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1岐阜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'委託許可件数（市町村）'!$A$6:$S$48</definedName>
    <definedName name="_xlnm._FilterDatabase" localSheetId="6" hidden="1">'委託許可件数（組合）'!$A$6:$S$15</definedName>
    <definedName name="_xlnm._FilterDatabase" localSheetId="3" hidden="1">'収集運搬機材（市町村）'!$A$6:$KG$48</definedName>
    <definedName name="_xlnm._FilterDatabase" localSheetId="4" hidden="1">'収集運搬機材（組合）'!$A$6:$FP$15</definedName>
    <definedName name="_xlnm._FilterDatabase" localSheetId="7" hidden="1">処理業者と従業員数!$A$6:$J$48</definedName>
    <definedName name="_xlnm._FilterDatabase" localSheetId="0" hidden="1">組合状況!$A$6:$CD$49</definedName>
    <definedName name="_xlnm._FilterDatabase" localSheetId="1" hidden="1">'廃棄物処理従事職員数（市町村）'!$A$6:$AD$48</definedName>
    <definedName name="_xlnm._FilterDatabase" localSheetId="2" hidden="1">'廃棄物処理従事職員数（組合）'!$A$6:$AD$15</definedName>
    <definedName name="_xlnm.Print_Area" localSheetId="5">'委託許可件数（市町村）'!$2:$49</definedName>
    <definedName name="_xlnm.Print_Area" localSheetId="6">'委託許可件数（組合）'!$2:$16</definedName>
    <definedName name="_xlnm.Print_Area" localSheetId="3">'収集運搬機材（市町村）'!$2:$49</definedName>
    <definedName name="_xlnm.Print_Area" localSheetId="4">'収集運搬機材（組合）'!$2:$16</definedName>
    <definedName name="_xlnm.Print_Area" localSheetId="7">処理業者と従業員数!$2:$49</definedName>
    <definedName name="_xlnm.Print_Area" localSheetId="0">組合状況!$2:$16</definedName>
    <definedName name="_xlnm.Print_Area" localSheetId="1">'廃棄物処理従事職員数（市町村）'!$2:$49</definedName>
    <definedName name="_xlnm.Print_Area" localSheetId="2">'廃棄物処理従事職員数（組合）'!$2:$16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L8" i="7"/>
  <c r="L9" i="7"/>
  <c r="L10" i="7"/>
  <c r="L11" i="7"/>
  <c r="L12" i="7"/>
  <c r="L13" i="7"/>
  <c r="L14" i="7"/>
  <c r="L15" i="7"/>
  <c r="L16" i="7"/>
  <c r="H8" i="7"/>
  <c r="H9" i="7"/>
  <c r="H10" i="7"/>
  <c r="H11" i="7"/>
  <c r="H12" i="7"/>
  <c r="H13" i="7"/>
  <c r="H14" i="7"/>
  <c r="H15" i="7"/>
  <c r="H16" i="7"/>
  <c r="D8" i="7"/>
  <c r="D9" i="7"/>
  <c r="D10" i="7"/>
  <c r="D11" i="7"/>
  <c r="D12" i="7"/>
  <c r="D13" i="7"/>
  <c r="D14" i="7"/>
  <c r="D15" i="7"/>
  <c r="D16"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BU8" i="5"/>
  <c r="BU9" i="5"/>
  <c r="BU10" i="5"/>
  <c r="BU11" i="5"/>
  <c r="BU12" i="5"/>
  <c r="BU13" i="5"/>
  <c r="BU14" i="5"/>
  <c r="BU15" i="5"/>
  <c r="BU16" i="5"/>
  <c r="BO8" i="5"/>
  <c r="BO9" i="5"/>
  <c r="BO10" i="5"/>
  <c r="BO11" i="5"/>
  <c r="BO12" i="5"/>
  <c r="BO13" i="5"/>
  <c r="BO14" i="5"/>
  <c r="BO15" i="5"/>
  <c r="BO16" i="5"/>
  <c r="BI8" i="5"/>
  <c r="BI9" i="5"/>
  <c r="BI10" i="5"/>
  <c r="BI11" i="5"/>
  <c r="BI12" i="5"/>
  <c r="BI13" i="5"/>
  <c r="BI14" i="5"/>
  <c r="BI15" i="5"/>
  <c r="BI16" i="5"/>
  <c r="BC8" i="5"/>
  <c r="BC9" i="5"/>
  <c r="BC10" i="5"/>
  <c r="AV10" i="5" s="1"/>
  <c r="BC11" i="5"/>
  <c r="BC12" i="5"/>
  <c r="BC13" i="5"/>
  <c r="BC14" i="5"/>
  <c r="BC15" i="5"/>
  <c r="BC16" i="5"/>
  <c r="AW8" i="5"/>
  <c r="AV8" i="5" s="1"/>
  <c r="AW9" i="5"/>
  <c r="AV9" i="5" s="1"/>
  <c r="AW10" i="5"/>
  <c r="AW11" i="5"/>
  <c r="AW12" i="5"/>
  <c r="AW13" i="5"/>
  <c r="AV13" i="5" s="1"/>
  <c r="AW14" i="5"/>
  <c r="AV14" i="5" s="1"/>
  <c r="AW15" i="5"/>
  <c r="AV15" i="5" s="1"/>
  <c r="AW16" i="5"/>
  <c r="AV11" i="5"/>
  <c r="AV12" i="5"/>
  <c r="AV16" i="5"/>
  <c r="AP8" i="5"/>
  <c r="AP9" i="5"/>
  <c r="AP10" i="5"/>
  <c r="AP11" i="5"/>
  <c r="AP12" i="5"/>
  <c r="AP13" i="5"/>
  <c r="AP14" i="5"/>
  <c r="AP15" i="5"/>
  <c r="AP16" i="5"/>
  <c r="AJ8" i="5"/>
  <c r="AJ9" i="5"/>
  <c r="AJ10" i="5"/>
  <c r="AJ11" i="5"/>
  <c r="AJ12" i="5"/>
  <c r="AJ13" i="5"/>
  <c r="AJ14" i="5"/>
  <c r="AJ15" i="5"/>
  <c r="AJ16" i="5"/>
  <c r="AC16" i="5" s="1"/>
  <c r="AB16" i="5" s="1"/>
  <c r="AD8" i="5"/>
  <c r="AC8" i="5" s="1"/>
  <c r="AB8" i="5" s="1"/>
  <c r="AD9" i="5"/>
  <c r="AC9" i="5" s="1"/>
  <c r="AB9" i="5" s="1"/>
  <c r="AD10" i="5"/>
  <c r="AD11" i="5"/>
  <c r="AD12" i="5"/>
  <c r="AD13" i="5"/>
  <c r="AC13" i="5" s="1"/>
  <c r="AB13" i="5" s="1"/>
  <c r="AD14" i="5"/>
  <c r="AC14" i="5" s="1"/>
  <c r="AB14" i="5" s="1"/>
  <c r="AD15" i="5"/>
  <c r="AC15" i="5" s="1"/>
  <c r="AB15" i="5" s="1"/>
  <c r="AD16" i="5"/>
  <c r="AC10" i="5"/>
  <c r="AC11" i="5"/>
  <c r="AB11" i="5" s="1"/>
  <c r="AC12" i="5"/>
  <c r="AB12"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D8" i="3"/>
  <c r="AD9" i="3"/>
  <c r="AD10" i="3"/>
  <c r="AD11" i="3"/>
  <c r="AD12" i="3"/>
  <c r="AD13" i="3"/>
  <c r="AD14" i="3"/>
  <c r="AD15" i="3"/>
  <c r="AD16" i="3"/>
  <c r="AC8" i="3"/>
  <c r="AC9" i="3"/>
  <c r="AC10" i="3"/>
  <c r="AC11" i="3"/>
  <c r="AC12" i="3"/>
  <c r="AC13" i="3"/>
  <c r="AC14" i="3"/>
  <c r="AC15" i="3"/>
  <c r="AC16" i="3"/>
  <c r="AB8" i="3"/>
  <c r="AB9" i="3"/>
  <c r="AB10" i="3"/>
  <c r="AB11" i="3"/>
  <c r="AB12" i="3"/>
  <c r="AB13" i="3"/>
  <c r="AB14" i="3"/>
  <c r="AB15" i="3"/>
  <c r="AB16" i="3"/>
  <c r="AA8" i="3"/>
  <c r="AA9" i="3"/>
  <c r="AA10" i="3"/>
  <c r="AA11" i="3"/>
  <c r="AA12" i="3"/>
  <c r="AA13" i="3"/>
  <c r="AA14" i="3"/>
  <c r="AA15" i="3"/>
  <c r="AA16" i="3"/>
  <c r="Y8" i="3"/>
  <c r="Y9" i="3"/>
  <c r="Y10" i="3"/>
  <c r="Y11" i="3"/>
  <c r="Y12" i="3"/>
  <c r="Y13" i="3"/>
  <c r="Y14" i="3"/>
  <c r="Y15" i="3"/>
  <c r="Y16" i="3"/>
  <c r="X8" i="3"/>
  <c r="X9" i="3"/>
  <c r="X10" i="3"/>
  <c r="X11" i="3"/>
  <c r="X12" i="3"/>
  <c r="X13" i="3"/>
  <c r="X14" i="3"/>
  <c r="X15" i="3"/>
  <c r="X16" i="3"/>
  <c r="Q8" i="3"/>
  <c r="Z8" i="3" s="1"/>
  <c r="Q9" i="3"/>
  <c r="Z9" i="3" s="1"/>
  <c r="Q10" i="3"/>
  <c r="Q11" i="3"/>
  <c r="Q12" i="3"/>
  <c r="Q13" i="3"/>
  <c r="Z13" i="3" s="1"/>
  <c r="Q14" i="3"/>
  <c r="Z14" i="3" s="1"/>
  <c r="Q15" i="3"/>
  <c r="Z15" i="3" s="1"/>
  <c r="Q16" i="3"/>
  <c r="N8" i="3"/>
  <c r="N9" i="3"/>
  <c r="N10" i="3"/>
  <c r="W10" i="3" s="1"/>
  <c r="N11" i="3"/>
  <c r="W11" i="3" s="1"/>
  <c r="N12" i="3"/>
  <c r="W12" i="3" s="1"/>
  <c r="N13" i="3"/>
  <c r="N14" i="3"/>
  <c r="N15" i="3"/>
  <c r="N16" i="3"/>
  <c r="W16" i="3" s="1"/>
  <c r="M8" i="3"/>
  <c r="M9" i="3"/>
  <c r="M13" i="3"/>
  <c r="M14" i="3"/>
  <c r="M15" i="3"/>
  <c r="H8" i="3"/>
  <c r="H9" i="3"/>
  <c r="H10" i="3"/>
  <c r="Z10" i="3" s="1"/>
  <c r="H11" i="3"/>
  <c r="Z11" i="3" s="1"/>
  <c r="H12" i="3"/>
  <c r="Z12" i="3" s="1"/>
  <c r="H13" i="3"/>
  <c r="H14" i="3"/>
  <c r="H15" i="3"/>
  <c r="H16" i="3"/>
  <c r="Z16" i="3" s="1"/>
  <c r="E8" i="3"/>
  <c r="W8" i="3" s="1"/>
  <c r="E9" i="3"/>
  <c r="W9" i="3" s="1"/>
  <c r="E10" i="3"/>
  <c r="E11" i="3"/>
  <c r="E12" i="3"/>
  <c r="E13" i="3"/>
  <c r="D13" i="3" s="1"/>
  <c r="E14" i="3"/>
  <c r="W14" i="3" s="1"/>
  <c r="E15" i="3"/>
  <c r="W15" i="3" s="1"/>
  <c r="E16" i="3"/>
  <c r="D10" i="3"/>
  <c r="D11" i="3"/>
  <c r="D1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V14" i="3" l="1"/>
  <c r="AB10" i="5"/>
  <c r="V13" i="3"/>
  <c r="W13" i="3"/>
  <c r="D15" i="3"/>
  <c r="V15" i="3" s="1"/>
  <c r="D9" i="3"/>
  <c r="V9" i="3" s="1"/>
  <c r="M12" i="3"/>
  <c r="V12" i="3" s="1"/>
  <c r="D14" i="3"/>
  <c r="D8" i="3"/>
  <c r="V8" i="3" s="1"/>
  <c r="M11" i="3"/>
  <c r="V11" i="3" s="1"/>
  <c r="M16" i="3"/>
  <c r="V16" i="3" s="1"/>
  <c r="M10" i="3"/>
  <c r="V10" i="3" s="1"/>
  <c r="D16"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W7" i="2" s="1"/>
  <c r="AC7" i="2"/>
  <c r="AB7" i="2"/>
  <c r="H7" i="6"/>
  <c r="H7" i="2"/>
  <c r="D7" i="2" s="1"/>
  <c r="D7" i="7"/>
  <c r="E7" i="3"/>
  <c r="P7" i="7"/>
  <c r="N7" i="3"/>
  <c r="AD7" i="3"/>
  <c r="H7" i="7"/>
  <c r="L7" i="7"/>
  <c r="Y7" i="3"/>
  <c r="Q7" i="2"/>
  <c r="D7" i="6"/>
  <c r="Q7" i="3"/>
  <c r="L7" i="6"/>
  <c r="H7" i="3"/>
  <c r="D7" i="3"/>
  <c r="AA7" i="2"/>
  <c r="X7" i="3"/>
  <c r="Y7" i="2"/>
  <c r="AA7" i="3"/>
  <c r="Z7" i="3" l="1"/>
  <c r="W7" i="3"/>
  <c r="Z7" i="2"/>
  <c r="M7" i="2"/>
  <c r="V7" i="2" s="1"/>
  <c r="M7" i="3"/>
  <c r="V7" i="3" s="1"/>
</calcChain>
</file>

<file path=xl/sharedStrings.xml><?xml version="1.0" encoding="utf-8"?>
<sst xmlns="http://schemas.openxmlformats.org/spreadsheetml/2006/main" count="3264" uniqueCount="245">
  <si>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</si>
  <si>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</si>
  <si>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</si>
  <si>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</si>
  <si>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</si>
  <si>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</si>
  <si>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</si>
  <si>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</si>
  <si>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</si>
  <si>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</si>
  <si>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</si>
  <si>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</si>
  <si>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</si>
  <si>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</si>
  <si>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</si>
  <si>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</si>
  <si>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</si>
  <si>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</si>
  <si>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</si>
  <si>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</si>
  <si>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</si>
  <si>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</si>
  <si>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</si>
  <si>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</si>
  <si>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</si>
  <si>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</si>
  <si>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</si>
  <si>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</si>
  <si>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</si>
  <si>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</si>
  <si>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</si>
  <si>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</si>
  <si>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</si>
  <si>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</si>
  <si>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</si>
  <si>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</si>
  <si>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</si>
  <si>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</si>
  <si>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</si>
  <si>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</si>
  <si>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</si>
  <si>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</si>
  <si>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</si>
  <si>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</si>
  <si>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</si>
  <si>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</si>
  <si>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</si>
  <si>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</si>
  <si>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</si>
  <si>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</si>
  <si>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</si>
  <si>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</si>
  <si>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</si>
  <si>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</si>
  <si>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</si>
  <si>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</si>
  <si>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</si>
  <si>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</si>
  <si>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</si>
  <si>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</si>
  <si>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</si>
  <si>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</si>
  <si>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</si>
  <si>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</si>
  <si>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</si>
  <si>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</si>
  <si>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</si>
  <si>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</si>
  <si>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</si>
  <si>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</si>
  <si>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</si>
  <si>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</si>
  <si>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</si>
  <si>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</si>
  <si>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</si>
  <si>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</si>
  <si>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</si>
  <si>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</si>
  <si>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</si>
  <si>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</si>
  <si>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</si>
  <si>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</si>
  <si>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</si>
  <si>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</si>
  <si>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</si>
  <si>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</si>
  <si>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</si>
  <si>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</si>
  <si>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</si>
  <si>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</si>
  <si>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</si>
  <si>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</si>
  <si>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</si>
  <si>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</si>
  <si>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</si>
  <si>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</si>
  <si>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</si>
  <si>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</si>
  <si>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</si>
  <si>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</si>
  <si>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</si>
  <si>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</si>
  <si>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</si>
  <si>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</si>
  <si>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</si>
  <si>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</si>
  <si>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</si>
  <si>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</si>
  <si>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</si>
  <si>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</si>
  <si>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</si>
  <si>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</si>
  <si>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</si>
  <si>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</si>
  <si>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</si>
  <si>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</si>
  <si>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</si>
  <si>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</si>
  <si>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</si>
  <si>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</si>
  <si>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</si>
  <si>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</si>
  <si>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</si>
  <si>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</si>
  <si>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</si>
  <si>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岐阜県</t>
  </si>
  <si>
    <t>21000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</si>
  <si>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</si>
  <si>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</si>
  <si>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</si>
  <si>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</si>
  <si>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</si>
  <si>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</si>
  <si>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</si>
  <si>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</si>
  <si>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21201</t>
  </si>
  <si>
    <t>岐阜市</t>
  </si>
  <si>
    <t>-</t>
  </si>
  <si>
    <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</si>
  <si>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</si>
  <si>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</si>
  <si>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</si>
  <si>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</si>
  <si>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</si>
  <si>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</si>
  <si>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</si>
  <si>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</si>
  <si>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</si>
  <si>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</si>
  <si>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</si>
  <si>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</si>
  <si>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</si>
  <si>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</si>
  <si>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</si>
  <si>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</si>
  <si>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</si>
  <si>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</si>
  <si>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</si>
  <si>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</si>
  <si>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</si>
  <si>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</si>
  <si>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コンパクター</t>
  </si>
  <si>
    <t>21213</t>
  </si>
  <si>
    <t>各務原市</t>
  </si>
  <si>
    <t>21214</t>
  </si>
  <si>
    <t>可児市</t>
  </si>
  <si>
    <t>給水車</t>
  </si>
  <si>
    <t>吸引車</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</si>
  <si>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</si>
  <si>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</si>
  <si>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</si>
  <si>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</si>
  <si>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</si>
  <si>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</si>
  <si>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</si>
  <si>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</si>
  <si>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</si>
  <si>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</si>
  <si>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</si>
  <si>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</si>
  <si>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</si>
  <si>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</si>
  <si>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</si>
  <si>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</si>
  <si>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</si>
  <si>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</si>
  <si>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</si>
  <si>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</si>
  <si>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</si>
  <si>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</si>
  <si>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</si>
  <si>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</si>
  <si>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</si>
  <si>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</si>
  <si>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</si>
  <si>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</si>
  <si>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</si>
  <si>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</si>
  <si>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</si>
  <si>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</si>
  <si>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</si>
  <si>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</si>
  <si>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</si>
  <si>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池田町</t>
  </si>
  <si>
    <t>21421</t>
  </si>
  <si>
    <t>北方町</t>
  </si>
  <si>
    <t>21501</t>
  </si>
  <si>
    <t>坂祝町</t>
  </si>
  <si>
    <t>21502</t>
  </si>
  <si>
    <t>富加町</t>
  </si>
  <si>
    <t>21503</t>
  </si>
  <si>
    <t>川辺町</t>
  </si>
  <si>
    <t>21504</t>
  </si>
  <si>
    <t>七宗町</t>
  </si>
  <si>
    <t>21505</t>
  </si>
  <si>
    <t>八百津町</t>
  </si>
  <si>
    <t>冷蔵冷凍車</t>
  </si>
  <si>
    <t>21506</t>
  </si>
  <si>
    <t>白川町</t>
  </si>
  <si>
    <t>21507</t>
  </si>
  <si>
    <t>東白川村</t>
  </si>
  <si>
    <t>21521</t>
  </si>
  <si>
    <t>御嵩町</t>
  </si>
  <si>
    <t>21604</t>
  </si>
  <si>
    <t>白川村</t>
  </si>
  <si>
    <t>21821</t>
  </si>
  <si>
    <t>岐阜羽島衛生施設組合</t>
  </si>
  <si>
    <t>○</t>
  </si>
  <si>
    <t>21822</t>
  </si>
  <si>
    <t>大垣衛生施設組合</t>
  </si>
  <si>
    <t>関ヶ原町</t>
  </si>
  <si>
    <t>21823</t>
  </si>
  <si>
    <t>可茂衛生施設利用組合</t>
  </si>
  <si>
    <t>21824</t>
  </si>
  <si>
    <t>南濃衛生施設利用事務組合</t>
  </si>
  <si>
    <t>21825</t>
  </si>
  <si>
    <t>もとす広域連合</t>
  </si>
  <si>
    <t>21895</t>
  </si>
  <si>
    <t>西濃環境整備組合</t>
  </si>
  <si>
    <t>21900</t>
  </si>
  <si>
    <t>岐北衛生施設利用組合</t>
  </si>
  <si>
    <t>21907</t>
  </si>
  <si>
    <t>中濃地域広域行政事務組合</t>
  </si>
  <si>
    <t>21917</t>
  </si>
  <si>
    <t>西南濃粗大廃棄物処理組合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</si>
</sst>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4</v>
      </c>
      <c r="E7" s="72">
        <f t="shared" si="0"/>
        <v>0</v>
      </c>
      <c r="F7" s="72">
        <f t="shared" si="0"/>
        <v>5</v>
      </c>
      <c r="G7" s="72">
        <f t="shared" si="0"/>
        <v>5</v>
      </c>
      <c r="H7" s="72">
        <f t="shared" si="0"/>
        <v>0</v>
      </c>
      <c r="I7" s="72">
        <f t="shared" si="0"/>
        <v>2</v>
      </c>
      <c r="J7" s="72">
        <f t="shared" si="0"/>
        <v>3</v>
      </c>
      <c r="K7" s="72">
        <f t="shared" si="0"/>
        <v>1</v>
      </c>
      <c r="L7" s="72">
        <f t="shared" si="0"/>
        <v>0</v>
      </c>
      <c r="M7" s="72">
        <f t="shared" si="0"/>
        <v>3</v>
      </c>
      <c r="N7" s="72">
        <f t="shared" si="0"/>
        <v>0</v>
      </c>
      <c r="O7" s="72">
        <f t="shared" si="0"/>
        <v>6</v>
      </c>
      <c r="P7" s="72">
        <f t="shared" si="0"/>
        <v>1</v>
      </c>
      <c r="Q7" s="72">
        <f t="shared" si="0"/>
        <v>0</v>
      </c>
      <c r="R7" s="72">
        <f t="shared" si="0"/>
        <v>2</v>
      </c>
      <c r="S7" s="72">
        <f t="shared" si="0"/>
        <v>0</v>
      </c>
      <c r="T7" s="72">
        <f t="shared" si="0"/>
        <v>0</v>
      </c>
      <c r="U7" s="72">
        <f>COUNTIF(U$8:U$57,"&lt;&gt;")</f>
        <v>9</v>
      </c>
      <c r="V7" s="72">
        <f>50-(COUNTBLANK(V$8:V$57))</f>
        <v>9</v>
      </c>
      <c r="W7" s="72">
        <f t="shared" ref="W7:AY7" si="1">COUNTIF(W$8:W$57,"&lt;&gt;")</f>
        <v>9</v>
      </c>
      <c r="X7" s="72">
        <f>50-(COUNTBLANK(X$8:X$57))</f>
        <v>9</v>
      </c>
      <c r="Y7" s="72">
        <f t="shared" si="1"/>
        <v>9</v>
      </c>
      <c r="Z7" s="72">
        <f>50-(COUNTBLANK(Z$8:Z$57))</f>
        <v>7</v>
      </c>
      <c r="AA7" s="72">
        <f t="shared" si="1"/>
        <v>7</v>
      </c>
      <c r="AB7" s="72">
        <f>50-(COUNTBLANK(AB$8:AB$57))</f>
        <v>5</v>
      </c>
      <c r="AC7" s="72">
        <f t="shared" si="1"/>
        <v>5</v>
      </c>
      <c r="AD7" s="72">
        <f>50-(COUNTBLANK(AD$8:AD$57))</f>
        <v>4</v>
      </c>
      <c r="AE7" s="72">
        <f t="shared" si="1"/>
        <v>4</v>
      </c>
      <c r="AF7" s="72">
        <f>50-(COUNTBLANK(AF$8:AF$57))</f>
        <v>4</v>
      </c>
      <c r="AG7" s="72">
        <f t="shared" si="1"/>
        <v>4</v>
      </c>
      <c r="AH7" s="72">
        <f>50-(COUNTBLANK(AH$8:AH$57))</f>
        <v>4</v>
      </c>
      <c r="AI7" s="72">
        <f t="shared" si="1"/>
        <v>4</v>
      </c>
      <c r="AJ7" s="72">
        <f>50-(COUNTBLANK(AJ$8:AJ$57))</f>
        <v>4</v>
      </c>
      <c r="AK7" s="72">
        <f t="shared" si="1"/>
        <v>4</v>
      </c>
      <c r="AL7" s="72">
        <f>50-(COUNTBLANK(AL$8:AL$57))</f>
        <v>3</v>
      </c>
      <c r="AM7" s="72">
        <f t="shared" si="1"/>
        <v>3</v>
      </c>
      <c r="AN7" s="72">
        <f>50-(COUNTBLANK(AN$8:AN$57))</f>
        <v>2</v>
      </c>
      <c r="AO7" s="72">
        <f t="shared" si="1"/>
        <v>2</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225</v>
      </c>
      <c r="C8" s="62" t="s">
        <v>226</v>
      </c>
      <c r="D8" s="62" t="s">
        <v>227</v>
      </c>
      <c r="E8" s="62"/>
      <c r="F8" s="62"/>
      <c r="G8" s="62"/>
      <c r="H8" s="62"/>
      <c r="I8" s="62"/>
      <c r="J8" s="62"/>
      <c r="K8" s="62"/>
      <c r="L8" s="62"/>
      <c r="M8" s="62"/>
      <c r="N8" s="62"/>
      <c r="O8" s="62" t="s">
        <v>227</v>
      </c>
      <c r="P8" s="62"/>
      <c r="Q8" s="62"/>
      <c r="R8" s="62"/>
      <c r="S8" s="62"/>
      <c r="T8" s="62"/>
      <c r="U8" s="62">
        <v>4</v>
      </c>
      <c r="V8" s="68" t="s">
        <v>135</v>
      </c>
      <c r="W8" s="62" t="s">
        <v>136</v>
      </c>
      <c r="X8" s="68" t="s">
        <v>153</v>
      </c>
      <c r="Y8" s="62" t="s">
        <v>154</v>
      </c>
      <c r="Z8" s="68" t="s">
        <v>182</v>
      </c>
      <c r="AA8" s="62" t="s">
        <v>183</v>
      </c>
      <c r="AB8" s="68" t="s">
        <v>184</v>
      </c>
      <c r="AC8" s="62" t="s">
        <v>185</v>
      </c>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228</v>
      </c>
      <c r="C9" s="62" t="s">
        <v>229</v>
      </c>
      <c r="D9" s="62" t="s">
        <v>227</v>
      </c>
      <c r="E9" s="62"/>
      <c r="F9" s="62"/>
      <c r="G9" s="62"/>
      <c r="H9" s="62"/>
      <c r="I9" s="62"/>
      <c r="J9" s="62"/>
      <c r="K9" s="62"/>
      <c r="L9" s="62"/>
      <c r="M9" s="62"/>
      <c r="N9" s="62"/>
      <c r="O9" s="62" t="s">
        <v>227</v>
      </c>
      <c r="P9" s="62"/>
      <c r="Q9" s="62"/>
      <c r="R9" s="62"/>
      <c r="S9" s="62"/>
      <c r="T9" s="62"/>
      <c r="U9" s="62">
        <v>9</v>
      </c>
      <c r="V9" s="68" t="s">
        <v>139</v>
      </c>
      <c r="W9" s="62" t="s">
        <v>140</v>
      </c>
      <c r="X9" s="68" t="s">
        <v>188</v>
      </c>
      <c r="Y9" s="62" t="s">
        <v>189</v>
      </c>
      <c r="Z9" s="68" t="s">
        <v>190</v>
      </c>
      <c r="AA9" s="62" t="s">
        <v>230</v>
      </c>
      <c r="AB9" s="68" t="s">
        <v>192</v>
      </c>
      <c r="AC9" s="62" t="s">
        <v>193</v>
      </c>
      <c r="AD9" s="68" t="s">
        <v>194</v>
      </c>
      <c r="AE9" s="62" t="s">
        <v>195</v>
      </c>
      <c r="AF9" s="68" t="s">
        <v>196</v>
      </c>
      <c r="AG9" s="62" t="s">
        <v>197</v>
      </c>
      <c r="AH9" s="68" t="s">
        <v>198</v>
      </c>
      <c r="AI9" s="62" t="s">
        <v>199</v>
      </c>
      <c r="AJ9" s="68" t="s">
        <v>200</v>
      </c>
      <c r="AK9" s="62" t="s">
        <v>201</v>
      </c>
      <c r="AL9" s="68" t="s">
        <v>202</v>
      </c>
      <c r="AM9" s="62" t="s">
        <v>203</v>
      </c>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231</v>
      </c>
      <c r="C10" s="62" t="s">
        <v>232</v>
      </c>
      <c r="D10" s="62"/>
      <c r="E10" s="62"/>
      <c r="F10" s="62" t="s">
        <v>227</v>
      </c>
      <c r="G10" s="62" t="s">
        <v>227</v>
      </c>
      <c r="H10" s="62"/>
      <c r="I10" s="62"/>
      <c r="J10" s="62" t="s">
        <v>227</v>
      </c>
      <c r="K10" s="62"/>
      <c r="L10" s="62"/>
      <c r="M10" s="62"/>
      <c r="N10" s="62"/>
      <c r="O10" s="62" t="s">
        <v>227</v>
      </c>
      <c r="P10" s="62" t="s">
        <v>227</v>
      </c>
      <c r="Q10" s="62"/>
      <c r="R10" s="62"/>
      <c r="S10" s="62"/>
      <c r="T10" s="62"/>
      <c r="U10" s="62">
        <v>10</v>
      </c>
      <c r="V10" s="68" t="s">
        <v>157</v>
      </c>
      <c r="W10" s="62" t="s">
        <v>158</v>
      </c>
      <c r="X10" s="68" t="s">
        <v>164</v>
      </c>
      <c r="Y10" s="62" t="s">
        <v>165</v>
      </c>
      <c r="Z10" s="68" t="s">
        <v>206</v>
      </c>
      <c r="AA10" s="62" t="s">
        <v>207</v>
      </c>
      <c r="AB10" s="68" t="s">
        <v>208</v>
      </c>
      <c r="AC10" s="62" t="s">
        <v>209</v>
      </c>
      <c r="AD10" s="68" t="s">
        <v>210</v>
      </c>
      <c r="AE10" s="62" t="s">
        <v>211</v>
      </c>
      <c r="AF10" s="68" t="s">
        <v>212</v>
      </c>
      <c r="AG10" s="62" t="s">
        <v>213</v>
      </c>
      <c r="AH10" s="68" t="s">
        <v>214</v>
      </c>
      <c r="AI10" s="62" t="s">
        <v>215</v>
      </c>
      <c r="AJ10" s="68" t="s">
        <v>217</v>
      </c>
      <c r="AK10" s="62" t="s">
        <v>218</v>
      </c>
      <c r="AL10" s="68" t="s">
        <v>219</v>
      </c>
      <c r="AM10" s="62" t="s">
        <v>220</v>
      </c>
      <c r="AN10" s="68" t="s">
        <v>221</v>
      </c>
      <c r="AO10" s="62" t="s">
        <v>222</v>
      </c>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233</v>
      </c>
      <c r="C11" s="62" t="s">
        <v>234</v>
      </c>
      <c r="D11" s="62"/>
      <c r="E11" s="62"/>
      <c r="F11" s="62" t="s">
        <v>227</v>
      </c>
      <c r="G11" s="62" t="s">
        <v>227</v>
      </c>
      <c r="H11" s="62"/>
      <c r="I11" s="62" t="s">
        <v>227</v>
      </c>
      <c r="J11" s="62" t="s">
        <v>227</v>
      </c>
      <c r="K11" s="62"/>
      <c r="L11" s="62"/>
      <c r="M11" s="62"/>
      <c r="N11" s="62"/>
      <c r="O11" s="62" t="s">
        <v>227</v>
      </c>
      <c r="P11" s="62"/>
      <c r="Q11" s="62"/>
      <c r="R11" s="62" t="s">
        <v>227</v>
      </c>
      <c r="S11" s="62"/>
      <c r="T11" s="62"/>
      <c r="U11" s="62">
        <v>3</v>
      </c>
      <c r="V11" s="68" t="s">
        <v>180</v>
      </c>
      <c r="W11" s="62" t="s">
        <v>181</v>
      </c>
      <c r="X11" s="68" t="s">
        <v>186</v>
      </c>
      <c r="Y11" s="62" t="s">
        <v>187</v>
      </c>
      <c r="Z11" s="68" t="s">
        <v>190</v>
      </c>
      <c r="AA11" s="62" t="s">
        <v>191</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235</v>
      </c>
      <c r="C12" s="62" t="s">
        <v>236</v>
      </c>
      <c r="D12" s="62" t="s">
        <v>227</v>
      </c>
      <c r="E12" s="62"/>
      <c r="F12" s="62"/>
      <c r="G12" s="62"/>
      <c r="H12" s="62"/>
      <c r="I12" s="62"/>
      <c r="J12" s="62"/>
      <c r="K12" s="62"/>
      <c r="L12" s="62"/>
      <c r="M12" s="62"/>
      <c r="N12" s="62"/>
      <c r="O12" s="62" t="s">
        <v>227</v>
      </c>
      <c r="P12" s="62"/>
      <c r="Q12" s="62"/>
      <c r="R12" s="62"/>
      <c r="S12" s="62"/>
      <c r="T12" s="62"/>
      <c r="U12" s="62">
        <v>3</v>
      </c>
      <c r="V12" s="68" t="s">
        <v>170</v>
      </c>
      <c r="W12" s="62" t="s">
        <v>171</v>
      </c>
      <c r="X12" s="68" t="s">
        <v>174</v>
      </c>
      <c r="Y12" s="62" t="s">
        <v>175</v>
      </c>
      <c r="Z12" s="68" t="s">
        <v>204</v>
      </c>
      <c r="AA12" s="62" t="s">
        <v>205</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237</v>
      </c>
      <c r="C13" s="62" t="s">
        <v>238</v>
      </c>
      <c r="D13" s="62"/>
      <c r="E13" s="62"/>
      <c r="F13" s="62" t="s">
        <v>227</v>
      </c>
      <c r="G13" s="62" t="s">
        <v>227</v>
      </c>
      <c r="H13" s="62"/>
      <c r="I13" s="62"/>
      <c r="J13" s="62"/>
      <c r="K13" s="62"/>
      <c r="L13" s="62"/>
      <c r="M13" s="62" t="s">
        <v>227</v>
      </c>
      <c r="N13" s="62"/>
      <c r="O13" s="62"/>
      <c r="P13" s="62"/>
      <c r="Q13" s="62"/>
      <c r="R13" s="62"/>
      <c r="S13" s="62"/>
      <c r="T13" s="62"/>
      <c r="U13" s="62">
        <v>10</v>
      </c>
      <c r="V13" s="68" t="s">
        <v>139</v>
      </c>
      <c r="W13" s="62" t="s">
        <v>140</v>
      </c>
      <c r="X13" s="68" t="s">
        <v>170</v>
      </c>
      <c r="Y13" s="62" t="s">
        <v>171</v>
      </c>
      <c r="Z13" s="68" t="s">
        <v>174</v>
      </c>
      <c r="AA13" s="62" t="s">
        <v>175</v>
      </c>
      <c r="AB13" s="68" t="s">
        <v>192</v>
      </c>
      <c r="AC13" s="62" t="s">
        <v>193</v>
      </c>
      <c r="AD13" s="68" t="s">
        <v>194</v>
      </c>
      <c r="AE13" s="62" t="s">
        <v>195</v>
      </c>
      <c r="AF13" s="68" t="s">
        <v>196</v>
      </c>
      <c r="AG13" s="62" t="s">
        <v>197</v>
      </c>
      <c r="AH13" s="68" t="s">
        <v>198</v>
      </c>
      <c r="AI13" s="62" t="s">
        <v>199</v>
      </c>
      <c r="AJ13" s="68" t="s">
        <v>200</v>
      </c>
      <c r="AK13" s="62" t="s">
        <v>201</v>
      </c>
      <c r="AL13" s="68" t="s">
        <v>202</v>
      </c>
      <c r="AM13" s="62" t="s">
        <v>203</v>
      </c>
      <c r="AN13" s="68" t="s">
        <v>204</v>
      </c>
      <c r="AO13" s="62" t="s">
        <v>205</v>
      </c>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239</v>
      </c>
      <c r="C14" s="62" t="s">
        <v>240</v>
      </c>
      <c r="D14" s="62" t="s">
        <v>227</v>
      </c>
      <c r="E14" s="62"/>
      <c r="F14" s="62"/>
      <c r="G14" s="62"/>
      <c r="H14" s="62"/>
      <c r="I14" s="62"/>
      <c r="J14" s="62"/>
      <c r="K14" s="62"/>
      <c r="L14" s="62"/>
      <c r="M14" s="62"/>
      <c r="N14" s="62"/>
      <c r="O14" s="62" t="s">
        <v>227</v>
      </c>
      <c r="P14" s="62"/>
      <c r="Q14" s="62"/>
      <c r="R14" s="62" t="s">
        <v>227</v>
      </c>
      <c r="S14" s="62"/>
      <c r="T14" s="62"/>
      <c r="U14" s="62">
        <v>2</v>
      </c>
      <c r="V14" s="68" t="s">
        <v>168</v>
      </c>
      <c r="W14" s="62" t="s">
        <v>169</v>
      </c>
      <c r="X14" s="68" t="s">
        <v>145</v>
      </c>
      <c r="Y14" s="62" t="s">
        <v>146</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241</v>
      </c>
      <c r="C15" s="62" t="s">
        <v>242</v>
      </c>
      <c r="D15" s="62"/>
      <c r="E15" s="62"/>
      <c r="F15" s="62" t="s">
        <v>227</v>
      </c>
      <c r="G15" s="62" t="s">
        <v>227</v>
      </c>
      <c r="H15" s="62"/>
      <c r="I15" s="62" t="s">
        <v>227</v>
      </c>
      <c r="J15" s="62" t="s">
        <v>227</v>
      </c>
      <c r="K15" s="62" t="s">
        <v>227</v>
      </c>
      <c r="L15" s="62"/>
      <c r="M15" s="62" t="s">
        <v>227</v>
      </c>
      <c r="N15" s="62"/>
      <c r="O15" s="62"/>
      <c r="P15" s="62"/>
      <c r="Q15" s="62"/>
      <c r="R15" s="62"/>
      <c r="S15" s="62"/>
      <c r="T15" s="62"/>
      <c r="U15" s="62">
        <v>2</v>
      </c>
      <c r="V15" s="68" t="s">
        <v>145</v>
      </c>
      <c r="W15" s="62" t="s">
        <v>146</v>
      </c>
      <c r="X15" s="68" t="s">
        <v>149</v>
      </c>
      <c r="Y15" s="62" t="s">
        <v>150</v>
      </c>
      <c r="Z15" s="68" t="s">
        <v>138</v>
      </c>
      <c r="AA15" s="62"/>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243</v>
      </c>
      <c r="C16" s="62" t="s">
        <v>244</v>
      </c>
      <c r="D16" s="62"/>
      <c r="E16" s="62"/>
      <c r="F16" s="62" t="s">
        <v>227</v>
      </c>
      <c r="G16" s="62" t="s">
        <v>227</v>
      </c>
      <c r="H16" s="62"/>
      <c r="I16" s="62"/>
      <c r="J16" s="62"/>
      <c r="K16" s="62"/>
      <c r="L16" s="62"/>
      <c r="M16" s="62" t="s">
        <v>227</v>
      </c>
      <c r="N16" s="62"/>
      <c r="O16" s="62"/>
      <c r="P16" s="62"/>
      <c r="Q16" s="62"/>
      <c r="R16" s="62"/>
      <c r="S16" s="62"/>
      <c r="T16" s="62"/>
      <c r="U16" s="62">
        <v>8</v>
      </c>
      <c r="V16" s="68" t="s">
        <v>139</v>
      </c>
      <c r="W16" s="62" t="s">
        <v>140</v>
      </c>
      <c r="X16" s="68" t="s">
        <v>180</v>
      </c>
      <c r="Y16" s="62" t="s">
        <v>181</v>
      </c>
      <c r="Z16" s="68" t="s">
        <v>186</v>
      </c>
      <c r="AA16" s="62" t="s">
        <v>187</v>
      </c>
      <c r="AB16" s="68" t="s">
        <v>188</v>
      </c>
      <c r="AC16" s="62" t="s">
        <v>189</v>
      </c>
      <c r="AD16" s="68" t="s">
        <v>190</v>
      </c>
      <c r="AE16" s="62" t="s">
        <v>230</v>
      </c>
      <c r="AF16" s="68" t="s">
        <v>192</v>
      </c>
      <c r="AG16" s="62" t="s">
        <v>193</v>
      </c>
      <c r="AH16" s="68" t="s">
        <v>194</v>
      </c>
      <c r="AI16" s="62" t="s">
        <v>195</v>
      </c>
      <c r="AJ16" s="68" t="s">
        <v>196</v>
      </c>
      <c r="AK16" s="62" t="s">
        <v>197</v>
      </c>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6">
    <sortCondition ref="A8:A16"/>
    <sortCondition ref="B8:B16"/>
    <sortCondition ref="C8:C16"/>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5" man="1"/>
    <brk id="41" min="1" max="15" man="1"/>
    <brk id="51" min="1" max="15" man="1"/>
    <brk id="61" min="1" max="15" man="1"/>
    <brk id="7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岐阜県</v>
      </c>
      <c r="B7" s="70" t="str">
        <f>組合状況!B7</f>
        <v>21000</v>
      </c>
      <c r="C7" s="69" t="s">
        <v>52</v>
      </c>
      <c r="D7" s="71">
        <f>SUM(E7,+H7)</f>
        <v>839</v>
      </c>
      <c r="E7" s="71">
        <f>SUM(F7:G7)</f>
        <v>251</v>
      </c>
      <c r="F7" s="71">
        <f>SUM(F$8:F$207)</f>
        <v>198</v>
      </c>
      <c r="G7" s="71">
        <f>SUM(G$8:G$207)</f>
        <v>53</v>
      </c>
      <c r="H7" s="71">
        <f>SUM(I7:L7)</f>
        <v>588</v>
      </c>
      <c r="I7" s="71">
        <f>SUM(I$8:I$207)</f>
        <v>344</v>
      </c>
      <c r="J7" s="71">
        <f>SUM(J$8:J$207)</f>
        <v>191</v>
      </c>
      <c r="K7" s="71">
        <f>SUM(K$8:K$207)</f>
        <v>29</v>
      </c>
      <c r="L7" s="71">
        <f>SUM(L$8:L$207)</f>
        <v>24</v>
      </c>
      <c r="M7" s="71">
        <f>SUM(N7,+Q7)</f>
        <v>132</v>
      </c>
      <c r="N7" s="71">
        <f>SUM(O7:P7)</f>
        <v>77</v>
      </c>
      <c r="O7" s="71">
        <f>SUM(O$8:O$207)</f>
        <v>55</v>
      </c>
      <c r="P7" s="71">
        <f>SUM(P$8:P$207)</f>
        <v>22</v>
      </c>
      <c r="Q7" s="71">
        <f>SUM(R7:U7)</f>
        <v>55</v>
      </c>
      <c r="R7" s="71">
        <f>SUM(R$8:R$207)</f>
        <v>13</v>
      </c>
      <c r="S7" s="71">
        <f>SUM(S$8:S$207)</f>
        <v>42</v>
      </c>
      <c r="T7" s="71">
        <f>SUM(T$8:T$207)</f>
        <v>0</v>
      </c>
      <c r="U7" s="71">
        <f>SUM(U$8:U$207)</f>
        <v>0</v>
      </c>
      <c r="V7" s="71">
        <f t="shared" ref="V7:AD7" si="0">SUM(D7,+M7)</f>
        <v>971</v>
      </c>
      <c r="W7" s="71">
        <f t="shared" si="0"/>
        <v>328</v>
      </c>
      <c r="X7" s="71">
        <f t="shared" si="0"/>
        <v>253</v>
      </c>
      <c r="Y7" s="71">
        <f t="shared" si="0"/>
        <v>75</v>
      </c>
      <c r="Z7" s="71">
        <f t="shared" si="0"/>
        <v>643</v>
      </c>
      <c r="AA7" s="71">
        <f t="shared" si="0"/>
        <v>357</v>
      </c>
      <c r="AB7" s="71">
        <f t="shared" si="0"/>
        <v>233</v>
      </c>
      <c r="AC7" s="71">
        <f t="shared" si="0"/>
        <v>29</v>
      </c>
      <c r="AD7" s="71">
        <f t="shared" si="0"/>
        <v>24</v>
      </c>
    </row>
    <row r="8" spans="1:30" s="10" customFormat="1" ht="13.5" customHeight="1">
      <c r="A8" s="60" t="s">
        <v>125</v>
      </c>
      <c r="B8" s="61" t="s">
        <v>135</v>
      </c>
      <c r="C8" s="62" t="s">
        <v>136</v>
      </c>
      <c r="D8" s="63">
        <f>SUM(E8,+H8)</f>
        <v>257</v>
      </c>
      <c r="E8" s="63">
        <f>SUM(F8:G8)</f>
        <v>73</v>
      </c>
      <c r="F8" s="63">
        <v>40</v>
      </c>
      <c r="G8" s="63">
        <v>33</v>
      </c>
      <c r="H8" s="63">
        <f>SUM(I8:L8)</f>
        <v>184</v>
      </c>
      <c r="I8" s="63">
        <v>146</v>
      </c>
      <c r="J8" s="63">
        <v>25</v>
      </c>
      <c r="K8" s="63">
        <v>4</v>
      </c>
      <c r="L8" s="63">
        <v>9</v>
      </c>
      <c r="M8" s="63">
        <f>SUM(N8,+Q8)</f>
        <v>25</v>
      </c>
      <c r="N8" s="63">
        <f>SUM(O8:P8)</f>
        <v>11</v>
      </c>
      <c r="O8" s="63">
        <v>6</v>
      </c>
      <c r="P8" s="63">
        <v>5</v>
      </c>
      <c r="Q8" s="63">
        <f>SUM(R8:U8)</f>
        <v>14</v>
      </c>
      <c r="R8" s="63">
        <v>7</v>
      </c>
      <c r="S8" s="63">
        <v>7</v>
      </c>
      <c r="T8" s="63">
        <v>0</v>
      </c>
      <c r="U8" s="63">
        <v>0</v>
      </c>
      <c r="V8" s="63">
        <f>SUM(D8,+M8)</f>
        <v>282</v>
      </c>
      <c r="W8" s="63">
        <f>SUM(E8,+N8)</f>
        <v>84</v>
      </c>
      <c r="X8" s="63">
        <f>SUM(F8,+O8)</f>
        <v>46</v>
      </c>
      <c r="Y8" s="63">
        <f>SUM(G8,+P8)</f>
        <v>38</v>
      </c>
      <c r="Z8" s="63">
        <f>SUM(H8,+Q8)</f>
        <v>198</v>
      </c>
      <c r="AA8" s="63">
        <f>SUM(I8,+R8)</f>
        <v>153</v>
      </c>
      <c r="AB8" s="63">
        <f>SUM(J8,+S8)</f>
        <v>32</v>
      </c>
      <c r="AC8" s="63">
        <f>SUM(K8,+T8)</f>
        <v>4</v>
      </c>
      <c r="AD8" s="63">
        <f>SUM(L8,+U8)</f>
        <v>9</v>
      </c>
    </row>
    <row r="9" spans="1:30" s="10" customFormat="1" ht="13.5" customHeight="1">
      <c r="A9" s="60" t="s">
        <v>125</v>
      </c>
      <c r="B9" s="61" t="s">
        <v>139</v>
      </c>
      <c r="C9" s="62" t="s">
        <v>140</v>
      </c>
      <c r="D9" s="63">
        <f>SUM(E9,+H9)</f>
        <v>128</v>
      </c>
      <c r="E9" s="63">
        <f>SUM(F9:G9)</f>
        <v>24</v>
      </c>
      <c r="F9" s="63">
        <v>19</v>
      </c>
      <c r="G9" s="63">
        <v>5</v>
      </c>
      <c r="H9" s="63">
        <f>SUM(I9:L9)</f>
        <v>104</v>
      </c>
      <c r="I9" s="63">
        <v>60</v>
      </c>
      <c r="J9" s="63">
        <v>41</v>
      </c>
      <c r="K9" s="63">
        <v>3</v>
      </c>
      <c r="L9" s="63">
        <v>0</v>
      </c>
      <c r="M9" s="63">
        <f>SUM(N9,+Q9)</f>
        <v>3</v>
      </c>
      <c r="N9" s="63">
        <f>SUM(O9:P9)</f>
        <v>3</v>
      </c>
      <c r="O9" s="63">
        <v>3</v>
      </c>
      <c r="P9" s="63">
        <v>0</v>
      </c>
      <c r="Q9" s="63">
        <f>SUM(R9:U9)</f>
        <v>0</v>
      </c>
      <c r="R9" s="63">
        <v>0</v>
      </c>
      <c r="S9" s="63">
        <v>0</v>
      </c>
      <c r="T9" s="63">
        <v>0</v>
      </c>
      <c r="U9" s="63">
        <v>0</v>
      </c>
      <c r="V9" s="63">
        <f>SUM(D9,+M9)</f>
        <v>131</v>
      </c>
      <c r="W9" s="63">
        <f>SUM(E9,+N9)</f>
        <v>27</v>
      </c>
      <c r="X9" s="63">
        <f>SUM(F9,+O9)</f>
        <v>22</v>
      </c>
      <c r="Y9" s="63">
        <f>SUM(G9,+P9)</f>
        <v>5</v>
      </c>
      <c r="Z9" s="63">
        <f>SUM(H9,+Q9)</f>
        <v>104</v>
      </c>
      <c r="AA9" s="63">
        <f>SUM(I9,+R9)</f>
        <v>60</v>
      </c>
      <c r="AB9" s="63">
        <f>SUM(J9,+S9)</f>
        <v>41</v>
      </c>
      <c r="AC9" s="63">
        <f>SUM(K9,+T9)</f>
        <v>3</v>
      </c>
      <c r="AD9" s="63">
        <f>SUM(L9,+U9)</f>
        <v>0</v>
      </c>
    </row>
    <row r="10" spans="1:30" s="10" customFormat="1" ht="13.5" customHeight="1">
      <c r="A10" s="60" t="s">
        <v>125</v>
      </c>
      <c r="B10" s="61" t="s">
        <v>141</v>
      </c>
      <c r="C10" s="62" t="s">
        <v>142</v>
      </c>
      <c r="D10" s="63">
        <f>SUM(E10,+H10)</f>
        <v>33</v>
      </c>
      <c r="E10" s="63">
        <f>SUM(F10:G10)</f>
        <v>13</v>
      </c>
      <c r="F10" s="63">
        <v>10</v>
      </c>
      <c r="G10" s="63">
        <v>3</v>
      </c>
      <c r="H10" s="63">
        <f>SUM(I10:L10)</f>
        <v>20</v>
      </c>
      <c r="I10" s="63">
        <v>2</v>
      </c>
      <c r="J10" s="63">
        <v>18</v>
      </c>
      <c r="K10" s="63">
        <v>0</v>
      </c>
      <c r="L10" s="63">
        <v>0</v>
      </c>
      <c r="M10" s="63">
        <f>SUM(N10,+Q10)</f>
        <v>3</v>
      </c>
      <c r="N10" s="63">
        <f>SUM(O10:P10)</f>
        <v>3</v>
      </c>
      <c r="O10" s="63">
        <v>0</v>
      </c>
      <c r="P10" s="63">
        <v>3</v>
      </c>
      <c r="Q10" s="63">
        <f>SUM(R10:U10)</f>
        <v>0</v>
      </c>
      <c r="R10" s="63">
        <v>0</v>
      </c>
      <c r="S10" s="63">
        <v>0</v>
      </c>
      <c r="T10" s="63">
        <v>0</v>
      </c>
      <c r="U10" s="63">
        <v>0</v>
      </c>
      <c r="V10" s="63">
        <f>SUM(D10,+M10)</f>
        <v>36</v>
      </c>
      <c r="W10" s="63">
        <f>SUM(E10,+N10)</f>
        <v>16</v>
      </c>
      <c r="X10" s="63">
        <f>SUM(F10,+O10)</f>
        <v>10</v>
      </c>
      <c r="Y10" s="63">
        <f>SUM(G10,+P10)</f>
        <v>6</v>
      </c>
      <c r="Z10" s="63">
        <f>SUM(H10,+Q10)</f>
        <v>20</v>
      </c>
      <c r="AA10" s="63">
        <f>SUM(I10,+R10)</f>
        <v>2</v>
      </c>
      <c r="AB10" s="63">
        <f>SUM(J10,+S10)</f>
        <v>18</v>
      </c>
      <c r="AC10" s="63">
        <f>SUM(K10,+T10)</f>
        <v>0</v>
      </c>
      <c r="AD10" s="63">
        <f>SUM(L10,+U10)</f>
        <v>0</v>
      </c>
    </row>
    <row r="11" spans="1:30" s="10" customFormat="1" ht="13.5" customHeight="1">
      <c r="A11" s="60" t="s">
        <v>125</v>
      </c>
      <c r="B11" s="61" t="s">
        <v>143</v>
      </c>
      <c r="C11" s="62" t="s">
        <v>144</v>
      </c>
      <c r="D11" s="63">
        <f>SUM(E11,+H11)</f>
        <v>52</v>
      </c>
      <c r="E11" s="63">
        <f>SUM(F11:G11)</f>
        <v>7</v>
      </c>
      <c r="F11" s="63">
        <v>4</v>
      </c>
      <c r="G11" s="63">
        <v>3</v>
      </c>
      <c r="H11" s="63">
        <f>SUM(I11:L11)</f>
        <v>45</v>
      </c>
      <c r="I11" s="63">
        <v>31</v>
      </c>
      <c r="J11" s="63">
        <v>0</v>
      </c>
      <c r="K11" s="63">
        <v>10</v>
      </c>
      <c r="L11" s="63">
        <v>4</v>
      </c>
      <c r="M11" s="63">
        <f>SUM(N11,+Q11)</f>
        <v>3</v>
      </c>
      <c r="N11" s="63">
        <f>SUM(O11:P11)</f>
        <v>3</v>
      </c>
      <c r="O11" s="63">
        <v>1</v>
      </c>
      <c r="P11" s="63">
        <v>2</v>
      </c>
      <c r="Q11" s="63">
        <f>SUM(R11:U11)</f>
        <v>0</v>
      </c>
      <c r="R11" s="63">
        <v>0</v>
      </c>
      <c r="S11" s="63">
        <v>0</v>
      </c>
      <c r="T11" s="63">
        <v>0</v>
      </c>
      <c r="U11" s="63">
        <v>0</v>
      </c>
      <c r="V11" s="63">
        <f>SUM(D11,+M11)</f>
        <v>55</v>
      </c>
      <c r="W11" s="63">
        <f>SUM(E11,+N11)</f>
        <v>10</v>
      </c>
      <c r="X11" s="63">
        <f>SUM(F11,+O11)</f>
        <v>5</v>
      </c>
      <c r="Y11" s="63">
        <f>SUM(G11,+P11)</f>
        <v>5</v>
      </c>
      <c r="Z11" s="63">
        <f>SUM(H11,+Q11)</f>
        <v>45</v>
      </c>
      <c r="AA11" s="63">
        <f>SUM(I11,+R11)</f>
        <v>31</v>
      </c>
      <c r="AB11" s="63">
        <f>SUM(J11,+S11)</f>
        <v>0</v>
      </c>
      <c r="AC11" s="63">
        <f>SUM(K11,+T11)</f>
        <v>10</v>
      </c>
      <c r="AD11" s="63">
        <f>SUM(L11,+U11)</f>
        <v>4</v>
      </c>
    </row>
    <row r="12" spans="1:30" s="10" customFormat="1" ht="13.5" customHeight="1">
      <c r="A12" s="60" t="s">
        <v>125</v>
      </c>
      <c r="B12" s="61" t="s">
        <v>145</v>
      </c>
      <c r="C12" s="62" t="s">
        <v>146</v>
      </c>
      <c r="D12" s="63">
        <f>SUM(E12,+H12)</f>
        <v>25</v>
      </c>
      <c r="E12" s="63">
        <f>SUM(F12:G12)</f>
        <v>2</v>
      </c>
      <c r="F12" s="63">
        <v>2</v>
      </c>
      <c r="G12" s="63">
        <v>0</v>
      </c>
      <c r="H12" s="63">
        <f>SUM(I12:L12)</f>
        <v>23</v>
      </c>
      <c r="I12" s="63">
        <v>21</v>
      </c>
      <c r="J12" s="63">
        <v>0</v>
      </c>
      <c r="K12" s="63">
        <v>0</v>
      </c>
      <c r="L12" s="63">
        <v>2</v>
      </c>
      <c r="M12" s="63">
        <f>SUM(N12,+Q12)</f>
        <v>16</v>
      </c>
      <c r="N12" s="63">
        <f>SUM(O12:P12)</f>
        <v>3</v>
      </c>
      <c r="O12" s="63">
        <v>0</v>
      </c>
      <c r="P12" s="63">
        <v>3</v>
      </c>
      <c r="Q12" s="63">
        <f>SUM(R12:U12)</f>
        <v>13</v>
      </c>
      <c r="R12" s="63">
        <v>0</v>
      </c>
      <c r="S12" s="63">
        <v>13</v>
      </c>
      <c r="T12" s="63">
        <v>0</v>
      </c>
      <c r="U12" s="63">
        <v>0</v>
      </c>
      <c r="V12" s="63">
        <f>SUM(D12,+M12)</f>
        <v>41</v>
      </c>
      <c r="W12" s="63">
        <f>SUM(E12,+N12)</f>
        <v>5</v>
      </c>
      <c r="X12" s="63">
        <f>SUM(F12,+O12)</f>
        <v>2</v>
      </c>
      <c r="Y12" s="63">
        <f>SUM(G12,+P12)</f>
        <v>3</v>
      </c>
      <c r="Z12" s="63">
        <f>SUM(H12,+Q12)</f>
        <v>36</v>
      </c>
      <c r="AA12" s="63">
        <f>SUM(I12,+R12)</f>
        <v>21</v>
      </c>
      <c r="AB12" s="63">
        <f>SUM(J12,+S12)</f>
        <v>13</v>
      </c>
      <c r="AC12" s="63">
        <f>SUM(K12,+T12)</f>
        <v>0</v>
      </c>
      <c r="AD12" s="63">
        <f>SUM(L12,+U12)</f>
        <v>2</v>
      </c>
    </row>
    <row r="13" spans="1:30" s="10" customFormat="1" ht="13.5" customHeight="1">
      <c r="A13" s="60" t="s">
        <v>125</v>
      </c>
      <c r="B13" s="61" t="s">
        <v>147</v>
      </c>
      <c r="C13" s="62" t="s">
        <v>148</v>
      </c>
      <c r="D13" s="63">
        <f>SUM(E13,+H13)</f>
        <v>40</v>
      </c>
      <c r="E13" s="63">
        <f>SUM(F13:G13)</f>
        <v>8</v>
      </c>
      <c r="F13" s="63">
        <v>7</v>
      </c>
      <c r="G13" s="63">
        <v>1</v>
      </c>
      <c r="H13" s="63">
        <f>SUM(I13:L13)</f>
        <v>32</v>
      </c>
      <c r="I13" s="63">
        <v>12</v>
      </c>
      <c r="J13" s="63">
        <v>20</v>
      </c>
      <c r="K13" s="63">
        <v>0</v>
      </c>
      <c r="L13" s="63">
        <v>0</v>
      </c>
      <c r="M13" s="63">
        <f>SUM(N13,+Q13)</f>
        <v>9</v>
      </c>
      <c r="N13" s="63">
        <f>SUM(O13:P13)</f>
        <v>4</v>
      </c>
      <c r="O13" s="63">
        <v>4</v>
      </c>
      <c r="P13" s="63">
        <v>0</v>
      </c>
      <c r="Q13" s="63">
        <f>SUM(R13:U13)</f>
        <v>5</v>
      </c>
      <c r="R13" s="63">
        <v>0</v>
      </c>
      <c r="S13" s="63">
        <v>5</v>
      </c>
      <c r="T13" s="63">
        <v>0</v>
      </c>
      <c r="U13" s="63">
        <v>0</v>
      </c>
      <c r="V13" s="63">
        <f>SUM(D13,+M13)</f>
        <v>49</v>
      </c>
      <c r="W13" s="63">
        <f>SUM(E13,+N13)</f>
        <v>12</v>
      </c>
      <c r="X13" s="63">
        <f>SUM(F13,+O13)</f>
        <v>11</v>
      </c>
      <c r="Y13" s="63">
        <f>SUM(G13,+P13)</f>
        <v>1</v>
      </c>
      <c r="Z13" s="63">
        <f>SUM(H13,+Q13)</f>
        <v>37</v>
      </c>
      <c r="AA13" s="63">
        <f>SUM(I13,+R13)</f>
        <v>12</v>
      </c>
      <c r="AB13" s="63">
        <f>SUM(J13,+S13)</f>
        <v>25</v>
      </c>
      <c r="AC13" s="63">
        <f>SUM(K13,+T13)</f>
        <v>0</v>
      </c>
      <c r="AD13" s="63">
        <f>SUM(L13,+U13)</f>
        <v>0</v>
      </c>
    </row>
    <row r="14" spans="1:30" s="10" customFormat="1" ht="13.5" customHeight="1">
      <c r="A14" s="60" t="s">
        <v>125</v>
      </c>
      <c r="B14" s="61" t="s">
        <v>149</v>
      </c>
      <c r="C14" s="62" t="s">
        <v>150</v>
      </c>
      <c r="D14" s="63">
        <f>SUM(E14,+H14)</f>
        <v>13</v>
      </c>
      <c r="E14" s="63">
        <f>SUM(F14:G14)</f>
        <v>1</v>
      </c>
      <c r="F14" s="63">
        <v>1</v>
      </c>
      <c r="G14" s="63">
        <v>0</v>
      </c>
      <c r="H14" s="63">
        <f>SUM(I14:L14)</f>
        <v>12</v>
      </c>
      <c r="I14" s="63">
        <v>11</v>
      </c>
      <c r="J14" s="63">
        <v>0</v>
      </c>
      <c r="K14" s="63">
        <v>1</v>
      </c>
      <c r="L14" s="63">
        <v>0</v>
      </c>
      <c r="M14" s="63">
        <f>SUM(N14,+Q14)</f>
        <v>3</v>
      </c>
      <c r="N14" s="63">
        <f>SUM(O14:P14)</f>
        <v>1</v>
      </c>
      <c r="O14" s="63">
        <v>1</v>
      </c>
      <c r="P14" s="63">
        <v>0</v>
      </c>
      <c r="Q14" s="63">
        <f>SUM(R14:U14)</f>
        <v>2</v>
      </c>
      <c r="R14" s="63">
        <v>0</v>
      </c>
      <c r="S14" s="63">
        <v>2</v>
      </c>
      <c r="T14" s="63">
        <v>0</v>
      </c>
      <c r="U14" s="63">
        <v>0</v>
      </c>
      <c r="V14" s="63">
        <f>SUM(D14,+M14)</f>
        <v>16</v>
      </c>
      <c r="W14" s="63">
        <f>SUM(E14,+N14)</f>
        <v>2</v>
      </c>
      <c r="X14" s="63">
        <f>SUM(F14,+O14)</f>
        <v>2</v>
      </c>
      <c r="Y14" s="63">
        <f>SUM(G14,+P14)</f>
        <v>0</v>
      </c>
      <c r="Z14" s="63">
        <f>SUM(H14,+Q14)</f>
        <v>14</v>
      </c>
      <c r="AA14" s="63">
        <f>SUM(I14,+R14)</f>
        <v>11</v>
      </c>
      <c r="AB14" s="63">
        <f>SUM(J14,+S14)</f>
        <v>2</v>
      </c>
      <c r="AC14" s="63">
        <f>SUM(K14,+T14)</f>
        <v>1</v>
      </c>
      <c r="AD14" s="63">
        <f>SUM(L14,+U14)</f>
        <v>0</v>
      </c>
    </row>
    <row r="15" spans="1:30" s="10" customFormat="1" ht="13.5" customHeight="1">
      <c r="A15" s="60" t="s">
        <v>125</v>
      </c>
      <c r="B15" s="61" t="s">
        <v>151</v>
      </c>
      <c r="C15" s="62" t="s">
        <v>152</v>
      </c>
      <c r="D15" s="63">
        <f>SUM(E15,+H15)</f>
        <v>15</v>
      </c>
      <c r="E15" s="63">
        <f>SUM(F15:G15)</f>
        <v>2</v>
      </c>
      <c r="F15" s="63">
        <v>2</v>
      </c>
      <c r="G15" s="63">
        <v>0</v>
      </c>
      <c r="H15" s="63">
        <f>SUM(I15:L15)</f>
        <v>13</v>
      </c>
      <c r="I15" s="63">
        <v>10</v>
      </c>
      <c r="J15" s="63">
        <v>0</v>
      </c>
      <c r="K15" s="63">
        <v>3</v>
      </c>
      <c r="L15" s="63">
        <v>0</v>
      </c>
      <c r="M15" s="63">
        <f>SUM(N15,+Q15)</f>
        <v>1</v>
      </c>
      <c r="N15" s="63">
        <f>SUM(O15:P15)</f>
        <v>1</v>
      </c>
      <c r="O15" s="63">
        <v>1</v>
      </c>
      <c r="P15" s="63">
        <v>0</v>
      </c>
      <c r="Q15" s="63">
        <f>SUM(R15:U15)</f>
        <v>0</v>
      </c>
      <c r="R15" s="63">
        <v>0</v>
      </c>
      <c r="S15" s="63">
        <v>0</v>
      </c>
      <c r="T15" s="63">
        <v>0</v>
      </c>
      <c r="U15" s="63">
        <v>0</v>
      </c>
      <c r="V15" s="63">
        <f>SUM(D15,+M15)</f>
        <v>16</v>
      </c>
      <c r="W15" s="63">
        <f>SUM(E15,+N15)</f>
        <v>3</v>
      </c>
      <c r="X15" s="63">
        <f>SUM(F15,+O15)</f>
        <v>3</v>
      </c>
      <c r="Y15" s="63">
        <f>SUM(G15,+P15)</f>
        <v>0</v>
      </c>
      <c r="Z15" s="63">
        <f>SUM(H15,+Q15)</f>
        <v>13</v>
      </c>
      <c r="AA15" s="63">
        <f>SUM(I15,+R15)</f>
        <v>10</v>
      </c>
      <c r="AB15" s="63">
        <f>SUM(J15,+S15)</f>
        <v>0</v>
      </c>
      <c r="AC15" s="63">
        <f>SUM(K15,+T15)</f>
        <v>3</v>
      </c>
      <c r="AD15" s="63">
        <f>SUM(L15,+U15)</f>
        <v>0</v>
      </c>
    </row>
    <row r="16" spans="1:30" s="10" customFormat="1" ht="13.5" customHeight="1">
      <c r="A16" s="60" t="s">
        <v>125</v>
      </c>
      <c r="B16" s="61" t="s">
        <v>153</v>
      </c>
      <c r="C16" s="62" t="s">
        <v>154</v>
      </c>
      <c r="D16" s="63">
        <f>SUM(E16,+H16)</f>
        <v>5</v>
      </c>
      <c r="E16" s="63">
        <f>SUM(F16:G16)</f>
        <v>5</v>
      </c>
      <c r="F16" s="63">
        <v>5</v>
      </c>
      <c r="G16" s="63">
        <v>0</v>
      </c>
      <c r="H16" s="63">
        <f>SUM(I16:L16)</f>
        <v>0</v>
      </c>
      <c r="I16" s="63">
        <v>0</v>
      </c>
      <c r="J16" s="63">
        <v>0</v>
      </c>
      <c r="K16" s="63">
        <v>0</v>
      </c>
      <c r="L16" s="63">
        <v>0</v>
      </c>
      <c r="M16" s="63">
        <f>SUM(N16,+Q16)</f>
        <v>4</v>
      </c>
      <c r="N16" s="63">
        <f>SUM(O16:P16)</f>
        <v>4</v>
      </c>
      <c r="O16" s="63">
        <v>4</v>
      </c>
      <c r="P16" s="63">
        <v>0</v>
      </c>
      <c r="Q16" s="63">
        <f>SUM(R16:U16)</f>
        <v>0</v>
      </c>
      <c r="R16" s="63">
        <v>0</v>
      </c>
      <c r="S16" s="63">
        <v>0</v>
      </c>
      <c r="T16" s="63">
        <v>0</v>
      </c>
      <c r="U16" s="63">
        <v>0</v>
      </c>
      <c r="V16" s="63">
        <f>SUM(D16,+M16)</f>
        <v>9</v>
      </c>
      <c r="W16" s="63">
        <f>SUM(E16,+N16)</f>
        <v>9</v>
      </c>
      <c r="X16" s="63">
        <f>SUM(F16,+O16)</f>
        <v>9</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155</v>
      </c>
      <c r="C17" s="62" t="s">
        <v>156</v>
      </c>
      <c r="D17" s="63">
        <f>SUM(E17,+H17)</f>
        <v>36</v>
      </c>
      <c r="E17" s="63">
        <f>SUM(F17:G17)</f>
        <v>5</v>
      </c>
      <c r="F17" s="63">
        <v>5</v>
      </c>
      <c r="G17" s="63">
        <v>0</v>
      </c>
      <c r="H17" s="63">
        <f>SUM(I17:L17)</f>
        <v>31</v>
      </c>
      <c r="I17" s="63">
        <v>17</v>
      </c>
      <c r="J17" s="63">
        <v>13</v>
      </c>
      <c r="K17" s="63">
        <v>1</v>
      </c>
      <c r="L17" s="63">
        <v>0</v>
      </c>
      <c r="M17" s="63">
        <f>SUM(N17,+Q17)</f>
        <v>4</v>
      </c>
      <c r="N17" s="63">
        <f>SUM(O17:P17)</f>
        <v>1</v>
      </c>
      <c r="O17" s="63">
        <v>1</v>
      </c>
      <c r="P17" s="63">
        <v>0</v>
      </c>
      <c r="Q17" s="63">
        <f>SUM(R17:U17)</f>
        <v>3</v>
      </c>
      <c r="R17" s="63">
        <v>0</v>
      </c>
      <c r="S17" s="63">
        <v>3</v>
      </c>
      <c r="T17" s="63">
        <v>0</v>
      </c>
      <c r="U17" s="63">
        <v>0</v>
      </c>
      <c r="V17" s="63">
        <f>SUM(D17,+M17)</f>
        <v>40</v>
      </c>
      <c r="W17" s="63">
        <f>SUM(E17,+N17)</f>
        <v>6</v>
      </c>
      <c r="X17" s="63">
        <f>SUM(F17,+O17)</f>
        <v>6</v>
      </c>
      <c r="Y17" s="63">
        <f>SUM(G17,+P17)</f>
        <v>0</v>
      </c>
      <c r="Z17" s="63">
        <f>SUM(H17,+Q17)</f>
        <v>34</v>
      </c>
      <c r="AA17" s="63">
        <f>SUM(I17,+R17)</f>
        <v>17</v>
      </c>
      <c r="AB17" s="63">
        <f>SUM(J17,+S17)</f>
        <v>16</v>
      </c>
      <c r="AC17" s="63">
        <f>SUM(K17,+T17)</f>
        <v>1</v>
      </c>
      <c r="AD17" s="63">
        <f>SUM(L17,+U17)</f>
        <v>0</v>
      </c>
    </row>
    <row r="18" spans="1:30" s="10" customFormat="1" ht="13.5" customHeight="1">
      <c r="A18" s="60" t="s">
        <v>125</v>
      </c>
      <c r="B18" s="61" t="s">
        <v>157</v>
      </c>
      <c r="C18" s="62" t="s">
        <v>158</v>
      </c>
      <c r="D18" s="63">
        <f>SUM(E18,+H18)</f>
        <v>3</v>
      </c>
      <c r="E18" s="63">
        <f>SUM(F18:G18)</f>
        <v>3</v>
      </c>
      <c r="F18" s="63">
        <v>3</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159</v>
      </c>
      <c r="C19" s="62" t="s">
        <v>160</v>
      </c>
      <c r="D19" s="63">
        <f>SUM(E19,+H19)</f>
        <v>35</v>
      </c>
      <c r="E19" s="63">
        <f>SUM(F19:G19)</f>
        <v>3</v>
      </c>
      <c r="F19" s="63">
        <v>3</v>
      </c>
      <c r="G19" s="63">
        <v>0</v>
      </c>
      <c r="H19" s="63">
        <f>SUM(I19:L19)</f>
        <v>32</v>
      </c>
      <c r="I19" s="63">
        <v>21</v>
      </c>
      <c r="J19" s="63">
        <v>5</v>
      </c>
      <c r="K19" s="63">
        <v>6</v>
      </c>
      <c r="L19" s="63">
        <v>0</v>
      </c>
      <c r="M19" s="63">
        <f>SUM(N19,+Q19)</f>
        <v>10</v>
      </c>
      <c r="N19" s="63">
        <f>SUM(O19:P19)</f>
        <v>4</v>
      </c>
      <c r="O19" s="63">
        <v>1</v>
      </c>
      <c r="P19" s="63">
        <v>3</v>
      </c>
      <c r="Q19" s="63">
        <f>SUM(R19:U19)</f>
        <v>6</v>
      </c>
      <c r="R19" s="63">
        <v>6</v>
      </c>
      <c r="S19" s="63">
        <v>0</v>
      </c>
      <c r="T19" s="63">
        <v>0</v>
      </c>
      <c r="U19" s="63">
        <v>0</v>
      </c>
      <c r="V19" s="63">
        <f>SUM(D19,+M19)</f>
        <v>45</v>
      </c>
      <c r="W19" s="63">
        <f>SUM(E19,+N19)</f>
        <v>7</v>
      </c>
      <c r="X19" s="63">
        <f>SUM(F19,+O19)</f>
        <v>4</v>
      </c>
      <c r="Y19" s="63">
        <f>SUM(G19,+P19)</f>
        <v>3</v>
      </c>
      <c r="Z19" s="63">
        <f>SUM(H19,+Q19)</f>
        <v>38</v>
      </c>
      <c r="AA19" s="63">
        <f>SUM(I19,+R19)</f>
        <v>27</v>
      </c>
      <c r="AB19" s="63">
        <f>SUM(J19,+S19)</f>
        <v>5</v>
      </c>
      <c r="AC19" s="63">
        <f>SUM(K19,+T19)</f>
        <v>6</v>
      </c>
      <c r="AD19" s="63">
        <f>SUM(L19,+U19)</f>
        <v>0</v>
      </c>
    </row>
    <row r="20" spans="1:30" s="10" customFormat="1" ht="13.5" customHeight="1">
      <c r="A20" s="60" t="s">
        <v>125</v>
      </c>
      <c r="B20" s="61" t="s">
        <v>162</v>
      </c>
      <c r="C20" s="62" t="s">
        <v>163</v>
      </c>
      <c r="D20" s="63">
        <f>SUM(E20,+H20)</f>
        <v>16</v>
      </c>
      <c r="E20" s="63">
        <f>SUM(F20:G20)</f>
        <v>12</v>
      </c>
      <c r="F20" s="63">
        <v>7</v>
      </c>
      <c r="G20" s="63">
        <v>5</v>
      </c>
      <c r="H20" s="63">
        <f>SUM(I20:L20)</f>
        <v>4</v>
      </c>
      <c r="I20" s="63">
        <v>0</v>
      </c>
      <c r="J20" s="63">
        <v>4</v>
      </c>
      <c r="K20" s="63">
        <v>0</v>
      </c>
      <c r="L20" s="63">
        <v>0</v>
      </c>
      <c r="M20" s="63">
        <f>SUM(N20,+Q20)</f>
        <v>14</v>
      </c>
      <c r="N20" s="63">
        <f>SUM(O20:P20)</f>
        <v>14</v>
      </c>
      <c r="O20" s="63">
        <v>8</v>
      </c>
      <c r="P20" s="63">
        <v>6</v>
      </c>
      <c r="Q20" s="63">
        <f>SUM(R20:U20)</f>
        <v>0</v>
      </c>
      <c r="R20" s="63">
        <v>0</v>
      </c>
      <c r="S20" s="63">
        <v>0</v>
      </c>
      <c r="T20" s="63">
        <v>0</v>
      </c>
      <c r="U20" s="63">
        <v>0</v>
      </c>
      <c r="V20" s="63">
        <f>SUM(D20,+M20)</f>
        <v>30</v>
      </c>
      <c r="W20" s="63">
        <f>SUM(E20,+N20)</f>
        <v>26</v>
      </c>
      <c r="X20" s="63">
        <f>SUM(F20,+O20)</f>
        <v>15</v>
      </c>
      <c r="Y20" s="63">
        <f>SUM(G20,+P20)</f>
        <v>11</v>
      </c>
      <c r="Z20" s="63">
        <f>SUM(H20,+Q20)</f>
        <v>4</v>
      </c>
      <c r="AA20" s="63">
        <f>SUM(I20,+R20)</f>
        <v>0</v>
      </c>
      <c r="AB20" s="63">
        <f>SUM(J20,+S20)</f>
        <v>4</v>
      </c>
      <c r="AC20" s="63">
        <f>SUM(K20,+T20)</f>
        <v>0</v>
      </c>
      <c r="AD20" s="63">
        <f>SUM(L20,+U20)</f>
        <v>0</v>
      </c>
    </row>
    <row r="21" spans="1:30" s="10" customFormat="1" ht="13.5" customHeight="1">
      <c r="A21" s="60" t="s">
        <v>125</v>
      </c>
      <c r="B21" s="61" t="s">
        <v>164</v>
      </c>
      <c r="C21" s="62" t="s">
        <v>165</v>
      </c>
      <c r="D21" s="63">
        <f>SUM(E21,+H21)</f>
        <v>5</v>
      </c>
      <c r="E21" s="63">
        <f>SUM(F21:G21)</f>
        <v>3</v>
      </c>
      <c r="F21" s="63">
        <v>3</v>
      </c>
      <c r="G21" s="63">
        <v>0</v>
      </c>
      <c r="H21" s="63">
        <f>SUM(I21:L21)</f>
        <v>2</v>
      </c>
      <c r="I21" s="63">
        <v>2</v>
      </c>
      <c r="J21" s="63">
        <v>0</v>
      </c>
      <c r="K21" s="63">
        <v>0</v>
      </c>
      <c r="L21" s="63">
        <v>0</v>
      </c>
      <c r="M21" s="63">
        <f>SUM(N21,+Q21)</f>
        <v>2</v>
      </c>
      <c r="N21" s="63">
        <f>SUM(O21:P21)</f>
        <v>2</v>
      </c>
      <c r="O21" s="63">
        <v>2</v>
      </c>
      <c r="P21" s="63">
        <v>0</v>
      </c>
      <c r="Q21" s="63">
        <f>SUM(R21:U21)</f>
        <v>0</v>
      </c>
      <c r="R21" s="63">
        <v>0</v>
      </c>
      <c r="S21" s="63">
        <v>0</v>
      </c>
      <c r="T21" s="63">
        <v>0</v>
      </c>
      <c r="U21" s="63">
        <v>0</v>
      </c>
      <c r="V21" s="63">
        <f>SUM(D21,+M21)</f>
        <v>7</v>
      </c>
      <c r="W21" s="63">
        <f>SUM(E21,+N21)</f>
        <v>5</v>
      </c>
      <c r="X21" s="63">
        <f>SUM(F21,+O21)</f>
        <v>5</v>
      </c>
      <c r="Y21" s="63">
        <f>SUM(G21,+P21)</f>
        <v>0</v>
      </c>
      <c r="Z21" s="63">
        <f>SUM(H21,+Q21)</f>
        <v>2</v>
      </c>
      <c r="AA21" s="63">
        <f>SUM(I21,+R21)</f>
        <v>2</v>
      </c>
      <c r="AB21" s="63">
        <f>SUM(J21,+S21)</f>
        <v>0</v>
      </c>
      <c r="AC21" s="63">
        <f>SUM(K21,+T21)</f>
        <v>0</v>
      </c>
      <c r="AD21" s="63">
        <f>SUM(L21,+U21)</f>
        <v>0</v>
      </c>
    </row>
    <row r="22" spans="1:30" s="10" customFormat="1" ht="13.5" customHeight="1">
      <c r="A22" s="60" t="s">
        <v>125</v>
      </c>
      <c r="B22" s="61" t="s">
        <v>168</v>
      </c>
      <c r="C22" s="62" t="s">
        <v>169</v>
      </c>
      <c r="D22" s="63">
        <f>SUM(E22,+H22)</f>
        <v>6</v>
      </c>
      <c r="E22" s="63">
        <f>SUM(F22:G22)</f>
        <v>6</v>
      </c>
      <c r="F22" s="63">
        <v>6</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6</v>
      </c>
      <c r="W22" s="63">
        <f>SUM(E22,+N22)</f>
        <v>6</v>
      </c>
      <c r="X22" s="63">
        <f>SUM(F22,+O22)</f>
        <v>6</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170</v>
      </c>
      <c r="C23" s="62" t="s">
        <v>171</v>
      </c>
      <c r="D23" s="63">
        <f>SUM(E23,+H23)</f>
        <v>7</v>
      </c>
      <c r="E23" s="63">
        <f>SUM(F23:G23)</f>
        <v>7</v>
      </c>
      <c r="F23" s="63">
        <v>6</v>
      </c>
      <c r="G23" s="63">
        <v>1</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7</v>
      </c>
      <c r="W23" s="63">
        <f>SUM(E23,+N23)</f>
        <v>7</v>
      </c>
      <c r="X23" s="63">
        <f>SUM(F23,+O23)</f>
        <v>6</v>
      </c>
      <c r="Y23" s="63">
        <f>SUM(G23,+P23)</f>
        <v>1</v>
      </c>
      <c r="Z23" s="63">
        <f>SUM(H23,+Q23)</f>
        <v>0</v>
      </c>
      <c r="AA23" s="63">
        <f>SUM(I23,+R23)</f>
        <v>0</v>
      </c>
      <c r="AB23" s="63">
        <f>SUM(J23,+S23)</f>
        <v>0</v>
      </c>
      <c r="AC23" s="63">
        <f>SUM(K23,+T23)</f>
        <v>0</v>
      </c>
      <c r="AD23" s="63">
        <f>SUM(L23,+U23)</f>
        <v>0</v>
      </c>
    </row>
    <row r="24" spans="1:30" s="10" customFormat="1" ht="13.5" customHeight="1">
      <c r="A24" s="60" t="s">
        <v>125</v>
      </c>
      <c r="B24" s="61" t="s">
        <v>172</v>
      </c>
      <c r="C24" s="62" t="s">
        <v>173</v>
      </c>
      <c r="D24" s="63">
        <f>SUM(E24,+H24)</f>
        <v>24</v>
      </c>
      <c r="E24" s="63">
        <f>SUM(F24:G24)</f>
        <v>8</v>
      </c>
      <c r="F24" s="63">
        <v>8</v>
      </c>
      <c r="G24" s="63">
        <v>0</v>
      </c>
      <c r="H24" s="63">
        <f>SUM(I24:L24)</f>
        <v>16</v>
      </c>
      <c r="I24" s="63">
        <v>0</v>
      </c>
      <c r="J24" s="63">
        <v>16</v>
      </c>
      <c r="K24" s="63">
        <v>0</v>
      </c>
      <c r="L24" s="63">
        <v>0</v>
      </c>
      <c r="M24" s="63">
        <f>SUM(N24,+Q24)</f>
        <v>10</v>
      </c>
      <c r="N24" s="63">
        <f>SUM(O24:P24)</f>
        <v>3</v>
      </c>
      <c r="O24" s="63">
        <v>3</v>
      </c>
      <c r="P24" s="63">
        <v>0</v>
      </c>
      <c r="Q24" s="63">
        <f>SUM(R24:U24)</f>
        <v>7</v>
      </c>
      <c r="R24" s="63">
        <v>0</v>
      </c>
      <c r="S24" s="63">
        <v>7</v>
      </c>
      <c r="T24" s="63">
        <v>0</v>
      </c>
      <c r="U24" s="63">
        <v>0</v>
      </c>
      <c r="V24" s="63">
        <f>SUM(D24,+M24)</f>
        <v>34</v>
      </c>
      <c r="W24" s="63">
        <f>SUM(E24,+N24)</f>
        <v>11</v>
      </c>
      <c r="X24" s="63">
        <f>SUM(F24,+O24)</f>
        <v>11</v>
      </c>
      <c r="Y24" s="63">
        <f>SUM(G24,+P24)</f>
        <v>0</v>
      </c>
      <c r="Z24" s="63">
        <f>SUM(H24,+Q24)</f>
        <v>23</v>
      </c>
      <c r="AA24" s="63">
        <f>SUM(I24,+R24)</f>
        <v>0</v>
      </c>
      <c r="AB24" s="63">
        <f>SUM(J24,+S24)</f>
        <v>23</v>
      </c>
      <c r="AC24" s="63">
        <f>SUM(K24,+T24)</f>
        <v>0</v>
      </c>
      <c r="AD24" s="63">
        <f>SUM(L24,+U24)</f>
        <v>0</v>
      </c>
    </row>
    <row r="25" spans="1:30" s="10" customFormat="1" ht="13.5" customHeight="1">
      <c r="A25" s="60" t="s">
        <v>125</v>
      </c>
      <c r="B25" s="61" t="s">
        <v>174</v>
      </c>
      <c r="C25" s="62" t="s">
        <v>175</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176</v>
      </c>
      <c r="C26" s="62" t="s">
        <v>177</v>
      </c>
      <c r="D26" s="63">
        <f>SUM(E26,+H26)</f>
        <v>30</v>
      </c>
      <c r="E26" s="63">
        <f>SUM(F26:G26)</f>
        <v>10</v>
      </c>
      <c r="F26" s="63">
        <v>10</v>
      </c>
      <c r="G26" s="63">
        <v>0</v>
      </c>
      <c r="H26" s="63">
        <f>SUM(I26:L26)</f>
        <v>20</v>
      </c>
      <c r="I26" s="63">
        <v>0</v>
      </c>
      <c r="J26" s="63">
        <v>20</v>
      </c>
      <c r="K26" s="63">
        <v>0</v>
      </c>
      <c r="L26" s="63">
        <v>0</v>
      </c>
      <c r="M26" s="63">
        <f>SUM(N26,+Q26)</f>
        <v>2</v>
      </c>
      <c r="N26" s="63">
        <f>SUM(O26:P26)</f>
        <v>1</v>
      </c>
      <c r="O26" s="63">
        <v>1</v>
      </c>
      <c r="P26" s="63">
        <v>0</v>
      </c>
      <c r="Q26" s="63">
        <f>SUM(R26:U26)</f>
        <v>1</v>
      </c>
      <c r="R26" s="63">
        <v>0</v>
      </c>
      <c r="S26" s="63">
        <v>1</v>
      </c>
      <c r="T26" s="63">
        <v>0</v>
      </c>
      <c r="U26" s="63">
        <v>0</v>
      </c>
      <c r="V26" s="63">
        <f>SUM(D26,+M26)</f>
        <v>32</v>
      </c>
      <c r="W26" s="63">
        <f>SUM(E26,+N26)</f>
        <v>11</v>
      </c>
      <c r="X26" s="63">
        <f>SUM(F26,+O26)</f>
        <v>11</v>
      </c>
      <c r="Y26" s="63">
        <f>SUM(G26,+P26)</f>
        <v>0</v>
      </c>
      <c r="Z26" s="63">
        <f>SUM(H26,+Q26)</f>
        <v>21</v>
      </c>
      <c r="AA26" s="63">
        <f>SUM(I26,+R26)</f>
        <v>0</v>
      </c>
      <c r="AB26" s="63">
        <f>SUM(J26,+S26)</f>
        <v>21</v>
      </c>
      <c r="AC26" s="63">
        <f>SUM(K26,+T26)</f>
        <v>0</v>
      </c>
      <c r="AD26" s="63">
        <f>SUM(L26,+U26)</f>
        <v>0</v>
      </c>
    </row>
    <row r="27" spans="1:30" s="10" customFormat="1" ht="13.5" customHeight="1">
      <c r="A27" s="60" t="s">
        <v>125</v>
      </c>
      <c r="B27" s="61" t="s">
        <v>178</v>
      </c>
      <c r="C27" s="62" t="s">
        <v>179</v>
      </c>
      <c r="D27" s="63">
        <f>SUM(E27,+H27)</f>
        <v>27</v>
      </c>
      <c r="E27" s="63">
        <f>SUM(F27:G27)</f>
        <v>10</v>
      </c>
      <c r="F27" s="63">
        <v>10</v>
      </c>
      <c r="G27" s="63">
        <v>0</v>
      </c>
      <c r="H27" s="63">
        <f>SUM(I27:L27)</f>
        <v>17</v>
      </c>
      <c r="I27" s="63">
        <v>0</v>
      </c>
      <c r="J27" s="63">
        <v>17</v>
      </c>
      <c r="K27" s="63">
        <v>0</v>
      </c>
      <c r="L27" s="63">
        <v>0</v>
      </c>
      <c r="M27" s="63">
        <f>SUM(N27,+Q27)</f>
        <v>5</v>
      </c>
      <c r="N27" s="63">
        <f>SUM(O27:P27)</f>
        <v>1</v>
      </c>
      <c r="O27" s="63">
        <v>1</v>
      </c>
      <c r="P27" s="63">
        <v>0</v>
      </c>
      <c r="Q27" s="63">
        <f>SUM(R27:U27)</f>
        <v>4</v>
      </c>
      <c r="R27" s="63">
        <v>0</v>
      </c>
      <c r="S27" s="63">
        <v>4</v>
      </c>
      <c r="T27" s="63">
        <v>0</v>
      </c>
      <c r="U27" s="63">
        <v>0</v>
      </c>
      <c r="V27" s="63">
        <f>SUM(D27,+M27)</f>
        <v>32</v>
      </c>
      <c r="W27" s="63">
        <f>SUM(E27,+N27)</f>
        <v>11</v>
      </c>
      <c r="X27" s="63">
        <f>SUM(F27,+O27)</f>
        <v>11</v>
      </c>
      <c r="Y27" s="63">
        <f>SUM(G27,+P27)</f>
        <v>0</v>
      </c>
      <c r="Z27" s="63">
        <f>SUM(H27,+Q27)</f>
        <v>21</v>
      </c>
      <c r="AA27" s="63">
        <f>SUM(I27,+R27)</f>
        <v>0</v>
      </c>
      <c r="AB27" s="63">
        <f>SUM(J27,+S27)</f>
        <v>21</v>
      </c>
      <c r="AC27" s="63">
        <f>SUM(K27,+T27)</f>
        <v>0</v>
      </c>
      <c r="AD27" s="63">
        <f>SUM(L27,+U27)</f>
        <v>0</v>
      </c>
    </row>
    <row r="28" spans="1:30" s="10" customFormat="1" ht="13.5" customHeight="1">
      <c r="A28" s="60" t="s">
        <v>125</v>
      </c>
      <c r="B28" s="61" t="s">
        <v>180</v>
      </c>
      <c r="C28" s="62" t="s">
        <v>181</v>
      </c>
      <c r="D28" s="63">
        <f>SUM(E28,+H28)</f>
        <v>16</v>
      </c>
      <c r="E28" s="63">
        <f>SUM(F28:G28)</f>
        <v>6</v>
      </c>
      <c r="F28" s="63">
        <v>6</v>
      </c>
      <c r="G28" s="63">
        <v>0</v>
      </c>
      <c r="H28" s="63">
        <f>SUM(I28:L28)</f>
        <v>10</v>
      </c>
      <c r="I28" s="63">
        <v>1</v>
      </c>
      <c r="J28" s="63">
        <v>0</v>
      </c>
      <c r="K28" s="63">
        <v>0</v>
      </c>
      <c r="L28" s="63">
        <v>9</v>
      </c>
      <c r="M28" s="63">
        <f>SUM(N28,+Q28)</f>
        <v>0</v>
      </c>
      <c r="N28" s="63">
        <f>SUM(O28:P28)</f>
        <v>0</v>
      </c>
      <c r="O28" s="63">
        <v>0</v>
      </c>
      <c r="P28" s="63">
        <v>0</v>
      </c>
      <c r="Q28" s="63">
        <f>SUM(R28:U28)</f>
        <v>0</v>
      </c>
      <c r="R28" s="63">
        <v>0</v>
      </c>
      <c r="S28" s="63">
        <v>0</v>
      </c>
      <c r="T28" s="63">
        <v>0</v>
      </c>
      <c r="U28" s="63">
        <v>0</v>
      </c>
      <c r="V28" s="63">
        <f>SUM(D28,+M28)</f>
        <v>16</v>
      </c>
      <c r="W28" s="63">
        <f>SUM(E28,+N28)</f>
        <v>6</v>
      </c>
      <c r="X28" s="63">
        <f>SUM(F28,+O28)</f>
        <v>6</v>
      </c>
      <c r="Y28" s="63">
        <f>SUM(G28,+P28)</f>
        <v>0</v>
      </c>
      <c r="Z28" s="63">
        <f>SUM(H28,+Q28)</f>
        <v>10</v>
      </c>
      <c r="AA28" s="63">
        <f>SUM(I28,+R28)</f>
        <v>1</v>
      </c>
      <c r="AB28" s="63">
        <f>SUM(J28,+S28)</f>
        <v>0</v>
      </c>
      <c r="AC28" s="63">
        <f>SUM(K28,+T28)</f>
        <v>0</v>
      </c>
      <c r="AD28" s="63">
        <f>SUM(L28,+U28)</f>
        <v>9</v>
      </c>
    </row>
    <row r="29" spans="1:30" s="10" customFormat="1" ht="13.5" customHeight="1">
      <c r="A29" s="60" t="s">
        <v>125</v>
      </c>
      <c r="B29" s="61" t="s">
        <v>182</v>
      </c>
      <c r="C29" s="62" t="s">
        <v>183</v>
      </c>
      <c r="D29" s="63">
        <f>SUM(E29,+H29)</f>
        <v>2</v>
      </c>
      <c r="E29" s="63">
        <f>SUM(F29:G29)</f>
        <v>2</v>
      </c>
      <c r="F29" s="63">
        <v>2</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3</v>
      </c>
      <c r="W29" s="63">
        <f>SUM(E29,+N29)</f>
        <v>3</v>
      </c>
      <c r="X29" s="63">
        <f>SUM(F29,+O29)</f>
        <v>3</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184</v>
      </c>
      <c r="C30" s="62" t="s">
        <v>185</v>
      </c>
      <c r="D30" s="63">
        <f>SUM(E30,+H30)</f>
        <v>1</v>
      </c>
      <c r="E30" s="63">
        <f>SUM(F30:G30)</f>
        <v>1</v>
      </c>
      <c r="F30" s="63">
        <v>1</v>
      </c>
      <c r="G30" s="63">
        <v>0</v>
      </c>
      <c r="H30" s="63">
        <f>SUM(I30:L30)</f>
        <v>0</v>
      </c>
      <c r="I30" s="63">
        <v>0</v>
      </c>
      <c r="J30" s="63">
        <v>0</v>
      </c>
      <c r="K30" s="63">
        <v>0</v>
      </c>
      <c r="L30" s="63">
        <v>0</v>
      </c>
      <c r="M30" s="63">
        <f>SUM(N30,+Q30)</f>
        <v>1</v>
      </c>
      <c r="N30" s="63">
        <f>SUM(O30:P30)</f>
        <v>1</v>
      </c>
      <c r="O30" s="63">
        <v>1</v>
      </c>
      <c r="P30" s="63">
        <v>0</v>
      </c>
      <c r="Q30" s="63">
        <f>SUM(R30:U30)</f>
        <v>0</v>
      </c>
      <c r="R30" s="63">
        <v>0</v>
      </c>
      <c r="S30" s="63">
        <v>0</v>
      </c>
      <c r="T30" s="63">
        <v>0</v>
      </c>
      <c r="U30" s="63">
        <v>0</v>
      </c>
      <c r="V30" s="63">
        <f>SUM(D30,+M30)</f>
        <v>2</v>
      </c>
      <c r="W30" s="63">
        <f>SUM(E30,+N30)</f>
        <v>2</v>
      </c>
      <c r="X30" s="63">
        <f>SUM(F30,+O30)</f>
        <v>2</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186</v>
      </c>
      <c r="C31" s="62" t="s">
        <v>187</v>
      </c>
      <c r="D31" s="63">
        <f>SUM(E31,+H31)</f>
        <v>3</v>
      </c>
      <c r="E31" s="63">
        <f>SUM(F31:G31)</f>
        <v>3</v>
      </c>
      <c r="F31" s="63">
        <v>3</v>
      </c>
      <c r="G31" s="63">
        <v>0</v>
      </c>
      <c r="H31" s="63">
        <f>SUM(I31:L31)</f>
        <v>0</v>
      </c>
      <c r="I31" s="63">
        <v>0</v>
      </c>
      <c r="J31" s="63">
        <v>0</v>
      </c>
      <c r="K31" s="63">
        <v>0</v>
      </c>
      <c r="L31" s="63">
        <v>0</v>
      </c>
      <c r="M31" s="63">
        <f>SUM(N31,+Q31)</f>
        <v>2</v>
      </c>
      <c r="N31" s="63">
        <f>SUM(O31:P31)</f>
        <v>2</v>
      </c>
      <c r="O31" s="63">
        <v>2</v>
      </c>
      <c r="P31" s="63">
        <v>0</v>
      </c>
      <c r="Q31" s="63">
        <f>SUM(R31:U31)</f>
        <v>0</v>
      </c>
      <c r="R31" s="63">
        <v>0</v>
      </c>
      <c r="S31" s="63">
        <v>0</v>
      </c>
      <c r="T31" s="63">
        <v>0</v>
      </c>
      <c r="U31" s="63">
        <v>0</v>
      </c>
      <c r="V31" s="63">
        <f>SUM(D31,+M31)</f>
        <v>5</v>
      </c>
      <c r="W31" s="63">
        <f>SUM(E31,+N31)</f>
        <v>5</v>
      </c>
      <c r="X31" s="63">
        <f>SUM(F31,+O31)</f>
        <v>5</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188</v>
      </c>
      <c r="C32" s="62" t="s">
        <v>189</v>
      </c>
      <c r="D32" s="63">
        <f>SUM(E32,+H32)</f>
        <v>27</v>
      </c>
      <c r="E32" s="63">
        <f>SUM(F32:G32)</f>
        <v>9</v>
      </c>
      <c r="F32" s="63">
        <v>7</v>
      </c>
      <c r="G32" s="63">
        <v>2</v>
      </c>
      <c r="H32" s="63">
        <f>SUM(I32:L32)</f>
        <v>18</v>
      </c>
      <c r="I32" s="63">
        <v>6</v>
      </c>
      <c r="J32" s="63">
        <v>11</v>
      </c>
      <c r="K32" s="63">
        <v>1</v>
      </c>
      <c r="L32" s="63">
        <v>0</v>
      </c>
      <c r="M32" s="63">
        <f>SUM(N32,+Q32)</f>
        <v>1</v>
      </c>
      <c r="N32" s="63">
        <f>SUM(O32:P32)</f>
        <v>1</v>
      </c>
      <c r="O32" s="63">
        <v>1</v>
      </c>
      <c r="P32" s="63">
        <v>0</v>
      </c>
      <c r="Q32" s="63">
        <f>SUM(R32:U32)</f>
        <v>0</v>
      </c>
      <c r="R32" s="63">
        <v>0</v>
      </c>
      <c r="S32" s="63">
        <v>0</v>
      </c>
      <c r="T32" s="63">
        <v>0</v>
      </c>
      <c r="U32" s="63">
        <v>0</v>
      </c>
      <c r="V32" s="63">
        <f>SUM(D32,+M32)</f>
        <v>28</v>
      </c>
      <c r="W32" s="63">
        <f>SUM(E32,+N32)</f>
        <v>10</v>
      </c>
      <c r="X32" s="63">
        <f>SUM(F32,+O32)</f>
        <v>8</v>
      </c>
      <c r="Y32" s="63">
        <f>SUM(G32,+P32)</f>
        <v>2</v>
      </c>
      <c r="Z32" s="63">
        <f>SUM(H32,+Q32)</f>
        <v>18</v>
      </c>
      <c r="AA32" s="63">
        <f>SUM(I32,+R32)</f>
        <v>6</v>
      </c>
      <c r="AB32" s="63">
        <f>SUM(J32,+S32)</f>
        <v>11</v>
      </c>
      <c r="AC32" s="63">
        <f>SUM(K32,+T32)</f>
        <v>1</v>
      </c>
      <c r="AD32" s="63">
        <f>SUM(L32,+U32)</f>
        <v>0</v>
      </c>
    </row>
    <row r="33" spans="1:30" s="10" customFormat="1" ht="13.5" customHeight="1">
      <c r="A33" s="60" t="s">
        <v>125</v>
      </c>
      <c r="B33" s="61" t="s">
        <v>190</v>
      </c>
      <c r="C33" s="62" t="s">
        <v>191</v>
      </c>
      <c r="D33" s="63">
        <f>SUM(E33,+H33)</f>
        <v>1</v>
      </c>
      <c r="E33" s="63">
        <f>SUM(F33:G33)</f>
        <v>1</v>
      </c>
      <c r="F33" s="63">
        <v>1</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2</v>
      </c>
      <c r="W33" s="63">
        <f>SUM(E33,+N33)</f>
        <v>2</v>
      </c>
      <c r="X33" s="63">
        <f>SUM(F33,+O33)</f>
        <v>2</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192</v>
      </c>
      <c r="C34" s="62" t="s">
        <v>193</v>
      </c>
      <c r="D34" s="63">
        <f>SUM(E34,+H34)</f>
        <v>3</v>
      </c>
      <c r="E34" s="63">
        <f>SUM(F34:G34)</f>
        <v>3</v>
      </c>
      <c r="F34" s="63">
        <v>3</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4</v>
      </c>
      <c r="W34" s="63">
        <f>SUM(E34,+N34)</f>
        <v>4</v>
      </c>
      <c r="X34" s="63">
        <f>SUM(F34,+O34)</f>
        <v>4</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194</v>
      </c>
      <c r="C35" s="62" t="s">
        <v>195</v>
      </c>
      <c r="D35" s="63">
        <f>SUM(E35,+H35)</f>
        <v>1</v>
      </c>
      <c r="E35" s="63">
        <f>SUM(F35:G35)</f>
        <v>1</v>
      </c>
      <c r="F35" s="63">
        <v>1</v>
      </c>
      <c r="G35" s="63">
        <v>0</v>
      </c>
      <c r="H35" s="63">
        <f>SUM(I35:L35)</f>
        <v>0</v>
      </c>
      <c r="I35" s="63">
        <v>0</v>
      </c>
      <c r="J35" s="63">
        <v>0</v>
      </c>
      <c r="K35" s="63">
        <v>0</v>
      </c>
      <c r="L35" s="63">
        <v>0</v>
      </c>
      <c r="M35" s="63">
        <f>SUM(N35,+Q35)</f>
        <v>1</v>
      </c>
      <c r="N35" s="63">
        <f>SUM(O35:P35)</f>
        <v>1</v>
      </c>
      <c r="O35" s="63">
        <v>1</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196</v>
      </c>
      <c r="C36" s="62" t="s">
        <v>197</v>
      </c>
      <c r="D36" s="63">
        <f>SUM(E36,+H36)</f>
        <v>3</v>
      </c>
      <c r="E36" s="63">
        <f>SUM(F36:G36)</f>
        <v>1</v>
      </c>
      <c r="F36" s="63">
        <v>1</v>
      </c>
      <c r="G36" s="63">
        <v>0</v>
      </c>
      <c r="H36" s="63">
        <f>SUM(I36:L36)</f>
        <v>2</v>
      </c>
      <c r="I36" s="63">
        <v>2</v>
      </c>
      <c r="J36" s="63">
        <v>0</v>
      </c>
      <c r="K36" s="63">
        <v>0</v>
      </c>
      <c r="L36" s="63">
        <v>0</v>
      </c>
      <c r="M36" s="63">
        <f>SUM(N36,+Q36)</f>
        <v>1</v>
      </c>
      <c r="N36" s="63">
        <f>SUM(O36:P36)</f>
        <v>1</v>
      </c>
      <c r="O36" s="63">
        <v>1</v>
      </c>
      <c r="P36" s="63">
        <v>0</v>
      </c>
      <c r="Q36" s="63">
        <f>SUM(R36:U36)</f>
        <v>0</v>
      </c>
      <c r="R36" s="63">
        <v>0</v>
      </c>
      <c r="S36" s="63">
        <v>0</v>
      </c>
      <c r="T36" s="63">
        <v>0</v>
      </c>
      <c r="U36" s="63">
        <v>0</v>
      </c>
      <c r="V36" s="63">
        <f>SUM(D36,+M36)</f>
        <v>4</v>
      </c>
      <c r="W36" s="63">
        <f>SUM(E36,+N36)</f>
        <v>2</v>
      </c>
      <c r="X36" s="63">
        <f>SUM(F36,+O36)</f>
        <v>2</v>
      </c>
      <c r="Y36" s="63">
        <f>SUM(G36,+P36)</f>
        <v>0</v>
      </c>
      <c r="Z36" s="63">
        <f>SUM(H36,+Q36)</f>
        <v>2</v>
      </c>
      <c r="AA36" s="63">
        <f>SUM(I36,+R36)</f>
        <v>2</v>
      </c>
      <c r="AB36" s="63">
        <f>SUM(J36,+S36)</f>
        <v>0</v>
      </c>
      <c r="AC36" s="63">
        <f>SUM(K36,+T36)</f>
        <v>0</v>
      </c>
      <c r="AD36" s="63">
        <f>SUM(L36,+U36)</f>
        <v>0</v>
      </c>
    </row>
    <row r="37" spans="1:30" s="10" customFormat="1" ht="13.5" customHeight="1">
      <c r="A37" s="60" t="s">
        <v>125</v>
      </c>
      <c r="B37" s="61" t="s">
        <v>198</v>
      </c>
      <c r="C37" s="62" t="s">
        <v>199</v>
      </c>
      <c r="D37" s="63">
        <f>SUM(E37,+H37)</f>
        <v>2</v>
      </c>
      <c r="E37" s="63">
        <f>SUM(F37:G37)</f>
        <v>1</v>
      </c>
      <c r="F37" s="63">
        <v>1</v>
      </c>
      <c r="G37" s="63">
        <v>0</v>
      </c>
      <c r="H37" s="63">
        <f>SUM(I37:L37)</f>
        <v>1</v>
      </c>
      <c r="I37" s="63">
        <v>0</v>
      </c>
      <c r="J37" s="63">
        <v>1</v>
      </c>
      <c r="K37" s="63">
        <v>0</v>
      </c>
      <c r="L37" s="63">
        <v>0</v>
      </c>
      <c r="M37" s="63">
        <f>SUM(N37,+Q37)</f>
        <v>1</v>
      </c>
      <c r="N37" s="63">
        <f>SUM(O37:P37)</f>
        <v>1</v>
      </c>
      <c r="O37" s="63">
        <v>1</v>
      </c>
      <c r="P37" s="63">
        <v>0</v>
      </c>
      <c r="Q37" s="63">
        <f>SUM(R37:U37)</f>
        <v>0</v>
      </c>
      <c r="R37" s="63">
        <v>0</v>
      </c>
      <c r="S37" s="63">
        <v>0</v>
      </c>
      <c r="T37" s="63">
        <v>0</v>
      </c>
      <c r="U37" s="63">
        <v>0</v>
      </c>
      <c r="V37" s="63">
        <f>SUM(D37,+M37)</f>
        <v>3</v>
      </c>
      <c r="W37" s="63">
        <f>SUM(E37,+N37)</f>
        <v>2</v>
      </c>
      <c r="X37" s="63">
        <f>SUM(F37,+O37)</f>
        <v>2</v>
      </c>
      <c r="Y37" s="63">
        <f>SUM(G37,+P37)</f>
        <v>0</v>
      </c>
      <c r="Z37" s="63">
        <f>SUM(H37,+Q37)</f>
        <v>1</v>
      </c>
      <c r="AA37" s="63">
        <f>SUM(I37,+R37)</f>
        <v>0</v>
      </c>
      <c r="AB37" s="63">
        <f>SUM(J37,+S37)</f>
        <v>1</v>
      </c>
      <c r="AC37" s="63">
        <f>SUM(K37,+T37)</f>
        <v>0</v>
      </c>
      <c r="AD37" s="63">
        <f>SUM(L37,+U37)</f>
        <v>0</v>
      </c>
    </row>
    <row r="38" spans="1:30" s="10" customFormat="1" ht="13.5" customHeight="1">
      <c r="A38" s="60" t="s">
        <v>125</v>
      </c>
      <c r="B38" s="61" t="s">
        <v>200</v>
      </c>
      <c r="C38" s="62" t="s">
        <v>201</v>
      </c>
      <c r="D38" s="63">
        <f>SUM(E38,+H38)</f>
        <v>3</v>
      </c>
      <c r="E38" s="63">
        <f>SUM(F38:G38)</f>
        <v>3</v>
      </c>
      <c r="F38" s="63">
        <v>3</v>
      </c>
      <c r="G38" s="63">
        <v>0</v>
      </c>
      <c r="H38" s="63">
        <f>SUM(I38:L38)</f>
        <v>0</v>
      </c>
      <c r="I38" s="63">
        <v>0</v>
      </c>
      <c r="J38" s="63">
        <v>0</v>
      </c>
      <c r="K38" s="63">
        <v>0</v>
      </c>
      <c r="L38" s="63">
        <v>0</v>
      </c>
      <c r="M38" s="63">
        <f>SUM(N38,+Q38)</f>
        <v>2</v>
      </c>
      <c r="N38" s="63">
        <f>SUM(O38:P38)</f>
        <v>2</v>
      </c>
      <c r="O38" s="63">
        <v>2</v>
      </c>
      <c r="P38" s="63">
        <v>0</v>
      </c>
      <c r="Q38" s="63">
        <f>SUM(R38:U38)</f>
        <v>0</v>
      </c>
      <c r="R38" s="63">
        <v>0</v>
      </c>
      <c r="S38" s="63">
        <v>0</v>
      </c>
      <c r="T38" s="63">
        <v>0</v>
      </c>
      <c r="U38" s="63">
        <v>0</v>
      </c>
      <c r="V38" s="63">
        <f>SUM(D38,+M38)</f>
        <v>5</v>
      </c>
      <c r="W38" s="63">
        <f>SUM(E38,+N38)</f>
        <v>5</v>
      </c>
      <c r="X38" s="63">
        <f>SUM(F38,+O38)</f>
        <v>5</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202</v>
      </c>
      <c r="C39" s="62" t="s">
        <v>203</v>
      </c>
      <c r="D39" s="63">
        <f>SUM(E39,+H39)</f>
        <v>2</v>
      </c>
      <c r="E39" s="63">
        <f>SUM(F39:G39)</f>
        <v>2</v>
      </c>
      <c r="F39" s="63">
        <v>2</v>
      </c>
      <c r="G39" s="63">
        <v>0</v>
      </c>
      <c r="H39" s="63">
        <f>SUM(I39:L39)</f>
        <v>0</v>
      </c>
      <c r="I39" s="63">
        <v>0</v>
      </c>
      <c r="J39" s="63">
        <v>0</v>
      </c>
      <c r="K39" s="63">
        <v>0</v>
      </c>
      <c r="L39" s="63">
        <v>0</v>
      </c>
      <c r="M39" s="63">
        <f>SUM(N39,+Q39)</f>
        <v>1</v>
      </c>
      <c r="N39" s="63">
        <f>SUM(O39:P39)</f>
        <v>1</v>
      </c>
      <c r="O39" s="63">
        <v>1</v>
      </c>
      <c r="P39" s="63">
        <v>0</v>
      </c>
      <c r="Q39" s="63">
        <f>SUM(R39:U39)</f>
        <v>0</v>
      </c>
      <c r="R39" s="63">
        <v>0</v>
      </c>
      <c r="S39" s="63">
        <v>0</v>
      </c>
      <c r="T39" s="63">
        <v>0</v>
      </c>
      <c r="U39" s="63">
        <v>0</v>
      </c>
      <c r="V39" s="63">
        <f>SUM(D39,+M39)</f>
        <v>3</v>
      </c>
      <c r="W39" s="63">
        <f>SUM(E39,+N39)</f>
        <v>3</v>
      </c>
      <c r="X39" s="63">
        <f>SUM(F39,+O39)</f>
        <v>3</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204</v>
      </c>
      <c r="C40" s="62" t="s">
        <v>205</v>
      </c>
      <c r="D40" s="63">
        <f>SUM(E40,+H40)</f>
        <v>3</v>
      </c>
      <c r="E40" s="63">
        <f>SUM(F40:G40)</f>
        <v>3</v>
      </c>
      <c r="F40" s="63">
        <v>3</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3</v>
      </c>
      <c r="W40" s="63">
        <f>SUM(E40,+N40)</f>
        <v>3</v>
      </c>
      <c r="X40" s="63">
        <f>SUM(F40,+O40)</f>
        <v>3</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206</v>
      </c>
      <c r="C41" s="62" t="s">
        <v>207</v>
      </c>
      <c r="D41" s="63">
        <f>SUM(E41,+H41)</f>
        <v>1</v>
      </c>
      <c r="E41" s="63">
        <f>SUM(F41:G41)</f>
        <v>1</v>
      </c>
      <c r="F41" s="63">
        <v>1</v>
      </c>
      <c r="G41" s="63">
        <v>0</v>
      </c>
      <c r="H41" s="63">
        <f>SUM(I41:L41)</f>
        <v>0</v>
      </c>
      <c r="I41" s="63">
        <v>0</v>
      </c>
      <c r="J41" s="63">
        <v>0</v>
      </c>
      <c r="K41" s="63">
        <v>0</v>
      </c>
      <c r="L41" s="63">
        <v>0</v>
      </c>
      <c r="M41" s="63">
        <f>SUM(N41,+Q41)</f>
        <v>0</v>
      </c>
      <c r="N41" s="63">
        <f>SUM(O41:P41)</f>
        <v>0</v>
      </c>
      <c r="O41" s="63">
        <v>0</v>
      </c>
      <c r="P41" s="63">
        <v>0</v>
      </c>
      <c r="Q41" s="63">
        <f>SUM(R41:U41)</f>
        <v>0</v>
      </c>
      <c r="R41" s="63">
        <v>0</v>
      </c>
      <c r="S41" s="63">
        <v>0</v>
      </c>
      <c r="T41" s="63">
        <v>0</v>
      </c>
      <c r="U41" s="63">
        <v>0</v>
      </c>
      <c r="V41" s="63">
        <f>SUM(D41,+M41)</f>
        <v>1</v>
      </c>
      <c r="W41" s="63">
        <f>SUM(E41,+N41)</f>
        <v>1</v>
      </c>
      <c r="X41" s="63">
        <f>SUM(F41,+O41)</f>
        <v>1</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208</v>
      </c>
      <c r="C42" s="62" t="s">
        <v>209</v>
      </c>
      <c r="D42" s="63">
        <f>SUM(E42,+H42)</f>
        <v>1</v>
      </c>
      <c r="E42" s="63">
        <f>SUM(F42:G42)</f>
        <v>1</v>
      </c>
      <c r="F42" s="63">
        <v>1</v>
      </c>
      <c r="G42" s="63">
        <v>0</v>
      </c>
      <c r="H42" s="63">
        <f>SUM(I42:L42)</f>
        <v>0</v>
      </c>
      <c r="I42" s="63">
        <v>0</v>
      </c>
      <c r="J42" s="63">
        <v>0</v>
      </c>
      <c r="K42" s="63">
        <v>0</v>
      </c>
      <c r="L42" s="63">
        <v>0</v>
      </c>
      <c r="M42" s="63">
        <f>SUM(N42,+Q42)</f>
        <v>0</v>
      </c>
      <c r="N42" s="63">
        <f>SUM(O42:P42)</f>
        <v>0</v>
      </c>
      <c r="O42" s="63">
        <v>0</v>
      </c>
      <c r="P42" s="63">
        <v>0</v>
      </c>
      <c r="Q42" s="63">
        <f>SUM(R42:U42)</f>
        <v>0</v>
      </c>
      <c r="R42" s="63">
        <v>0</v>
      </c>
      <c r="S42" s="63">
        <v>0</v>
      </c>
      <c r="T42" s="63">
        <v>0</v>
      </c>
      <c r="U42" s="63">
        <v>0</v>
      </c>
      <c r="V42" s="63">
        <f>SUM(D42,+M42)</f>
        <v>1</v>
      </c>
      <c r="W42" s="63">
        <f>SUM(E42,+N42)</f>
        <v>1</v>
      </c>
      <c r="X42" s="63">
        <f>SUM(F42,+O42)</f>
        <v>1</v>
      </c>
      <c r="Y42" s="63">
        <f>SUM(G42,+P42)</f>
        <v>0</v>
      </c>
      <c r="Z42" s="63">
        <f>SUM(H42,+Q42)</f>
        <v>0</v>
      </c>
      <c r="AA42" s="63">
        <f>SUM(I42,+R42)</f>
        <v>0</v>
      </c>
      <c r="AB42" s="63">
        <f>SUM(J42,+S42)</f>
        <v>0</v>
      </c>
      <c r="AC42" s="63">
        <f>SUM(K42,+T42)</f>
        <v>0</v>
      </c>
      <c r="AD42" s="63">
        <f>SUM(L42,+U42)</f>
        <v>0</v>
      </c>
    </row>
    <row r="43" spans="1:30" s="10" customFormat="1" ht="13.5" customHeight="1">
      <c r="A43" s="60" t="s">
        <v>125</v>
      </c>
      <c r="B43" s="61" t="s">
        <v>210</v>
      </c>
      <c r="C43" s="62" t="s">
        <v>211</v>
      </c>
      <c r="D43" s="63">
        <f>SUM(E43,+H43)</f>
        <v>0</v>
      </c>
      <c r="E43" s="63">
        <f>SUM(F43:G43)</f>
        <v>0</v>
      </c>
      <c r="F43" s="63">
        <v>0</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0</v>
      </c>
      <c r="W43" s="63">
        <f>SUM(E43,+N43)</f>
        <v>0</v>
      </c>
      <c r="X43" s="63">
        <f>SUM(F43,+O43)</f>
        <v>0</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212</v>
      </c>
      <c r="C44" s="62" t="s">
        <v>213</v>
      </c>
      <c r="D44" s="63">
        <f>SUM(E44,+H44)</f>
        <v>1</v>
      </c>
      <c r="E44" s="63">
        <f>SUM(F44:G44)</f>
        <v>1</v>
      </c>
      <c r="F44" s="63">
        <v>1</v>
      </c>
      <c r="G44" s="63">
        <v>0</v>
      </c>
      <c r="H44" s="63">
        <f>SUM(I44:L44)</f>
        <v>0</v>
      </c>
      <c r="I44" s="63">
        <v>0</v>
      </c>
      <c r="J44" s="63">
        <v>0</v>
      </c>
      <c r="K44" s="63">
        <v>0</v>
      </c>
      <c r="L44" s="63">
        <v>0</v>
      </c>
      <c r="M44" s="63">
        <f>SUM(N44,+Q44)</f>
        <v>1</v>
      </c>
      <c r="N44" s="63">
        <f>SUM(O44:P44)</f>
        <v>1</v>
      </c>
      <c r="O44" s="63">
        <v>1</v>
      </c>
      <c r="P44" s="63">
        <v>0</v>
      </c>
      <c r="Q44" s="63">
        <f>SUM(R44:U44)</f>
        <v>0</v>
      </c>
      <c r="R44" s="63">
        <v>0</v>
      </c>
      <c r="S44" s="63">
        <v>0</v>
      </c>
      <c r="T44" s="63">
        <v>0</v>
      </c>
      <c r="U44" s="63">
        <v>0</v>
      </c>
      <c r="V44" s="63">
        <f>SUM(D44,+M44)</f>
        <v>2</v>
      </c>
      <c r="W44" s="63">
        <f>SUM(E44,+N44)</f>
        <v>2</v>
      </c>
      <c r="X44" s="63">
        <f>SUM(F44,+O44)</f>
        <v>2</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214</v>
      </c>
      <c r="C45" s="62" t="s">
        <v>215</v>
      </c>
      <c r="D45" s="63">
        <f>SUM(E45,+H45)</f>
        <v>2</v>
      </c>
      <c r="E45" s="63">
        <f>SUM(F45:G45)</f>
        <v>2</v>
      </c>
      <c r="F45" s="63">
        <v>2</v>
      </c>
      <c r="G45" s="63">
        <v>0</v>
      </c>
      <c r="H45" s="63">
        <f>SUM(I45:L45)</f>
        <v>0</v>
      </c>
      <c r="I45" s="63">
        <v>0</v>
      </c>
      <c r="J45" s="63">
        <v>0</v>
      </c>
      <c r="K45" s="63">
        <v>0</v>
      </c>
      <c r="L45" s="63">
        <v>0</v>
      </c>
      <c r="M45" s="63">
        <f>SUM(N45,+Q45)</f>
        <v>0</v>
      </c>
      <c r="N45" s="63">
        <f>SUM(O45:P45)</f>
        <v>0</v>
      </c>
      <c r="O45" s="63">
        <v>0</v>
      </c>
      <c r="P45" s="63">
        <v>0</v>
      </c>
      <c r="Q45" s="63">
        <f>SUM(R45:U45)</f>
        <v>0</v>
      </c>
      <c r="R45" s="63">
        <v>0</v>
      </c>
      <c r="S45" s="63">
        <v>0</v>
      </c>
      <c r="T45" s="63">
        <v>0</v>
      </c>
      <c r="U45" s="63">
        <v>0</v>
      </c>
      <c r="V45" s="63">
        <f>SUM(D45,+M45)</f>
        <v>2</v>
      </c>
      <c r="W45" s="63">
        <f>SUM(E45,+N45)</f>
        <v>2</v>
      </c>
      <c r="X45" s="63">
        <f>SUM(F45,+O45)</f>
        <v>2</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217</v>
      </c>
      <c r="C46" s="62" t="s">
        <v>218</v>
      </c>
      <c r="D46" s="63">
        <f>SUM(E46,+H46)</f>
        <v>3</v>
      </c>
      <c r="E46" s="63">
        <f>SUM(F46:G46)</f>
        <v>2</v>
      </c>
      <c r="F46" s="63">
        <v>2</v>
      </c>
      <c r="G46" s="63">
        <v>0</v>
      </c>
      <c r="H46" s="63">
        <f>SUM(I46:L46)</f>
        <v>1</v>
      </c>
      <c r="I46" s="63">
        <v>1</v>
      </c>
      <c r="J46" s="63">
        <v>0</v>
      </c>
      <c r="K46" s="63">
        <v>0</v>
      </c>
      <c r="L46" s="63">
        <v>0</v>
      </c>
      <c r="M46" s="63">
        <f>SUM(N46,+Q46)</f>
        <v>0</v>
      </c>
      <c r="N46" s="63">
        <f>SUM(O46:P46)</f>
        <v>0</v>
      </c>
      <c r="O46" s="63">
        <v>0</v>
      </c>
      <c r="P46" s="63">
        <v>0</v>
      </c>
      <c r="Q46" s="63">
        <f>SUM(R46:U46)</f>
        <v>0</v>
      </c>
      <c r="R46" s="63">
        <v>0</v>
      </c>
      <c r="S46" s="63">
        <v>0</v>
      </c>
      <c r="T46" s="63">
        <v>0</v>
      </c>
      <c r="U46" s="63">
        <v>0</v>
      </c>
      <c r="V46" s="63">
        <f>SUM(D46,+M46)</f>
        <v>3</v>
      </c>
      <c r="W46" s="63">
        <f>SUM(E46,+N46)</f>
        <v>2</v>
      </c>
      <c r="X46" s="63">
        <f>SUM(F46,+O46)</f>
        <v>2</v>
      </c>
      <c r="Y46" s="63">
        <f>SUM(G46,+P46)</f>
        <v>0</v>
      </c>
      <c r="Z46" s="63">
        <f>SUM(H46,+Q46)</f>
        <v>1</v>
      </c>
      <c r="AA46" s="63">
        <f>SUM(I46,+R46)</f>
        <v>1</v>
      </c>
      <c r="AB46" s="63">
        <f>SUM(J46,+S46)</f>
        <v>0</v>
      </c>
      <c r="AC46" s="63">
        <f>SUM(K46,+T46)</f>
        <v>0</v>
      </c>
      <c r="AD46" s="63">
        <f>SUM(L46,+U46)</f>
        <v>0</v>
      </c>
    </row>
    <row r="47" spans="1:30" s="10" customFormat="1" ht="13.5" customHeight="1">
      <c r="A47" s="60" t="s">
        <v>125</v>
      </c>
      <c r="B47" s="61" t="s">
        <v>219</v>
      </c>
      <c r="C47" s="62" t="s">
        <v>220</v>
      </c>
      <c r="D47" s="63">
        <f>SUM(E47,+H47)</f>
        <v>2</v>
      </c>
      <c r="E47" s="63">
        <f>SUM(F47:G47)</f>
        <v>1</v>
      </c>
      <c r="F47" s="63">
        <v>1</v>
      </c>
      <c r="G47" s="63">
        <v>0</v>
      </c>
      <c r="H47" s="63">
        <f>SUM(I47:L47)</f>
        <v>1</v>
      </c>
      <c r="I47" s="63">
        <v>1</v>
      </c>
      <c r="J47" s="63">
        <v>0</v>
      </c>
      <c r="K47" s="63">
        <v>0</v>
      </c>
      <c r="L47" s="63">
        <v>0</v>
      </c>
      <c r="M47" s="63">
        <f>SUM(N47,+Q47)</f>
        <v>0</v>
      </c>
      <c r="N47" s="63">
        <f>SUM(O47:P47)</f>
        <v>0</v>
      </c>
      <c r="O47" s="63">
        <v>0</v>
      </c>
      <c r="P47" s="63">
        <v>0</v>
      </c>
      <c r="Q47" s="63">
        <f>SUM(R47:U47)</f>
        <v>0</v>
      </c>
      <c r="R47" s="63">
        <v>0</v>
      </c>
      <c r="S47" s="63">
        <v>0</v>
      </c>
      <c r="T47" s="63">
        <v>0</v>
      </c>
      <c r="U47" s="63">
        <v>0</v>
      </c>
      <c r="V47" s="63">
        <f>SUM(D47,+M47)</f>
        <v>2</v>
      </c>
      <c r="W47" s="63">
        <f>SUM(E47,+N47)</f>
        <v>1</v>
      </c>
      <c r="X47" s="63">
        <f>SUM(F47,+O47)</f>
        <v>1</v>
      </c>
      <c r="Y47" s="63">
        <f>SUM(G47,+P47)</f>
        <v>0</v>
      </c>
      <c r="Z47" s="63">
        <f>SUM(H47,+Q47)</f>
        <v>1</v>
      </c>
      <c r="AA47" s="63">
        <f>SUM(I47,+R47)</f>
        <v>1</v>
      </c>
      <c r="AB47" s="63">
        <f>SUM(J47,+S47)</f>
        <v>0</v>
      </c>
      <c r="AC47" s="63">
        <f>SUM(K47,+T47)</f>
        <v>0</v>
      </c>
      <c r="AD47" s="63">
        <f>SUM(L47,+U47)</f>
        <v>0</v>
      </c>
    </row>
    <row r="48" spans="1:30" s="10" customFormat="1" ht="13.5" customHeight="1">
      <c r="A48" s="60" t="s">
        <v>125</v>
      </c>
      <c r="B48" s="61" t="s">
        <v>221</v>
      </c>
      <c r="C48" s="62" t="s">
        <v>222</v>
      </c>
      <c r="D48" s="63">
        <f>SUM(E48,+H48)</f>
        <v>3</v>
      </c>
      <c r="E48" s="63">
        <f>SUM(F48:G48)</f>
        <v>3</v>
      </c>
      <c r="F48" s="63">
        <v>3</v>
      </c>
      <c r="G48" s="63">
        <v>0</v>
      </c>
      <c r="H48" s="63">
        <f>SUM(I48:L48)</f>
        <v>0</v>
      </c>
      <c r="I48" s="63">
        <v>0</v>
      </c>
      <c r="J48" s="63">
        <v>0</v>
      </c>
      <c r="K48" s="63">
        <v>0</v>
      </c>
      <c r="L48" s="63">
        <v>0</v>
      </c>
      <c r="M48" s="63">
        <f>SUM(N48,+Q48)</f>
        <v>3</v>
      </c>
      <c r="N48" s="63">
        <f>SUM(O48:P48)</f>
        <v>3</v>
      </c>
      <c r="O48" s="63">
        <v>3</v>
      </c>
      <c r="P48" s="63">
        <v>0</v>
      </c>
      <c r="Q48" s="63">
        <f>SUM(R48:U48)</f>
        <v>0</v>
      </c>
      <c r="R48" s="63">
        <v>0</v>
      </c>
      <c r="S48" s="63">
        <v>0</v>
      </c>
      <c r="T48" s="63">
        <v>0</v>
      </c>
      <c r="U48" s="63">
        <v>0</v>
      </c>
      <c r="V48" s="63">
        <f>SUM(D48,+M48)</f>
        <v>6</v>
      </c>
      <c r="W48" s="63">
        <f>SUM(E48,+N48)</f>
        <v>6</v>
      </c>
      <c r="X48" s="63">
        <f>SUM(F48,+O48)</f>
        <v>6</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223</v>
      </c>
      <c r="C49" s="62" t="s">
        <v>224</v>
      </c>
      <c r="D49" s="63">
        <f>SUM(E49,+H49)</f>
        <v>1</v>
      </c>
      <c r="E49" s="63">
        <f>SUM(F49:G49)</f>
        <v>1</v>
      </c>
      <c r="F49" s="63">
        <v>1</v>
      </c>
      <c r="G49" s="63">
        <v>0</v>
      </c>
      <c r="H49" s="63">
        <f>SUM(I49:L49)</f>
        <v>0</v>
      </c>
      <c r="I49" s="63">
        <v>0</v>
      </c>
      <c r="J49" s="63">
        <v>0</v>
      </c>
      <c r="K49" s="63">
        <v>0</v>
      </c>
      <c r="L49" s="63">
        <v>0</v>
      </c>
      <c r="M49" s="63">
        <f>SUM(N49,+Q49)</f>
        <v>0</v>
      </c>
      <c r="N49" s="63">
        <f>SUM(O49:P49)</f>
        <v>0</v>
      </c>
      <c r="O49" s="63">
        <v>0</v>
      </c>
      <c r="P49" s="63">
        <v>0</v>
      </c>
      <c r="Q49" s="63">
        <f>SUM(R49:U49)</f>
        <v>0</v>
      </c>
      <c r="R49" s="63">
        <v>0</v>
      </c>
      <c r="S49" s="63">
        <v>0</v>
      </c>
      <c r="T49" s="63">
        <v>0</v>
      </c>
      <c r="U49" s="63">
        <v>0</v>
      </c>
      <c r="V49" s="63">
        <f>SUM(D49,+M49)</f>
        <v>1</v>
      </c>
      <c r="W49" s="63">
        <f>SUM(E49,+N49)</f>
        <v>1</v>
      </c>
      <c r="X49" s="63">
        <f>SUM(F49,+O49)</f>
        <v>1</v>
      </c>
      <c r="Y49" s="63">
        <f>SUM(G49,+P49)</f>
        <v>0</v>
      </c>
      <c r="Z49" s="63">
        <f>SUM(H49,+Q49)</f>
        <v>0</v>
      </c>
      <c r="AA49" s="63">
        <f>SUM(I49,+R49)</f>
        <v>0</v>
      </c>
      <c r="AB49" s="63">
        <f>SUM(J49,+S49)</f>
        <v>0</v>
      </c>
      <c r="AC49" s="63">
        <f>SUM(K49,+T49)</f>
        <v>0</v>
      </c>
      <c r="AD49" s="63">
        <f>SUM(L49,+U49)</f>
        <v>0</v>
      </c>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9">
    <sortCondition ref="A8:A49"/>
    <sortCondition ref="B8:B49"/>
    <sortCondition ref="C8:C4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8" man="1"/>
    <brk id="21" min="1"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岐阜県</v>
      </c>
      <c r="B7" s="70" t="str">
        <f>組合状況!B7</f>
        <v>21000</v>
      </c>
      <c r="C7" s="69" t="s">
        <v>52</v>
      </c>
      <c r="D7" s="71">
        <f>SUM(E7,+H7)</f>
        <v>91</v>
      </c>
      <c r="E7" s="71">
        <f>SUM(F7:G7)</f>
        <v>64</v>
      </c>
      <c r="F7" s="71">
        <f>SUM(F$8:F$57)</f>
        <v>28</v>
      </c>
      <c r="G7" s="71">
        <f>SUM(G$8:G$57)</f>
        <v>36</v>
      </c>
      <c r="H7" s="71">
        <f>SUM(I7:L7)</f>
        <v>27</v>
      </c>
      <c r="I7" s="71">
        <f>SUM(I$8:I$57)</f>
        <v>0</v>
      </c>
      <c r="J7" s="71">
        <f>SUM(J$8:J$57)</f>
        <v>26</v>
      </c>
      <c r="K7" s="71">
        <f>SUM(K$8:K$57)</f>
        <v>0</v>
      </c>
      <c r="L7" s="71">
        <f>SUM(L$8:L$57)</f>
        <v>1</v>
      </c>
      <c r="M7" s="71">
        <f>SUM(N7,+Q7)</f>
        <v>45</v>
      </c>
      <c r="N7" s="71">
        <f>SUM(O7:P7)</f>
        <v>26</v>
      </c>
      <c r="O7" s="71">
        <f>SUM(O$8:O$57)</f>
        <v>14</v>
      </c>
      <c r="P7" s="71">
        <f>SUM(P$8:P$57)</f>
        <v>12</v>
      </c>
      <c r="Q7" s="71">
        <f>SUM(R7:U7)</f>
        <v>19</v>
      </c>
      <c r="R7" s="71">
        <f>SUM(R$8:R$57)</f>
        <v>0</v>
      </c>
      <c r="S7" s="71">
        <f>SUM(S$8:S$57)</f>
        <v>19</v>
      </c>
      <c r="T7" s="71">
        <f>SUM(T$8:T$57)</f>
        <v>0</v>
      </c>
      <c r="U7" s="71">
        <f>SUM(U$8:U$57)</f>
        <v>0</v>
      </c>
      <c r="V7" s="71">
        <f t="shared" ref="V7:AD7" si="0">SUM(D7,+M7)</f>
        <v>136</v>
      </c>
      <c r="W7" s="71">
        <f t="shared" si="0"/>
        <v>90</v>
      </c>
      <c r="X7" s="71">
        <f t="shared" si="0"/>
        <v>42</v>
      </c>
      <c r="Y7" s="71">
        <f t="shared" si="0"/>
        <v>48</v>
      </c>
      <c r="Z7" s="71">
        <f t="shared" si="0"/>
        <v>46</v>
      </c>
      <c r="AA7" s="71">
        <f t="shared" si="0"/>
        <v>0</v>
      </c>
      <c r="AB7" s="71">
        <f t="shared" si="0"/>
        <v>45</v>
      </c>
      <c r="AC7" s="71">
        <f t="shared" si="0"/>
        <v>0</v>
      </c>
      <c r="AD7" s="71">
        <f t="shared" si="0"/>
        <v>1</v>
      </c>
    </row>
    <row r="8" spans="1:30" s="53" customFormat="1" ht="13.5" customHeight="1">
      <c r="A8" s="65" t="s">
        <v>125</v>
      </c>
      <c r="B8" s="66" t="s">
        <v>225</v>
      </c>
      <c r="C8" s="64" t="s">
        <v>226</v>
      </c>
      <c r="D8" s="67">
        <f>SUM(E8,+H8)</f>
        <v>2</v>
      </c>
      <c r="E8" s="67">
        <f>SUM(F8:G8)</f>
        <v>1</v>
      </c>
      <c r="F8" s="67">
        <v>1</v>
      </c>
      <c r="G8" s="67">
        <v>0</v>
      </c>
      <c r="H8" s="67">
        <f>SUM(I8:L8)</f>
        <v>1</v>
      </c>
      <c r="I8" s="67">
        <v>0</v>
      </c>
      <c r="J8" s="67">
        <v>0</v>
      </c>
      <c r="K8" s="67">
        <v>0</v>
      </c>
      <c r="L8" s="67">
        <v>1</v>
      </c>
      <c r="M8" s="67">
        <f>SUM(N8,+Q8)</f>
        <v>9</v>
      </c>
      <c r="N8" s="67">
        <f>SUM(O8:P8)</f>
        <v>2</v>
      </c>
      <c r="O8" s="67">
        <v>2</v>
      </c>
      <c r="P8" s="67">
        <v>0</v>
      </c>
      <c r="Q8" s="67">
        <f>SUM(R8:U8)</f>
        <v>7</v>
      </c>
      <c r="R8" s="67">
        <v>0</v>
      </c>
      <c r="S8" s="67">
        <v>7</v>
      </c>
      <c r="T8" s="67">
        <v>0</v>
      </c>
      <c r="U8" s="67">
        <v>0</v>
      </c>
      <c r="V8" s="67">
        <f>SUM(D8,+M8)</f>
        <v>11</v>
      </c>
      <c r="W8" s="67">
        <f>SUM(E8,+N8)</f>
        <v>3</v>
      </c>
      <c r="X8" s="67">
        <f>SUM(F8,+O8)</f>
        <v>3</v>
      </c>
      <c r="Y8" s="67">
        <f>SUM(G8,+P8)</f>
        <v>0</v>
      </c>
      <c r="Z8" s="67">
        <f>SUM(H8,+Q8)</f>
        <v>8</v>
      </c>
      <c r="AA8" s="67">
        <f>SUM(I8,+R8)</f>
        <v>0</v>
      </c>
      <c r="AB8" s="67">
        <f>SUM(J8,+S8)</f>
        <v>7</v>
      </c>
      <c r="AC8" s="67">
        <f>SUM(K8,+T8)</f>
        <v>0</v>
      </c>
      <c r="AD8" s="67">
        <f>SUM(L8,+U8)</f>
        <v>1</v>
      </c>
    </row>
    <row r="9" spans="1:30" s="53" customFormat="1" ht="13.5" customHeight="1">
      <c r="A9" s="65" t="s">
        <v>125</v>
      </c>
      <c r="B9" s="66" t="s">
        <v>228</v>
      </c>
      <c r="C9" s="64" t="s">
        <v>229</v>
      </c>
      <c r="D9" s="67">
        <f>SUM(E9,+H9)</f>
        <v>0</v>
      </c>
      <c r="E9" s="67">
        <f>SUM(F9:G9)</f>
        <v>0</v>
      </c>
      <c r="F9" s="67">
        <v>0</v>
      </c>
      <c r="G9" s="67">
        <v>0</v>
      </c>
      <c r="H9" s="67">
        <f>SUM(I9:L9)</f>
        <v>0</v>
      </c>
      <c r="I9" s="67">
        <v>0</v>
      </c>
      <c r="J9" s="67">
        <v>0</v>
      </c>
      <c r="K9" s="67">
        <v>0</v>
      </c>
      <c r="L9" s="67">
        <v>0</v>
      </c>
      <c r="M9" s="67">
        <f>SUM(N9,+Q9)</f>
        <v>13</v>
      </c>
      <c r="N9" s="67">
        <f>SUM(O9:P9)</f>
        <v>4</v>
      </c>
      <c r="O9" s="67">
        <v>3</v>
      </c>
      <c r="P9" s="67">
        <v>1</v>
      </c>
      <c r="Q9" s="67">
        <f>SUM(R9:U9)</f>
        <v>9</v>
      </c>
      <c r="R9" s="67">
        <v>0</v>
      </c>
      <c r="S9" s="67">
        <v>9</v>
      </c>
      <c r="T9" s="67">
        <v>0</v>
      </c>
      <c r="U9" s="67">
        <v>0</v>
      </c>
      <c r="V9" s="67">
        <f>SUM(D9,+M9)</f>
        <v>13</v>
      </c>
      <c r="W9" s="67">
        <f>SUM(E9,+N9)</f>
        <v>4</v>
      </c>
      <c r="X9" s="67">
        <f>SUM(F9,+O9)</f>
        <v>3</v>
      </c>
      <c r="Y9" s="67">
        <f>SUM(G9,+P9)</f>
        <v>1</v>
      </c>
      <c r="Z9" s="67">
        <f>SUM(H9,+Q9)</f>
        <v>9</v>
      </c>
      <c r="AA9" s="67">
        <f>SUM(I9,+R9)</f>
        <v>0</v>
      </c>
      <c r="AB9" s="67">
        <f>SUM(J9,+S9)</f>
        <v>9</v>
      </c>
      <c r="AC9" s="67">
        <f>SUM(K9,+T9)</f>
        <v>0</v>
      </c>
      <c r="AD9" s="67">
        <f>SUM(L9,+U9)</f>
        <v>0</v>
      </c>
    </row>
    <row r="10" spans="1:30" s="53" customFormat="1" ht="13.5" customHeight="1">
      <c r="A10" s="65" t="s">
        <v>125</v>
      </c>
      <c r="B10" s="66" t="s">
        <v>231</v>
      </c>
      <c r="C10" s="64" t="s">
        <v>232</v>
      </c>
      <c r="D10" s="67">
        <f>SUM(E10,+H10)</f>
        <v>21</v>
      </c>
      <c r="E10" s="67">
        <f>SUM(F10:G10)</f>
        <v>21</v>
      </c>
      <c r="F10" s="67">
        <v>13</v>
      </c>
      <c r="G10" s="67">
        <v>8</v>
      </c>
      <c r="H10" s="67">
        <f>SUM(I10:L10)</f>
        <v>0</v>
      </c>
      <c r="I10" s="67">
        <v>0</v>
      </c>
      <c r="J10" s="67">
        <v>0</v>
      </c>
      <c r="K10" s="67">
        <v>0</v>
      </c>
      <c r="L10" s="67">
        <v>0</v>
      </c>
      <c r="M10" s="67">
        <f>SUM(N10,+Q10)</f>
        <v>5</v>
      </c>
      <c r="N10" s="67">
        <f>SUM(O10:P10)</f>
        <v>5</v>
      </c>
      <c r="O10" s="67">
        <v>3</v>
      </c>
      <c r="P10" s="67">
        <v>2</v>
      </c>
      <c r="Q10" s="67">
        <f>SUM(R10:U10)</f>
        <v>0</v>
      </c>
      <c r="R10" s="67">
        <v>0</v>
      </c>
      <c r="S10" s="67">
        <v>0</v>
      </c>
      <c r="T10" s="67">
        <v>0</v>
      </c>
      <c r="U10" s="67">
        <v>0</v>
      </c>
      <c r="V10" s="67">
        <f>SUM(D10,+M10)</f>
        <v>26</v>
      </c>
      <c r="W10" s="67">
        <f>SUM(E10,+N10)</f>
        <v>26</v>
      </c>
      <c r="X10" s="67">
        <f>SUM(F10,+O10)</f>
        <v>16</v>
      </c>
      <c r="Y10" s="67">
        <f>SUM(G10,+P10)</f>
        <v>10</v>
      </c>
      <c r="Z10" s="67">
        <f>SUM(H10,+Q10)</f>
        <v>0</v>
      </c>
      <c r="AA10" s="67">
        <f>SUM(I10,+R10)</f>
        <v>0</v>
      </c>
      <c r="AB10" s="67">
        <f>SUM(J10,+S10)</f>
        <v>0</v>
      </c>
      <c r="AC10" s="67">
        <f>SUM(K10,+T10)</f>
        <v>0</v>
      </c>
      <c r="AD10" s="67">
        <f>SUM(L10,+U10)</f>
        <v>0</v>
      </c>
    </row>
    <row r="11" spans="1:30" s="53" customFormat="1" ht="13.5" customHeight="1">
      <c r="A11" s="65" t="s">
        <v>125</v>
      </c>
      <c r="B11" s="66" t="s">
        <v>233</v>
      </c>
      <c r="C11" s="64" t="s">
        <v>234</v>
      </c>
      <c r="D11" s="67">
        <f>SUM(E11,+H11)</f>
        <v>9</v>
      </c>
      <c r="E11" s="67">
        <f>SUM(F11:G11)</f>
        <v>5</v>
      </c>
      <c r="F11" s="67">
        <v>5</v>
      </c>
      <c r="G11" s="67">
        <v>0</v>
      </c>
      <c r="H11" s="67">
        <f>SUM(I11:L11)</f>
        <v>4</v>
      </c>
      <c r="I11" s="67">
        <v>0</v>
      </c>
      <c r="J11" s="67">
        <v>4</v>
      </c>
      <c r="K11" s="67">
        <v>0</v>
      </c>
      <c r="L11" s="67">
        <v>0</v>
      </c>
      <c r="M11" s="67">
        <f>SUM(N11,+Q11)</f>
        <v>4</v>
      </c>
      <c r="N11" s="67">
        <f>SUM(O11:P11)</f>
        <v>1</v>
      </c>
      <c r="O11" s="67">
        <v>1</v>
      </c>
      <c r="P11" s="67">
        <v>0</v>
      </c>
      <c r="Q11" s="67">
        <f>SUM(R11:U11)</f>
        <v>3</v>
      </c>
      <c r="R11" s="67">
        <v>0</v>
      </c>
      <c r="S11" s="67">
        <v>3</v>
      </c>
      <c r="T11" s="67">
        <v>0</v>
      </c>
      <c r="U11" s="67">
        <v>0</v>
      </c>
      <c r="V11" s="67">
        <f>SUM(D11,+M11)</f>
        <v>13</v>
      </c>
      <c r="W11" s="67">
        <f>SUM(E11,+N11)</f>
        <v>6</v>
      </c>
      <c r="X11" s="67">
        <f>SUM(F11,+O11)</f>
        <v>6</v>
      </c>
      <c r="Y11" s="67">
        <f>SUM(G11,+P11)</f>
        <v>0</v>
      </c>
      <c r="Z11" s="67">
        <f>SUM(H11,+Q11)</f>
        <v>7</v>
      </c>
      <c r="AA11" s="67">
        <f>SUM(I11,+R11)</f>
        <v>0</v>
      </c>
      <c r="AB11" s="67">
        <f>SUM(J11,+S11)</f>
        <v>7</v>
      </c>
      <c r="AC11" s="67">
        <f>SUM(K11,+T11)</f>
        <v>0</v>
      </c>
      <c r="AD11" s="67">
        <f>SUM(L11,+U11)</f>
        <v>0</v>
      </c>
    </row>
    <row r="12" spans="1:30" s="53" customFormat="1" ht="13.5" customHeight="1">
      <c r="A12" s="65" t="s">
        <v>125</v>
      </c>
      <c r="B12" s="66" t="s">
        <v>235</v>
      </c>
      <c r="C12" s="64" t="s">
        <v>236</v>
      </c>
      <c r="D12" s="67">
        <f>SUM(E12,+H12)</f>
        <v>0</v>
      </c>
      <c r="E12" s="67">
        <f>SUM(F12:G12)</f>
        <v>0</v>
      </c>
      <c r="F12" s="67">
        <v>0</v>
      </c>
      <c r="G12" s="67">
        <v>0</v>
      </c>
      <c r="H12" s="67">
        <f>SUM(I12:L12)</f>
        <v>0</v>
      </c>
      <c r="I12" s="67">
        <v>0</v>
      </c>
      <c r="J12" s="67">
        <v>0</v>
      </c>
      <c r="K12" s="67">
        <v>0</v>
      </c>
      <c r="L12" s="67">
        <v>0</v>
      </c>
      <c r="M12" s="67">
        <f>SUM(N12,+Q12)</f>
        <v>8</v>
      </c>
      <c r="N12" s="67">
        <f>SUM(O12:P12)</f>
        <v>8</v>
      </c>
      <c r="O12" s="67">
        <v>3</v>
      </c>
      <c r="P12" s="67">
        <v>5</v>
      </c>
      <c r="Q12" s="67">
        <f>SUM(R12:U12)</f>
        <v>0</v>
      </c>
      <c r="R12" s="67">
        <v>0</v>
      </c>
      <c r="S12" s="67">
        <v>0</v>
      </c>
      <c r="T12" s="67">
        <v>0</v>
      </c>
      <c r="U12" s="67">
        <v>0</v>
      </c>
      <c r="V12" s="67">
        <f>SUM(D12,+M12)</f>
        <v>8</v>
      </c>
      <c r="W12" s="67">
        <f>SUM(E12,+N12)</f>
        <v>8</v>
      </c>
      <c r="X12" s="67">
        <f>SUM(F12,+O12)</f>
        <v>3</v>
      </c>
      <c r="Y12" s="67">
        <f>SUM(G12,+P12)</f>
        <v>5</v>
      </c>
      <c r="Z12" s="67">
        <f>SUM(H12,+Q12)</f>
        <v>0</v>
      </c>
      <c r="AA12" s="67">
        <f>SUM(I12,+R12)</f>
        <v>0</v>
      </c>
      <c r="AB12" s="67">
        <f>SUM(J12,+S12)</f>
        <v>0</v>
      </c>
      <c r="AC12" s="67">
        <f>SUM(K12,+T12)</f>
        <v>0</v>
      </c>
      <c r="AD12" s="67">
        <f>SUM(L12,+U12)</f>
        <v>0</v>
      </c>
    </row>
    <row r="13" spans="1:30" s="53" customFormat="1" ht="13.5" customHeight="1">
      <c r="A13" s="65" t="s">
        <v>125</v>
      </c>
      <c r="B13" s="66" t="s">
        <v>237</v>
      </c>
      <c r="C13" s="64" t="s">
        <v>238</v>
      </c>
      <c r="D13" s="67">
        <f>SUM(E13,+H13)</f>
        <v>40</v>
      </c>
      <c r="E13" s="67">
        <f>SUM(F13:G13)</f>
        <v>31</v>
      </c>
      <c r="F13" s="67">
        <v>5</v>
      </c>
      <c r="G13" s="67">
        <v>26</v>
      </c>
      <c r="H13" s="67">
        <f>SUM(I13:L13)</f>
        <v>9</v>
      </c>
      <c r="I13" s="67">
        <v>0</v>
      </c>
      <c r="J13" s="67">
        <v>9</v>
      </c>
      <c r="K13" s="67">
        <v>0</v>
      </c>
      <c r="L13" s="67">
        <v>0</v>
      </c>
      <c r="M13" s="67">
        <f>SUM(N13,+Q13)</f>
        <v>0</v>
      </c>
      <c r="N13" s="67">
        <f>SUM(O13:P13)</f>
        <v>0</v>
      </c>
      <c r="O13" s="67">
        <v>0</v>
      </c>
      <c r="P13" s="67">
        <v>0</v>
      </c>
      <c r="Q13" s="67">
        <f>SUM(R13:U13)</f>
        <v>0</v>
      </c>
      <c r="R13" s="67">
        <v>0</v>
      </c>
      <c r="S13" s="67">
        <v>0</v>
      </c>
      <c r="T13" s="67">
        <v>0</v>
      </c>
      <c r="U13" s="67">
        <v>0</v>
      </c>
      <c r="V13" s="67">
        <f>SUM(D13,+M13)</f>
        <v>40</v>
      </c>
      <c r="W13" s="67">
        <f>SUM(E13,+N13)</f>
        <v>31</v>
      </c>
      <c r="X13" s="67">
        <f>SUM(F13,+O13)</f>
        <v>5</v>
      </c>
      <c r="Y13" s="67">
        <f>SUM(G13,+P13)</f>
        <v>26</v>
      </c>
      <c r="Z13" s="67">
        <f>SUM(H13,+Q13)</f>
        <v>9</v>
      </c>
      <c r="AA13" s="67">
        <f>SUM(I13,+R13)</f>
        <v>0</v>
      </c>
      <c r="AB13" s="67">
        <f>SUM(J13,+S13)</f>
        <v>9</v>
      </c>
      <c r="AC13" s="67">
        <f>SUM(K13,+T13)</f>
        <v>0</v>
      </c>
      <c r="AD13" s="67">
        <f>SUM(L13,+U13)</f>
        <v>0</v>
      </c>
    </row>
    <row r="14" spans="1:30" s="53" customFormat="1" ht="13.5" customHeight="1">
      <c r="A14" s="65" t="s">
        <v>125</v>
      </c>
      <c r="B14" s="66" t="s">
        <v>239</v>
      </c>
      <c r="C14" s="64" t="s">
        <v>240</v>
      </c>
      <c r="D14" s="67">
        <f>SUM(E14,+H14)</f>
        <v>0</v>
      </c>
      <c r="E14" s="67">
        <f>SUM(F14:G14)</f>
        <v>0</v>
      </c>
      <c r="F14" s="67">
        <v>0</v>
      </c>
      <c r="G14" s="67">
        <v>0</v>
      </c>
      <c r="H14" s="67">
        <f>SUM(I14:L14)</f>
        <v>0</v>
      </c>
      <c r="I14" s="67">
        <v>0</v>
      </c>
      <c r="J14" s="67">
        <v>0</v>
      </c>
      <c r="K14" s="67">
        <v>0</v>
      </c>
      <c r="L14" s="67">
        <v>0</v>
      </c>
      <c r="M14" s="67">
        <f>SUM(N14,+Q14)</f>
        <v>6</v>
      </c>
      <c r="N14" s="67">
        <f>SUM(O14:P14)</f>
        <v>6</v>
      </c>
      <c r="O14" s="67">
        <v>2</v>
      </c>
      <c r="P14" s="67">
        <v>4</v>
      </c>
      <c r="Q14" s="67">
        <f>SUM(R14:U14)</f>
        <v>0</v>
      </c>
      <c r="R14" s="67">
        <v>0</v>
      </c>
      <c r="S14" s="67">
        <v>0</v>
      </c>
      <c r="T14" s="67">
        <v>0</v>
      </c>
      <c r="U14" s="67">
        <v>0</v>
      </c>
      <c r="V14" s="67">
        <f>SUM(D14,+M14)</f>
        <v>6</v>
      </c>
      <c r="W14" s="67">
        <f>SUM(E14,+N14)</f>
        <v>6</v>
      </c>
      <c r="X14" s="67">
        <f>SUM(F14,+O14)</f>
        <v>2</v>
      </c>
      <c r="Y14" s="67">
        <f>SUM(G14,+P14)</f>
        <v>4</v>
      </c>
      <c r="Z14" s="67">
        <f>SUM(H14,+Q14)</f>
        <v>0</v>
      </c>
      <c r="AA14" s="67">
        <f>SUM(I14,+R14)</f>
        <v>0</v>
      </c>
      <c r="AB14" s="67">
        <f>SUM(J14,+S14)</f>
        <v>0</v>
      </c>
      <c r="AC14" s="67">
        <f>SUM(K14,+T14)</f>
        <v>0</v>
      </c>
      <c r="AD14" s="67">
        <f>SUM(L14,+U14)</f>
        <v>0</v>
      </c>
    </row>
    <row r="15" spans="1:30" s="53" customFormat="1" ht="13.5" customHeight="1">
      <c r="A15" s="65" t="s">
        <v>125</v>
      </c>
      <c r="B15" s="66" t="s">
        <v>241</v>
      </c>
      <c r="C15" s="64" t="s">
        <v>242</v>
      </c>
      <c r="D15" s="67">
        <f>SUM(E15,+H15)</f>
        <v>9</v>
      </c>
      <c r="E15" s="67">
        <f>SUM(F15:G15)</f>
        <v>4</v>
      </c>
      <c r="F15" s="67">
        <v>2</v>
      </c>
      <c r="G15" s="67">
        <v>2</v>
      </c>
      <c r="H15" s="67">
        <f>SUM(I15:L15)</f>
        <v>5</v>
      </c>
      <c r="I15" s="67">
        <v>0</v>
      </c>
      <c r="J15" s="67">
        <v>5</v>
      </c>
      <c r="K15" s="67">
        <v>0</v>
      </c>
      <c r="L15" s="67">
        <v>0</v>
      </c>
      <c r="M15" s="67">
        <f>SUM(N15,+Q15)</f>
        <v>0</v>
      </c>
      <c r="N15" s="67">
        <f>SUM(O15:P15)</f>
        <v>0</v>
      </c>
      <c r="O15" s="67">
        <v>0</v>
      </c>
      <c r="P15" s="67">
        <v>0</v>
      </c>
      <c r="Q15" s="67">
        <f>SUM(R15:U15)</f>
        <v>0</v>
      </c>
      <c r="R15" s="67">
        <v>0</v>
      </c>
      <c r="S15" s="67">
        <v>0</v>
      </c>
      <c r="T15" s="67">
        <v>0</v>
      </c>
      <c r="U15" s="67">
        <v>0</v>
      </c>
      <c r="V15" s="67">
        <f>SUM(D15,+M15)</f>
        <v>9</v>
      </c>
      <c r="W15" s="67">
        <f>SUM(E15,+N15)</f>
        <v>4</v>
      </c>
      <c r="X15" s="67">
        <f>SUM(F15,+O15)</f>
        <v>2</v>
      </c>
      <c r="Y15" s="67">
        <f>SUM(G15,+P15)</f>
        <v>2</v>
      </c>
      <c r="Z15" s="67">
        <f>SUM(H15,+Q15)</f>
        <v>5</v>
      </c>
      <c r="AA15" s="67">
        <f>SUM(I15,+R15)</f>
        <v>0</v>
      </c>
      <c r="AB15" s="67">
        <f>SUM(J15,+S15)</f>
        <v>5</v>
      </c>
      <c r="AC15" s="67">
        <f>SUM(K15,+T15)</f>
        <v>0</v>
      </c>
      <c r="AD15" s="67">
        <f>SUM(L15,+U15)</f>
        <v>0</v>
      </c>
    </row>
    <row r="16" spans="1:30" s="53" customFormat="1" ht="13.5" customHeight="1">
      <c r="A16" s="65" t="s">
        <v>125</v>
      </c>
      <c r="B16" s="66" t="s">
        <v>243</v>
      </c>
      <c r="C16" s="64" t="s">
        <v>244</v>
      </c>
      <c r="D16" s="67">
        <f>SUM(E16,+H16)</f>
        <v>10</v>
      </c>
      <c r="E16" s="67">
        <f>SUM(F16:G16)</f>
        <v>2</v>
      </c>
      <c r="F16" s="67">
        <v>2</v>
      </c>
      <c r="G16" s="67">
        <v>0</v>
      </c>
      <c r="H16" s="67">
        <f>SUM(I16:L16)</f>
        <v>8</v>
      </c>
      <c r="I16" s="67">
        <v>0</v>
      </c>
      <c r="J16" s="67">
        <v>8</v>
      </c>
      <c r="K16" s="67">
        <v>0</v>
      </c>
      <c r="L16" s="67">
        <v>0</v>
      </c>
      <c r="M16" s="67">
        <f>SUM(N16,+Q16)</f>
        <v>0</v>
      </c>
      <c r="N16" s="67">
        <f>SUM(O16:P16)</f>
        <v>0</v>
      </c>
      <c r="O16" s="67">
        <v>0</v>
      </c>
      <c r="P16" s="67">
        <v>0</v>
      </c>
      <c r="Q16" s="67">
        <f>SUM(R16:U16)</f>
        <v>0</v>
      </c>
      <c r="R16" s="67">
        <v>0</v>
      </c>
      <c r="S16" s="67">
        <v>0</v>
      </c>
      <c r="T16" s="67">
        <v>0</v>
      </c>
      <c r="U16" s="67">
        <v>0</v>
      </c>
      <c r="V16" s="67">
        <f>SUM(D16,+M16)</f>
        <v>10</v>
      </c>
      <c r="W16" s="67">
        <f>SUM(E16,+N16)</f>
        <v>2</v>
      </c>
      <c r="X16" s="67">
        <f>SUM(F16,+O16)</f>
        <v>2</v>
      </c>
      <c r="Y16" s="67">
        <f>SUM(G16,+P16)</f>
        <v>0</v>
      </c>
      <c r="Z16" s="67">
        <f>SUM(H16,+Q16)</f>
        <v>8</v>
      </c>
      <c r="AA16" s="67">
        <f>SUM(I16,+R16)</f>
        <v>0</v>
      </c>
      <c r="AB16" s="67">
        <f>SUM(J16,+S16)</f>
        <v>8</v>
      </c>
      <c r="AC16" s="67">
        <f>SUM(K16,+T16)</f>
        <v>0</v>
      </c>
      <c r="AD16" s="67">
        <f>SUM(L16,+U16)</f>
        <v>0</v>
      </c>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6">
    <sortCondition ref="A8:A16"/>
    <sortCondition ref="B8:B16"/>
    <sortCondition ref="C8:C1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5" man="1"/>
    <brk id="21"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岐阜県</v>
      </c>
      <c r="B7" s="70" t="str">
        <f>組合状況!B7</f>
        <v>21000</v>
      </c>
      <c r="C7" s="69" t="s">
        <v>52</v>
      </c>
      <c r="D7" s="71">
        <f t="shared" ref="D7:KG7" si="0">SUM(D$8:D$207)</f>
        <v>174</v>
      </c>
      <c r="E7" s="71">
        <f t="shared" si="0"/>
        <v>451</v>
      </c>
      <c r="F7" s="71">
        <f t="shared" si="0"/>
        <v>57</v>
      </c>
      <c r="G7" s="71">
        <f t="shared" si="0"/>
        <v>108</v>
      </c>
      <c r="H7" s="71">
        <f t="shared" si="0"/>
        <v>23</v>
      </c>
      <c r="I7" s="71">
        <f t="shared" si="0"/>
        <v>73</v>
      </c>
      <c r="J7" s="71">
        <f t="shared" si="0"/>
        <v>0</v>
      </c>
      <c r="K7" s="71">
        <f t="shared" si="0"/>
        <v>0</v>
      </c>
      <c r="L7" s="71">
        <f t="shared" si="0"/>
        <v>706</v>
      </c>
      <c r="M7" s="71">
        <f t="shared" si="0"/>
        <v>2082</v>
      </c>
      <c r="N7" s="71">
        <f t="shared" si="0"/>
        <v>75</v>
      </c>
      <c r="O7" s="71">
        <f t="shared" si="0"/>
        <v>311</v>
      </c>
      <c r="P7" s="71">
        <f t="shared" si="0"/>
        <v>27</v>
      </c>
      <c r="Q7" s="71">
        <f t="shared" si="0"/>
        <v>151</v>
      </c>
      <c r="R7" s="71">
        <f t="shared" si="0"/>
        <v>0</v>
      </c>
      <c r="S7" s="71">
        <f t="shared" si="0"/>
        <v>0</v>
      </c>
      <c r="T7" s="71">
        <f t="shared" si="0"/>
        <v>1088</v>
      </c>
      <c r="U7" s="71">
        <f t="shared" si="0"/>
        <v>3439</v>
      </c>
      <c r="V7" s="71">
        <f t="shared" si="0"/>
        <v>118</v>
      </c>
      <c r="W7" s="71">
        <f t="shared" si="0"/>
        <v>390</v>
      </c>
      <c r="X7" s="71">
        <f t="shared" si="0"/>
        <v>0</v>
      </c>
      <c r="Y7" s="71">
        <f t="shared" si="0"/>
        <v>0</v>
      </c>
      <c r="Z7" s="71">
        <f t="shared" si="0"/>
        <v>0</v>
      </c>
      <c r="AA7" s="71">
        <f t="shared" si="0"/>
        <v>0</v>
      </c>
      <c r="AB7" s="79">
        <f>AC7+AV7</f>
        <v>254</v>
      </c>
      <c r="AC7" s="79">
        <f>AD7+AJ7+AP7</f>
        <v>174</v>
      </c>
      <c r="AD7" s="79">
        <f>SUM(AE7:AI7)</f>
        <v>72</v>
      </c>
      <c r="AE7" s="79">
        <f t="shared" si="0"/>
        <v>8</v>
      </c>
      <c r="AF7" s="79">
        <f t="shared" si="0"/>
        <v>48</v>
      </c>
      <c r="AG7" s="79">
        <f t="shared" si="0"/>
        <v>9</v>
      </c>
      <c r="AH7" s="79">
        <f t="shared" si="0"/>
        <v>7</v>
      </c>
      <c r="AI7" s="79">
        <f t="shared" si="0"/>
        <v>0</v>
      </c>
      <c r="AJ7" s="79">
        <f>SUM(AK7:AO7)</f>
        <v>70</v>
      </c>
      <c r="AK7" s="79">
        <f t="shared" si="0"/>
        <v>1</v>
      </c>
      <c r="AL7" s="79">
        <f t="shared" si="0"/>
        <v>38</v>
      </c>
      <c r="AM7" s="79">
        <f t="shared" si="0"/>
        <v>29</v>
      </c>
      <c r="AN7" s="79">
        <f t="shared" si="0"/>
        <v>2</v>
      </c>
      <c r="AO7" s="79">
        <f t="shared" si="0"/>
        <v>0</v>
      </c>
      <c r="AP7" s="79">
        <f>SUM(AQ7:AU7)</f>
        <v>32</v>
      </c>
      <c r="AQ7" s="79">
        <f t="shared" si="0"/>
        <v>15</v>
      </c>
      <c r="AR7" s="79">
        <f t="shared" si="0"/>
        <v>15</v>
      </c>
      <c r="AS7" s="79">
        <f t="shared" si="0"/>
        <v>1</v>
      </c>
      <c r="AT7" s="79">
        <f t="shared" si="0"/>
        <v>1</v>
      </c>
      <c r="AU7" s="79">
        <f t="shared" si="0"/>
        <v>0</v>
      </c>
      <c r="AV7" s="79">
        <f>AW7+BC7+BI7+BO7+BU7</f>
        <v>80</v>
      </c>
      <c r="AW7" s="79">
        <f>SUM(AX7:BB7)</f>
        <v>20</v>
      </c>
      <c r="AX7" s="79">
        <f t="shared" si="0"/>
        <v>6</v>
      </c>
      <c r="AY7" s="79">
        <f t="shared" si="0"/>
        <v>7</v>
      </c>
      <c r="AZ7" s="79">
        <f t="shared" si="0"/>
        <v>7</v>
      </c>
      <c r="BA7" s="79">
        <f t="shared" si="0"/>
        <v>0</v>
      </c>
      <c r="BB7" s="79">
        <f t="shared" si="0"/>
        <v>0</v>
      </c>
      <c r="BC7" s="79">
        <f>SUM(BD7:BH7)</f>
        <v>21</v>
      </c>
      <c r="BD7" s="79">
        <f t="shared" si="0"/>
        <v>4</v>
      </c>
      <c r="BE7" s="79">
        <f t="shared" si="0"/>
        <v>7</v>
      </c>
      <c r="BF7" s="79">
        <f t="shared" si="0"/>
        <v>8</v>
      </c>
      <c r="BG7" s="79">
        <f t="shared" si="0"/>
        <v>1</v>
      </c>
      <c r="BH7" s="79">
        <f t="shared" si="0"/>
        <v>1</v>
      </c>
      <c r="BI7" s="79">
        <f>SUM(BJ7:BN7)</f>
        <v>0</v>
      </c>
      <c r="BJ7" s="79">
        <f t="shared" si="0"/>
        <v>0</v>
      </c>
      <c r="BK7" s="79">
        <f t="shared" si="0"/>
        <v>0</v>
      </c>
      <c r="BL7" s="79">
        <f t="shared" si="0"/>
        <v>0</v>
      </c>
      <c r="BM7" s="79">
        <f t="shared" si="0"/>
        <v>0</v>
      </c>
      <c r="BN7" s="79">
        <f t="shared" si="0"/>
        <v>0</v>
      </c>
      <c r="BO7" s="79">
        <f>SUM(BP7:BT7)</f>
        <v>9</v>
      </c>
      <c r="BP7" s="79">
        <f t="shared" si="0"/>
        <v>0</v>
      </c>
      <c r="BQ7" s="79">
        <f t="shared" si="0"/>
        <v>1</v>
      </c>
      <c r="BR7" s="79">
        <f t="shared" si="0"/>
        <v>8</v>
      </c>
      <c r="BS7" s="79">
        <f t="shared" si="0"/>
        <v>0</v>
      </c>
      <c r="BT7" s="79">
        <f t="shared" si="0"/>
        <v>0</v>
      </c>
      <c r="BU7" s="79">
        <f>SUM(BV7:BZ7)</f>
        <v>30</v>
      </c>
      <c r="BV7" s="79">
        <f t="shared" si="0"/>
        <v>19</v>
      </c>
      <c r="BW7" s="79">
        <f t="shared" si="0"/>
        <v>6</v>
      </c>
      <c r="BX7" s="79">
        <f t="shared" si="0"/>
        <v>5</v>
      </c>
      <c r="BY7" s="79">
        <f t="shared" si="0"/>
        <v>0</v>
      </c>
      <c r="BZ7" s="79">
        <f t="shared" si="0"/>
        <v>0</v>
      </c>
      <c r="CA7" s="79">
        <f>CB7+CU7</f>
        <v>37</v>
      </c>
      <c r="CB7" s="79">
        <f>CC7+CI7+CO7</f>
        <v>26</v>
      </c>
      <c r="CC7" s="79">
        <f>SUM(CD7:CH7)</f>
        <v>11</v>
      </c>
      <c r="CD7" s="79">
        <f t="shared" si="0"/>
        <v>1</v>
      </c>
      <c r="CE7" s="79">
        <f t="shared" si="0"/>
        <v>10</v>
      </c>
      <c r="CF7" s="79">
        <f t="shared" si="0"/>
        <v>0</v>
      </c>
      <c r="CG7" s="79">
        <f t="shared" si="0"/>
        <v>0</v>
      </c>
      <c r="CH7" s="79">
        <f t="shared" si="0"/>
        <v>0</v>
      </c>
      <c r="CI7" s="79">
        <f>SUM(CJ7:CN7)</f>
        <v>5</v>
      </c>
      <c r="CJ7" s="79">
        <f t="shared" si="0"/>
        <v>1</v>
      </c>
      <c r="CK7" s="79">
        <f t="shared" si="0"/>
        <v>3</v>
      </c>
      <c r="CL7" s="79">
        <f t="shared" si="0"/>
        <v>1</v>
      </c>
      <c r="CM7" s="79">
        <f t="shared" si="0"/>
        <v>0</v>
      </c>
      <c r="CN7" s="79">
        <f t="shared" si="0"/>
        <v>0</v>
      </c>
      <c r="CO7" s="79">
        <f>SUM(CP7:CT7)</f>
        <v>10</v>
      </c>
      <c r="CP7" s="79">
        <f t="shared" si="0"/>
        <v>4</v>
      </c>
      <c r="CQ7" s="79">
        <f t="shared" si="0"/>
        <v>5</v>
      </c>
      <c r="CR7" s="79">
        <f t="shared" si="0"/>
        <v>1</v>
      </c>
      <c r="CS7" s="79">
        <f t="shared" si="0"/>
        <v>0</v>
      </c>
      <c r="CT7" s="79">
        <f t="shared" si="0"/>
        <v>0</v>
      </c>
      <c r="CU7" s="79">
        <f>CV7+DB7+DH7+DN7+DT7</f>
        <v>11</v>
      </c>
      <c r="CV7" s="79">
        <f>SUM(CW7:DA7)</f>
        <v>4</v>
      </c>
      <c r="CW7" s="79">
        <f t="shared" si="0"/>
        <v>1</v>
      </c>
      <c r="CX7" s="79">
        <f t="shared" si="0"/>
        <v>3</v>
      </c>
      <c r="CY7" s="79">
        <f t="shared" si="0"/>
        <v>0</v>
      </c>
      <c r="CZ7" s="79">
        <f t="shared" si="0"/>
        <v>0</v>
      </c>
      <c r="DA7" s="79">
        <f t="shared" si="0"/>
        <v>0</v>
      </c>
      <c r="DB7" s="79">
        <f>SUM(DC7:DG7)</f>
        <v>7</v>
      </c>
      <c r="DC7" s="79">
        <f t="shared" si="0"/>
        <v>1</v>
      </c>
      <c r="DD7" s="79">
        <f t="shared" si="0"/>
        <v>3</v>
      </c>
      <c r="DE7" s="79">
        <f t="shared" si="0"/>
        <v>3</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22</v>
      </c>
      <c r="EA7" s="79">
        <f t="shared" si="0"/>
        <v>86</v>
      </c>
      <c r="EB7" s="79">
        <f t="shared" si="0"/>
        <v>5</v>
      </c>
      <c r="EC7" s="79">
        <f t="shared" si="0"/>
        <v>8</v>
      </c>
      <c r="ED7" s="79">
        <f t="shared" si="0"/>
        <v>76</v>
      </c>
      <c r="EE7" s="79">
        <f t="shared" si="0"/>
        <v>13</v>
      </c>
      <c r="EF7" s="79">
        <f t="shared" si="0"/>
        <v>0</v>
      </c>
      <c r="EG7" s="79">
        <f t="shared" si="0"/>
        <v>18</v>
      </c>
      <c r="EH7" s="79">
        <f t="shared" si="0"/>
        <v>3</v>
      </c>
      <c r="EI7" s="79">
        <f t="shared" si="0"/>
        <v>26</v>
      </c>
      <c r="EJ7" s="79">
        <f t="shared" si="0"/>
        <v>12</v>
      </c>
      <c r="EK7" s="79">
        <f t="shared" si="0"/>
        <v>0</v>
      </c>
      <c r="EL7" s="79">
        <f t="shared" si="0"/>
        <v>2</v>
      </c>
      <c r="EM7" s="79">
        <f t="shared" si="0"/>
        <v>4</v>
      </c>
      <c r="EN7" s="79">
        <f t="shared" si="0"/>
        <v>0</v>
      </c>
      <c r="EO7" s="79">
        <f t="shared" si="0"/>
        <v>19</v>
      </c>
      <c r="EP7" s="79">
        <f t="shared" si="0"/>
        <v>9</v>
      </c>
      <c r="EQ7" s="79">
        <f t="shared" si="0"/>
        <v>2</v>
      </c>
      <c r="ER7" s="79">
        <f t="shared" si="0"/>
        <v>1</v>
      </c>
      <c r="ES7" s="79">
        <f t="shared" si="0"/>
        <v>0</v>
      </c>
      <c r="ET7" s="79">
        <f t="shared" si="0"/>
        <v>0</v>
      </c>
      <c r="EU7" s="79">
        <f t="shared" si="0"/>
        <v>6</v>
      </c>
      <c r="EV7" s="79">
        <f t="shared" si="0"/>
        <v>12</v>
      </c>
      <c r="EW7" s="79">
        <f t="shared" si="0"/>
        <v>0</v>
      </c>
      <c r="EX7" s="79">
        <f t="shared" si="0"/>
        <v>36</v>
      </c>
      <c r="EY7" s="79">
        <f t="shared" si="0"/>
        <v>426</v>
      </c>
      <c r="EZ7" s="79">
        <f t="shared" si="0"/>
        <v>15</v>
      </c>
      <c r="FA7" s="79">
        <f t="shared" si="0"/>
        <v>4</v>
      </c>
      <c r="FB7" s="79">
        <f t="shared" si="0"/>
        <v>127</v>
      </c>
      <c r="FC7" s="79">
        <f t="shared" si="0"/>
        <v>27</v>
      </c>
      <c r="FD7" s="79" t="s">
        <v>113</v>
      </c>
      <c r="FE7" s="79">
        <f t="shared" si="0"/>
        <v>0</v>
      </c>
      <c r="FF7" s="79">
        <f t="shared" si="0"/>
        <v>6</v>
      </c>
      <c r="FG7" s="79">
        <f t="shared" si="0"/>
        <v>2</v>
      </c>
      <c r="FH7" s="79" t="s">
        <v>113</v>
      </c>
      <c r="FI7" s="79">
        <f t="shared" si="0"/>
        <v>0</v>
      </c>
      <c r="FJ7" s="79">
        <f t="shared" si="0"/>
        <v>1</v>
      </c>
      <c r="FK7" s="79">
        <f t="shared" si="0"/>
        <v>1</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6</v>
      </c>
      <c r="GT7" s="79">
        <f t="shared" si="0"/>
        <v>0</v>
      </c>
      <c r="GU7" s="79">
        <f t="shared" si="0"/>
        <v>0</v>
      </c>
      <c r="GV7" s="79">
        <f t="shared" si="0"/>
        <v>15</v>
      </c>
      <c r="GW7" s="79">
        <f t="shared" si="0"/>
        <v>0</v>
      </c>
      <c r="GX7" s="79">
        <f t="shared" si="0"/>
        <v>0</v>
      </c>
      <c r="GY7" s="79">
        <f t="shared" si="0"/>
        <v>0</v>
      </c>
      <c r="GZ7" s="79">
        <f t="shared" si="0"/>
        <v>0</v>
      </c>
      <c r="HA7" s="79">
        <f t="shared" si="0"/>
        <v>0</v>
      </c>
      <c r="HB7" s="79">
        <f t="shared" si="0"/>
        <v>0</v>
      </c>
      <c r="HC7" s="79">
        <f t="shared" si="0"/>
        <v>0</v>
      </c>
      <c r="HD7" s="79">
        <f t="shared" si="0"/>
        <v>0</v>
      </c>
      <c r="HE7" s="79">
        <f t="shared" si="0"/>
        <v>0</v>
      </c>
      <c r="HF7" s="79">
        <f t="shared" si="0"/>
        <v>0</v>
      </c>
      <c r="HG7" s="79">
        <f t="shared" si="0"/>
        <v>0</v>
      </c>
      <c r="HH7" s="79">
        <f t="shared" si="0"/>
        <v>0</v>
      </c>
      <c r="HI7" s="79">
        <f t="shared" si="0"/>
        <v>0</v>
      </c>
      <c r="HJ7" s="79">
        <f t="shared" si="0"/>
        <v>0</v>
      </c>
      <c r="HK7" s="79">
        <f t="shared" si="0"/>
        <v>0</v>
      </c>
      <c r="HL7" s="79">
        <f t="shared" si="0"/>
        <v>0</v>
      </c>
      <c r="HM7" s="79">
        <f t="shared" si="0"/>
        <v>0</v>
      </c>
      <c r="HN7" s="79">
        <f t="shared" si="0"/>
        <v>0</v>
      </c>
      <c r="HO7" s="79">
        <f t="shared" si="0"/>
        <v>0</v>
      </c>
      <c r="HP7" s="79">
        <f t="shared" si="0"/>
        <v>0</v>
      </c>
      <c r="HQ7" s="79">
        <f t="shared" si="0"/>
        <v>12</v>
      </c>
      <c r="HR7" s="79">
        <f t="shared" si="0"/>
        <v>0</v>
      </c>
      <c r="HS7" s="79">
        <f t="shared" si="0"/>
        <v>0</v>
      </c>
      <c r="HT7" s="79">
        <f t="shared" si="0"/>
        <v>1</v>
      </c>
      <c r="HU7" s="79">
        <f t="shared" si="0"/>
        <v>0</v>
      </c>
      <c r="HV7" s="79" t="s">
        <v>113</v>
      </c>
      <c r="HW7" s="79">
        <f t="shared" si="0"/>
        <v>0</v>
      </c>
      <c r="HX7" s="79">
        <f t="shared" si="0"/>
        <v>5</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10</v>
      </c>
      <c r="JK7" s="71">
        <f t="shared" si="0"/>
        <v>25</v>
      </c>
      <c r="JL7" s="71">
        <f t="shared" si="0"/>
        <v>0</v>
      </c>
      <c r="JM7" s="71">
        <f t="shared" si="0"/>
        <v>0</v>
      </c>
      <c r="JN7" s="71">
        <f t="shared" si="0"/>
        <v>1</v>
      </c>
      <c r="JO7" s="71">
        <f t="shared" si="0"/>
        <v>1</v>
      </c>
      <c r="JP7" s="71">
        <f t="shared" si="0"/>
        <v>0</v>
      </c>
      <c r="JQ7" s="71">
        <f t="shared" si="0"/>
        <v>0</v>
      </c>
      <c r="JR7" s="71">
        <f t="shared" si="0"/>
        <v>59</v>
      </c>
      <c r="JS7" s="71">
        <f t="shared" si="0"/>
        <v>232</v>
      </c>
      <c r="JT7" s="71">
        <f t="shared" si="0"/>
        <v>10</v>
      </c>
      <c r="JU7" s="71">
        <f t="shared" si="0"/>
        <v>19</v>
      </c>
      <c r="JV7" s="71">
        <f t="shared" si="0"/>
        <v>0</v>
      </c>
      <c r="JW7" s="71">
        <f t="shared" si="0"/>
        <v>0</v>
      </c>
      <c r="JX7" s="71">
        <f t="shared" si="0"/>
        <v>0</v>
      </c>
      <c r="JY7" s="71">
        <f t="shared" si="0"/>
        <v>0</v>
      </c>
      <c r="JZ7" s="71">
        <f t="shared" si="0"/>
        <v>534</v>
      </c>
      <c r="KA7" s="71">
        <f t="shared" si="0"/>
        <v>2528</v>
      </c>
      <c r="KB7" s="71">
        <f t="shared" si="0"/>
        <v>63</v>
      </c>
      <c r="KC7" s="71">
        <f t="shared" si="0"/>
        <v>200</v>
      </c>
      <c r="KD7" s="71">
        <f t="shared" si="0"/>
        <v>15</v>
      </c>
      <c r="KE7" s="71">
        <f t="shared" si="0"/>
        <v>102</v>
      </c>
      <c r="KF7" s="71">
        <f t="shared" si="0"/>
        <v>0</v>
      </c>
      <c r="KG7" s="71">
        <f t="shared" si="0"/>
        <v>0</v>
      </c>
    </row>
    <row r="8" spans="1:293" s="53" customFormat="1" ht="13.5" customHeight="1">
      <c r="A8" s="60" t="s">
        <v>125</v>
      </c>
      <c r="B8" s="61" t="s">
        <v>135</v>
      </c>
      <c r="C8" s="62" t="s">
        <v>136</v>
      </c>
      <c r="D8" s="63">
        <v>46</v>
      </c>
      <c r="E8" s="63">
        <v>132</v>
      </c>
      <c r="F8" s="63">
        <v>21</v>
      </c>
      <c r="G8" s="63">
        <v>22</v>
      </c>
      <c r="H8" s="63">
        <v>6</v>
      </c>
      <c r="I8" s="63">
        <v>14</v>
      </c>
      <c r="J8" s="63">
        <v>0</v>
      </c>
      <c r="K8" s="63">
        <v>0</v>
      </c>
      <c r="L8" s="63">
        <v>105</v>
      </c>
      <c r="M8" s="63">
        <v>277</v>
      </c>
      <c r="N8" s="63">
        <v>0</v>
      </c>
      <c r="O8" s="63">
        <v>0</v>
      </c>
      <c r="P8" s="63">
        <v>0</v>
      </c>
      <c r="Q8" s="63">
        <v>0</v>
      </c>
      <c r="R8" s="63">
        <v>0</v>
      </c>
      <c r="S8" s="63">
        <v>0</v>
      </c>
      <c r="T8" s="63">
        <v>58</v>
      </c>
      <c r="U8" s="63">
        <v>192</v>
      </c>
      <c r="V8" s="63">
        <v>32</v>
      </c>
      <c r="W8" s="63">
        <v>75</v>
      </c>
      <c r="X8" s="63">
        <v>0</v>
      </c>
      <c r="Y8" s="63">
        <v>0</v>
      </c>
      <c r="Z8" s="63">
        <v>0</v>
      </c>
      <c r="AA8" s="63">
        <v>0</v>
      </c>
      <c r="AB8" s="63">
        <f>AC8+AV8</f>
        <v>73</v>
      </c>
      <c r="AC8" s="63">
        <f>AD8+AJ8+AP8</f>
        <v>46</v>
      </c>
      <c r="AD8" s="63">
        <f>SUM(AE8:AI8)</f>
        <v>2</v>
      </c>
      <c r="AE8" s="63">
        <v>0</v>
      </c>
      <c r="AF8" s="63">
        <v>2</v>
      </c>
      <c r="AG8" s="63">
        <v>0</v>
      </c>
      <c r="AH8" s="63">
        <v>0</v>
      </c>
      <c r="AI8" s="63">
        <v>0</v>
      </c>
      <c r="AJ8" s="63">
        <f>SUM(AK8:AO8)</f>
        <v>44</v>
      </c>
      <c r="AK8" s="63">
        <v>0</v>
      </c>
      <c r="AL8" s="63">
        <v>19</v>
      </c>
      <c r="AM8" s="63">
        <v>25</v>
      </c>
      <c r="AN8" s="63">
        <v>0</v>
      </c>
      <c r="AO8" s="63">
        <v>0</v>
      </c>
      <c r="AP8" s="63">
        <f>SUM(AQ8:AU8)</f>
        <v>0</v>
      </c>
      <c r="AQ8" s="63">
        <v>0</v>
      </c>
      <c r="AR8" s="63">
        <v>0</v>
      </c>
      <c r="AS8" s="63">
        <v>0</v>
      </c>
      <c r="AT8" s="63">
        <v>0</v>
      </c>
      <c r="AU8" s="63">
        <v>0</v>
      </c>
      <c r="AV8" s="63">
        <f>AW8+BC8+BI8+BO8+BU8</f>
        <v>27</v>
      </c>
      <c r="AW8" s="63">
        <f>SUM(AX8:BB8)</f>
        <v>2</v>
      </c>
      <c r="AX8" s="63">
        <v>1</v>
      </c>
      <c r="AY8" s="63">
        <v>1</v>
      </c>
      <c r="AZ8" s="63">
        <v>0</v>
      </c>
      <c r="BA8" s="63">
        <v>0</v>
      </c>
      <c r="BB8" s="63">
        <v>0</v>
      </c>
      <c r="BC8" s="63">
        <f>SUM(BD8:BH8)</f>
        <v>3</v>
      </c>
      <c r="BD8" s="63">
        <v>0</v>
      </c>
      <c r="BE8" s="63">
        <v>0</v>
      </c>
      <c r="BF8" s="63">
        <v>3</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22</v>
      </c>
      <c r="BV8" s="63">
        <v>16</v>
      </c>
      <c r="BW8" s="63">
        <v>3</v>
      </c>
      <c r="BX8" s="63">
        <v>3</v>
      </c>
      <c r="BY8" s="63">
        <v>0</v>
      </c>
      <c r="BZ8" s="63">
        <v>0</v>
      </c>
      <c r="CA8" s="63">
        <f>CB8+CU8</f>
        <v>3</v>
      </c>
      <c r="CB8" s="63">
        <f>CC8+CI8+CO8</f>
        <v>2</v>
      </c>
      <c r="CC8" s="63">
        <f>SUM(CD8:CH8)</f>
        <v>1</v>
      </c>
      <c r="CD8" s="63">
        <v>0</v>
      </c>
      <c r="CE8" s="63">
        <v>1</v>
      </c>
      <c r="CF8" s="63">
        <v>0</v>
      </c>
      <c r="CG8" s="63">
        <v>0</v>
      </c>
      <c r="CH8" s="63">
        <v>0</v>
      </c>
      <c r="CI8" s="63">
        <f>SUM(CJ8:CN8)</f>
        <v>1</v>
      </c>
      <c r="CJ8" s="63">
        <v>0</v>
      </c>
      <c r="CK8" s="63">
        <v>1</v>
      </c>
      <c r="CL8" s="63">
        <v>0</v>
      </c>
      <c r="CM8" s="63">
        <v>0</v>
      </c>
      <c r="CN8" s="63">
        <v>0</v>
      </c>
      <c r="CO8" s="63">
        <f>SUM(CP8:CT8)</f>
        <v>0</v>
      </c>
      <c r="CP8" s="63">
        <v>0</v>
      </c>
      <c r="CQ8" s="63">
        <v>0</v>
      </c>
      <c r="CR8" s="63">
        <v>0</v>
      </c>
      <c r="CS8" s="63">
        <v>0</v>
      </c>
      <c r="CT8" s="63">
        <v>0</v>
      </c>
      <c r="CU8" s="63">
        <f>CV8+DB8+DH8+DN8+DT8</f>
        <v>1</v>
      </c>
      <c r="CV8" s="63">
        <f>SUM(CW8:DA8)</f>
        <v>0</v>
      </c>
      <c r="CW8" s="63">
        <v>0</v>
      </c>
      <c r="CX8" s="63">
        <v>0</v>
      </c>
      <c r="CY8" s="63">
        <v>0</v>
      </c>
      <c r="CZ8" s="63">
        <v>0</v>
      </c>
      <c r="DA8" s="63">
        <v>0</v>
      </c>
      <c r="DB8" s="63">
        <f>SUM(DC8:DG8)</f>
        <v>1</v>
      </c>
      <c r="DC8" s="63">
        <v>0</v>
      </c>
      <c r="DD8" s="63">
        <v>0</v>
      </c>
      <c r="DE8" s="63">
        <v>1</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21</v>
      </c>
      <c r="EB8" s="63">
        <v>0</v>
      </c>
      <c r="EC8" s="63">
        <v>8</v>
      </c>
      <c r="ED8" s="63">
        <v>0</v>
      </c>
      <c r="EE8" s="63">
        <v>1</v>
      </c>
      <c r="EF8" s="63">
        <v>0</v>
      </c>
      <c r="EG8" s="63">
        <v>0</v>
      </c>
      <c r="EH8" s="63">
        <v>0</v>
      </c>
      <c r="EI8" s="63">
        <v>3</v>
      </c>
      <c r="EJ8" s="63">
        <v>0</v>
      </c>
      <c r="EK8" s="63">
        <v>0</v>
      </c>
      <c r="EL8" s="63">
        <v>0</v>
      </c>
      <c r="EM8" s="63">
        <v>0</v>
      </c>
      <c r="EN8" s="63">
        <v>0</v>
      </c>
      <c r="EO8" s="63">
        <v>2</v>
      </c>
      <c r="EP8" s="63">
        <v>0</v>
      </c>
      <c r="EQ8" s="63">
        <v>0</v>
      </c>
      <c r="ER8" s="63">
        <v>0</v>
      </c>
      <c r="ES8" s="63">
        <v>0</v>
      </c>
      <c r="ET8" s="63">
        <v>0</v>
      </c>
      <c r="EU8" s="63">
        <v>0</v>
      </c>
      <c r="EV8" s="63">
        <v>0</v>
      </c>
      <c r="EW8" s="63">
        <v>0</v>
      </c>
      <c r="EX8" s="63">
        <v>0</v>
      </c>
      <c r="EY8" s="63">
        <v>140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2</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3</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4</v>
      </c>
      <c r="JK8" s="63">
        <v>9</v>
      </c>
      <c r="JL8" s="63">
        <v>0</v>
      </c>
      <c r="JM8" s="63">
        <v>0</v>
      </c>
      <c r="JN8" s="63">
        <v>0</v>
      </c>
      <c r="JO8" s="63">
        <v>0</v>
      </c>
      <c r="JP8" s="63">
        <v>0</v>
      </c>
      <c r="JQ8" s="63">
        <v>0</v>
      </c>
      <c r="JR8" s="63">
        <v>6</v>
      </c>
      <c r="JS8" s="63">
        <v>16</v>
      </c>
      <c r="JT8" s="63">
        <v>0</v>
      </c>
      <c r="JU8" s="63">
        <v>0</v>
      </c>
      <c r="JV8" s="63">
        <v>0</v>
      </c>
      <c r="JW8" s="63">
        <v>0</v>
      </c>
      <c r="JX8" s="63">
        <v>0</v>
      </c>
      <c r="JY8" s="63">
        <v>0</v>
      </c>
      <c r="JZ8" s="63">
        <v>22</v>
      </c>
      <c r="KA8" s="63">
        <v>72</v>
      </c>
      <c r="KB8" s="63">
        <v>2</v>
      </c>
      <c r="KC8" s="63">
        <v>5</v>
      </c>
      <c r="KD8" s="63">
        <v>0</v>
      </c>
      <c r="KE8" s="63">
        <v>0</v>
      </c>
      <c r="KF8" s="63">
        <v>0</v>
      </c>
      <c r="KG8" s="63">
        <v>0</v>
      </c>
    </row>
    <row r="9" spans="1:293" s="53" customFormat="1" ht="13.5" customHeight="1">
      <c r="A9" s="60" t="s">
        <v>125</v>
      </c>
      <c r="B9" s="61" t="s">
        <v>139</v>
      </c>
      <c r="C9" s="62" t="s">
        <v>140</v>
      </c>
      <c r="D9" s="63">
        <v>33</v>
      </c>
      <c r="E9" s="63">
        <v>77</v>
      </c>
      <c r="F9" s="63">
        <v>0</v>
      </c>
      <c r="G9" s="63">
        <v>0</v>
      </c>
      <c r="H9" s="63">
        <v>1</v>
      </c>
      <c r="I9" s="63">
        <v>10</v>
      </c>
      <c r="J9" s="63">
        <v>0</v>
      </c>
      <c r="K9" s="63">
        <v>0</v>
      </c>
      <c r="L9" s="63">
        <v>48</v>
      </c>
      <c r="M9" s="63">
        <v>109</v>
      </c>
      <c r="N9" s="63">
        <v>0</v>
      </c>
      <c r="O9" s="63">
        <v>0</v>
      </c>
      <c r="P9" s="63">
        <v>0</v>
      </c>
      <c r="Q9" s="63">
        <v>0</v>
      </c>
      <c r="R9" s="63">
        <v>0</v>
      </c>
      <c r="S9" s="63">
        <v>0</v>
      </c>
      <c r="T9" s="63">
        <v>98</v>
      </c>
      <c r="U9" s="63">
        <v>308</v>
      </c>
      <c r="V9" s="63">
        <v>0</v>
      </c>
      <c r="W9" s="63">
        <v>0</v>
      </c>
      <c r="X9" s="63">
        <v>0</v>
      </c>
      <c r="Y9" s="63">
        <v>0</v>
      </c>
      <c r="Z9" s="63">
        <v>0</v>
      </c>
      <c r="AA9" s="63">
        <v>0</v>
      </c>
      <c r="AB9" s="63">
        <f>AC9+AV9</f>
        <v>34</v>
      </c>
      <c r="AC9" s="63">
        <f>AD9+AJ9+AP9</f>
        <v>33</v>
      </c>
      <c r="AD9" s="63">
        <f>SUM(AE9:AI9)</f>
        <v>17</v>
      </c>
      <c r="AE9" s="63">
        <v>0</v>
      </c>
      <c r="AF9" s="63">
        <v>6</v>
      </c>
      <c r="AG9" s="63">
        <v>4</v>
      </c>
      <c r="AH9" s="53">
        <v>7</v>
      </c>
      <c r="AI9" s="63">
        <v>0</v>
      </c>
      <c r="AJ9" s="63">
        <f>SUM(AK9:AO9)</f>
        <v>0</v>
      </c>
      <c r="AK9" s="63">
        <v>0</v>
      </c>
      <c r="AL9" s="63">
        <v>0</v>
      </c>
      <c r="AM9" s="63">
        <v>0</v>
      </c>
      <c r="AN9" s="63">
        <v>0</v>
      </c>
      <c r="AO9" s="63">
        <v>0</v>
      </c>
      <c r="AP9" s="63">
        <f>SUM(AQ9:AU9)</f>
        <v>16</v>
      </c>
      <c r="AQ9" s="63">
        <v>9</v>
      </c>
      <c r="AR9" s="63">
        <v>6</v>
      </c>
      <c r="AS9" s="63">
        <v>0</v>
      </c>
      <c r="AT9" s="63">
        <v>1</v>
      </c>
      <c r="AU9" s="63">
        <v>0</v>
      </c>
      <c r="AV9" s="63">
        <f>AW9+BC9+BI9+BO9+BU9</f>
        <v>1</v>
      </c>
      <c r="AW9" s="63">
        <f>SUM(AX9:BB9)</f>
        <v>0</v>
      </c>
      <c r="AX9" s="63">
        <v>0</v>
      </c>
      <c r="AY9" s="63">
        <v>0</v>
      </c>
      <c r="AZ9" s="63">
        <v>0</v>
      </c>
      <c r="BA9" s="63">
        <v>0</v>
      </c>
      <c r="BB9" s="63">
        <v>0</v>
      </c>
      <c r="BC9" s="63">
        <f>SUM(BD9:BH9)</f>
        <v>1</v>
      </c>
      <c r="BD9" s="63">
        <v>0</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12</v>
      </c>
      <c r="EA9" s="63">
        <v>6</v>
      </c>
      <c r="EB9" s="63">
        <v>1</v>
      </c>
      <c r="EC9" s="63">
        <v>0</v>
      </c>
      <c r="ED9" s="63">
        <v>0</v>
      </c>
      <c r="EE9" s="63">
        <v>0</v>
      </c>
      <c r="EF9" s="63">
        <v>0</v>
      </c>
      <c r="EG9" s="63">
        <v>1</v>
      </c>
      <c r="EH9" s="63">
        <v>0</v>
      </c>
      <c r="EI9" s="63">
        <v>1</v>
      </c>
      <c r="EJ9" s="63">
        <v>1</v>
      </c>
      <c r="EK9" s="63">
        <v>0</v>
      </c>
      <c r="EL9" s="63">
        <v>0</v>
      </c>
      <c r="EM9" s="63">
        <v>0</v>
      </c>
      <c r="EN9" s="63">
        <v>0</v>
      </c>
      <c r="EO9" s="63">
        <v>0</v>
      </c>
      <c r="EP9" s="63">
        <v>0</v>
      </c>
      <c r="EQ9" s="63">
        <v>0</v>
      </c>
      <c r="ER9" s="63">
        <v>1</v>
      </c>
      <c r="ES9" s="63">
        <v>0</v>
      </c>
      <c r="ET9" s="63">
        <v>0</v>
      </c>
      <c r="EU9" s="63">
        <v>2</v>
      </c>
      <c r="EV9" s="63">
        <v>0</v>
      </c>
      <c r="EW9" s="63">
        <v>0</v>
      </c>
      <c r="EX9" s="63">
        <v>0</v>
      </c>
      <c r="EY9" s="63">
        <v>17</v>
      </c>
      <c r="EZ9" s="63">
        <v>0</v>
      </c>
      <c r="FA9" s="63">
        <v>0</v>
      </c>
      <c r="FB9" s="63">
        <v>33</v>
      </c>
      <c r="FC9" s="63">
        <v>2</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35</v>
      </c>
      <c r="KA9" s="63">
        <v>125</v>
      </c>
      <c r="KB9" s="63">
        <v>3</v>
      </c>
      <c r="KC9" s="63">
        <v>3</v>
      </c>
      <c r="KD9" s="63">
        <v>2</v>
      </c>
      <c r="KE9" s="63">
        <v>5</v>
      </c>
      <c r="KF9" s="63">
        <v>0</v>
      </c>
      <c r="KG9" s="63">
        <v>0</v>
      </c>
    </row>
    <row r="10" spans="1:293" s="53" customFormat="1" ht="13.5" customHeight="1">
      <c r="A10" s="60" t="s">
        <v>125</v>
      </c>
      <c r="B10" s="61" t="s">
        <v>141</v>
      </c>
      <c r="C10" s="62" t="s">
        <v>142</v>
      </c>
      <c r="D10" s="63">
        <v>2</v>
      </c>
      <c r="E10" s="63">
        <v>6</v>
      </c>
      <c r="F10" s="63">
        <v>0</v>
      </c>
      <c r="G10" s="63">
        <v>0</v>
      </c>
      <c r="H10" s="63">
        <v>2</v>
      </c>
      <c r="I10" s="63">
        <v>5</v>
      </c>
      <c r="J10" s="63">
        <v>0</v>
      </c>
      <c r="K10" s="63">
        <v>0</v>
      </c>
      <c r="L10" s="63">
        <v>54</v>
      </c>
      <c r="M10" s="63">
        <v>146</v>
      </c>
      <c r="N10" s="63">
        <v>0</v>
      </c>
      <c r="O10" s="63">
        <v>0</v>
      </c>
      <c r="P10" s="63">
        <v>0</v>
      </c>
      <c r="Q10" s="63">
        <v>0</v>
      </c>
      <c r="R10" s="63">
        <v>0</v>
      </c>
      <c r="S10" s="63">
        <v>0</v>
      </c>
      <c r="T10" s="63">
        <v>70</v>
      </c>
      <c r="U10" s="63">
        <v>177</v>
      </c>
      <c r="V10" s="63">
        <v>0</v>
      </c>
      <c r="W10" s="63">
        <v>0</v>
      </c>
      <c r="X10" s="63">
        <v>0</v>
      </c>
      <c r="Y10" s="63">
        <v>0</v>
      </c>
      <c r="Z10" s="63">
        <v>0</v>
      </c>
      <c r="AA10" s="63">
        <v>0</v>
      </c>
      <c r="AB10" s="63">
        <f>AC10+AV10</f>
        <v>4</v>
      </c>
      <c r="AC10" s="63">
        <f>AD10+AJ10+AP10</f>
        <v>2</v>
      </c>
      <c r="AD10" s="63">
        <f>SUM(AE10:AI10)</f>
        <v>0</v>
      </c>
      <c r="AE10" s="63">
        <v>0</v>
      </c>
      <c r="AF10" s="63">
        <v>0</v>
      </c>
      <c r="AG10" s="63">
        <v>0</v>
      </c>
      <c r="AH10" s="63">
        <v>0</v>
      </c>
      <c r="AI10" s="63">
        <v>0</v>
      </c>
      <c r="AJ10" s="63">
        <f>SUM(AK10:AO10)</f>
        <v>1</v>
      </c>
      <c r="AK10" s="63">
        <v>0</v>
      </c>
      <c r="AL10" s="63">
        <v>0</v>
      </c>
      <c r="AM10" s="63">
        <v>1</v>
      </c>
      <c r="AN10" s="63">
        <v>0</v>
      </c>
      <c r="AO10" s="63">
        <v>0</v>
      </c>
      <c r="AP10" s="63">
        <f>SUM(AQ10:AU10)</f>
        <v>1</v>
      </c>
      <c r="AQ10" s="63">
        <v>0</v>
      </c>
      <c r="AR10" s="63">
        <v>1</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1</v>
      </c>
      <c r="BF10" s="63">
        <v>1</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10</v>
      </c>
      <c r="EB10" s="63">
        <v>0</v>
      </c>
      <c r="EC10" s="63">
        <v>0</v>
      </c>
      <c r="ED10" s="63">
        <v>8</v>
      </c>
      <c r="EE10" s="63">
        <v>2</v>
      </c>
      <c r="EF10" s="63">
        <v>0</v>
      </c>
      <c r="EG10" s="63">
        <v>6</v>
      </c>
      <c r="EH10" s="63">
        <v>1</v>
      </c>
      <c r="EI10" s="63">
        <v>1</v>
      </c>
      <c r="EJ10" s="63">
        <v>0</v>
      </c>
      <c r="EK10" s="63">
        <v>0</v>
      </c>
      <c r="EL10" s="63">
        <v>0</v>
      </c>
      <c r="EM10" s="63">
        <v>0</v>
      </c>
      <c r="EN10" s="63">
        <v>0</v>
      </c>
      <c r="EO10" s="63">
        <v>2</v>
      </c>
      <c r="EP10" s="63">
        <v>1</v>
      </c>
      <c r="EQ10" s="63">
        <v>0</v>
      </c>
      <c r="ER10" s="63">
        <v>0</v>
      </c>
      <c r="ES10" s="63">
        <v>0</v>
      </c>
      <c r="ET10" s="63">
        <v>0</v>
      </c>
      <c r="EU10" s="63">
        <v>1</v>
      </c>
      <c r="EV10" s="63">
        <v>0</v>
      </c>
      <c r="EW10" s="63">
        <v>0</v>
      </c>
      <c r="EX10" s="63">
        <v>1</v>
      </c>
      <c r="EY10" s="63">
        <v>44</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27</v>
      </c>
      <c r="KA10" s="63">
        <v>96</v>
      </c>
      <c r="KB10" s="63">
        <v>6</v>
      </c>
      <c r="KC10" s="63">
        <v>15</v>
      </c>
      <c r="KD10" s="63">
        <v>0</v>
      </c>
      <c r="KE10" s="63">
        <v>0</v>
      </c>
      <c r="KF10" s="63">
        <v>0</v>
      </c>
      <c r="KG10" s="63">
        <v>0</v>
      </c>
    </row>
    <row r="11" spans="1:293" s="53" customFormat="1" ht="13.5" customHeight="1">
      <c r="A11" s="60" t="s">
        <v>125</v>
      </c>
      <c r="B11" s="61" t="s">
        <v>143</v>
      </c>
      <c r="C11" s="62" t="s">
        <v>144</v>
      </c>
      <c r="D11" s="63">
        <v>17</v>
      </c>
      <c r="E11" s="63">
        <v>51</v>
      </c>
      <c r="F11" s="63">
        <v>4</v>
      </c>
      <c r="G11" s="63">
        <v>12</v>
      </c>
      <c r="H11" s="63">
        <v>0</v>
      </c>
      <c r="I11" s="63">
        <v>0</v>
      </c>
      <c r="J11" s="63">
        <v>0</v>
      </c>
      <c r="K11" s="63">
        <v>0</v>
      </c>
      <c r="L11" s="63">
        <v>16</v>
      </c>
      <c r="M11" s="63">
        <v>49</v>
      </c>
      <c r="N11" s="63">
        <v>0</v>
      </c>
      <c r="O11" s="63">
        <v>0</v>
      </c>
      <c r="P11" s="63">
        <v>0</v>
      </c>
      <c r="Q11" s="63">
        <v>0</v>
      </c>
      <c r="R11" s="63">
        <v>0</v>
      </c>
      <c r="S11" s="63">
        <v>0</v>
      </c>
      <c r="T11" s="63">
        <v>50</v>
      </c>
      <c r="U11" s="63">
        <v>134</v>
      </c>
      <c r="V11" s="63">
        <v>0</v>
      </c>
      <c r="W11" s="63">
        <v>0</v>
      </c>
      <c r="X11" s="63">
        <v>0</v>
      </c>
      <c r="Y11" s="63">
        <v>0</v>
      </c>
      <c r="Z11" s="63">
        <v>0</v>
      </c>
      <c r="AA11" s="63">
        <v>0</v>
      </c>
      <c r="AB11" s="63">
        <f>AC11+AV11</f>
        <v>21</v>
      </c>
      <c r="AC11" s="63">
        <f>AD11+AJ11+AP11</f>
        <v>17</v>
      </c>
      <c r="AD11" s="63">
        <f>SUM(AE11:AI11)</f>
        <v>17</v>
      </c>
      <c r="AE11" s="63">
        <v>0</v>
      </c>
      <c r="AF11" s="63">
        <v>17</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4</v>
      </c>
      <c r="AW11" s="63">
        <f>SUM(AX11:BB11)</f>
        <v>2</v>
      </c>
      <c r="AX11" s="63">
        <v>0</v>
      </c>
      <c r="AY11" s="63">
        <v>0</v>
      </c>
      <c r="AZ11" s="63">
        <v>2</v>
      </c>
      <c r="BA11" s="63">
        <v>0</v>
      </c>
      <c r="BB11" s="63">
        <v>0</v>
      </c>
      <c r="BC11" s="63">
        <f>SUM(BD11:BH11)</f>
        <v>2</v>
      </c>
      <c r="BD11" s="63">
        <v>0</v>
      </c>
      <c r="BE11" s="63">
        <v>2</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3</v>
      </c>
      <c r="CB11" s="63">
        <f>CC11+CI11+CO11</f>
        <v>2</v>
      </c>
      <c r="CC11" s="63">
        <f>SUM(CD11:CH11)</f>
        <v>2</v>
      </c>
      <c r="CD11" s="63">
        <v>0</v>
      </c>
      <c r="CE11" s="63">
        <v>2</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1</v>
      </c>
      <c r="CV11" s="63">
        <f>SUM(CW11:DA11)</f>
        <v>0</v>
      </c>
      <c r="CW11" s="63">
        <v>0</v>
      </c>
      <c r="CX11" s="63">
        <v>0</v>
      </c>
      <c r="CY11" s="63">
        <v>0</v>
      </c>
      <c r="CZ11" s="63">
        <v>0</v>
      </c>
      <c r="DA11" s="63">
        <v>0</v>
      </c>
      <c r="DB11" s="63">
        <f>SUM(DC11:DG11)</f>
        <v>1</v>
      </c>
      <c r="DC11" s="63">
        <v>0</v>
      </c>
      <c r="DD11" s="63">
        <v>1</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2</v>
      </c>
      <c r="EB11" s="63">
        <v>0</v>
      </c>
      <c r="EC11" s="63">
        <v>0</v>
      </c>
      <c r="ED11" s="63">
        <v>0</v>
      </c>
      <c r="EE11" s="63">
        <v>0</v>
      </c>
      <c r="EF11" s="63">
        <v>0</v>
      </c>
      <c r="EG11" s="63">
        <v>0</v>
      </c>
      <c r="EH11" s="63">
        <v>0</v>
      </c>
      <c r="EI11" s="63">
        <v>3</v>
      </c>
      <c r="EJ11" s="63">
        <v>0</v>
      </c>
      <c r="EK11" s="63">
        <v>0</v>
      </c>
      <c r="EL11" s="63">
        <v>1</v>
      </c>
      <c r="EM11" s="63">
        <v>0</v>
      </c>
      <c r="EN11" s="63">
        <v>0</v>
      </c>
      <c r="EO11" s="63">
        <v>2</v>
      </c>
      <c r="EP11" s="63">
        <v>0</v>
      </c>
      <c r="EQ11" s="63">
        <v>0</v>
      </c>
      <c r="ER11" s="63">
        <v>0</v>
      </c>
      <c r="ES11" s="63">
        <v>0</v>
      </c>
      <c r="ET11" s="63">
        <v>0</v>
      </c>
      <c r="EU11" s="63">
        <v>0</v>
      </c>
      <c r="EV11" s="63">
        <v>4</v>
      </c>
      <c r="EW11" s="63">
        <v>0</v>
      </c>
      <c r="EX11" s="63">
        <v>0</v>
      </c>
      <c r="EY11" s="63">
        <v>17</v>
      </c>
      <c r="EZ11" s="63">
        <v>0</v>
      </c>
      <c r="FA11" s="63">
        <v>0</v>
      </c>
      <c r="FB11" s="63">
        <v>1</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1</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2</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9</v>
      </c>
      <c r="JS11" s="63">
        <v>29</v>
      </c>
      <c r="JT11" s="63">
        <v>2</v>
      </c>
      <c r="JU11" s="63">
        <v>4</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145</v>
      </c>
      <c r="C12" s="62" t="s">
        <v>146</v>
      </c>
      <c r="D12" s="63">
        <v>13</v>
      </c>
      <c r="E12" s="63">
        <v>35</v>
      </c>
      <c r="F12" s="63">
        <v>0</v>
      </c>
      <c r="G12" s="63">
        <v>0</v>
      </c>
      <c r="H12" s="63">
        <v>0</v>
      </c>
      <c r="I12" s="63">
        <v>0</v>
      </c>
      <c r="J12" s="63">
        <v>0</v>
      </c>
      <c r="K12" s="63">
        <v>0</v>
      </c>
      <c r="L12" s="63">
        <v>14</v>
      </c>
      <c r="M12" s="63">
        <v>38</v>
      </c>
      <c r="N12" s="63">
        <v>0</v>
      </c>
      <c r="O12" s="63">
        <v>0</v>
      </c>
      <c r="P12" s="63">
        <v>11</v>
      </c>
      <c r="Q12" s="63">
        <v>42</v>
      </c>
      <c r="R12" s="63">
        <v>0</v>
      </c>
      <c r="S12" s="63">
        <v>0</v>
      </c>
      <c r="T12" s="63">
        <v>31</v>
      </c>
      <c r="U12" s="63">
        <v>81</v>
      </c>
      <c r="V12" s="63">
        <v>0</v>
      </c>
      <c r="W12" s="63">
        <v>0</v>
      </c>
      <c r="X12" s="63">
        <v>0</v>
      </c>
      <c r="Y12" s="63">
        <v>0</v>
      </c>
      <c r="Z12" s="63">
        <v>0</v>
      </c>
      <c r="AA12" s="63">
        <v>0</v>
      </c>
      <c r="AB12" s="63">
        <f>AC12+AV12</f>
        <v>13</v>
      </c>
      <c r="AC12" s="63">
        <f>AD12+AJ12+AP12</f>
        <v>13</v>
      </c>
      <c r="AD12" s="63">
        <f>SUM(AE12:AI12)</f>
        <v>11</v>
      </c>
      <c r="AE12" s="63">
        <v>1</v>
      </c>
      <c r="AF12" s="63">
        <v>10</v>
      </c>
      <c r="AG12" s="63">
        <v>0</v>
      </c>
      <c r="AH12" s="63">
        <v>0</v>
      </c>
      <c r="AI12" s="63">
        <v>0</v>
      </c>
      <c r="AJ12" s="63">
        <f>SUM(AK12:AO12)</f>
        <v>0</v>
      </c>
      <c r="AK12" s="63">
        <v>0</v>
      </c>
      <c r="AL12" s="63">
        <v>0</v>
      </c>
      <c r="AM12" s="63">
        <v>0</v>
      </c>
      <c r="AN12" s="63">
        <v>0</v>
      </c>
      <c r="AO12" s="63">
        <v>0</v>
      </c>
      <c r="AP12" s="63">
        <f>SUM(AQ12:AU12)</f>
        <v>2</v>
      </c>
      <c r="AQ12" s="63">
        <v>0</v>
      </c>
      <c r="AR12" s="63">
        <v>2</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5</v>
      </c>
      <c r="CB12" s="63">
        <f>CC12+CI12+CO12</f>
        <v>5</v>
      </c>
      <c r="CC12" s="63">
        <f>SUM(CD12:CH12)</f>
        <v>4</v>
      </c>
      <c r="CD12" s="63">
        <v>1</v>
      </c>
      <c r="CE12" s="63">
        <v>3</v>
      </c>
      <c r="CF12" s="63">
        <v>0</v>
      </c>
      <c r="CG12" s="63">
        <v>0</v>
      </c>
      <c r="CH12" s="63">
        <v>0</v>
      </c>
      <c r="CI12" s="63">
        <f>SUM(CJ12:CN12)</f>
        <v>0</v>
      </c>
      <c r="CJ12" s="63">
        <v>0</v>
      </c>
      <c r="CK12" s="63">
        <v>0</v>
      </c>
      <c r="CL12" s="63">
        <v>0</v>
      </c>
      <c r="CM12" s="63">
        <v>0</v>
      </c>
      <c r="CN12" s="63">
        <v>0</v>
      </c>
      <c r="CO12" s="63">
        <f>SUM(CP12:CT12)</f>
        <v>1</v>
      </c>
      <c r="CP12" s="63">
        <v>0</v>
      </c>
      <c r="CQ12" s="63">
        <v>1</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1</v>
      </c>
      <c r="EA12" s="63">
        <v>11</v>
      </c>
      <c r="EB12" s="63">
        <v>0</v>
      </c>
      <c r="EC12" s="63">
        <v>0</v>
      </c>
      <c r="ED12" s="63">
        <v>7</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6</v>
      </c>
      <c r="EY12" s="63">
        <v>42</v>
      </c>
      <c r="EZ12" s="63">
        <v>4</v>
      </c>
      <c r="FA12" s="63">
        <v>1</v>
      </c>
      <c r="FB12" s="63">
        <v>20</v>
      </c>
      <c r="FC12" s="63">
        <v>8</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15</v>
      </c>
      <c r="JS12" s="63">
        <v>74</v>
      </c>
      <c r="JT12" s="63">
        <v>3</v>
      </c>
      <c r="JU12" s="63">
        <v>6</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6</v>
      </c>
      <c r="E13" s="63">
        <v>18</v>
      </c>
      <c r="F13" s="63">
        <v>6</v>
      </c>
      <c r="G13" s="63">
        <v>20</v>
      </c>
      <c r="H13" s="63">
        <v>0</v>
      </c>
      <c r="I13" s="63">
        <v>0</v>
      </c>
      <c r="J13" s="63">
        <v>0</v>
      </c>
      <c r="K13" s="63">
        <v>0</v>
      </c>
      <c r="L13" s="63"/>
      <c r="M13" s="63"/>
      <c r="N13" s="63">
        <v>0</v>
      </c>
      <c r="O13" s="63">
        <v>0</v>
      </c>
      <c r="P13" s="63">
        <v>0</v>
      </c>
      <c r="Q13" s="63">
        <v>0</v>
      </c>
      <c r="R13" s="63">
        <v>0</v>
      </c>
      <c r="S13" s="63">
        <v>0</v>
      </c>
      <c r="T13" s="63"/>
      <c r="U13" s="63"/>
      <c r="V13" s="63">
        <v>0</v>
      </c>
      <c r="W13" s="63">
        <v>0</v>
      </c>
      <c r="X13" s="63">
        <v>0</v>
      </c>
      <c r="Y13" s="63">
        <v>0</v>
      </c>
      <c r="Z13" s="63">
        <v>0</v>
      </c>
      <c r="AA13" s="63">
        <v>0</v>
      </c>
      <c r="AB13" s="63">
        <f>AC13+AV13</f>
        <v>12</v>
      </c>
      <c r="AC13" s="63">
        <f>AD13+AJ13+AP13</f>
        <v>6</v>
      </c>
      <c r="AD13" s="63">
        <f>SUM(AE13:AI13)</f>
        <v>0</v>
      </c>
      <c r="AE13" s="63">
        <v>0</v>
      </c>
      <c r="AF13" s="63"/>
      <c r="AG13" s="63"/>
      <c r="AH13" s="63"/>
      <c r="AI13" s="63">
        <v>0</v>
      </c>
      <c r="AJ13" s="63">
        <f>SUM(AK13:AO13)</f>
        <v>6</v>
      </c>
      <c r="AK13" s="63">
        <v>0</v>
      </c>
      <c r="AL13" s="63">
        <v>4</v>
      </c>
      <c r="AM13" s="63">
        <v>1</v>
      </c>
      <c r="AN13" s="63">
        <v>1</v>
      </c>
      <c r="AO13" s="63">
        <v>0</v>
      </c>
      <c r="AP13" s="63">
        <f>SUM(AQ13:AU13)</f>
        <v>0</v>
      </c>
      <c r="AQ13" s="63">
        <v>0</v>
      </c>
      <c r="AR13" s="63">
        <v>0</v>
      </c>
      <c r="AS13" s="63">
        <v>0</v>
      </c>
      <c r="AT13" s="63">
        <v>0</v>
      </c>
      <c r="AU13" s="63">
        <v>0</v>
      </c>
      <c r="AV13" s="63">
        <f>AW13+BC13+BI13+BO13+BU13</f>
        <v>6</v>
      </c>
      <c r="AW13" s="63">
        <f>SUM(AX13:BB13)</f>
        <v>0</v>
      </c>
      <c r="AX13" s="63">
        <v>0</v>
      </c>
      <c r="AY13" s="63"/>
      <c r="AZ13" s="63"/>
      <c r="BA13" s="63"/>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6</v>
      </c>
      <c r="BP13" s="63">
        <v>0</v>
      </c>
      <c r="BQ13" s="63">
        <v>1</v>
      </c>
      <c r="BR13" s="63">
        <v>5</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2</v>
      </c>
      <c r="EJ13" s="63">
        <v>0</v>
      </c>
      <c r="EK13" s="63">
        <v>0</v>
      </c>
      <c r="EL13" s="63">
        <v>0</v>
      </c>
      <c r="EM13" s="63">
        <v>0</v>
      </c>
      <c r="EN13" s="63">
        <v>0</v>
      </c>
      <c r="EO13" s="63">
        <v>3</v>
      </c>
      <c r="EP13" s="63">
        <v>0</v>
      </c>
      <c r="EQ13" s="63">
        <v>0</v>
      </c>
      <c r="ER13" s="63">
        <v>0</v>
      </c>
      <c r="ES13" s="63">
        <v>0</v>
      </c>
      <c r="ET13" s="63">
        <v>0</v>
      </c>
      <c r="EU13" s="63">
        <v>1</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1</v>
      </c>
      <c r="JK13" s="63">
        <v>3</v>
      </c>
      <c r="JL13" s="63">
        <v>0</v>
      </c>
      <c r="JM13" s="63">
        <v>0</v>
      </c>
      <c r="JN13" s="63">
        <v>0</v>
      </c>
      <c r="JO13" s="63">
        <v>0</v>
      </c>
      <c r="JP13" s="63">
        <v>0</v>
      </c>
      <c r="JQ13" s="63">
        <v>0</v>
      </c>
      <c r="JR13" s="63">
        <v>5</v>
      </c>
      <c r="JS13" s="63">
        <v>15</v>
      </c>
      <c r="JT13" s="63">
        <v>0</v>
      </c>
      <c r="JU13" s="63">
        <v>0</v>
      </c>
      <c r="JV13" s="63">
        <v>0</v>
      </c>
      <c r="JW13" s="63">
        <v>0</v>
      </c>
      <c r="JX13" s="63">
        <v>0</v>
      </c>
      <c r="JY13" s="63">
        <v>0</v>
      </c>
      <c r="JZ13" s="63">
        <v>2</v>
      </c>
      <c r="KA13" s="63">
        <v>6</v>
      </c>
      <c r="KB13" s="63">
        <v>0</v>
      </c>
      <c r="KC13" s="63">
        <v>0</v>
      </c>
      <c r="KD13" s="63">
        <v>0</v>
      </c>
      <c r="KE13" s="63">
        <v>0</v>
      </c>
      <c r="KF13" s="63">
        <v>0</v>
      </c>
      <c r="KG13" s="63">
        <v>0</v>
      </c>
    </row>
    <row r="14" spans="1:293" s="53" customFormat="1" ht="13.5" customHeight="1">
      <c r="A14" s="60" t="s">
        <v>125</v>
      </c>
      <c r="B14" s="61" t="s">
        <v>149</v>
      </c>
      <c r="C14" s="62" t="s">
        <v>150</v>
      </c>
      <c r="D14" s="63">
        <v>5</v>
      </c>
      <c r="E14" s="63">
        <v>11</v>
      </c>
      <c r="F14" s="63">
        <v>3</v>
      </c>
      <c r="G14" s="63">
        <v>8</v>
      </c>
      <c r="H14" s="63">
        <v>0</v>
      </c>
      <c r="I14" s="63">
        <v>0</v>
      </c>
      <c r="J14" s="63">
        <v>0</v>
      </c>
      <c r="K14" s="63">
        <v>0</v>
      </c>
      <c r="L14" s="63">
        <v>6</v>
      </c>
      <c r="M14" s="63">
        <v>14</v>
      </c>
      <c r="N14" s="63">
        <v>0</v>
      </c>
      <c r="O14" s="63">
        <v>0</v>
      </c>
      <c r="P14" s="63">
        <v>0</v>
      </c>
      <c r="Q14" s="63">
        <v>0</v>
      </c>
      <c r="R14" s="63">
        <v>0</v>
      </c>
      <c r="S14" s="63">
        <v>0</v>
      </c>
      <c r="T14" s="63">
        <v>0</v>
      </c>
      <c r="U14" s="63">
        <v>0</v>
      </c>
      <c r="V14" s="63">
        <v>0</v>
      </c>
      <c r="W14" s="63">
        <v>0</v>
      </c>
      <c r="X14" s="63">
        <v>0</v>
      </c>
      <c r="Y14" s="63">
        <v>0</v>
      </c>
      <c r="Z14" s="63">
        <v>0</v>
      </c>
      <c r="AA14" s="63">
        <v>0</v>
      </c>
      <c r="AB14" s="63">
        <f>AC14+AV14</f>
        <v>8</v>
      </c>
      <c r="AC14" s="63">
        <f>AD14+AJ14+AP14</f>
        <v>5</v>
      </c>
      <c r="AD14" s="63">
        <f>SUM(AE14:AI14)</f>
        <v>5</v>
      </c>
      <c r="AE14" s="63">
        <v>1</v>
      </c>
      <c r="AF14" s="63">
        <v>4</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3</v>
      </c>
      <c r="AW14" s="63">
        <f>SUM(AX14:BB14)</f>
        <v>2</v>
      </c>
      <c r="AX14" s="63">
        <v>0</v>
      </c>
      <c r="AY14" s="63">
        <v>2</v>
      </c>
      <c r="AZ14" s="63">
        <v>0</v>
      </c>
      <c r="BA14" s="63">
        <v>0</v>
      </c>
      <c r="BB14" s="63">
        <v>0</v>
      </c>
      <c r="BC14" s="63">
        <f>SUM(BD14:BH14)</f>
        <v>1</v>
      </c>
      <c r="BD14" s="63">
        <v>0</v>
      </c>
      <c r="BE14" s="63">
        <v>0</v>
      </c>
      <c r="BF14" s="63">
        <v>1</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1</v>
      </c>
      <c r="CB14" s="63">
        <f>CC14+CI14+CO14</f>
        <v>1</v>
      </c>
      <c r="CC14" s="63">
        <f>SUM(CD14:CH14)</f>
        <v>1</v>
      </c>
      <c r="CD14" s="63">
        <v>0</v>
      </c>
      <c r="CE14" s="63">
        <v>1</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1</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1</v>
      </c>
      <c r="JK14" s="63">
        <v>2</v>
      </c>
      <c r="JL14" s="63">
        <v>0</v>
      </c>
      <c r="JM14" s="63">
        <v>0</v>
      </c>
      <c r="JN14" s="63">
        <v>0</v>
      </c>
      <c r="JO14" s="63">
        <v>0</v>
      </c>
      <c r="JP14" s="63">
        <v>0</v>
      </c>
      <c r="JQ14" s="63">
        <v>0</v>
      </c>
      <c r="JR14" s="63">
        <v>3</v>
      </c>
      <c r="JS14" s="63">
        <v>9</v>
      </c>
      <c r="JT14" s="63">
        <v>0</v>
      </c>
      <c r="JU14" s="63">
        <v>0</v>
      </c>
      <c r="JV14" s="63">
        <v>0</v>
      </c>
      <c r="JW14" s="63">
        <v>0</v>
      </c>
      <c r="JX14" s="63">
        <v>0</v>
      </c>
      <c r="JY14" s="63">
        <v>0</v>
      </c>
      <c r="JZ14" s="63">
        <v>5</v>
      </c>
      <c r="KA14" s="63">
        <v>27</v>
      </c>
      <c r="KB14" s="63">
        <v>0</v>
      </c>
      <c r="KC14" s="63">
        <v>0</v>
      </c>
      <c r="KD14" s="63">
        <v>0</v>
      </c>
      <c r="KE14" s="63">
        <v>0</v>
      </c>
      <c r="KF14" s="63">
        <v>0</v>
      </c>
      <c r="KG14" s="63">
        <v>0</v>
      </c>
    </row>
    <row r="15" spans="1:293" s="53" customFormat="1" ht="13.5" customHeight="1">
      <c r="A15" s="60" t="s">
        <v>125</v>
      </c>
      <c r="B15" s="61" t="s">
        <v>151</v>
      </c>
      <c r="C15" s="62" t="s">
        <v>152</v>
      </c>
      <c r="D15" s="63">
        <v>7</v>
      </c>
      <c r="E15" s="63">
        <v>16</v>
      </c>
      <c r="F15" s="63">
        <v>5</v>
      </c>
      <c r="G15" s="63">
        <v>12</v>
      </c>
      <c r="H15" s="63">
        <v>0</v>
      </c>
      <c r="I15" s="63">
        <v>0</v>
      </c>
      <c r="J15" s="63">
        <v>0</v>
      </c>
      <c r="K15" s="63">
        <v>0</v>
      </c>
      <c r="L15" s="63">
        <v>5</v>
      </c>
      <c r="M15" s="63">
        <v>12</v>
      </c>
      <c r="N15" s="63">
        <v>0</v>
      </c>
      <c r="O15" s="63">
        <v>0</v>
      </c>
      <c r="P15" s="63">
        <v>0</v>
      </c>
      <c r="Q15" s="63">
        <v>0</v>
      </c>
      <c r="R15" s="63">
        <v>0</v>
      </c>
      <c r="S15" s="63">
        <v>0</v>
      </c>
      <c r="T15" s="63">
        <v>0</v>
      </c>
      <c r="U15" s="63">
        <v>0</v>
      </c>
      <c r="V15" s="63">
        <v>0</v>
      </c>
      <c r="W15" s="63">
        <v>0</v>
      </c>
      <c r="X15" s="63">
        <v>0</v>
      </c>
      <c r="Y15" s="63">
        <v>0</v>
      </c>
      <c r="Z15" s="63">
        <v>0</v>
      </c>
      <c r="AA15" s="63">
        <v>0</v>
      </c>
      <c r="AB15" s="63">
        <f>AC15+AV15</f>
        <v>12</v>
      </c>
      <c r="AC15" s="63">
        <f>AD15+AJ15+AP15</f>
        <v>7</v>
      </c>
      <c r="AD15" s="63">
        <f>SUM(AE15:AI15)</f>
        <v>3</v>
      </c>
      <c r="AE15" s="63">
        <v>0</v>
      </c>
      <c r="AF15" s="63">
        <v>3</v>
      </c>
      <c r="AG15" s="63">
        <v>0</v>
      </c>
      <c r="AH15" s="63">
        <v>0</v>
      </c>
      <c r="AI15" s="63">
        <v>0</v>
      </c>
      <c r="AJ15" s="63">
        <f>SUM(AK15:AO15)</f>
        <v>3</v>
      </c>
      <c r="AK15" s="63">
        <v>0</v>
      </c>
      <c r="AL15" s="63">
        <v>2</v>
      </c>
      <c r="AM15" s="63">
        <v>1</v>
      </c>
      <c r="AN15" s="63">
        <v>0</v>
      </c>
      <c r="AO15" s="63">
        <v>0</v>
      </c>
      <c r="AP15" s="63">
        <f>SUM(AQ15:AU15)</f>
        <v>1</v>
      </c>
      <c r="AQ15" s="63">
        <v>0</v>
      </c>
      <c r="AR15" s="63">
        <v>1</v>
      </c>
      <c r="AS15" s="63">
        <v>0</v>
      </c>
      <c r="AT15" s="63">
        <v>0</v>
      </c>
      <c r="AU15" s="63">
        <v>0</v>
      </c>
      <c r="AV15" s="63">
        <f>AW15+BC15+BI15+BO15+BU15</f>
        <v>5</v>
      </c>
      <c r="AW15" s="63">
        <f>SUM(AX15:BB15)</f>
        <v>3</v>
      </c>
      <c r="AX15" s="63">
        <v>0</v>
      </c>
      <c r="AY15" s="63">
        <v>3</v>
      </c>
      <c r="AZ15" s="63">
        <v>0</v>
      </c>
      <c r="BA15" s="63">
        <v>0</v>
      </c>
      <c r="BB15" s="63">
        <v>0</v>
      </c>
      <c r="BC15" s="63">
        <f>SUM(BD15:BH15)</f>
        <v>2</v>
      </c>
      <c r="BD15" s="63">
        <v>0</v>
      </c>
      <c r="BE15" s="63">
        <v>0</v>
      </c>
      <c r="BF15" s="63">
        <v>2</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12</v>
      </c>
      <c r="CB15" s="63">
        <f>CC15+CI15+CO15</f>
        <v>7</v>
      </c>
      <c r="CC15" s="63">
        <f>SUM(CD15:CH15)</f>
        <v>3</v>
      </c>
      <c r="CD15" s="63">
        <v>0</v>
      </c>
      <c r="CE15" s="63">
        <v>3</v>
      </c>
      <c r="CF15" s="63">
        <v>0</v>
      </c>
      <c r="CG15" s="63">
        <v>0</v>
      </c>
      <c r="CH15" s="63">
        <v>0</v>
      </c>
      <c r="CI15" s="63">
        <f>SUM(CJ15:CN15)</f>
        <v>3</v>
      </c>
      <c r="CJ15" s="63">
        <v>0</v>
      </c>
      <c r="CK15" s="63">
        <v>2</v>
      </c>
      <c r="CL15" s="63">
        <v>1</v>
      </c>
      <c r="CM15" s="63">
        <v>0</v>
      </c>
      <c r="CN15" s="63">
        <v>0</v>
      </c>
      <c r="CO15" s="63">
        <f>SUM(CP15:CT15)</f>
        <v>1</v>
      </c>
      <c r="CP15" s="63">
        <v>0</v>
      </c>
      <c r="CQ15" s="63">
        <v>1</v>
      </c>
      <c r="CR15" s="63">
        <v>0</v>
      </c>
      <c r="CS15" s="63">
        <v>0</v>
      </c>
      <c r="CT15" s="63">
        <v>0</v>
      </c>
      <c r="CU15" s="63">
        <f>CV15+DB15+DH15+DN15+DT15</f>
        <v>5</v>
      </c>
      <c r="CV15" s="63">
        <f>SUM(CW15:DA15)</f>
        <v>3</v>
      </c>
      <c r="CW15" s="63">
        <v>0</v>
      </c>
      <c r="CX15" s="63">
        <v>3</v>
      </c>
      <c r="CY15" s="63">
        <v>0</v>
      </c>
      <c r="CZ15" s="63">
        <v>0</v>
      </c>
      <c r="DA15" s="63">
        <v>0</v>
      </c>
      <c r="DB15" s="63">
        <f>SUM(DC15:DG15)</f>
        <v>2</v>
      </c>
      <c r="DC15" s="63">
        <v>0</v>
      </c>
      <c r="DD15" s="63">
        <v>0</v>
      </c>
      <c r="DE15" s="63">
        <v>2</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3</v>
      </c>
      <c r="EB15" s="63">
        <v>0</v>
      </c>
      <c r="EC15" s="63">
        <v>0</v>
      </c>
      <c r="ED15" s="63">
        <v>0</v>
      </c>
      <c r="EE15" s="63">
        <v>0</v>
      </c>
      <c r="EF15" s="63">
        <v>0</v>
      </c>
      <c r="EG15" s="63">
        <v>0</v>
      </c>
      <c r="EH15" s="63">
        <v>0</v>
      </c>
      <c r="EI15" s="63">
        <v>1</v>
      </c>
      <c r="EJ15" s="63">
        <v>0</v>
      </c>
      <c r="EK15" s="63">
        <v>0</v>
      </c>
      <c r="EL15" s="63">
        <v>0</v>
      </c>
      <c r="EM15" s="63">
        <v>0</v>
      </c>
      <c r="EN15" s="63">
        <v>0</v>
      </c>
      <c r="EO15" s="63">
        <v>1</v>
      </c>
      <c r="EP15" s="63">
        <v>1</v>
      </c>
      <c r="EQ15" s="63">
        <v>0</v>
      </c>
      <c r="ER15" s="63">
        <v>0</v>
      </c>
      <c r="ES15" s="63">
        <v>0</v>
      </c>
      <c r="ET15" s="63">
        <v>0</v>
      </c>
      <c r="EU15" s="63">
        <v>1</v>
      </c>
      <c r="EV15" s="63">
        <v>1</v>
      </c>
      <c r="EW15" s="63">
        <v>0</v>
      </c>
      <c r="EX15" s="63">
        <v>0</v>
      </c>
      <c r="EY15" s="63">
        <v>7</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1</v>
      </c>
      <c r="JS15" s="63">
        <v>10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153</v>
      </c>
      <c r="C16" s="62" t="s">
        <v>154</v>
      </c>
      <c r="D16" s="63">
        <v>0</v>
      </c>
      <c r="E16" s="63">
        <v>0</v>
      </c>
      <c r="F16" s="63">
        <v>0</v>
      </c>
      <c r="G16" s="63">
        <v>0</v>
      </c>
      <c r="H16" s="63">
        <v>0</v>
      </c>
      <c r="I16" s="63">
        <v>0</v>
      </c>
      <c r="J16" s="63">
        <v>0</v>
      </c>
      <c r="K16" s="63">
        <v>0</v>
      </c>
      <c r="L16" s="63">
        <v>26</v>
      </c>
      <c r="M16" s="63">
        <v>67</v>
      </c>
      <c r="N16" s="63">
        <v>26</v>
      </c>
      <c r="O16" s="63">
        <v>67</v>
      </c>
      <c r="P16" s="63">
        <v>8</v>
      </c>
      <c r="Q16" s="63">
        <v>56</v>
      </c>
      <c r="R16" s="63">
        <v>0</v>
      </c>
      <c r="S16" s="63">
        <v>0</v>
      </c>
      <c r="T16" s="63">
        <v>50</v>
      </c>
      <c r="U16" s="63">
        <v>162</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22</v>
      </c>
      <c r="KA16" s="63">
        <v>99</v>
      </c>
      <c r="KB16" s="63">
        <v>2</v>
      </c>
      <c r="KC16" s="63">
        <v>5</v>
      </c>
      <c r="KD16" s="63"/>
      <c r="KE16" s="63">
        <v>0</v>
      </c>
      <c r="KF16" s="63">
        <v>0</v>
      </c>
      <c r="KG16" s="63">
        <v>0</v>
      </c>
    </row>
    <row r="17" spans="1:293" s="53" customFormat="1" ht="13.5" customHeight="1">
      <c r="A17" s="60" t="s">
        <v>125</v>
      </c>
      <c r="B17" s="61" t="s">
        <v>155</v>
      </c>
      <c r="C17" s="62" t="s">
        <v>156</v>
      </c>
      <c r="D17" s="63">
        <v>9</v>
      </c>
      <c r="E17" s="63">
        <v>29</v>
      </c>
      <c r="F17" s="63">
        <v>2</v>
      </c>
      <c r="G17" s="63">
        <v>4</v>
      </c>
      <c r="H17" s="63">
        <v>2</v>
      </c>
      <c r="I17" s="63">
        <v>13</v>
      </c>
      <c r="J17" s="63">
        <v>0</v>
      </c>
      <c r="K17" s="63">
        <v>0</v>
      </c>
      <c r="L17" s="63">
        <v>0</v>
      </c>
      <c r="M17" s="63">
        <v>0</v>
      </c>
      <c r="N17" s="63">
        <v>4</v>
      </c>
      <c r="O17" s="63">
        <v>8</v>
      </c>
      <c r="P17" s="63">
        <v>0</v>
      </c>
      <c r="Q17" s="63">
        <v>0</v>
      </c>
      <c r="R17" s="63">
        <v>0</v>
      </c>
      <c r="S17" s="63">
        <v>0</v>
      </c>
      <c r="T17" s="63">
        <v>0</v>
      </c>
      <c r="U17" s="63">
        <v>0</v>
      </c>
      <c r="V17" s="63">
        <v>0</v>
      </c>
      <c r="W17" s="63">
        <v>0</v>
      </c>
      <c r="X17" s="63">
        <v>0</v>
      </c>
      <c r="Y17" s="63">
        <v>0</v>
      </c>
      <c r="Z17" s="63">
        <v>0</v>
      </c>
      <c r="AA17" s="63">
        <v>0</v>
      </c>
      <c r="AB17" s="63">
        <f>AC17+AV17</f>
        <v>13</v>
      </c>
      <c r="AC17" s="63">
        <f>AD17+AJ17+AP17</f>
        <v>9</v>
      </c>
      <c r="AD17" s="63">
        <f>SUM(AE17:AI17)</f>
        <v>9</v>
      </c>
      <c r="AE17" s="63">
        <v>2</v>
      </c>
      <c r="AF17" s="63">
        <v>2</v>
      </c>
      <c r="AG17" s="63">
        <v>5</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4</v>
      </c>
      <c r="AW17" s="63">
        <f>SUM(AX17:BB17)</f>
        <v>2</v>
      </c>
      <c r="AX17" s="63">
        <v>1</v>
      </c>
      <c r="AY17" s="63">
        <v>1</v>
      </c>
      <c r="AZ17" s="63">
        <v>0</v>
      </c>
      <c r="BA17" s="63">
        <v>0</v>
      </c>
      <c r="BB17" s="63">
        <v>0</v>
      </c>
      <c r="BC17" s="63">
        <f>SUM(BD17:BH17)</f>
        <v>1</v>
      </c>
      <c r="BD17" s="63">
        <v>0</v>
      </c>
      <c r="BE17" s="63">
        <v>0</v>
      </c>
      <c r="BF17" s="63">
        <v>0</v>
      </c>
      <c r="BG17" s="63">
        <v>0</v>
      </c>
      <c r="BH17" s="63">
        <v>1</v>
      </c>
      <c r="BI17" s="63">
        <f>SUM(BJ17:BN17)</f>
        <v>0</v>
      </c>
      <c r="BJ17" s="63">
        <v>0</v>
      </c>
      <c r="BK17" s="63">
        <v>0</v>
      </c>
      <c r="BL17" s="63">
        <v>0</v>
      </c>
      <c r="BM17" s="63">
        <v>0</v>
      </c>
      <c r="BN17" s="63">
        <v>0</v>
      </c>
      <c r="BO17" s="63">
        <f>SUM(BP17:BT17)</f>
        <v>1</v>
      </c>
      <c r="BP17" s="63">
        <v>0</v>
      </c>
      <c r="BQ17" s="63">
        <v>0</v>
      </c>
      <c r="BR17" s="63">
        <v>1</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1</v>
      </c>
      <c r="EC17" s="63">
        <v>0</v>
      </c>
      <c r="ED17" s="63">
        <v>1</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20</v>
      </c>
      <c r="JS17" s="63">
        <v>79</v>
      </c>
      <c r="JT17" s="63">
        <v>4</v>
      </c>
      <c r="JU17" s="63">
        <v>7</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157</v>
      </c>
      <c r="C18" s="62" t="s">
        <v>158</v>
      </c>
      <c r="D18" s="63">
        <v>1</v>
      </c>
      <c r="E18" s="63">
        <v>2</v>
      </c>
      <c r="F18" s="63">
        <v>0</v>
      </c>
      <c r="G18" s="63">
        <v>0</v>
      </c>
      <c r="H18" s="63">
        <v>0</v>
      </c>
      <c r="I18" s="63">
        <v>0</v>
      </c>
      <c r="J18" s="63">
        <v>0</v>
      </c>
      <c r="K18" s="63">
        <v>0</v>
      </c>
      <c r="L18" s="63">
        <v>24</v>
      </c>
      <c r="M18" s="63">
        <v>82</v>
      </c>
      <c r="N18" s="63">
        <v>0</v>
      </c>
      <c r="O18" s="63">
        <v>0</v>
      </c>
      <c r="P18" s="63">
        <v>0</v>
      </c>
      <c r="Q18" s="63">
        <v>0</v>
      </c>
      <c r="R18" s="63">
        <v>0</v>
      </c>
      <c r="S18" s="63">
        <v>0</v>
      </c>
      <c r="T18" s="63">
        <v>35</v>
      </c>
      <c r="U18" s="63">
        <v>125</v>
      </c>
      <c r="V18" s="63">
        <v>0</v>
      </c>
      <c r="W18" s="63">
        <v>0</v>
      </c>
      <c r="X18" s="63">
        <v>0</v>
      </c>
      <c r="Y18" s="63">
        <v>0</v>
      </c>
      <c r="Z18" s="63">
        <v>0</v>
      </c>
      <c r="AA18" s="63">
        <v>0</v>
      </c>
      <c r="AB18" s="63">
        <f>AC18+AV18</f>
        <v>1</v>
      </c>
      <c r="AC18" s="63">
        <f>AD18+AJ18+AP18</f>
        <v>1</v>
      </c>
      <c r="AD18" s="63">
        <f>SUM(AE18:AI18)</f>
        <v>0</v>
      </c>
      <c r="AE18" s="63">
        <v>0</v>
      </c>
      <c r="AF18" s="63">
        <v>0</v>
      </c>
      <c r="AG18" s="63">
        <v>0</v>
      </c>
      <c r="AH18" s="63">
        <v>0</v>
      </c>
      <c r="AI18" s="63">
        <v>0</v>
      </c>
      <c r="AJ18" s="63">
        <f>SUM(AK18:AO18)</f>
        <v>0</v>
      </c>
      <c r="AK18" s="63">
        <v>0</v>
      </c>
      <c r="AL18" s="63">
        <v>0</v>
      </c>
      <c r="AM18" s="63">
        <v>0</v>
      </c>
      <c r="AN18" s="63">
        <v>0</v>
      </c>
      <c r="AO18" s="63">
        <v>0</v>
      </c>
      <c r="AP18" s="63">
        <f>SUM(AQ18:AU18)</f>
        <v>1</v>
      </c>
      <c r="AQ18" s="63">
        <v>1</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15</v>
      </c>
      <c r="EE18" s="63">
        <v>0</v>
      </c>
      <c r="EF18" s="63">
        <v>0</v>
      </c>
      <c r="EG18" s="63">
        <v>4</v>
      </c>
      <c r="EH18" s="63">
        <v>0</v>
      </c>
      <c r="EI18" s="63">
        <v>1</v>
      </c>
      <c r="EJ18" s="63">
        <v>7</v>
      </c>
      <c r="EK18" s="63">
        <v>0</v>
      </c>
      <c r="EL18" s="63">
        <v>0</v>
      </c>
      <c r="EM18" s="63">
        <v>3</v>
      </c>
      <c r="EN18" s="63">
        <v>0</v>
      </c>
      <c r="EO18" s="63">
        <v>0</v>
      </c>
      <c r="EP18" s="63">
        <v>3</v>
      </c>
      <c r="EQ18" s="63">
        <v>0</v>
      </c>
      <c r="ER18" s="63">
        <v>0</v>
      </c>
      <c r="ES18" s="63">
        <v>0</v>
      </c>
      <c r="ET18" s="63">
        <v>0</v>
      </c>
      <c r="EU18" s="63">
        <v>0</v>
      </c>
      <c r="EV18" s="63">
        <v>2</v>
      </c>
      <c r="EW18" s="63">
        <v>0</v>
      </c>
      <c r="EX18" s="63">
        <v>0</v>
      </c>
      <c r="EY18" s="63">
        <v>23</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159</v>
      </c>
      <c r="C19" s="62" t="s">
        <v>160</v>
      </c>
      <c r="D19" s="63">
        <v>14</v>
      </c>
      <c r="E19" s="63">
        <v>29</v>
      </c>
      <c r="F19" s="63">
        <v>4</v>
      </c>
      <c r="G19" s="63">
        <v>15</v>
      </c>
      <c r="H19" s="63">
        <v>0</v>
      </c>
      <c r="I19" s="63">
        <v>0</v>
      </c>
      <c r="J19" s="63">
        <v>0</v>
      </c>
      <c r="K19" s="63">
        <v>0</v>
      </c>
      <c r="L19" s="63">
        <v>0</v>
      </c>
      <c r="M19" s="63">
        <v>0</v>
      </c>
      <c r="N19" s="63">
        <v>0</v>
      </c>
      <c r="O19" s="63">
        <v>0</v>
      </c>
      <c r="P19" s="63">
        <v>0</v>
      </c>
      <c r="Q19" s="63">
        <v>0</v>
      </c>
      <c r="R19" s="63">
        <v>0</v>
      </c>
      <c r="S19" s="63">
        <v>0</v>
      </c>
      <c r="T19" s="63">
        <v>34</v>
      </c>
      <c r="U19" s="63">
        <v>90</v>
      </c>
      <c r="V19" s="63">
        <v>0</v>
      </c>
      <c r="W19" s="63">
        <v>0</v>
      </c>
      <c r="X19" s="63">
        <v>0</v>
      </c>
      <c r="Y19" s="63">
        <v>0</v>
      </c>
      <c r="Z19" s="63">
        <v>0</v>
      </c>
      <c r="AA19" s="63">
        <v>0</v>
      </c>
      <c r="AB19" s="63">
        <f>AC19+AV19</f>
        <v>18</v>
      </c>
      <c r="AC19" s="63">
        <f>AD19+AJ19+AP19</f>
        <v>14</v>
      </c>
      <c r="AD19" s="63">
        <f>SUM(AE19:AI19)</f>
        <v>4</v>
      </c>
      <c r="AE19" s="63">
        <v>1</v>
      </c>
      <c r="AF19" s="63">
        <v>3</v>
      </c>
      <c r="AG19" s="63">
        <v>0</v>
      </c>
      <c r="AH19" s="63">
        <v>0</v>
      </c>
      <c r="AI19" s="63">
        <v>0</v>
      </c>
      <c r="AJ19" s="63">
        <f>SUM(AK19:AO19)</f>
        <v>9</v>
      </c>
      <c r="AK19" s="63">
        <v>1</v>
      </c>
      <c r="AL19" s="63">
        <v>8</v>
      </c>
      <c r="AM19" s="63">
        <v>0</v>
      </c>
      <c r="AN19" s="63">
        <v>0</v>
      </c>
      <c r="AO19" s="63">
        <v>0</v>
      </c>
      <c r="AP19" s="63">
        <f>SUM(AQ19:AU19)</f>
        <v>1</v>
      </c>
      <c r="AQ19" s="63">
        <v>1</v>
      </c>
      <c r="AR19" s="63">
        <v>0</v>
      </c>
      <c r="AS19" s="63">
        <v>0</v>
      </c>
      <c r="AT19" s="63">
        <v>0</v>
      </c>
      <c r="AU19" s="63">
        <v>0</v>
      </c>
      <c r="AV19" s="63">
        <f>AW19+BC19+BI19+BO19+BU19</f>
        <v>4</v>
      </c>
      <c r="AW19" s="63">
        <f>SUM(AX19:BB19)</f>
        <v>3</v>
      </c>
      <c r="AX19" s="63">
        <v>0</v>
      </c>
      <c r="AY19" s="63">
        <v>0</v>
      </c>
      <c r="AZ19" s="63">
        <v>3</v>
      </c>
      <c r="BA19" s="63">
        <v>0</v>
      </c>
      <c r="BB19" s="63">
        <v>0</v>
      </c>
      <c r="BC19" s="63">
        <f>SUM(BD19:BH19)</f>
        <v>1</v>
      </c>
      <c r="BD19" s="63">
        <v>0</v>
      </c>
      <c r="BE19" s="63">
        <v>0</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1</v>
      </c>
      <c r="CB19" s="63">
        <f>CC19+CI19+CO19</f>
        <v>1</v>
      </c>
      <c r="CC19" s="63">
        <f>SUM(CD19:CH19)</f>
        <v>0</v>
      </c>
      <c r="CD19" s="63">
        <v>0</v>
      </c>
      <c r="CE19" s="63">
        <v>0</v>
      </c>
      <c r="CF19" s="63">
        <v>0</v>
      </c>
      <c r="CG19" s="63">
        <v>0</v>
      </c>
      <c r="CH19" s="63">
        <v>0</v>
      </c>
      <c r="CI19" s="63">
        <f>SUM(CJ19:CN19)</f>
        <v>1</v>
      </c>
      <c r="CJ19" s="63">
        <v>1</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1</v>
      </c>
      <c r="EB19" s="63">
        <v>0</v>
      </c>
      <c r="EC19" s="63">
        <v>0</v>
      </c>
      <c r="ED19" s="63">
        <v>0</v>
      </c>
      <c r="EE19" s="63">
        <v>0</v>
      </c>
      <c r="EF19" s="63">
        <v>0</v>
      </c>
      <c r="EG19" s="63">
        <v>0</v>
      </c>
      <c r="EH19" s="63">
        <v>0</v>
      </c>
      <c r="EI19" s="63">
        <v>0</v>
      </c>
      <c r="EJ19" s="63">
        <v>0</v>
      </c>
      <c r="EK19" s="63">
        <v>0</v>
      </c>
      <c r="EL19" s="63">
        <v>0</v>
      </c>
      <c r="EM19" s="63">
        <v>0</v>
      </c>
      <c r="EN19" s="63">
        <v>0</v>
      </c>
      <c r="EO19" s="63">
        <v>0</v>
      </c>
      <c r="EP19" s="63">
        <v>1</v>
      </c>
      <c r="EQ19" s="63">
        <v>0</v>
      </c>
      <c r="ER19" s="63">
        <v>0</v>
      </c>
      <c r="ES19" s="63">
        <v>0</v>
      </c>
      <c r="ET19" s="63">
        <v>0</v>
      </c>
      <c r="EU19" s="63">
        <v>0</v>
      </c>
      <c r="EV19" s="63">
        <v>2</v>
      </c>
      <c r="EW19" s="63">
        <v>0</v>
      </c>
      <c r="EX19" s="63">
        <v>0</v>
      </c>
      <c r="EY19" s="63">
        <v>0</v>
      </c>
      <c r="EZ19" s="63">
        <v>0</v>
      </c>
      <c r="FA19" s="63">
        <v>0</v>
      </c>
      <c r="FB19" s="63">
        <v>0</v>
      </c>
      <c r="FC19" s="63">
        <v>0</v>
      </c>
      <c r="FD19" s="63" t="s">
        <v>161</v>
      </c>
      <c r="FE19" s="63">
        <v>0</v>
      </c>
      <c r="FF19" s="63">
        <v>0</v>
      </c>
      <c r="FG19" s="63">
        <v>2</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4</v>
      </c>
      <c r="JK19" s="63">
        <v>11</v>
      </c>
      <c r="JL19" s="63">
        <v>0</v>
      </c>
      <c r="JM19" s="63">
        <v>0</v>
      </c>
      <c r="JN19" s="63">
        <v>1</v>
      </c>
      <c r="JO19" s="63">
        <v>1</v>
      </c>
      <c r="JP19" s="63">
        <v>0</v>
      </c>
      <c r="JQ19" s="63">
        <v>0</v>
      </c>
      <c r="JR19" s="63">
        <v>0</v>
      </c>
      <c r="JS19" s="63">
        <v>0</v>
      </c>
      <c r="JT19" s="63">
        <v>0</v>
      </c>
      <c r="JU19" s="63">
        <v>0</v>
      </c>
      <c r="JV19" s="63">
        <v>0</v>
      </c>
      <c r="JW19" s="63">
        <v>0</v>
      </c>
      <c r="JX19" s="63">
        <v>0</v>
      </c>
      <c r="JY19" s="63">
        <v>0</v>
      </c>
      <c r="JZ19" s="63">
        <v>32</v>
      </c>
      <c r="KA19" s="63">
        <v>137</v>
      </c>
      <c r="KB19" s="63">
        <v>3</v>
      </c>
      <c r="KC19" s="63">
        <v>6</v>
      </c>
      <c r="KD19" s="63">
        <v>0</v>
      </c>
      <c r="KE19" s="63">
        <v>0</v>
      </c>
      <c r="KF19" s="63">
        <v>0</v>
      </c>
      <c r="KG19" s="63">
        <v>0</v>
      </c>
    </row>
    <row r="20" spans="1:293" s="53" customFormat="1" ht="13.5" customHeight="1">
      <c r="A20" s="60" t="s">
        <v>125</v>
      </c>
      <c r="B20" s="61" t="s">
        <v>162</v>
      </c>
      <c r="C20" s="62" t="s">
        <v>163</v>
      </c>
      <c r="D20" s="63">
        <v>0</v>
      </c>
      <c r="E20" s="63">
        <v>0</v>
      </c>
      <c r="F20" s="63">
        <v>0</v>
      </c>
      <c r="G20" s="63">
        <v>0</v>
      </c>
      <c r="H20" s="63">
        <v>8</v>
      </c>
      <c r="I20" s="63">
        <v>20</v>
      </c>
      <c r="J20" s="63">
        <v>0</v>
      </c>
      <c r="K20" s="63">
        <v>0</v>
      </c>
      <c r="L20" s="63">
        <v>43</v>
      </c>
      <c r="M20" s="63">
        <v>114</v>
      </c>
      <c r="N20" s="63">
        <v>0</v>
      </c>
      <c r="O20" s="63">
        <v>0</v>
      </c>
      <c r="P20" s="63">
        <v>0</v>
      </c>
      <c r="Q20" s="63">
        <v>0</v>
      </c>
      <c r="R20" s="63">
        <v>0</v>
      </c>
      <c r="S20" s="63">
        <v>0</v>
      </c>
      <c r="T20" s="63">
        <v>18</v>
      </c>
      <c r="U20" s="63">
        <v>62</v>
      </c>
      <c r="V20" s="63">
        <v>0</v>
      </c>
      <c r="W20" s="63">
        <v>0</v>
      </c>
      <c r="X20" s="63">
        <v>0</v>
      </c>
      <c r="Y20" s="63">
        <v>0</v>
      </c>
      <c r="Z20" s="63">
        <v>0</v>
      </c>
      <c r="AA20" s="63">
        <v>0</v>
      </c>
      <c r="AB20" s="63">
        <f>AC20+AV20</f>
        <v>8</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8</v>
      </c>
      <c r="AW20" s="63">
        <f>SUM(AX20:BB20)</f>
        <v>3</v>
      </c>
      <c r="AX20" s="63">
        <v>1</v>
      </c>
      <c r="AY20" s="63">
        <v>0</v>
      </c>
      <c r="AZ20" s="63">
        <v>2</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5</v>
      </c>
      <c r="BV20" s="63">
        <v>2</v>
      </c>
      <c r="BW20" s="63">
        <v>1</v>
      </c>
      <c r="BX20" s="63">
        <v>2</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4</v>
      </c>
      <c r="KA20" s="63">
        <v>12</v>
      </c>
      <c r="KB20" s="63">
        <v>0</v>
      </c>
      <c r="KC20" s="63">
        <v>0</v>
      </c>
      <c r="KD20" s="63">
        <v>0</v>
      </c>
      <c r="KE20" s="63">
        <v>0</v>
      </c>
      <c r="KF20" s="63">
        <v>0</v>
      </c>
      <c r="KG20" s="63">
        <v>0</v>
      </c>
    </row>
    <row r="21" spans="1:293" s="53" customFormat="1" ht="13.5" customHeight="1">
      <c r="A21" s="60" t="s">
        <v>125</v>
      </c>
      <c r="B21" s="61" t="s">
        <v>164</v>
      </c>
      <c r="C21" s="62" t="s">
        <v>165</v>
      </c>
      <c r="D21" s="63">
        <v>2</v>
      </c>
      <c r="E21" s="63">
        <v>4</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2</v>
      </c>
      <c r="AC21" s="63">
        <f>AD21+AJ21+AP21</f>
        <v>2</v>
      </c>
      <c r="AD21" s="63">
        <f>SUM(AE21:AI21)</f>
        <v>0</v>
      </c>
      <c r="AE21" s="63">
        <v>0</v>
      </c>
      <c r="AF21" s="63">
        <v>0</v>
      </c>
      <c r="AG21" s="63">
        <v>0</v>
      </c>
      <c r="AH21" s="63">
        <v>0</v>
      </c>
      <c r="AI21" s="63">
        <v>0</v>
      </c>
      <c r="AJ21" s="63">
        <f>SUM(AK21:AO21)</f>
        <v>0</v>
      </c>
      <c r="AK21" s="63">
        <v>0</v>
      </c>
      <c r="AL21" s="63">
        <v>0</v>
      </c>
      <c r="AM21" s="63">
        <v>0</v>
      </c>
      <c r="AN21" s="63">
        <v>0</v>
      </c>
      <c r="AO21" s="63">
        <v>0</v>
      </c>
      <c r="AP21" s="63">
        <f>SUM(AQ21:AU21)</f>
        <v>2</v>
      </c>
      <c r="AQ21" s="63">
        <v>0</v>
      </c>
      <c r="AR21" s="63">
        <v>2</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11</v>
      </c>
      <c r="EB21" s="63">
        <v>1</v>
      </c>
      <c r="EC21" s="63">
        <v>0</v>
      </c>
      <c r="ED21" s="63">
        <v>12</v>
      </c>
      <c r="EE21" s="63">
        <v>1</v>
      </c>
      <c r="EF21" s="63">
        <v>0</v>
      </c>
      <c r="EG21" s="63">
        <v>4</v>
      </c>
      <c r="EH21" s="63">
        <v>2</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1</v>
      </c>
      <c r="EY21" s="63">
        <v>22</v>
      </c>
      <c r="EZ21" s="63">
        <v>3</v>
      </c>
      <c r="FA21" s="63">
        <v>2</v>
      </c>
      <c r="FB21" s="63">
        <v>11</v>
      </c>
      <c r="FC21" s="63">
        <v>1</v>
      </c>
      <c r="FD21" s="63" t="s">
        <v>166</v>
      </c>
      <c r="FE21" s="63">
        <v>0</v>
      </c>
      <c r="FF21" s="63">
        <v>1</v>
      </c>
      <c r="FG21" s="63">
        <v>0</v>
      </c>
      <c r="FH21" s="63" t="s">
        <v>167</v>
      </c>
      <c r="FI21" s="63">
        <v>0</v>
      </c>
      <c r="FJ21" s="63">
        <v>1</v>
      </c>
      <c r="FK21" s="63">
        <v>1</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16</v>
      </c>
      <c r="KA21" s="63">
        <v>69</v>
      </c>
      <c r="KB21" s="63">
        <v>4</v>
      </c>
      <c r="KC21" s="63">
        <v>10</v>
      </c>
      <c r="KD21" s="63">
        <v>0</v>
      </c>
      <c r="KE21" s="63">
        <v>0</v>
      </c>
      <c r="KF21" s="63">
        <v>0</v>
      </c>
      <c r="KG21" s="63">
        <v>0</v>
      </c>
    </row>
    <row r="22" spans="1:293" s="53" customFormat="1" ht="13.5" customHeight="1">
      <c r="A22" s="60" t="s">
        <v>125</v>
      </c>
      <c r="B22" s="61" t="s">
        <v>168</v>
      </c>
      <c r="C22" s="62" t="s">
        <v>169</v>
      </c>
      <c r="D22" s="63">
        <v>0</v>
      </c>
      <c r="E22" s="63">
        <v>0</v>
      </c>
      <c r="F22" s="63">
        <v>0</v>
      </c>
      <c r="G22" s="63">
        <v>0</v>
      </c>
      <c r="H22" s="63">
        <v>0</v>
      </c>
      <c r="I22" s="63">
        <v>0</v>
      </c>
      <c r="J22" s="63">
        <v>0</v>
      </c>
      <c r="K22" s="63">
        <v>0</v>
      </c>
      <c r="L22" s="63">
        <v>15</v>
      </c>
      <c r="M22" s="63">
        <v>39</v>
      </c>
      <c r="N22" s="63">
        <v>0</v>
      </c>
      <c r="O22" s="63">
        <v>0</v>
      </c>
      <c r="P22" s="63">
        <v>0</v>
      </c>
      <c r="Q22" s="63">
        <v>0</v>
      </c>
      <c r="R22" s="63">
        <v>0</v>
      </c>
      <c r="S22" s="63">
        <v>0</v>
      </c>
      <c r="T22" s="63">
        <v>4</v>
      </c>
      <c r="U22" s="63">
        <v>10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1</v>
      </c>
      <c r="EJ22" s="63">
        <v>1</v>
      </c>
      <c r="EK22" s="63">
        <v>0</v>
      </c>
      <c r="EL22" s="63">
        <v>0</v>
      </c>
      <c r="EM22" s="63">
        <v>0</v>
      </c>
      <c r="EN22" s="63">
        <v>0</v>
      </c>
      <c r="EO22" s="63">
        <v>1</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25</v>
      </c>
      <c r="KA22" s="63">
        <v>116</v>
      </c>
      <c r="KB22" s="63">
        <v>4</v>
      </c>
      <c r="KC22" s="63">
        <v>11</v>
      </c>
      <c r="KD22" s="63">
        <v>0</v>
      </c>
      <c r="KE22" s="63">
        <v>0</v>
      </c>
      <c r="KF22" s="63">
        <v>0</v>
      </c>
      <c r="KG22" s="63">
        <v>0</v>
      </c>
    </row>
    <row r="23" spans="1:293" s="53" customFormat="1" ht="13.5" customHeight="1">
      <c r="A23" s="60" t="s">
        <v>125</v>
      </c>
      <c r="B23" s="61" t="s">
        <v>170</v>
      </c>
      <c r="C23" s="62" t="s">
        <v>171</v>
      </c>
      <c r="D23" s="63">
        <v>0</v>
      </c>
      <c r="E23" s="63">
        <v>0</v>
      </c>
      <c r="F23" s="63">
        <v>0</v>
      </c>
      <c r="G23" s="63">
        <v>0</v>
      </c>
      <c r="H23" s="63">
        <v>0</v>
      </c>
      <c r="I23" s="63">
        <v>0</v>
      </c>
      <c r="J23" s="63">
        <v>0</v>
      </c>
      <c r="K23" s="63">
        <v>0</v>
      </c>
      <c r="L23" s="63">
        <v>16</v>
      </c>
      <c r="M23" s="63">
        <v>68</v>
      </c>
      <c r="N23" s="63">
        <v>7</v>
      </c>
      <c r="O23" s="63">
        <v>22</v>
      </c>
      <c r="P23" s="63">
        <v>0</v>
      </c>
      <c r="Q23" s="63">
        <v>0</v>
      </c>
      <c r="R23" s="63">
        <v>0</v>
      </c>
      <c r="S23" s="63">
        <v>0</v>
      </c>
      <c r="T23" s="63">
        <v>24</v>
      </c>
      <c r="U23" s="63">
        <v>88</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1</v>
      </c>
      <c r="EA23" s="63">
        <v>0</v>
      </c>
      <c r="EB23" s="63">
        <v>0</v>
      </c>
      <c r="EC23" s="63">
        <v>0</v>
      </c>
      <c r="ED23" s="63">
        <v>0</v>
      </c>
      <c r="EE23" s="63">
        <v>0</v>
      </c>
      <c r="EF23" s="63">
        <v>0</v>
      </c>
      <c r="EG23" s="63">
        <v>0</v>
      </c>
      <c r="EH23" s="63">
        <v>0</v>
      </c>
      <c r="EI23" s="63">
        <v>1</v>
      </c>
      <c r="EJ23" s="63">
        <v>0</v>
      </c>
      <c r="EK23" s="63">
        <v>0</v>
      </c>
      <c r="EL23" s="63">
        <v>0</v>
      </c>
      <c r="EM23" s="63">
        <v>0</v>
      </c>
      <c r="EN23" s="63">
        <v>0</v>
      </c>
      <c r="EO23" s="63">
        <v>2</v>
      </c>
      <c r="EP23" s="63">
        <v>0</v>
      </c>
      <c r="EQ23" s="63">
        <v>0</v>
      </c>
      <c r="ER23" s="63">
        <v>0</v>
      </c>
      <c r="ES23" s="63">
        <v>0</v>
      </c>
      <c r="ET23" s="63">
        <v>0</v>
      </c>
      <c r="EU23" s="63">
        <v>0</v>
      </c>
      <c r="EV23" s="63">
        <v>0</v>
      </c>
      <c r="EW23" s="63">
        <v>0</v>
      </c>
      <c r="EX23" s="63">
        <v>0</v>
      </c>
      <c r="EY23" s="63">
        <v>1</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1</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29</v>
      </c>
      <c r="KA23" s="63">
        <v>106</v>
      </c>
      <c r="KB23" s="63">
        <v>0</v>
      </c>
      <c r="KC23" s="63">
        <v>0</v>
      </c>
      <c r="KD23" s="63">
        <v>0</v>
      </c>
      <c r="KE23" s="63">
        <v>0</v>
      </c>
      <c r="KF23" s="63">
        <v>0</v>
      </c>
      <c r="KG23" s="63">
        <v>0</v>
      </c>
    </row>
    <row r="24" spans="1:293" s="53" customFormat="1" ht="13.5" customHeight="1">
      <c r="A24" s="60" t="s">
        <v>125</v>
      </c>
      <c r="B24" s="61" t="s">
        <v>172</v>
      </c>
      <c r="C24" s="62" t="s">
        <v>173</v>
      </c>
      <c r="D24" s="63">
        <v>0</v>
      </c>
      <c r="E24" s="63">
        <v>0</v>
      </c>
      <c r="F24" s="63">
        <v>1</v>
      </c>
      <c r="G24" s="63">
        <v>2</v>
      </c>
      <c r="H24" s="63">
        <v>1</v>
      </c>
      <c r="I24" s="63">
        <v>2</v>
      </c>
      <c r="J24" s="63">
        <v>0</v>
      </c>
      <c r="K24" s="63">
        <v>0</v>
      </c>
      <c r="L24" s="63">
        <v>15</v>
      </c>
      <c r="M24" s="63">
        <v>43</v>
      </c>
      <c r="N24" s="63">
        <v>10</v>
      </c>
      <c r="O24" s="63">
        <v>21</v>
      </c>
      <c r="P24" s="63">
        <v>0</v>
      </c>
      <c r="Q24" s="63">
        <v>0</v>
      </c>
      <c r="R24" s="63">
        <v>0</v>
      </c>
      <c r="S24" s="63">
        <v>0</v>
      </c>
      <c r="T24" s="63">
        <v>0</v>
      </c>
      <c r="U24" s="63">
        <v>0</v>
      </c>
      <c r="V24" s="63">
        <v>0</v>
      </c>
      <c r="W24" s="63">
        <v>0</v>
      </c>
      <c r="X24" s="63">
        <v>0</v>
      </c>
      <c r="Y24" s="63">
        <v>0</v>
      </c>
      <c r="Z24" s="63">
        <v>0</v>
      </c>
      <c r="AA24" s="63">
        <v>0</v>
      </c>
      <c r="AB24" s="63">
        <f>AC24+AV24</f>
        <v>2</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2</v>
      </c>
      <c r="AW24" s="63">
        <f>SUM(AX24:BB24)</f>
        <v>0</v>
      </c>
      <c r="AX24" s="63">
        <v>0</v>
      </c>
      <c r="AY24" s="63">
        <v>0</v>
      </c>
      <c r="AZ24" s="63">
        <v>0</v>
      </c>
      <c r="BA24" s="63">
        <v>0</v>
      </c>
      <c r="BB24" s="63">
        <v>0</v>
      </c>
      <c r="BC24" s="63">
        <f>SUM(BD24:BH24)</f>
        <v>1</v>
      </c>
      <c r="BD24" s="63">
        <v>0</v>
      </c>
      <c r="BE24" s="63">
        <v>1</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1</v>
      </c>
      <c r="BV24" s="63">
        <v>0</v>
      </c>
      <c r="BW24" s="63">
        <v>1</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1</v>
      </c>
      <c r="EJ24" s="63">
        <v>2</v>
      </c>
      <c r="EK24" s="63">
        <v>0</v>
      </c>
      <c r="EL24" s="63">
        <v>0</v>
      </c>
      <c r="EM24" s="63">
        <v>0</v>
      </c>
      <c r="EN24" s="63">
        <v>0</v>
      </c>
      <c r="EO24" s="63">
        <v>0</v>
      </c>
      <c r="EP24" s="63">
        <v>0</v>
      </c>
      <c r="EQ24" s="63">
        <v>2</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13</v>
      </c>
      <c r="KA24" s="63">
        <v>60</v>
      </c>
      <c r="KB24" s="63">
        <v>2</v>
      </c>
      <c r="KC24" s="63">
        <v>6</v>
      </c>
      <c r="KD24" s="63">
        <v>0</v>
      </c>
      <c r="KE24" s="63">
        <v>0</v>
      </c>
      <c r="KF24" s="63">
        <v>0</v>
      </c>
      <c r="KG24" s="63">
        <v>0</v>
      </c>
    </row>
    <row r="25" spans="1:293" s="53" customFormat="1" ht="13.5" customHeight="1">
      <c r="A25" s="60" t="s">
        <v>125</v>
      </c>
      <c r="B25" s="61" t="s">
        <v>174</v>
      </c>
      <c r="C25" s="62" t="s">
        <v>175</v>
      </c>
      <c r="D25" s="63">
        <v>0</v>
      </c>
      <c r="E25" s="63">
        <v>0</v>
      </c>
      <c r="F25" s="63">
        <v>0</v>
      </c>
      <c r="G25" s="63">
        <v>0</v>
      </c>
      <c r="H25" s="63">
        <v>0</v>
      </c>
      <c r="I25" s="63">
        <v>0</v>
      </c>
      <c r="J25" s="63">
        <v>0</v>
      </c>
      <c r="K25" s="63">
        <v>0</v>
      </c>
      <c r="L25" s="63">
        <v>14</v>
      </c>
      <c r="M25" s="63">
        <v>48</v>
      </c>
      <c r="N25" s="63">
        <v>4</v>
      </c>
      <c r="O25" s="63">
        <v>16</v>
      </c>
      <c r="P25" s="63">
        <v>0</v>
      </c>
      <c r="Q25" s="63">
        <v>0</v>
      </c>
      <c r="R25" s="63">
        <v>0</v>
      </c>
      <c r="S25" s="63">
        <v>0</v>
      </c>
      <c r="T25" s="63">
        <v>5</v>
      </c>
      <c r="U25" s="63">
        <v>20</v>
      </c>
      <c r="V25" s="63">
        <v>1</v>
      </c>
      <c r="W25" s="63">
        <v>4</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c r="EA25" s="63"/>
      <c r="EB25" s="63"/>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25</v>
      </c>
      <c r="KA25" s="63">
        <v>103</v>
      </c>
      <c r="KB25" s="63">
        <v>0</v>
      </c>
      <c r="KC25" s="63">
        <v>0</v>
      </c>
      <c r="KD25" s="63">
        <v>0</v>
      </c>
      <c r="KE25" s="63">
        <v>0</v>
      </c>
      <c r="KF25" s="63">
        <v>0</v>
      </c>
      <c r="KG25" s="63">
        <v>0</v>
      </c>
    </row>
    <row r="26" spans="1:293" s="53" customFormat="1" ht="13.5" customHeight="1">
      <c r="A26" s="60" t="s">
        <v>125</v>
      </c>
      <c r="B26" s="61" t="s">
        <v>176</v>
      </c>
      <c r="C26" s="62" t="s">
        <v>177</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30</v>
      </c>
      <c r="U26" s="63">
        <v>54</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22</v>
      </c>
      <c r="KA26" s="63">
        <v>90</v>
      </c>
      <c r="KB26" s="63">
        <v>3</v>
      </c>
      <c r="KC26" s="63">
        <v>8</v>
      </c>
      <c r="KD26" s="63">
        <v>0</v>
      </c>
      <c r="KE26" s="63">
        <v>0</v>
      </c>
      <c r="KF26" s="63">
        <v>0</v>
      </c>
      <c r="KG26" s="63">
        <v>0</v>
      </c>
    </row>
    <row r="27" spans="1:293" s="53" customFormat="1" ht="13.5" customHeight="1">
      <c r="A27" s="60" t="s">
        <v>125</v>
      </c>
      <c r="B27" s="61" t="s">
        <v>178</v>
      </c>
      <c r="C27" s="62" t="s">
        <v>179</v>
      </c>
      <c r="D27" s="63">
        <v>0</v>
      </c>
      <c r="E27" s="63"/>
      <c r="F27" s="63">
        <v>2</v>
      </c>
      <c r="G27" s="63">
        <v>4</v>
      </c>
      <c r="H27" s="63">
        <v>2</v>
      </c>
      <c r="I27" s="63">
        <v>7</v>
      </c>
      <c r="J27" s="63">
        <v>0</v>
      </c>
      <c r="K27" s="63">
        <v>0</v>
      </c>
      <c r="L27" s="63">
        <v>26</v>
      </c>
      <c r="M27" s="63">
        <v>72</v>
      </c>
      <c r="N27" s="63">
        <v>0</v>
      </c>
      <c r="O27" s="63">
        <v>0</v>
      </c>
      <c r="P27" s="63">
        <v>0</v>
      </c>
      <c r="Q27" s="63">
        <v>0</v>
      </c>
      <c r="R27" s="63">
        <v>0</v>
      </c>
      <c r="S27" s="63">
        <v>0</v>
      </c>
      <c r="T27" s="63">
        <v>55</v>
      </c>
      <c r="U27" s="63">
        <v>239</v>
      </c>
      <c r="V27" s="63">
        <v>0</v>
      </c>
      <c r="W27" s="63">
        <v>0</v>
      </c>
      <c r="X27" s="63">
        <v>0</v>
      </c>
      <c r="Y27" s="63">
        <v>0</v>
      </c>
      <c r="Z27" s="63">
        <v>0</v>
      </c>
      <c r="AA27" s="63">
        <v>0</v>
      </c>
      <c r="AB27" s="63">
        <f>AC27+AV27</f>
        <v>4</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4</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2</v>
      </c>
      <c r="BP27" s="63">
        <v>0</v>
      </c>
      <c r="BQ27" s="63">
        <v>0</v>
      </c>
      <c r="BR27" s="63">
        <v>2</v>
      </c>
      <c r="BS27" s="63">
        <v>0</v>
      </c>
      <c r="BT27" s="63">
        <v>0</v>
      </c>
      <c r="BU27" s="63">
        <f>SUM(BV27:BZ27)</f>
        <v>2</v>
      </c>
      <c r="BV27" s="63">
        <v>1</v>
      </c>
      <c r="BW27" s="63">
        <v>1</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7</v>
      </c>
      <c r="EB27" s="63">
        <v>0</v>
      </c>
      <c r="EC27" s="63">
        <v>0</v>
      </c>
      <c r="ED27" s="63">
        <v>7</v>
      </c>
      <c r="EE27" s="63">
        <v>0</v>
      </c>
      <c r="EF27" s="63">
        <v>0</v>
      </c>
      <c r="EG27" s="63">
        <v>1</v>
      </c>
      <c r="EH27" s="63">
        <v>0</v>
      </c>
      <c r="EI27" s="63">
        <v>5</v>
      </c>
      <c r="EJ27" s="63">
        <v>0</v>
      </c>
      <c r="EK27" s="63">
        <v>0</v>
      </c>
      <c r="EL27" s="63">
        <v>0</v>
      </c>
      <c r="EM27" s="63">
        <v>0</v>
      </c>
      <c r="EN27" s="63">
        <v>0</v>
      </c>
      <c r="EO27" s="63">
        <v>2</v>
      </c>
      <c r="EP27" s="63">
        <v>0</v>
      </c>
      <c r="EQ27" s="63">
        <v>0</v>
      </c>
      <c r="ER27" s="63">
        <v>0</v>
      </c>
      <c r="ES27" s="63">
        <v>0</v>
      </c>
      <c r="ET27" s="63">
        <v>0</v>
      </c>
      <c r="EU27" s="63">
        <v>1</v>
      </c>
      <c r="EV27" s="63">
        <v>0</v>
      </c>
      <c r="EW27" s="63">
        <v>0</v>
      </c>
      <c r="EX27" s="63">
        <v>2</v>
      </c>
      <c r="EY27" s="63">
        <v>16</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11</v>
      </c>
      <c r="KA27" s="63">
        <v>52</v>
      </c>
      <c r="KB27" s="63">
        <v>2</v>
      </c>
      <c r="KC27" s="63">
        <v>4</v>
      </c>
      <c r="KD27" s="63">
        <v>0</v>
      </c>
      <c r="KE27" s="63">
        <v>0</v>
      </c>
      <c r="KF27" s="63">
        <v>0</v>
      </c>
      <c r="KG27" s="63">
        <v>0</v>
      </c>
    </row>
    <row r="28" spans="1:293" s="53" customFormat="1" ht="13.5" customHeight="1">
      <c r="A28" s="60" t="s">
        <v>125</v>
      </c>
      <c r="B28" s="61" t="s">
        <v>180</v>
      </c>
      <c r="C28" s="62" t="s">
        <v>181</v>
      </c>
      <c r="D28" s="63">
        <v>1</v>
      </c>
      <c r="E28" s="63">
        <v>2</v>
      </c>
      <c r="F28" s="63">
        <v>2</v>
      </c>
      <c r="G28" s="63">
        <v>2</v>
      </c>
      <c r="H28" s="63">
        <v>0</v>
      </c>
      <c r="I28" s="63">
        <v>0</v>
      </c>
      <c r="J28" s="63">
        <v>0</v>
      </c>
      <c r="K28" s="63">
        <v>0</v>
      </c>
      <c r="L28" s="63">
        <v>15</v>
      </c>
      <c r="M28" s="63">
        <v>46</v>
      </c>
      <c r="N28" s="63">
        <v>0</v>
      </c>
      <c r="O28" s="63">
        <v>0</v>
      </c>
      <c r="P28" s="63">
        <v>0</v>
      </c>
      <c r="Q28" s="63">
        <v>0</v>
      </c>
      <c r="R28" s="63">
        <v>0</v>
      </c>
      <c r="S28" s="63">
        <v>0</v>
      </c>
      <c r="T28" s="63">
        <v>21</v>
      </c>
      <c r="U28" s="63">
        <v>68</v>
      </c>
      <c r="V28" s="63">
        <v>0</v>
      </c>
      <c r="W28" s="63">
        <v>0</v>
      </c>
      <c r="X28" s="63">
        <v>0</v>
      </c>
      <c r="Y28" s="63">
        <v>0</v>
      </c>
      <c r="Z28" s="63">
        <v>0</v>
      </c>
      <c r="AA28" s="63">
        <v>0</v>
      </c>
      <c r="AB28" s="63">
        <f>AC28+AV28</f>
        <v>3</v>
      </c>
      <c r="AC28" s="63">
        <f>AD28+AJ28+AP28</f>
        <v>1</v>
      </c>
      <c r="AD28" s="63">
        <f>SUM(AE28:AI28)</f>
        <v>0</v>
      </c>
      <c r="AE28" s="63">
        <v>0</v>
      </c>
      <c r="AF28" s="63">
        <v>0</v>
      </c>
      <c r="AG28" s="63">
        <v>0</v>
      </c>
      <c r="AH28" s="63">
        <v>0</v>
      </c>
      <c r="AI28" s="63">
        <v>0</v>
      </c>
      <c r="AJ28" s="63">
        <f>SUM(AK28:AO28)</f>
        <v>1</v>
      </c>
      <c r="AK28" s="63">
        <v>0</v>
      </c>
      <c r="AL28" s="63">
        <v>1</v>
      </c>
      <c r="AM28" s="63">
        <v>0</v>
      </c>
      <c r="AN28" s="63">
        <v>0</v>
      </c>
      <c r="AO28" s="63">
        <v>0</v>
      </c>
      <c r="AP28" s="63">
        <f>SUM(AQ28:AU28)</f>
        <v>0</v>
      </c>
      <c r="AQ28" s="63">
        <v>0</v>
      </c>
      <c r="AR28" s="63">
        <v>0</v>
      </c>
      <c r="AS28" s="63">
        <v>0</v>
      </c>
      <c r="AT28" s="63">
        <v>0</v>
      </c>
      <c r="AU28" s="63">
        <v>0</v>
      </c>
      <c r="AV28" s="63">
        <f>AW28+BC28+BI28+BO28+BU28</f>
        <v>2</v>
      </c>
      <c r="AW28" s="63">
        <f>SUM(AX28:BB28)</f>
        <v>2</v>
      </c>
      <c r="AX28" s="63">
        <v>2</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1</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c r="CQ28" s="63">
        <v>0</v>
      </c>
      <c r="CR28" s="63">
        <v>0</v>
      </c>
      <c r="CS28" s="63">
        <v>0</v>
      </c>
      <c r="CT28" s="63">
        <v>0</v>
      </c>
      <c r="CU28" s="63">
        <f>CV28+DB28+DH28+DN28+DT28</f>
        <v>1</v>
      </c>
      <c r="CV28" s="63">
        <f>SUM(CW28:DA28)</f>
        <v>1</v>
      </c>
      <c r="CW28" s="63">
        <v>1</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10</v>
      </c>
      <c r="KA28" s="63">
        <v>38</v>
      </c>
      <c r="KB28" s="63">
        <v>3</v>
      </c>
      <c r="KC28" s="63">
        <v>5</v>
      </c>
      <c r="KD28" s="63">
        <v>0</v>
      </c>
      <c r="KE28" s="63">
        <v>0</v>
      </c>
      <c r="KF28" s="63">
        <v>0</v>
      </c>
      <c r="KG28" s="63">
        <v>0</v>
      </c>
    </row>
    <row r="29" spans="1:293" s="53" customFormat="1" ht="13.5" customHeight="1">
      <c r="A29" s="60" t="s">
        <v>125</v>
      </c>
      <c r="B29" s="61" t="s">
        <v>182</v>
      </c>
      <c r="C29" s="62" t="s">
        <v>183</v>
      </c>
      <c r="D29" s="63">
        <v>0</v>
      </c>
      <c r="E29" s="63">
        <v>0</v>
      </c>
      <c r="F29" s="63">
        <v>0</v>
      </c>
      <c r="G29" s="63">
        <v>0</v>
      </c>
      <c r="H29" s="63">
        <v>0</v>
      </c>
      <c r="I29" s="63">
        <v>0</v>
      </c>
      <c r="J29" s="63">
        <v>0</v>
      </c>
      <c r="K29" s="63">
        <v>0</v>
      </c>
      <c r="L29" s="63">
        <v>2</v>
      </c>
      <c r="M29" s="63">
        <v>7</v>
      </c>
      <c r="N29" s="63">
        <v>0</v>
      </c>
      <c r="O29" s="63">
        <v>0</v>
      </c>
      <c r="P29" s="63">
        <v>0</v>
      </c>
      <c r="Q29" s="63">
        <v>0</v>
      </c>
      <c r="R29" s="63">
        <v>0</v>
      </c>
      <c r="S29" s="63">
        <v>0</v>
      </c>
      <c r="T29" s="63">
        <v>2</v>
      </c>
      <c r="U29" s="63">
        <v>7</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1</v>
      </c>
      <c r="JU29" s="63">
        <v>2</v>
      </c>
      <c r="JV29" s="63">
        <v>0</v>
      </c>
      <c r="JW29" s="63">
        <v>0</v>
      </c>
      <c r="JX29" s="63">
        <v>0</v>
      </c>
      <c r="JY29" s="63">
        <v>0</v>
      </c>
      <c r="JZ29" s="63">
        <v>5</v>
      </c>
      <c r="KA29" s="63">
        <v>16</v>
      </c>
      <c r="KB29" s="63">
        <v>0</v>
      </c>
      <c r="KC29" s="63">
        <v>0</v>
      </c>
      <c r="KD29" s="63">
        <v>0</v>
      </c>
      <c r="KE29" s="63">
        <v>0</v>
      </c>
      <c r="KF29" s="63">
        <v>0</v>
      </c>
      <c r="KG29" s="63">
        <v>0</v>
      </c>
    </row>
    <row r="30" spans="1:293" s="53" customFormat="1" ht="13.5" customHeight="1">
      <c r="A30" s="60" t="s">
        <v>125</v>
      </c>
      <c r="B30" s="61" t="s">
        <v>184</v>
      </c>
      <c r="C30" s="62" t="s">
        <v>185</v>
      </c>
      <c r="D30" s="63">
        <v>0</v>
      </c>
      <c r="E30" s="63">
        <v>0</v>
      </c>
      <c r="F30" s="63">
        <v>0</v>
      </c>
      <c r="G30" s="63">
        <v>0</v>
      </c>
      <c r="H30" s="63">
        <v>0</v>
      </c>
      <c r="I30" s="63">
        <v>0</v>
      </c>
      <c r="J30" s="63">
        <v>0</v>
      </c>
      <c r="K30" s="63">
        <v>0</v>
      </c>
      <c r="L30" s="63">
        <v>8</v>
      </c>
      <c r="M30" s="63">
        <v>32</v>
      </c>
      <c r="N30" s="63">
        <v>10</v>
      </c>
      <c r="O30" s="63">
        <v>100</v>
      </c>
      <c r="P30" s="63">
        <v>2</v>
      </c>
      <c r="Q30" s="63">
        <v>17</v>
      </c>
      <c r="R30" s="63">
        <v>0</v>
      </c>
      <c r="S30" s="63">
        <v>0</v>
      </c>
      <c r="T30" s="63">
        <v>3</v>
      </c>
      <c r="U30" s="63">
        <v>12</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2</v>
      </c>
      <c r="EE30" s="63">
        <v>0</v>
      </c>
      <c r="EF30" s="63">
        <v>0</v>
      </c>
      <c r="EG30" s="63">
        <v>0</v>
      </c>
      <c r="EH30" s="63">
        <v>0</v>
      </c>
      <c r="EI30" s="63">
        <v>2</v>
      </c>
      <c r="EJ30" s="63">
        <v>0</v>
      </c>
      <c r="EK30" s="63">
        <v>0</v>
      </c>
      <c r="EL30" s="63">
        <v>0</v>
      </c>
      <c r="EM30" s="63">
        <v>1</v>
      </c>
      <c r="EN30" s="63">
        <v>0</v>
      </c>
      <c r="EO30" s="63">
        <v>0</v>
      </c>
      <c r="EP30" s="63">
        <v>0</v>
      </c>
      <c r="EQ30" s="63">
        <v>0</v>
      </c>
      <c r="ER30" s="63">
        <v>0</v>
      </c>
      <c r="ES30" s="63">
        <v>0</v>
      </c>
      <c r="ET30" s="63">
        <v>0</v>
      </c>
      <c r="EU30" s="63">
        <v>0</v>
      </c>
      <c r="EV30" s="63">
        <v>0</v>
      </c>
      <c r="EW30" s="63">
        <v>0</v>
      </c>
      <c r="EX30" s="63">
        <v>0</v>
      </c>
      <c r="EY30" s="63">
        <v>2</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2</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2</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2</v>
      </c>
      <c r="KA30" s="63">
        <v>6</v>
      </c>
      <c r="KB30" s="63">
        <v>1</v>
      </c>
      <c r="KC30" s="63">
        <v>2</v>
      </c>
      <c r="KD30" s="63">
        <v>3</v>
      </c>
      <c r="KE30" s="63">
        <v>11</v>
      </c>
      <c r="KF30" s="63">
        <v>0</v>
      </c>
      <c r="KG30" s="63">
        <v>0</v>
      </c>
    </row>
    <row r="31" spans="1:293" s="53" customFormat="1" ht="13.5" customHeight="1">
      <c r="A31" s="60" t="s">
        <v>125</v>
      </c>
      <c r="B31" s="61" t="s">
        <v>186</v>
      </c>
      <c r="C31" s="62" t="s">
        <v>187</v>
      </c>
      <c r="D31" s="63">
        <v>7</v>
      </c>
      <c r="E31" s="63">
        <v>12</v>
      </c>
      <c r="F31" s="63">
        <v>0</v>
      </c>
      <c r="G31" s="63">
        <v>0</v>
      </c>
      <c r="H31" s="63">
        <v>0</v>
      </c>
      <c r="I31" s="63">
        <v>0</v>
      </c>
      <c r="J31" s="63">
        <v>0</v>
      </c>
      <c r="K31" s="63">
        <v>0</v>
      </c>
      <c r="L31" s="63">
        <v>11</v>
      </c>
      <c r="M31" s="63">
        <v>31</v>
      </c>
      <c r="N31" s="63">
        <v>0</v>
      </c>
      <c r="O31" s="63">
        <v>0</v>
      </c>
      <c r="P31" s="63">
        <v>0</v>
      </c>
      <c r="Q31" s="63">
        <v>0</v>
      </c>
      <c r="R31" s="63">
        <v>0</v>
      </c>
      <c r="S31" s="63">
        <v>0</v>
      </c>
      <c r="T31" s="63">
        <v>23</v>
      </c>
      <c r="U31" s="63">
        <v>89</v>
      </c>
      <c r="V31" s="63">
        <v>0</v>
      </c>
      <c r="W31" s="63">
        <v>0</v>
      </c>
      <c r="X31" s="63">
        <v>0</v>
      </c>
      <c r="Y31" s="63">
        <v>0</v>
      </c>
      <c r="Z31" s="63">
        <v>0</v>
      </c>
      <c r="AA31" s="63">
        <v>0</v>
      </c>
      <c r="AB31" s="63">
        <f>AC31+AV31</f>
        <v>7</v>
      </c>
      <c r="AC31" s="63">
        <f>AD31+AJ31+AP31</f>
        <v>7</v>
      </c>
      <c r="AD31" s="63">
        <f>SUM(AE31:AI31)</f>
        <v>0</v>
      </c>
      <c r="AE31" s="63">
        <v>0</v>
      </c>
      <c r="AF31" s="63">
        <v>0</v>
      </c>
      <c r="AG31" s="63">
        <v>0</v>
      </c>
      <c r="AH31" s="63">
        <v>0</v>
      </c>
      <c r="AI31" s="63">
        <v>0</v>
      </c>
      <c r="AJ31" s="63">
        <f>SUM(AK31:AO31)</f>
        <v>0</v>
      </c>
      <c r="AK31" s="63">
        <v>0</v>
      </c>
      <c r="AL31" s="63">
        <v>0</v>
      </c>
      <c r="AM31" s="63">
        <v>0</v>
      </c>
      <c r="AN31" s="63">
        <v>0</v>
      </c>
      <c r="AO31" s="63">
        <v>0</v>
      </c>
      <c r="AP31" s="63">
        <f>SUM(AQ31:AU31)</f>
        <v>7</v>
      </c>
      <c r="AQ31" s="63">
        <v>3</v>
      </c>
      <c r="AR31" s="63">
        <v>3</v>
      </c>
      <c r="AS31" s="63">
        <v>1</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7</v>
      </c>
      <c r="CB31" s="63">
        <f>CC31+CI31+CO31</f>
        <v>7</v>
      </c>
      <c r="CC31" s="63">
        <f>SUM(CD31:CH31)</f>
        <v>0</v>
      </c>
      <c r="CD31" s="63">
        <v>0</v>
      </c>
      <c r="CE31" s="63">
        <v>0</v>
      </c>
      <c r="CF31" s="63">
        <v>0</v>
      </c>
      <c r="CG31" s="63">
        <v>0</v>
      </c>
      <c r="CH31" s="63">
        <v>0</v>
      </c>
      <c r="CI31" s="63">
        <f>SUM(CJ31:CN31)</f>
        <v>0</v>
      </c>
      <c r="CJ31" s="63">
        <v>0</v>
      </c>
      <c r="CK31" s="63">
        <v>0</v>
      </c>
      <c r="CL31" s="63">
        <v>0</v>
      </c>
      <c r="CM31" s="63">
        <v>0</v>
      </c>
      <c r="CN31" s="63">
        <v>0</v>
      </c>
      <c r="CO31" s="63">
        <f>SUM(CP31:CT31)</f>
        <v>7</v>
      </c>
      <c r="CP31" s="63">
        <v>3</v>
      </c>
      <c r="CQ31" s="63">
        <v>3</v>
      </c>
      <c r="CR31" s="63">
        <v>1</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10</v>
      </c>
      <c r="KA31" s="63">
        <v>30</v>
      </c>
      <c r="KB31" s="63">
        <v>0</v>
      </c>
      <c r="KC31" s="63">
        <v>0</v>
      </c>
      <c r="KD31" s="63">
        <v>0</v>
      </c>
      <c r="KE31" s="63">
        <v>0</v>
      </c>
      <c r="KF31" s="63">
        <v>0</v>
      </c>
      <c r="KG31" s="63">
        <v>0</v>
      </c>
    </row>
    <row r="32" spans="1:293" s="53" customFormat="1" ht="13.5" customHeight="1">
      <c r="A32" s="60" t="s">
        <v>125</v>
      </c>
      <c r="B32" s="61" t="s">
        <v>188</v>
      </c>
      <c r="C32" s="62" t="s">
        <v>189</v>
      </c>
      <c r="D32" s="63">
        <v>3</v>
      </c>
      <c r="E32" s="63">
        <v>7</v>
      </c>
      <c r="F32" s="63">
        <v>3</v>
      </c>
      <c r="G32" s="63">
        <v>1</v>
      </c>
      <c r="H32" s="63">
        <v>1</v>
      </c>
      <c r="I32" s="63">
        <v>2</v>
      </c>
      <c r="J32" s="63">
        <v>0</v>
      </c>
      <c r="K32" s="63">
        <v>0</v>
      </c>
      <c r="L32" s="63">
        <v>3</v>
      </c>
      <c r="M32" s="63">
        <v>18</v>
      </c>
      <c r="N32" s="63">
        <v>1</v>
      </c>
      <c r="O32" s="63">
        <v>4</v>
      </c>
      <c r="P32" s="63">
        <v>0</v>
      </c>
      <c r="Q32" s="63">
        <v>0</v>
      </c>
      <c r="R32" s="63">
        <v>0</v>
      </c>
      <c r="S32" s="63">
        <v>0</v>
      </c>
      <c r="T32" s="63">
        <v>33</v>
      </c>
      <c r="U32" s="63">
        <v>105</v>
      </c>
      <c r="V32" s="63">
        <v>54</v>
      </c>
      <c r="W32" s="63">
        <v>207</v>
      </c>
      <c r="X32" s="63">
        <v>0</v>
      </c>
      <c r="Y32" s="63">
        <v>0</v>
      </c>
      <c r="Z32" s="63">
        <v>0</v>
      </c>
      <c r="AA32" s="63">
        <v>0</v>
      </c>
      <c r="AB32" s="63">
        <f>AC32+AV32</f>
        <v>7</v>
      </c>
      <c r="AC32" s="63">
        <f>AD32+AJ32+AP32</f>
        <v>3</v>
      </c>
      <c r="AD32" s="63">
        <f>SUM(AE32:AI32)</f>
        <v>0</v>
      </c>
      <c r="AE32" s="63">
        <v>0</v>
      </c>
      <c r="AF32" s="63">
        <v>0</v>
      </c>
      <c r="AG32" s="63">
        <v>0</v>
      </c>
      <c r="AH32" s="63">
        <v>0</v>
      </c>
      <c r="AI32" s="63">
        <v>0</v>
      </c>
      <c r="AJ32" s="63">
        <f>SUM(AK32:AO32)</f>
        <v>3</v>
      </c>
      <c r="AK32" s="63">
        <v>0</v>
      </c>
      <c r="AL32" s="63">
        <v>3</v>
      </c>
      <c r="AM32" s="63">
        <v>0</v>
      </c>
      <c r="AN32" s="63">
        <v>0</v>
      </c>
      <c r="AO32" s="63">
        <v>0</v>
      </c>
      <c r="AP32" s="63">
        <f>SUM(AQ32:AU32)</f>
        <v>0</v>
      </c>
      <c r="AQ32" s="63">
        <v>0</v>
      </c>
      <c r="AR32" s="63">
        <v>0</v>
      </c>
      <c r="AS32" s="63">
        <v>0</v>
      </c>
      <c r="AT32" s="63">
        <v>0</v>
      </c>
      <c r="AU32" s="63">
        <v>0</v>
      </c>
      <c r="AV32" s="63">
        <f>AW32+BC32+BI32+BO32+BU32</f>
        <v>4</v>
      </c>
      <c r="AW32" s="63">
        <f>SUM(AX32:BB32)</f>
        <v>0</v>
      </c>
      <c r="AX32" s="63">
        <v>0</v>
      </c>
      <c r="AY32" s="63">
        <v>0</v>
      </c>
      <c r="AZ32" s="63">
        <v>0</v>
      </c>
      <c r="BA32" s="63">
        <v>0</v>
      </c>
      <c r="BB32" s="63">
        <v>0</v>
      </c>
      <c r="BC32" s="63">
        <f>SUM(BD32:BH32)</f>
        <v>4</v>
      </c>
      <c r="BD32" s="63">
        <v>3</v>
      </c>
      <c r="BE32" s="63">
        <v>1</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3</v>
      </c>
      <c r="EA32" s="63">
        <v>1</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3</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31</v>
      </c>
      <c r="KA32" s="63">
        <v>131</v>
      </c>
      <c r="KB32" s="63">
        <v>3</v>
      </c>
      <c r="KC32" s="63">
        <v>3</v>
      </c>
      <c r="KD32" s="63">
        <v>0</v>
      </c>
      <c r="KE32" s="63">
        <v>0</v>
      </c>
      <c r="KF32" s="63">
        <v>0</v>
      </c>
      <c r="KG32" s="63">
        <v>0</v>
      </c>
    </row>
    <row r="33" spans="1:293" s="53" customFormat="1" ht="13.5" customHeight="1">
      <c r="A33" s="60" t="s">
        <v>125</v>
      </c>
      <c r="B33" s="61" t="s">
        <v>190</v>
      </c>
      <c r="C33" s="62" t="s">
        <v>191</v>
      </c>
      <c r="D33" s="63">
        <v>0</v>
      </c>
      <c r="E33" s="63">
        <v>0</v>
      </c>
      <c r="F33" s="63">
        <v>0</v>
      </c>
      <c r="G33" s="63">
        <v>0</v>
      </c>
      <c r="H33" s="63">
        <v>0</v>
      </c>
      <c r="I33" s="63">
        <v>0</v>
      </c>
      <c r="J33" s="63">
        <v>0</v>
      </c>
      <c r="K33" s="63">
        <v>0</v>
      </c>
      <c r="L33" s="63">
        <v>8</v>
      </c>
      <c r="M33" s="63">
        <v>17</v>
      </c>
      <c r="N33" s="63">
        <v>3</v>
      </c>
      <c r="O33" s="63">
        <v>9</v>
      </c>
      <c r="P33" s="63">
        <v>0</v>
      </c>
      <c r="Q33" s="63">
        <v>0</v>
      </c>
      <c r="R33" s="63">
        <v>0</v>
      </c>
      <c r="S33" s="63">
        <v>0</v>
      </c>
      <c r="T33" s="63">
        <v>14</v>
      </c>
      <c r="U33" s="63">
        <v>39</v>
      </c>
      <c r="V33" s="63">
        <v>8</v>
      </c>
      <c r="W33" s="63">
        <v>44</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25</v>
      </c>
      <c r="KA33" s="63">
        <v>95</v>
      </c>
      <c r="KB33" s="63">
        <v>0</v>
      </c>
      <c r="KC33" s="63">
        <v>0</v>
      </c>
      <c r="KD33" s="63">
        <v>0</v>
      </c>
      <c r="KE33" s="63">
        <v>0</v>
      </c>
      <c r="KF33" s="63">
        <v>0</v>
      </c>
      <c r="KG33" s="63">
        <v>0</v>
      </c>
    </row>
    <row r="34" spans="1:293" s="53" customFormat="1" ht="13.5" customHeight="1">
      <c r="A34" s="60" t="s">
        <v>125</v>
      </c>
      <c r="B34" s="61" t="s">
        <v>192</v>
      </c>
      <c r="C34" s="62" t="s">
        <v>193</v>
      </c>
      <c r="D34" s="63">
        <v>0</v>
      </c>
      <c r="E34" s="63">
        <v>0</v>
      </c>
      <c r="F34" s="63">
        <v>0</v>
      </c>
      <c r="G34" s="63">
        <v>0</v>
      </c>
      <c r="H34" s="63">
        <v>0</v>
      </c>
      <c r="I34" s="63">
        <v>0</v>
      </c>
      <c r="J34" s="63">
        <v>0</v>
      </c>
      <c r="K34" s="63">
        <v>0</v>
      </c>
      <c r="L34" s="63">
        <v>13</v>
      </c>
      <c r="M34" s="63">
        <v>29</v>
      </c>
      <c r="N34" s="63">
        <v>0</v>
      </c>
      <c r="O34" s="63">
        <v>0</v>
      </c>
      <c r="P34" s="63">
        <v>0</v>
      </c>
      <c r="Q34" s="63">
        <v>0</v>
      </c>
      <c r="R34" s="63">
        <v>0</v>
      </c>
      <c r="S34" s="63">
        <v>0</v>
      </c>
      <c r="T34" s="63">
        <v>76</v>
      </c>
      <c r="U34" s="63">
        <v>261</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1</v>
      </c>
      <c r="EB34" s="63">
        <v>0</v>
      </c>
      <c r="EC34" s="63">
        <v>0</v>
      </c>
      <c r="ED34" s="63">
        <v>6</v>
      </c>
      <c r="EE34" s="63">
        <v>5</v>
      </c>
      <c r="EF34" s="63">
        <v>0</v>
      </c>
      <c r="EG34" s="63">
        <v>2</v>
      </c>
      <c r="EH34" s="63">
        <v>0</v>
      </c>
      <c r="EI34" s="63">
        <v>3</v>
      </c>
      <c r="EJ34" s="63">
        <v>0</v>
      </c>
      <c r="EK34" s="63">
        <v>0</v>
      </c>
      <c r="EL34" s="63">
        <v>0</v>
      </c>
      <c r="EM34" s="63">
        <v>0</v>
      </c>
      <c r="EN34" s="63">
        <v>0</v>
      </c>
      <c r="EO34" s="63">
        <v>0</v>
      </c>
      <c r="EP34" s="63">
        <v>1</v>
      </c>
      <c r="EQ34" s="63">
        <v>0</v>
      </c>
      <c r="ER34" s="63">
        <v>0</v>
      </c>
      <c r="ES34" s="63">
        <v>0</v>
      </c>
      <c r="ET34" s="63">
        <v>0</v>
      </c>
      <c r="EU34" s="63">
        <v>0</v>
      </c>
      <c r="EV34" s="63">
        <v>3</v>
      </c>
      <c r="EW34" s="63">
        <v>0</v>
      </c>
      <c r="EX34" s="63">
        <v>10</v>
      </c>
      <c r="EY34" s="63">
        <v>33</v>
      </c>
      <c r="EZ34" s="63">
        <v>4</v>
      </c>
      <c r="FA34" s="63">
        <v>0</v>
      </c>
      <c r="FB34" s="63">
        <v>10</v>
      </c>
      <c r="FC34" s="63">
        <v>4</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16</v>
      </c>
      <c r="KA34" s="63">
        <v>72</v>
      </c>
      <c r="KB34" s="63">
        <v>4</v>
      </c>
      <c r="KC34" s="63">
        <v>13</v>
      </c>
      <c r="KD34" s="63">
        <v>0</v>
      </c>
      <c r="KE34" s="63">
        <v>0</v>
      </c>
      <c r="KF34" s="63">
        <v>0</v>
      </c>
      <c r="KG34" s="63">
        <v>0</v>
      </c>
    </row>
    <row r="35" spans="1:293" s="53" customFormat="1" ht="13.5" customHeight="1">
      <c r="A35" s="60" t="s">
        <v>125</v>
      </c>
      <c r="B35" s="61" t="s">
        <v>194</v>
      </c>
      <c r="C35" s="62" t="s">
        <v>195</v>
      </c>
      <c r="D35" s="63">
        <v>0</v>
      </c>
      <c r="E35" s="63">
        <v>0</v>
      </c>
      <c r="F35" s="63">
        <v>0</v>
      </c>
      <c r="G35" s="63">
        <v>0</v>
      </c>
      <c r="H35" s="63">
        <v>0</v>
      </c>
      <c r="I35" s="63">
        <v>0</v>
      </c>
      <c r="J35" s="63">
        <v>0</v>
      </c>
      <c r="K35" s="63">
        <v>0</v>
      </c>
      <c r="L35" s="63">
        <v>2</v>
      </c>
      <c r="M35" s="63">
        <v>4</v>
      </c>
      <c r="N35" s="63">
        <v>0</v>
      </c>
      <c r="O35" s="63">
        <v>0</v>
      </c>
      <c r="P35" s="63">
        <v>0</v>
      </c>
      <c r="Q35" s="63">
        <v>0</v>
      </c>
      <c r="R35" s="63">
        <v>0</v>
      </c>
      <c r="S35" s="63">
        <v>0</v>
      </c>
      <c r="T35" s="63">
        <v>33</v>
      </c>
      <c r="U35" s="63">
        <v>124</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1</v>
      </c>
      <c r="EA35" s="63">
        <v>1</v>
      </c>
      <c r="EB35" s="63">
        <v>0</v>
      </c>
      <c r="EC35" s="63">
        <v>0</v>
      </c>
      <c r="ED35" s="63">
        <v>3</v>
      </c>
      <c r="EE35" s="63">
        <v>2</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18</v>
      </c>
      <c r="EZ35" s="63">
        <v>4</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13</v>
      </c>
      <c r="KA35" s="63">
        <v>53</v>
      </c>
      <c r="KB35" s="63">
        <v>0</v>
      </c>
      <c r="KC35" s="63">
        <v>0</v>
      </c>
      <c r="KD35" s="63">
        <v>0</v>
      </c>
      <c r="KE35" s="63">
        <v>0</v>
      </c>
      <c r="KF35" s="63">
        <v>0</v>
      </c>
      <c r="KG35" s="63">
        <v>0</v>
      </c>
    </row>
    <row r="36" spans="1:293" s="53" customFormat="1" ht="13.5" customHeight="1">
      <c r="A36" s="60" t="s">
        <v>125</v>
      </c>
      <c r="B36" s="61" t="s">
        <v>196</v>
      </c>
      <c r="C36" s="62" t="s">
        <v>197</v>
      </c>
      <c r="D36" s="63">
        <v>2</v>
      </c>
      <c r="E36" s="63">
        <v>4</v>
      </c>
      <c r="F36" s="63">
        <v>0</v>
      </c>
      <c r="G36" s="63">
        <v>0</v>
      </c>
      <c r="H36" s="63">
        <v>0</v>
      </c>
      <c r="I36" s="63">
        <v>0</v>
      </c>
      <c r="J36" s="63">
        <v>0</v>
      </c>
      <c r="K36" s="63">
        <v>0</v>
      </c>
      <c r="L36" s="63">
        <v>6</v>
      </c>
      <c r="M36" s="63">
        <v>14</v>
      </c>
      <c r="N36" s="63">
        <v>0</v>
      </c>
      <c r="O36" s="63">
        <v>0</v>
      </c>
      <c r="P36" s="63">
        <v>0</v>
      </c>
      <c r="Q36" s="63">
        <v>0</v>
      </c>
      <c r="R36" s="63">
        <v>0</v>
      </c>
      <c r="S36" s="63">
        <v>0</v>
      </c>
      <c r="T36" s="63">
        <v>26</v>
      </c>
      <c r="U36" s="63">
        <v>74</v>
      </c>
      <c r="V36" s="63">
        <v>0</v>
      </c>
      <c r="W36" s="63">
        <v>0</v>
      </c>
      <c r="X36" s="63">
        <v>0</v>
      </c>
      <c r="Y36" s="63">
        <v>0</v>
      </c>
      <c r="Z36" s="63">
        <v>0</v>
      </c>
      <c r="AA36" s="63">
        <v>0</v>
      </c>
      <c r="AB36" s="63">
        <f>AC36+AV36</f>
        <v>2</v>
      </c>
      <c r="AC36" s="63">
        <f>AD36+AJ36+AP36</f>
        <v>2</v>
      </c>
      <c r="AD36" s="63">
        <f>SUM(AE36:AI36)</f>
        <v>2</v>
      </c>
      <c r="AE36" s="63">
        <v>2</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15</v>
      </c>
      <c r="KA36" s="63">
        <v>57</v>
      </c>
      <c r="KB36" s="63">
        <v>0</v>
      </c>
      <c r="KC36" s="63">
        <v>0</v>
      </c>
      <c r="KD36" s="63">
        <v>0</v>
      </c>
      <c r="KE36" s="63">
        <v>0</v>
      </c>
      <c r="KF36" s="63">
        <v>0</v>
      </c>
      <c r="KG36" s="63">
        <v>0</v>
      </c>
    </row>
    <row r="37" spans="1:293" s="53" customFormat="1" ht="13.5" customHeight="1">
      <c r="A37" s="60" t="s">
        <v>125</v>
      </c>
      <c r="B37" s="61" t="s">
        <v>198</v>
      </c>
      <c r="C37" s="62" t="s">
        <v>199</v>
      </c>
      <c r="D37" s="63">
        <v>1</v>
      </c>
      <c r="E37" s="63">
        <v>2</v>
      </c>
      <c r="F37" s="63">
        <v>1</v>
      </c>
      <c r="G37" s="63">
        <v>1</v>
      </c>
      <c r="H37" s="63">
        <v>0</v>
      </c>
      <c r="I37" s="63">
        <v>0</v>
      </c>
      <c r="J37" s="63">
        <v>0</v>
      </c>
      <c r="K37" s="63">
        <v>0</v>
      </c>
      <c r="L37" s="63">
        <v>0</v>
      </c>
      <c r="M37" s="63">
        <v>0</v>
      </c>
      <c r="N37" s="63">
        <v>0</v>
      </c>
      <c r="O37" s="63">
        <v>0</v>
      </c>
      <c r="P37" s="63">
        <v>3</v>
      </c>
      <c r="Q37" s="63">
        <v>27</v>
      </c>
      <c r="R37" s="63">
        <v>0</v>
      </c>
      <c r="S37" s="63">
        <v>0</v>
      </c>
      <c r="T37" s="63">
        <v>86</v>
      </c>
      <c r="U37" s="63">
        <v>243</v>
      </c>
      <c r="V37" s="63">
        <v>17</v>
      </c>
      <c r="W37" s="63">
        <v>48</v>
      </c>
      <c r="X37" s="63">
        <v>0</v>
      </c>
      <c r="Y37" s="63">
        <v>0</v>
      </c>
      <c r="Z37" s="63">
        <v>0</v>
      </c>
      <c r="AA37" s="63">
        <v>0</v>
      </c>
      <c r="AB37" s="63">
        <f>AC37+AV37</f>
        <v>2</v>
      </c>
      <c r="AC37" s="63">
        <f>AD37+AJ37+AP37</f>
        <v>1</v>
      </c>
      <c r="AD37" s="63">
        <f>SUM(AE37:AI37)</f>
        <v>1</v>
      </c>
      <c r="AE37" s="63">
        <v>1</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1</v>
      </c>
      <c r="AW37" s="63">
        <f>SUM(AX37:BB37)</f>
        <v>1</v>
      </c>
      <c r="AX37" s="63">
        <v>1</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2</v>
      </c>
      <c r="EA37" s="63">
        <v>5</v>
      </c>
      <c r="EB37" s="63">
        <v>2</v>
      </c>
      <c r="EC37" s="63">
        <v>0</v>
      </c>
      <c r="ED37" s="63">
        <v>2</v>
      </c>
      <c r="EE37" s="63">
        <v>2</v>
      </c>
      <c r="EF37" s="63">
        <v>0</v>
      </c>
      <c r="EG37" s="63">
        <v>0</v>
      </c>
      <c r="EH37" s="63">
        <v>0</v>
      </c>
      <c r="EI37" s="63">
        <v>0</v>
      </c>
      <c r="EJ37" s="63">
        <v>0</v>
      </c>
      <c r="EK37" s="63">
        <v>0</v>
      </c>
      <c r="EL37" s="63">
        <v>0</v>
      </c>
      <c r="EM37" s="63">
        <v>0</v>
      </c>
      <c r="EN37" s="63">
        <v>0</v>
      </c>
      <c r="EO37" s="63">
        <v>3</v>
      </c>
      <c r="EP37" s="63">
        <v>1</v>
      </c>
      <c r="EQ37" s="63">
        <v>0</v>
      </c>
      <c r="ER37" s="63">
        <v>0</v>
      </c>
      <c r="ES37" s="63">
        <v>0</v>
      </c>
      <c r="ET37" s="63">
        <v>0</v>
      </c>
      <c r="EU37" s="63">
        <v>0</v>
      </c>
      <c r="EV37" s="63">
        <v>0</v>
      </c>
      <c r="EW37" s="63">
        <v>0</v>
      </c>
      <c r="EX37" s="63">
        <v>16</v>
      </c>
      <c r="EY37" s="63">
        <v>34</v>
      </c>
      <c r="EZ37" s="63">
        <v>0</v>
      </c>
      <c r="FA37" s="63">
        <v>1</v>
      </c>
      <c r="FB37" s="63">
        <v>47</v>
      </c>
      <c r="FC37" s="63">
        <v>10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46</v>
      </c>
      <c r="KA37" s="63">
        <v>151</v>
      </c>
      <c r="KB37" s="63">
        <v>5</v>
      </c>
      <c r="KC37" s="63">
        <v>16</v>
      </c>
      <c r="KD37" s="63">
        <v>9</v>
      </c>
      <c r="KE37" s="63">
        <v>82</v>
      </c>
      <c r="KF37" s="63">
        <v>0</v>
      </c>
      <c r="KG37" s="63">
        <v>0</v>
      </c>
    </row>
    <row r="38" spans="1:293" s="53" customFormat="1" ht="13.5" customHeight="1">
      <c r="A38" s="60" t="s">
        <v>125</v>
      </c>
      <c r="B38" s="61" t="s">
        <v>200</v>
      </c>
      <c r="C38" s="62" t="s">
        <v>201</v>
      </c>
      <c r="D38" s="63">
        <v>0</v>
      </c>
      <c r="E38" s="63">
        <v>0</v>
      </c>
      <c r="F38" s="63">
        <v>0</v>
      </c>
      <c r="G38" s="63">
        <v>0</v>
      </c>
      <c r="H38" s="63">
        <v>0</v>
      </c>
      <c r="I38" s="63">
        <v>0</v>
      </c>
      <c r="J38" s="63">
        <v>0</v>
      </c>
      <c r="K38" s="63">
        <v>0</v>
      </c>
      <c r="L38" s="63">
        <v>37</v>
      </c>
      <c r="M38" s="63">
        <v>120</v>
      </c>
      <c r="N38" s="63">
        <v>0</v>
      </c>
      <c r="O38" s="63">
        <v>0</v>
      </c>
      <c r="P38" s="63">
        <v>0</v>
      </c>
      <c r="Q38" s="63">
        <v>0</v>
      </c>
      <c r="R38" s="63">
        <v>0</v>
      </c>
      <c r="S38" s="63">
        <v>0</v>
      </c>
      <c r="T38" s="63">
        <v>53</v>
      </c>
      <c r="U38" s="63">
        <v>179</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22</v>
      </c>
      <c r="KA38" s="63">
        <v>77</v>
      </c>
      <c r="KB38" s="63">
        <v>1</v>
      </c>
      <c r="KC38" s="63">
        <v>5</v>
      </c>
      <c r="KD38" s="63">
        <v>0</v>
      </c>
      <c r="KE38" s="63">
        <v>0</v>
      </c>
      <c r="KF38" s="63">
        <v>0</v>
      </c>
      <c r="KG38" s="63">
        <v>0</v>
      </c>
    </row>
    <row r="39" spans="1:293" s="53" customFormat="1" ht="13.5" customHeight="1">
      <c r="A39" s="60" t="s">
        <v>125</v>
      </c>
      <c r="B39" s="61" t="s">
        <v>202</v>
      </c>
      <c r="C39" s="62" t="s">
        <v>203</v>
      </c>
      <c r="D39" s="63">
        <v>0</v>
      </c>
      <c r="E39" s="63">
        <v>0</v>
      </c>
      <c r="F39" s="63">
        <v>1</v>
      </c>
      <c r="G39" s="63">
        <v>2</v>
      </c>
      <c r="H39" s="63">
        <v>0</v>
      </c>
      <c r="I39" s="63">
        <v>0</v>
      </c>
      <c r="J39" s="63">
        <v>0</v>
      </c>
      <c r="K39" s="63">
        <v>0</v>
      </c>
      <c r="L39" s="63">
        <v>11</v>
      </c>
      <c r="M39" s="63">
        <v>28</v>
      </c>
      <c r="N39" s="63">
        <v>0</v>
      </c>
      <c r="O39" s="63">
        <v>0</v>
      </c>
      <c r="P39" s="63">
        <v>0</v>
      </c>
      <c r="Q39" s="63">
        <v>0</v>
      </c>
      <c r="R39" s="63">
        <v>0</v>
      </c>
      <c r="S39" s="63">
        <v>0</v>
      </c>
      <c r="T39" s="63">
        <v>0</v>
      </c>
      <c r="U39" s="63">
        <v>0</v>
      </c>
      <c r="V39" s="63">
        <v>0</v>
      </c>
      <c r="W39" s="63">
        <v>0</v>
      </c>
      <c r="X39" s="63">
        <v>0</v>
      </c>
      <c r="Y39" s="63">
        <v>0</v>
      </c>
      <c r="Z39" s="63">
        <v>0</v>
      </c>
      <c r="AA39" s="63">
        <v>0</v>
      </c>
      <c r="AB39" s="63">
        <f>AC39+AV39</f>
        <v>1</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1</v>
      </c>
      <c r="AW39" s="63">
        <f>SUM(AX39:BB39)</f>
        <v>0</v>
      </c>
      <c r="AX39" s="63">
        <v>0</v>
      </c>
      <c r="AY39" s="63">
        <v>0</v>
      </c>
      <c r="AZ39" s="63">
        <v>0</v>
      </c>
      <c r="BA39" s="63">
        <v>0</v>
      </c>
      <c r="BB39" s="63">
        <v>0</v>
      </c>
      <c r="BC39" s="63">
        <f>SUM(BD39:BH39)</f>
        <v>1</v>
      </c>
      <c r="BD39" s="63">
        <v>0</v>
      </c>
      <c r="BE39" s="63">
        <v>1</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1</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1</v>
      </c>
      <c r="CV39" s="63">
        <f>SUM(CW39:DA39)</f>
        <v>0</v>
      </c>
      <c r="CW39" s="63">
        <v>0</v>
      </c>
      <c r="CX39" s="63">
        <v>0</v>
      </c>
      <c r="CY39" s="63">
        <v>0</v>
      </c>
      <c r="CZ39" s="63">
        <v>0</v>
      </c>
      <c r="DA39" s="63">
        <v>0</v>
      </c>
      <c r="DB39" s="63">
        <f>SUM(DC39:DG39)</f>
        <v>1</v>
      </c>
      <c r="DC39" s="63">
        <v>0</v>
      </c>
      <c r="DD39" s="63">
        <v>1</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1</v>
      </c>
      <c r="EB39" s="63">
        <v>0</v>
      </c>
      <c r="EC39" s="63">
        <v>0</v>
      </c>
      <c r="ED39" s="63">
        <v>0</v>
      </c>
      <c r="EE39" s="63">
        <v>0</v>
      </c>
      <c r="EF39" s="63">
        <v>0</v>
      </c>
      <c r="EG39" s="63">
        <v>0</v>
      </c>
      <c r="EH39" s="63">
        <v>0</v>
      </c>
      <c r="EI39" s="63">
        <v>1</v>
      </c>
      <c r="EJ39" s="63">
        <v>1</v>
      </c>
      <c r="EK39" s="63">
        <v>0</v>
      </c>
      <c r="EL39" s="63">
        <v>0</v>
      </c>
      <c r="EM39" s="63">
        <v>0</v>
      </c>
      <c r="EN39" s="63">
        <v>0</v>
      </c>
      <c r="EO39" s="63">
        <v>1</v>
      </c>
      <c r="EP39" s="63">
        <v>0</v>
      </c>
      <c r="EQ39" s="63">
        <v>0</v>
      </c>
      <c r="ER39" s="63">
        <v>0</v>
      </c>
      <c r="ES39" s="63">
        <v>0</v>
      </c>
      <c r="ET39" s="63">
        <v>0</v>
      </c>
      <c r="EU39" s="63"/>
      <c r="EV39" s="63">
        <v>0</v>
      </c>
      <c r="EW39" s="63">
        <v>0</v>
      </c>
      <c r="EX39" s="63">
        <v>0</v>
      </c>
      <c r="EY39" s="63">
        <v>4</v>
      </c>
      <c r="EZ39" s="63">
        <v>0</v>
      </c>
      <c r="FA39" s="63">
        <v>0</v>
      </c>
      <c r="FB39" s="63">
        <v>5</v>
      </c>
      <c r="FC39" s="63">
        <v>2</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1</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1</v>
      </c>
      <c r="HR39" s="63">
        <v>0</v>
      </c>
      <c r="HS39" s="63">
        <v>0</v>
      </c>
      <c r="HT39" s="63">
        <v>1</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7</v>
      </c>
      <c r="KA39" s="63">
        <v>36</v>
      </c>
      <c r="KB39" s="63">
        <v>1</v>
      </c>
      <c r="KC39" s="63">
        <v>3</v>
      </c>
      <c r="KD39" s="63">
        <v>0</v>
      </c>
      <c r="KE39" s="63">
        <v>0</v>
      </c>
      <c r="KF39" s="63">
        <v>0</v>
      </c>
      <c r="KG39" s="63">
        <v>0</v>
      </c>
    </row>
    <row r="40" spans="1:293" s="53" customFormat="1" ht="13.5" customHeight="1">
      <c r="A40" s="60" t="s">
        <v>125</v>
      </c>
      <c r="B40" s="61" t="s">
        <v>204</v>
      </c>
      <c r="C40" s="62" t="s">
        <v>205</v>
      </c>
      <c r="D40" s="63">
        <v>0</v>
      </c>
      <c r="E40" s="63">
        <v>0</v>
      </c>
      <c r="F40" s="63">
        <v>0</v>
      </c>
      <c r="G40" s="63">
        <v>0</v>
      </c>
      <c r="H40" s="63">
        <v>0</v>
      </c>
      <c r="I40" s="63">
        <v>0</v>
      </c>
      <c r="J40" s="63">
        <v>0</v>
      </c>
      <c r="K40" s="63">
        <v>0</v>
      </c>
      <c r="L40" s="63">
        <v>7</v>
      </c>
      <c r="M40" s="63">
        <v>28</v>
      </c>
      <c r="N40" s="63">
        <v>9</v>
      </c>
      <c r="O40" s="63">
        <v>62</v>
      </c>
      <c r="P40" s="63">
        <v>3</v>
      </c>
      <c r="Q40" s="63">
        <v>9</v>
      </c>
      <c r="R40" s="63">
        <v>0</v>
      </c>
      <c r="S40" s="63">
        <v>0</v>
      </c>
      <c r="T40" s="63">
        <v>48</v>
      </c>
      <c r="U40" s="63">
        <v>158</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11</v>
      </c>
      <c r="KA40" s="63">
        <v>495</v>
      </c>
      <c r="KB40" s="63">
        <v>1</v>
      </c>
      <c r="KC40" s="63">
        <v>4</v>
      </c>
      <c r="KD40" s="63">
        <v>0</v>
      </c>
      <c r="KE40" s="63">
        <v>0</v>
      </c>
      <c r="KF40" s="63">
        <v>0</v>
      </c>
      <c r="KG40" s="63">
        <v>0</v>
      </c>
    </row>
    <row r="41" spans="1:293" s="53" customFormat="1" ht="13.5" customHeight="1">
      <c r="A41" s="60" t="s">
        <v>125</v>
      </c>
      <c r="B41" s="61" t="s">
        <v>206</v>
      </c>
      <c r="C41" s="62" t="s">
        <v>207</v>
      </c>
      <c r="D41" s="63">
        <v>1</v>
      </c>
      <c r="E41" s="63">
        <v>1</v>
      </c>
      <c r="F41" s="63">
        <v>0</v>
      </c>
      <c r="G41" s="63">
        <v>0</v>
      </c>
      <c r="H41" s="63">
        <v>0</v>
      </c>
      <c r="I41" s="63">
        <v>0</v>
      </c>
      <c r="J41" s="63">
        <v>0</v>
      </c>
      <c r="K41" s="63">
        <v>0</v>
      </c>
      <c r="L41" s="63">
        <v>22</v>
      </c>
      <c r="M41" s="63">
        <v>75</v>
      </c>
      <c r="N41" s="63">
        <v>0</v>
      </c>
      <c r="O41" s="63">
        <v>0</v>
      </c>
      <c r="P41" s="63">
        <v>0</v>
      </c>
      <c r="Q41" s="63">
        <v>0</v>
      </c>
      <c r="R41" s="63">
        <v>0</v>
      </c>
      <c r="S41" s="63">
        <v>0</v>
      </c>
      <c r="T41" s="63">
        <v>23</v>
      </c>
      <c r="U41" s="63">
        <v>75</v>
      </c>
      <c r="V41" s="63">
        <v>0</v>
      </c>
      <c r="W41" s="63">
        <v>0</v>
      </c>
      <c r="X41" s="63">
        <v>0</v>
      </c>
      <c r="Y41" s="63">
        <v>0</v>
      </c>
      <c r="Z41" s="63">
        <v>0</v>
      </c>
      <c r="AA41" s="63">
        <v>0</v>
      </c>
      <c r="AB41" s="63">
        <f>AC41+AV41</f>
        <v>1</v>
      </c>
      <c r="AC41" s="63">
        <f>AD41+AJ41+AP41</f>
        <v>1</v>
      </c>
      <c r="AD41" s="63">
        <f>SUM(AE41:AI41)</f>
        <v>0</v>
      </c>
      <c r="AE41" s="63">
        <v>0</v>
      </c>
      <c r="AF41" s="63">
        <v>0</v>
      </c>
      <c r="AG41" s="63">
        <v>0</v>
      </c>
      <c r="AH41" s="63">
        <v>0</v>
      </c>
      <c r="AI41" s="63">
        <v>0</v>
      </c>
      <c r="AJ41" s="63">
        <f>SUM(AK41:AO41)</f>
        <v>0</v>
      </c>
      <c r="AK41" s="63">
        <v>0</v>
      </c>
      <c r="AL41" s="63">
        <v>0</v>
      </c>
      <c r="AM41" s="63">
        <v>0</v>
      </c>
      <c r="AN41" s="63">
        <v>0</v>
      </c>
      <c r="AO41" s="63">
        <v>0</v>
      </c>
      <c r="AP41" s="63">
        <f>SUM(AQ41:AU41)</f>
        <v>1</v>
      </c>
      <c r="AQ41" s="63">
        <v>1</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1</v>
      </c>
      <c r="CB41" s="63">
        <f>CC41+CI41+CO41</f>
        <v>1</v>
      </c>
      <c r="CC41" s="63">
        <f>SUM(CD41:CH41)</f>
        <v>0</v>
      </c>
      <c r="CD41" s="63">
        <v>0</v>
      </c>
      <c r="CE41" s="63">
        <v>0</v>
      </c>
      <c r="CF41" s="63">
        <v>0</v>
      </c>
      <c r="CG41" s="63">
        <v>0</v>
      </c>
      <c r="CH41" s="63">
        <v>0</v>
      </c>
      <c r="CI41" s="63">
        <f>SUM(CJ41:CN41)</f>
        <v>0</v>
      </c>
      <c r="CJ41" s="63">
        <v>0</v>
      </c>
      <c r="CK41" s="63">
        <v>0</v>
      </c>
      <c r="CL41" s="63">
        <v>0</v>
      </c>
      <c r="CM41" s="63">
        <v>0</v>
      </c>
      <c r="CN41" s="63">
        <v>0</v>
      </c>
      <c r="CO41" s="63">
        <f>SUM(CP41:CT41)</f>
        <v>1</v>
      </c>
      <c r="CP41" s="63">
        <v>1</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2</v>
      </c>
      <c r="KA41" s="63">
        <v>6</v>
      </c>
      <c r="KB41" s="63">
        <v>10</v>
      </c>
      <c r="KC41" s="63">
        <v>69</v>
      </c>
      <c r="KD41" s="63">
        <v>0</v>
      </c>
      <c r="KE41" s="63">
        <v>0</v>
      </c>
      <c r="KF41" s="63">
        <v>0</v>
      </c>
      <c r="KG41" s="63">
        <v>0</v>
      </c>
    </row>
    <row r="42" spans="1:293" s="53" customFormat="1" ht="13.5" customHeight="1">
      <c r="A42" s="60" t="s">
        <v>125</v>
      </c>
      <c r="B42" s="61" t="s">
        <v>208</v>
      </c>
      <c r="C42" s="62" t="s">
        <v>209</v>
      </c>
      <c r="D42" s="63">
        <v>0</v>
      </c>
      <c r="E42" s="63">
        <v>0</v>
      </c>
      <c r="F42" s="63">
        <v>0</v>
      </c>
      <c r="G42" s="63">
        <v>0</v>
      </c>
      <c r="H42" s="63">
        <v>0</v>
      </c>
      <c r="I42" s="63">
        <v>0</v>
      </c>
      <c r="J42" s="63">
        <v>0</v>
      </c>
      <c r="K42" s="63">
        <v>0</v>
      </c>
      <c r="L42" s="63">
        <v>17</v>
      </c>
      <c r="M42" s="63">
        <v>62</v>
      </c>
      <c r="N42" s="63">
        <v>0</v>
      </c>
      <c r="O42" s="63">
        <v>0</v>
      </c>
      <c r="P42" s="63">
        <v>0</v>
      </c>
      <c r="Q42" s="63">
        <v>0</v>
      </c>
      <c r="R42" s="63">
        <v>0</v>
      </c>
      <c r="S42" s="63">
        <v>0</v>
      </c>
      <c r="T42" s="63">
        <v>16</v>
      </c>
      <c r="U42" s="63">
        <v>47</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1</v>
      </c>
      <c r="KA42" s="63">
        <v>4</v>
      </c>
      <c r="KB42" s="63">
        <v>1</v>
      </c>
      <c r="KC42" s="63">
        <v>3</v>
      </c>
      <c r="KD42" s="63">
        <v>1</v>
      </c>
      <c r="KE42" s="63">
        <v>4</v>
      </c>
      <c r="KF42" s="63">
        <v>0</v>
      </c>
      <c r="KG42" s="63">
        <v>0</v>
      </c>
    </row>
    <row r="43" spans="1:293" s="53" customFormat="1" ht="13.5" customHeight="1">
      <c r="A43" s="60" t="s">
        <v>125</v>
      </c>
      <c r="B43" s="61" t="s">
        <v>210</v>
      </c>
      <c r="C43" s="62" t="s">
        <v>211</v>
      </c>
      <c r="D43" s="63">
        <v>0</v>
      </c>
      <c r="E43" s="63">
        <v>0</v>
      </c>
      <c r="F43" s="63">
        <v>0</v>
      </c>
      <c r="G43" s="63">
        <v>0</v>
      </c>
      <c r="H43" s="63">
        <v>0</v>
      </c>
      <c r="I43" s="63">
        <v>0</v>
      </c>
      <c r="J43" s="63">
        <v>0</v>
      </c>
      <c r="K43" s="63">
        <v>0</v>
      </c>
      <c r="L43" s="63">
        <v>25</v>
      </c>
      <c r="M43" s="63">
        <v>83</v>
      </c>
      <c r="N43" s="63">
        <v>0</v>
      </c>
      <c r="O43" s="63">
        <v>0</v>
      </c>
      <c r="P43" s="63">
        <v>0</v>
      </c>
      <c r="Q43" s="63">
        <v>0</v>
      </c>
      <c r="R43" s="63">
        <v>0</v>
      </c>
      <c r="S43" s="63">
        <v>0</v>
      </c>
      <c r="T43" s="63">
        <v>19</v>
      </c>
      <c r="U43" s="63">
        <v>60</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9</v>
      </c>
      <c r="KA43" s="63">
        <v>50</v>
      </c>
      <c r="KB43" s="63">
        <v>1</v>
      </c>
      <c r="KC43" s="63">
        <v>2</v>
      </c>
      <c r="KD43" s="63">
        <v>0</v>
      </c>
      <c r="KE43" s="63">
        <v>0</v>
      </c>
      <c r="KF43" s="63">
        <v>0</v>
      </c>
      <c r="KG43" s="63">
        <v>0</v>
      </c>
    </row>
    <row r="44" spans="1:293" s="53" customFormat="1" ht="13.5" customHeight="1">
      <c r="A44" s="60" t="s">
        <v>125</v>
      </c>
      <c r="B44" s="61" t="s">
        <v>212</v>
      </c>
      <c r="C44" s="62" t="s">
        <v>213</v>
      </c>
      <c r="D44" s="63"/>
      <c r="E44" s="63"/>
      <c r="F44" s="63">
        <v>1</v>
      </c>
      <c r="G44" s="63">
        <v>2</v>
      </c>
      <c r="H44" s="63">
        <v>0</v>
      </c>
      <c r="I44" s="63">
        <v>0</v>
      </c>
      <c r="J44" s="63">
        <v>0</v>
      </c>
      <c r="K44" s="63">
        <v>0</v>
      </c>
      <c r="L44" s="63">
        <v>16</v>
      </c>
      <c r="M44" s="63">
        <v>47</v>
      </c>
      <c r="N44" s="63">
        <v>0</v>
      </c>
      <c r="O44" s="63">
        <v>0</v>
      </c>
      <c r="P44" s="63">
        <v>0</v>
      </c>
      <c r="Q44" s="63">
        <v>0</v>
      </c>
      <c r="R44" s="63">
        <v>0</v>
      </c>
      <c r="S44" s="63">
        <v>0</v>
      </c>
      <c r="T44" s="63">
        <v>9</v>
      </c>
      <c r="U44" s="63">
        <v>20</v>
      </c>
      <c r="V44" s="63">
        <v>0</v>
      </c>
      <c r="W44" s="63">
        <v>0</v>
      </c>
      <c r="X44" s="63">
        <v>0</v>
      </c>
      <c r="Y44" s="63">
        <v>0</v>
      </c>
      <c r="Z44" s="63">
        <v>0</v>
      </c>
      <c r="AA44" s="63">
        <v>0</v>
      </c>
      <c r="AB44" s="63">
        <f>AC44+AV44</f>
        <v>1</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1</v>
      </c>
      <c r="AW44" s="63">
        <f>SUM(AX44:BB44)</f>
        <v>0</v>
      </c>
      <c r="AX44" s="63">
        <v>0</v>
      </c>
      <c r="AY44" s="63">
        <v>0</v>
      </c>
      <c r="AZ44" s="63">
        <v>0</v>
      </c>
      <c r="BA44" s="63">
        <v>0</v>
      </c>
      <c r="BB44" s="63">
        <v>0</v>
      </c>
      <c r="BC44" s="63">
        <f>SUM(BD44:BH44)</f>
        <v>1</v>
      </c>
      <c r="BD44" s="63">
        <v>0</v>
      </c>
      <c r="BE44" s="63">
        <v>1</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1</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1</v>
      </c>
      <c r="CV44" s="63">
        <f>SUM(CW44:DA44)</f>
        <v>0</v>
      </c>
      <c r="CW44" s="63">
        <v>0</v>
      </c>
      <c r="CX44" s="63">
        <v>0</v>
      </c>
      <c r="CY44" s="63">
        <v>0</v>
      </c>
      <c r="CZ44" s="63">
        <v>0</v>
      </c>
      <c r="DA44" s="63">
        <v>0</v>
      </c>
      <c r="DB44" s="63">
        <f>SUM(DC44:DG44)</f>
        <v>1</v>
      </c>
      <c r="DC44" s="63">
        <v>0</v>
      </c>
      <c r="DD44" s="63">
        <v>1</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214</v>
      </c>
      <c r="C45" s="62" t="s">
        <v>215</v>
      </c>
      <c r="D45" s="63">
        <v>0</v>
      </c>
      <c r="E45" s="63">
        <v>0</v>
      </c>
      <c r="F45" s="63">
        <v>1</v>
      </c>
      <c r="G45" s="63">
        <v>1</v>
      </c>
      <c r="H45" s="63">
        <v>0</v>
      </c>
      <c r="I45" s="63">
        <v>0</v>
      </c>
      <c r="J45" s="63">
        <v>0</v>
      </c>
      <c r="K45" s="63">
        <v>0</v>
      </c>
      <c r="L45" s="63">
        <v>18</v>
      </c>
      <c r="M45" s="63">
        <v>64</v>
      </c>
      <c r="N45" s="63">
        <v>0</v>
      </c>
      <c r="O45" s="63">
        <v>0</v>
      </c>
      <c r="P45" s="63">
        <v>0</v>
      </c>
      <c r="Q45" s="63">
        <v>0</v>
      </c>
      <c r="R45" s="63">
        <v>0</v>
      </c>
      <c r="S45" s="63">
        <v>0</v>
      </c>
      <c r="T45" s="63">
        <v>8</v>
      </c>
      <c r="U45" s="63">
        <v>31</v>
      </c>
      <c r="V45" s="63">
        <v>0</v>
      </c>
      <c r="W45" s="63">
        <v>0</v>
      </c>
      <c r="X45" s="63">
        <v>0</v>
      </c>
      <c r="Y45" s="63">
        <v>0</v>
      </c>
      <c r="Z45" s="63">
        <v>0</v>
      </c>
      <c r="AA45" s="63">
        <v>0</v>
      </c>
      <c r="AB45" s="63">
        <f>AC45+AV45</f>
        <v>1</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1</v>
      </c>
      <c r="AW45" s="63">
        <f>SUM(AX45:BB45)</f>
        <v>0</v>
      </c>
      <c r="AX45" s="63">
        <v>0</v>
      </c>
      <c r="AY45" s="63">
        <v>0</v>
      </c>
      <c r="AZ45" s="63">
        <v>0</v>
      </c>
      <c r="BA45" s="63">
        <v>0</v>
      </c>
      <c r="BB45" s="63">
        <v>0</v>
      </c>
      <c r="BC45" s="63">
        <f>SUM(BD45:BH45)</f>
        <v>1</v>
      </c>
      <c r="BD45" s="63">
        <v>1</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1</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1</v>
      </c>
      <c r="CV45" s="63">
        <f>SUM(CW45:DA45)</f>
        <v>0</v>
      </c>
      <c r="CW45" s="63">
        <v>0</v>
      </c>
      <c r="CX45" s="63">
        <v>0</v>
      </c>
      <c r="CY45" s="63">
        <v>0</v>
      </c>
      <c r="CZ45" s="63">
        <v>0</v>
      </c>
      <c r="DA45" s="63">
        <v>0</v>
      </c>
      <c r="DB45" s="63">
        <f>SUM(DC45:DG45)</f>
        <v>1</v>
      </c>
      <c r="DC45" s="63">
        <v>1</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1</v>
      </c>
      <c r="EA45" s="63">
        <v>5</v>
      </c>
      <c r="EB45" s="63">
        <v>0</v>
      </c>
      <c r="EC45" s="63">
        <v>0</v>
      </c>
      <c r="ED45" s="63">
        <v>13</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3</v>
      </c>
      <c r="EZ45" s="63">
        <v>0</v>
      </c>
      <c r="FA45" s="63">
        <v>0</v>
      </c>
      <c r="FB45" s="63">
        <v>0</v>
      </c>
      <c r="FC45" s="63">
        <v>0</v>
      </c>
      <c r="FD45" s="63" t="s">
        <v>216</v>
      </c>
      <c r="FE45" s="63">
        <v>0</v>
      </c>
      <c r="FF45" s="63">
        <v>5</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2</v>
      </c>
      <c r="GT45" s="63">
        <v>0</v>
      </c>
      <c r="GU45" s="63">
        <v>0</v>
      </c>
      <c r="GV45" s="63">
        <v>13</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3</v>
      </c>
      <c r="HR45" s="63">
        <v>0</v>
      </c>
      <c r="HS45" s="63">
        <v>0</v>
      </c>
      <c r="HT45" s="63">
        <v>0</v>
      </c>
      <c r="HU45" s="63">
        <v>0</v>
      </c>
      <c r="HV45" s="63" t="s">
        <v>216</v>
      </c>
      <c r="HW45" s="63">
        <v>0</v>
      </c>
      <c r="HX45" s="63">
        <v>5</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3</v>
      </c>
      <c r="KA45" s="63">
        <v>10</v>
      </c>
      <c r="KB45" s="63">
        <v>0</v>
      </c>
      <c r="KC45" s="63">
        <v>0</v>
      </c>
      <c r="KD45" s="63">
        <v>0</v>
      </c>
      <c r="KE45" s="63">
        <v>0</v>
      </c>
      <c r="KF45" s="63">
        <v>0</v>
      </c>
      <c r="KG45" s="63">
        <v>0</v>
      </c>
    </row>
    <row r="46" spans="1:293" s="53" customFormat="1" ht="13.5" customHeight="1">
      <c r="A46" s="60" t="s">
        <v>125</v>
      </c>
      <c r="B46" s="61" t="s">
        <v>217</v>
      </c>
      <c r="C46" s="62" t="s">
        <v>218</v>
      </c>
      <c r="D46" s="63">
        <v>3</v>
      </c>
      <c r="E46" s="63">
        <v>10</v>
      </c>
      <c r="F46" s="63">
        <v>0</v>
      </c>
      <c r="G46" s="63">
        <v>0</v>
      </c>
      <c r="H46" s="63">
        <v>0</v>
      </c>
      <c r="I46" s="63">
        <v>0</v>
      </c>
      <c r="J46" s="63">
        <v>0</v>
      </c>
      <c r="K46" s="63">
        <v>0</v>
      </c>
      <c r="L46" s="63">
        <v>12</v>
      </c>
      <c r="M46" s="63">
        <v>37</v>
      </c>
      <c r="N46" s="63">
        <v>0</v>
      </c>
      <c r="O46" s="63">
        <v>0</v>
      </c>
      <c r="P46" s="63">
        <v>0</v>
      </c>
      <c r="Q46" s="63">
        <v>0</v>
      </c>
      <c r="R46" s="63">
        <v>0</v>
      </c>
      <c r="S46" s="63">
        <v>0</v>
      </c>
      <c r="T46" s="63">
        <v>9</v>
      </c>
      <c r="U46" s="63">
        <v>25</v>
      </c>
      <c r="V46" s="63">
        <v>0</v>
      </c>
      <c r="W46" s="63">
        <v>0</v>
      </c>
      <c r="X46" s="63">
        <v>0</v>
      </c>
      <c r="Y46" s="63">
        <v>0</v>
      </c>
      <c r="Z46" s="63">
        <v>0</v>
      </c>
      <c r="AA46" s="63">
        <v>0</v>
      </c>
      <c r="AB46" s="63">
        <f>AC46+AV46</f>
        <v>3</v>
      </c>
      <c r="AC46" s="63">
        <f>AD46+AJ46+AP46</f>
        <v>3</v>
      </c>
      <c r="AD46" s="63">
        <f>SUM(AE46:AI46)</f>
        <v>0</v>
      </c>
      <c r="AE46" s="63">
        <v>0</v>
      </c>
      <c r="AF46" s="63">
        <v>0</v>
      </c>
      <c r="AG46" s="63">
        <v>0</v>
      </c>
      <c r="AH46" s="63">
        <v>0</v>
      </c>
      <c r="AI46" s="63">
        <v>0</v>
      </c>
      <c r="AJ46" s="63">
        <f>SUM(AK46:AO46)</f>
        <v>3</v>
      </c>
      <c r="AK46" s="63">
        <v>0</v>
      </c>
      <c r="AL46" s="63">
        <v>1</v>
      </c>
      <c r="AM46" s="63">
        <v>1</v>
      </c>
      <c r="AN46" s="63">
        <v>1</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219</v>
      </c>
      <c r="C47" s="62" t="s">
        <v>220</v>
      </c>
      <c r="D47" s="63">
        <v>1</v>
      </c>
      <c r="E47" s="63">
        <v>3</v>
      </c>
      <c r="F47" s="63">
        <v>0</v>
      </c>
      <c r="G47" s="63">
        <v>0</v>
      </c>
      <c r="H47" s="63">
        <v>0</v>
      </c>
      <c r="I47" s="63">
        <v>0</v>
      </c>
      <c r="J47" s="63">
        <v>0</v>
      </c>
      <c r="K47" s="63">
        <v>0</v>
      </c>
      <c r="L47" s="63">
        <v>6</v>
      </c>
      <c r="M47" s="63">
        <v>17</v>
      </c>
      <c r="N47" s="63">
        <v>0</v>
      </c>
      <c r="O47" s="63">
        <v>0</v>
      </c>
      <c r="P47" s="63">
        <v>0</v>
      </c>
      <c r="Q47" s="63">
        <v>0</v>
      </c>
      <c r="R47" s="63">
        <v>0</v>
      </c>
      <c r="S47" s="63">
        <v>0</v>
      </c>
      <c r="T47" s="63">
        <v>0</v>
      </c>
      <c r="U47" s="63">
        <v>0</v>
      </c>
      <c r="V47" s="63">
        <v>0</v>
      </c>
      <c r="W47" s="63">
        <v>0</v>
      </c>
      <c r="X47" s="63">
        <v>0</v>
      </c>
      <c r="Y47" s="63">
        <v>0</v>
      </c>
      <c r="Z47" s="63">
        <v>0</v>
      </c>
      <c r="AA47" s="63">
        <v>0</v>
      </c>
      <c r="AB47" s="63">
        <f>AC47+AV47</f>
        <v>1</v>
      </c>
      <c r="AC47" s="63">
        <f>AD47+AJ47+AP47</f>
        <v>1</v>
      </c>
      <c r="AD47" s="63">
        <f>SUM(AE47:AI47)</f>
        <v>1</v>
      </c>
      <c r="AE47" s="63">
        <v>0</v>
      </c>
      <c r="AF47" s="63">
        <v>1</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5</v>
      </c>
      <c r="KA47" s="63">
        <v>7</v>
      </c>
      <c r="KB47" s="63">
        <v>0</v>
      </c>
      <c r="KC47" s="63">
        <v>0</v>
      </c>
      <c r="KD47" s="63">
        <v>0</v>
      </c>
      <c r="KE47" s="63">
        <v>0</v>
      </c>
      <c r="KF47" s="63">
        <v>0</v>
      </c>
      <c r="KG47" s="63">
        <v>0</v>
      </c>
    </row>
    <row r="48" spans="1:293" s="53" customFormat="1" ht="13.5" customHeight="1">
      <c r="A48" s="60" t="s">
        <v>125</v>
      </c>
      <c r="B48" s="61" t="s">
        <v>221</v>
      </c>
      <c r="C48" s="62" t="s">
        <v>222</v>
      </c>
      <c r="D48" s="63">
        <v>0</v>
      </c>
      <c r="E48" s="63">
        <v>0</v>
      </c>
      <c r="F48" s="63">
        <v>0</v>
      </c>
      <c r="G48" s="63">
        <v>0</v>
      </c>
      <c r="H48" s="63">
        <v>0</v>
      </c>
      <c r="I48" s="63">
        <v>0</v>
      </c>
      <c r="J48" s="63">
        <v>0</v>
      </c>
      <c r="K48" s="63">
        <v>0</v>
      </c>
      <c r="L48" s="63">
        <v>39</v>
      </c>
      <c r="M48" s="63">
        <v>142</v>
      </c>
      <c r="N48" s="63">
        <v>0</v>
      </c>
      <c r="O48" s="63">
        <v>0</v>
      </c>
      <c r="P48" s="63">
        <v>0</v>
      </c>
      <c r="Q48" s="63">
        <v>0</v>
      </c>
      <c r="R48" s="63">
        <v>0</v>
      </c>
      <c r="S48" s="63">
        <v>0</v>
      </c>
      <c r="T48" s="63">
        <v>24</v>
      </c>
      <c r="U48" s="63">
        <v>80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5</v>
      </c>
      <c r="KA48" s="63">
        <v>3</v>
      </c>
      <c r="KB48" s="63">
        <v>1</v>
      </c>
      <c r="KC48" s="63">
        <v>2</v>
      </c>
      <c r="KD48" s="63">
        <v>0</v>
      </c>
      <c r="KE48" s="63">
        <v>0</v>
      </c>
      <c r="KF48" s="63">
        <v>0</v>
      </c>
      <c r="KG48" s="63">
        <v>0</v>
      </c>
    </row>
    <row r="49" spans="1:293" s="53" customFormat="1" ht="13.5" customHeight="1">
      <c r="A49" s="60" t="s">
        <v>125</v>
      </c>
      <c r="B49" s="61" t="s">
        <v>223</v>
      </c>
      <c r="C49" s="62" t="s">
        <v>224</v>
      </c>
      <c r="D49" s="63">
        <v>0</v>
      </c>
      <c r="E49" s="63">
        <v>0</v>
      </c>
      <c r="F49" s="63">
        <v>0</v>
      </c>
      <c r="G49" s="63">
        <v>0</v>
      </c>
      <c r="H49" s="63">
        <v>0</v>
      </c>
      <c r="I49" s="63">
        <v>0</v>
      </c>
      <c r="J49" s="63">
        <v>0</v>
      </c>
      <c r="K49" s="63">
        <v>0</v>
      </c>
      <c r="L49" s="63">
        <v>1</v>
      </c>
      <c r="M49" s="63">
        <v>3</v>
      </c>
      <c r="N49" s="63">
        <v>1</v>
      </c>
      <c r="O49" s="63">
        <v>2</v>
      </c>
      <c r="P49" s="63">
        <v>0</v>
      </c>
      <c r="Q49" s="63">
        <v>0</v>
      </c>
      <c r="R49" s="63">
        <v>0</v>
      </c>
      <c r="S49" s="63">
        <v>0</v>
      </c>
      <c r="T49" s="63">
        <v>0</v>
      </c>
      <c r="U49" s="63">
        <v>0</v>
      </c>
      <c r="V49" s="63">
        <v>6</v>
      </c>
      <c r="W49" s="63">
        <v>12</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1</v>
      </c>
      <c r="EM49" s="63">
        <v>0</v>
      </c>
      <c r="EN49" s="63">
        <v>0</v>
      </c>
      <c r="EO49" s="63">
        <v>0</v>
      </c>
      <c r="EP49" s="63">
        <v>1</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6</v>
      </c>
      <c r="KA49" s="63">
        <v>21</v>
      </c>
      <c r="KB49" s="63">
        <v>0</v>
      </c>
      <c r="KC49" s="63">
        <v>0</v>
      </c>
      <c r="KD49" s="63">
        <v>0</v>
      </c>
      <c r="KE49" s="63">
        <v>0</v>
      </c>
      <c r="KF49" s="63">
        <v>0</v>
      </c>
      <c r="KG49" s="63">
        <v>0</v>
      </c>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9">
    <sortCondition ref="A8:A49"/>
    <sortCondition ref="B8:B49"/>
    <sortCondition ref="C8:C49"/>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8" man="1"/>
    <brk id="277" min="1" max="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岐阜県</v>
      </c>
      <c r="B7" s="70" t="str">
        <f>組合状況!B7</f>
        <v>21000</v>
      </c>
      <c r="C7" s="69" t="s">
        <v>52</v>
      </c>
      <c r="D7" s="71">
        <f t="shared" ref="D7:FP7" si="0">SUM(D$8:D$57)</f>
        <v>0</v>
      </c>
      <c r="E7" s="71">
        <f t="shared" si="0"/>
        <v>0</v>
      </c>
      <c r="F7" s="71">
        <f t="shared" si="0"/>
        <v>0</v>
      </c>
      <c r="G7" s="71">
        <f t="shared" si="0"/>
        <v>0</v>
      </c>
      <c r="H7" s="71">
        <f t="shared" si="0"/>
        <v>4</v>
      </c>
      <c r="I7" s="71">
        <f t="shared" si="0"/>
        <v>12</v>
      </c>
      <c r="J7" s="71">
        <f t="shared" si="0"/>
        <v>0</v>
      </c>
      <c r="K7" s="71">
        <f t="shared" si="0"/>
        <v>0</v>
      </c>
      <c r="L7" s="71">
        <f t="shared" si="0"/>
        <v>0</v>
      </c>
      <c r="M7" s="71">
        <f t="shared" si="0"/>
        <v>0</v>
      </c>
      <c r="N7" s="71">
        <f t="shared" si="0"/>
        <v>1</v>
      </c>
      <c r="O7" s="71">
        <f t="shared" si="0"/>
        <v>4</v>
      </c>
      <c r="P7" s="71">
        <f t="shared" si="0"/>
        <v>31</v>
      </c>
      <c r="Q7" s="71">
        <f t="shared" si="0"/>
        <v>364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4</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4</v>
      </c>
      <c r="AW7" s="71">
        <f>SUM(AX7:BB7)</f>
        <v>0</v>
      </c>
      <c r="AX7" s="71">
        <f t="shared" si="1"/>
        <v>0</v>
      </c>
      <c r="AY7" s="71">
        <f t="shared" si="1"/>
        <v>0</v>
      </c>
      <c r="AZ7" s="71">
        <f t="shared" si="1"/>
        <v>0</v>
      </c>
      <c r="BA7" s="71">
        <f t="shared" si="1"/>
        <v>0</v>
      </c>
      <c r="BB7" s="71">
        <f t="shared" si="1"/>
        <v>0</v>
      </c>
      <c r="BC7" s="71">
        <f>SUM(BD7:BH7)</f>
        <v>4</v>
      </c>
      <c r="BD7" s="71">
        <f t="shared" si="1"/>
        <v>1</v>
      </c>
      <c r="BE7" s="71">
        <f t="shared" si="1"/>
        <v>0</v>
      </c>
      <c r="BF7" s="71">
        <f t="shared" si="1"/>
        <v>3</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0</v>
      </c>
      <c r="CF7" s="71">
        <f t="shared" si="2"/>
        <v>0</v>
      </c>
      <c r="CG7" s="71">
        <f t="shared" si="2"/>
        <v>0</v>
      </c>
      <c r="CH7" s="71">
        <f t="shared" si="2"/>
        <v>0</v>
      </c>
      <c r="CI7" s="71">
        <f t="shared" si="2"/>
        <v>0</v>
      </c>
      <c r="CJ7" s="71">
        <f t="shared" si="2"/>
        <v>3</v>
      </c>
      <c r="CK7" s="71">
        <f t="shared" si="2"/>
        <v>7</v>
      </c>
      <c r="CL7" s="71">
        <f t="shared" si="2"/>
        <v>0</v>
      </c>
      <c r="CM7" s="71">
        <f t="shared" si="2"/>
        <v>0</v>
      </c>
      <c r="CN7" s="71">
        <f t="shared" si="2"/>
        <v>3</v>
      </c>
      <c r="CO7" s="71">
        <f t="shared" si="2"/>
        <v>0</v>
      </c>
      <c r="CP7" s="71">
        <f t="shared" si="2"/>
        <v>6</v>
      </c>
      <c r="CQ7" s="71">
        <f t="shared" si="2"/>
        <v>2</v>
      </c>
      <c r="CR7" s="71">
        <f t="shared" si="2"/>
        <v>0</v>
      </c>
      <c r="CS7" s="71">
        <f t="shared" si="2"/>
        <v>0</v>
      </c>
      <c r="CT7" s="71">
        <f t="shared" si="2"/>
        <v>0</v>
      </c>
      <c r="CU7" s="71">
        <f t="shared" si="2"/>
        <v>0</v>
      </c>
      <c r="CV7" s="71">
        <f t="shared" si="2"/>
        <v>0</v>
      </c>
      <c r="CW7" s="71">
        <f t="shared" si="2"/>
        <v>1</v>
      </c>
      <c r="CX7" s="71">
        <f t="shared" si="2"/>
        <v>0</v>
      </c>
      <c r="CY7" s="71">
        <f t="shared" si="2"/>
        <v>0</v>
      </c>
      <c r="CZ7" s="71">
        <f t="shared" si="2"/>
        <v>0</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6</v>
      </c>
      <c r="FF7" s="71">
        <f t="shared" si="0"/>
        <v>107</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225</v>
      </c>
      <c r="C8" s="62" t="s">
        <v>226</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228</v>
      </c>
      <c r="C9" s="62" t="s">
        <v>229</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231</v>
      </c>
      <c r="C10" s="62" t="s">
        <v>232</v>
      </c>
      <c r="D10" s="63">
        <v>0</v>
      </c>
      <c r="E10" s="63">
        <v>0</v>
      </c>
      <c r="F10" s="63">
        <v>0</v>
      </c>
      <c r="G10" s="63">
        <v>0</v>
      </c>
      <c r="H10" s="63">
        <v>0</v>
      </c>
      <c r="I10" s="63">
        <v>0</v>
      </c>
      <c r="J10" s="63">
        <v>0</v>
      </c>
      <c r="K10" s="63">
        <v>0</v>
      </c>
      <c r="L10" s="63">
        <v>0</v>
      </c>
      <c r="M10" s="63">
        <v>0</v>
      </c>
      <c r="N10" s="63">
        <v>0</v>
      </c>
      <c r="O10" s="63">
        <v>0</v>
      </c>
      <c r="P10" s="63">
        <v>31</v>
      </c>
      <c r="Q10" s="63">
        <v>364</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2</v>
      </c>
      <c r="CK10" s="63">
        <v>2</v>
      </c>
      <c r="CL10" s="63">
        <v>0</v>
      </c>
      <c r="CM10" s="63">
        <v>0</v>
      </c>
      <c r="CN10" s="63">
        <v>3</v>
      </c>
      <c r="CO10" s="63">
        <v>0</v>
      </c>
      <c r="CP10" s="63">
        <v>1</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6</v>
      </c>
      <c r="FF10" s="63">
        <v>107</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233</v>
      </c>
      <c r="C11" s="62" t="s">
        <v>234</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235</v>
      </c>
      <c r="C12" s="62" t="s">
        <v>236</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1</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237</v>
      </c>
      <c r="C13" s="62" t="s">
        <v>238</v>
      </c>
      <c r="D13" s="63">
        <v>0</v>
      </c>
      <c r="E13" s="63">
        <v>0</v>
      </c>
      <c r="F13" s="63">
        <v>0</v>
      </c>
      <c r="G13" s="63">
        <v>0</v>
      </c>
      <c r="H13" s="63">
        <v>1</v>
      </c>
      <c r="I13" s="63">
        <v>4</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0</v>
      </c>
      <c r="BE13" s="63">
        <v>0</v>
      </c>
      <c r="BF13" s="63">
        <v>1</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1</v>
      </c>
      <c r="CL13" s="63">
        <v>0</v>
      </c>
      <c r="CM13" s="63">
        <v>0</v>
      </c>
      <c r="CN13" s="63">
        <v>0</v>
      </c>
      <c r="CO13" s="63">
        <v>0</v>
      </c>
      <c r="CP13" s="63">
        <v>2</v>
      </c>
      <c r="CQ13" s="63">
        <v>1</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239</v>
      </c>
      <c r="C14" s="62" t="s">
        <v>240</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241</v>
      </c>
      <c r="C15" s="62" t="s">
        <v>242</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1</v>
      </c>
      <c r="CC15" s="63">
        <v>0</v>
      </c>
      <c r="CD15" s="63">
        <v>0</v>
      </c>
      <c r="CE15" s="63">
        <v>0</v>
      </c>
      <c r="CF15" s="63">
        <v>0</v>
      </c>
      <c r="CG15" s="63">
        <v>0</v>
      </c>
      <c r="CH15" s="63">
        <v>0</v>
      </c>
      <c r="CI15" s="63">
        <v>0</v>
      </c>
      <c r="CJ15" s="63">
        <v>0</v>
      </c>
      <c r="CK15" s="63">
        <v>2</v>
      </c>
      <c r="CL15" s="63">
        <v>0</v>
      </c>
      <c r="CM15" s="63">
        <v>0</v>
      </c>
      <c r="CN15" s="63">
        <v>0</v>
      </c>
      <c r="CO15" s="63">
        <v>0</v>
      </c>
      <c r="CP15" s="63">
        <v>3</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243</v>
      </c>
      <c r="C16" s="62" t="s">
        <v>244</v>
      </c>
      <c r="D16" s="63">
        <v>0</v>
      </c>
      <c r="E16" s="63">
        <v>0</v>
      </c>
      <c r="F16" s="63">
        <v>0</v>
      </c>
      <c r="G16" s="63">
        <v>0</v>
      </c>
      <c r="H16" s="63">
        <v>3</v>
      </c>
      <c r="I16" s="63">
        <v>8</v>
      </c>
      <c r="J16" s="63">
        <v>0</v>
      </c>
      <c r="K16" s="63">
        <v>0</v>
      </c>
      <c r="L16" s="63">
        <v>0</v>
      </c>
      <c r="M16" s="63">
        <v>0</v>
      </c>
      <c r="N16" s="63">
        <v>1</v>
      </c>
      <c r="O16" s="63">
        <v>4</v>
      </c>
      <c r="P16" s="63">
        <v>0</v>
      </c>
      <c r="Q16" s="63">
        <v>0</v>
      </c>
      <c r="R16" s="63">
        <v>0</v>
      </c>
      <c r="S16" s="63">
        <v>0</v>
      </c>
      <c r="T16" s="63">
        <v>0</v>
      </c>
      <c r="U16" s="63">
        <v>0</v>
      </c>
      <c r="V16" s="63">
        <v>0</v>
      </c>
      <c r="W16" s="63">
        <v>0</v>
      </c>
      <c r="X16" s="63">
        <v>0</v>
      </c>
      <c r="Y16" s="63">
        <v>0</v>
      </c>
      <c r="Z16" s="63">
        <v>0</v>
      </c>
      <c r="AA16" s="63">
        <v>0</v>
      </c>
      <c r="AB16" s="63">
        <f>AC16+AV16</f>
        <v>3</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3</v>
      </c>
      <c r="AW16" s="63">
        <f>SUM(AX16:BB16)</f>
        <v>0</v>
      </c>
      <c r="AX16" s="63">
        <v>0</v>
      </c>
      <c r="AY16" s="63">
        <v>0</v>
      </c>
      <c r="AZ16" s="63">
        <v>0</v>
      </c>
      <c r="BA16" s="63">
        <v>0</v>
      </c>
      <c r="BB16" s="63">
        <v>0</v>
      </c>
      <c r="BC16" s="63">
        <f>SUM(BD16:BH16)</f>
        <v>3</v>
      </c>
      <c r="BD16" s="63">
        <v>1</v>
      </c>
      <c r="BE16" s="63">
        <v>0</v>
      </c>
      <c r="BF16" s="63">
        <v>2</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2</v>
      </c>
      <c r="CL16" s="63">
        <v>0</v>
      </c>
      <c r="CM16" s="63">
        <v>0</v>
      </c>
      <c r="CN16" s="63">
        <v>0</v>
      </c>
      <c r="CO16" s="63">
        <v>0</v>
      </c>
      <c r="CP16" s="63">
        <v>0</v>
      </c>
      <c r="CQ16" s="63">
        <v>1</v>
      </c>
      <c r="CR16" s="63">
        <v>0</v>
      </c>
      <c r="CS16" s="63">
        <v>0</v>
      </c>
      <c r="CT16" s="63">
        <v>0</v>
      </c>
      <c r="CU16" s="63">
        <v>0</v>
      </c>
      <c r="CV16" s="63">
        <v>0</v>
      </c>
      <c r="CW16" s="63">
        <v>1</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6">
    <sortCondition ref="A8:A16"/>
    <sortCondition ref="B8:B16"/>
    <sortCondition ref="C8:C16"/>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岐阜県</v>
      </c>
      <c r="B7" s="70" t="str">
        <f>組合状況!B7</f>
        <v>21000</v>
      </c>
      <c r="C7" s="69" t="s">
        <v>52</v>
      </c>
      <c r="D7" s="71">
        <f>SUM(E7:G7)</f>
        <v>263</v>
      </c>
      <c r="E7" s="71">
        <f>SUM(E$8:E$207)</f>
        <v>158</v>
      </c>
      <c r="F7" s="71">
        <f>SUM(F$8:F$207)</f>
        <v>74</v>
      </c>
      <c r="G7" s="71">
        <f>SUM(G$8:G$207)</f>
        <v>31</v>
      </c>
      <c r="H7" s="71">
        <f>SUM(I7:K7)</f>
        <v>240</v>
      </c>
      <c r="I7" s="71">
        <f>SUM(I$8:I$207)</f>
        <v>206</v>
      </c>
      <c r="J7" s="71">
        <f>SUM(J$8:J$207)</f>
        <v>34</v>
      </c>
      <c r="K7" s="71">
        <f>SUM(K$8:K$207)</f>
        <v>0</v>
      </c>
      <c r="L7" s="71">
        <f>SUM(M7:O7)</f>
        <v>15</v>
      </c>
      <c r="M7" s="71">
        <f>SUM(M$8:M$207)</f>
        <v>12</v>
      </c>
      <c r="N7" s="71">
        <f>SUM(N$8:N$207)</f>
        <v>2</v>
      </c>
      <c r="O7" s="71">
        <f>SUM(O$8:O$207)</f>
        <v>1</v>
      </c>
      <c r="P7" s="71">
        <f>SUM(Q7:S7)</f>
        <v>91</v>
      </c>
      <c r="Q7" s="71">
        <f>SUM(Q$8:Q$207)</f>
        <v>89</v>
      </c>
      <c r="R7" s="71">
        <f>SUM(R$8:R$207)</f>
        <v>2</v>
      </c>
      <c r="S7" s="71">
        <f>SUM(S$8:S$207)</f>
        <v>0</v>
      </c>
    </row>
    <row r="8" spans="1:19" s="10" customFormat="1" ht="13.5" customHeight="1">
      <c r="A8" s="60" t="s">
        <v>125</v>
      </c>
      <c r="B8" s="61" t="s">
        <v>135</v>
      </c>
      <c r="C8" s="62" t="s">
        <v>136</v>
      </c>
      <c r="D8" s="63">
        <f>SUM(E8:G8)</f>
        <v>15</v>
      </c>
      <c r="E8" s="63">
        <v>14</v>
      </c>
      <c r="F8" s="63">
        <v>1</v>
      </c>
      <c r="G8" s="63">
        <v>0</v>
      </c>
      <c r="H8" s="63">
        <f>SUM(I8:K8)</f>
        <v>19</v>
      </c>
      <c r="I8" s="63">
        <v>7</v>
      </c>
      <c r="J8" s="63">
        <v>12</v>
      </c>
      <c r="K8" s="63">
        <v>0</v>
      </c>
      <c r="L8" s="63">
        <f>SUM(M8:O8)</f>
        <v>2</v>
      </c>
      <c r="M8" s="63">
        <v>2</v>
      </c>
      <c r="N8" s="63">
        <v>0</v>
      </c>
      <c r="O8" s="63">
        <v>0</v>
      </c>
      <c r="P8" s="63">
        <f>SUM(Q8:S8)</f>
        <v>5</v>
      </c>
      <c r="Q8" s="63">
        <v>3</v>
      </c>
      <c r="R8" s="63">
        <v>2</v>
      </c>
      <c r="S8" s="63">
        <v>0</v>
      </c>
    </row>
    <row r="9" spans="1:19" s="10" customFormat="1" ht="13.5" customHeight="1">
      <c r="A9" s="60" t="s">
        <v>125</v>
      </c>
      <c r="B9" s="61" t="s">
        <v>139</v>
      </c>
      <c r="C9" s="62" t="s">
        <v>140</v>
      </c>
      <c r="D9" s="63">
        <f>SUM(E9:G9)</f>
        <v>12</v>
      </c>
      <c r="E9" s="63">
        <v>5</v>
      </c>
      <c r="F9" s="63">
        <v>1</v>
      </c>
      <c r="G9" s="63">
        <v>6</v>
      </c>
      <c r="H9" s="63">
        <f>SUM(I9:K9)</f>
        <v>9</v>
      </c>
      <c r="I9" s="63">
        <v>9</v>
      </c>
      <c r="J9" s="63">
        <v>0</v>
      </c>
      <c r="K9" s="63">
        <v>0</v>
      </c>
      <c r="L9" s="63">
        <f>SUM(M9:O9)</f>
        <v>0</v>
      </c>
      <c r="M9" s="63">
        <v>0</v>
      </c>
      <c r="N9" s="63">
        <v>0</v>
      </c>
      <c r="O9" s="63">
        <v>0</v>
      </c>
      <c r="P9" s="63">
        <f>SUM(Q9:S9)</f>
        <v>4</v>
      </c>
      <c r="Q9" s="63">
        <v>4</v>
      </c>
      <c r="R9" s="63">
        <v>0</v>
      </c>
      <c r="S9" s="63">
        <v>0</v>
      </c>
    </row>
    <row r="10" spans="1:19" s="10" customFormat="1" ht="13.5" customHeight="1">
      <c r="A10" s="60" t="s">
        <v>125</v>
      </c>
      <c r="B10" s="61" t="s">
        <v>141</v>
      </c>
      <c r="C10" s="62" t="s">
        <v>142</v>
      </c>
      <c r="D10" s="63">
        <f>SUM(E10:G10)</f>
        <v>15</v>
      </c>
      <c r="E10" s="63">
        <v>9</v>
      </c>
      <c r="F10" s="63">
        <v>5</v>
      </c>
      <c r="G10" s="63">
        <v>1</v>
      </c>
      <c r="H10" s="63">
        <f>SUM(I10:K10)</f>
        <v>11</v>
      </c>
      <c r="I10" s="63">
        <v>10</v>
      </c>
      <c r="J10" s="63">
        <v>1</v>
      </c>
      <c r="K10" s="63">
        <v>0</v>
      </c>
      <c r="L10" s="63">
        <f>SUM(M10:O10)</f>
        <v>0</v>
      </c>
      <c r="M10" s="63">
        <v>0</v>
      </c>
      <c r="N10" s="63">
        <v>0</v>
      </c>
      <c r="O10" s="63">
        <v>0</v>
      </c>
      <c r="P10" s="63">
        <f>SUM(Q10:S10)</f>
        <v>7</v>
      </c>
      <c r="Q10" s="63">
        <v>7</v>
      </c>
      <c r="R10" s="63">
        <v>0</v>
      </c>
      <c r="S10" s="63">
        <v>0</v>
      </c>
    </row>
    <row r="11" spans="1:19" s="10" customFormat="1" ht="13.5" customHeight="1">
      <c r="A11" s="60" t="s">
        <v>125</v>
      </c>
      <c r="B11" s="61" t="s">
        <v>143</v>
      </c>
      <c r="C11" s="62" t="s">
        <v>144</v>
      </c>
      <c r="D11" s="63">
        <f>SUM(E11:G11)</f>
        <v>0</v>
      </c>
      <c r="E11" s="63">
        <v>0</v>
      </c>
      <c r="F11" s="63">
        <v>0</v>
      </c>
      <c r="G11" s="63">
        <v>0</v>
      </c>
      <c r="H11" s="63">
        <f>SUM(I11:K11)</f>
        <v>13</v>
      </c>
      <c r="I11" s="63">
        <v>12</v>
      </c>
      <c r="J11" s="63">
        <v>1</v>
      </c>
      <c r="K11" s="63">
        <v>0</v>
      </c>
      <c r="L11" s="63">
        <f>SUM(M11:O11)</f>
        <v>2</v>
      </c>
      <c r="M11" s="63">
        <v>2</v>
      </c>
      <c r="N11" s="63">
        <v>0</v>
      </c>
      <c r="O11" s="63">
        <v>0</v>
      </c>
      <c r="P11" s="63">
        <f>SUM(Q11:S11)</f>
        <v>3</v>
      </c>
      <c r="Q11" s="63">
        <v>3</v>
      </c>
      <c r="R11" s="63">
        <v>0</v>
      </c>
      <c r="S11" s="63">
        <v>0</v>
      </c>
    </row>
    <row r="12" spans="1:19" s="10" customFormat="1" ht="13.5" customHeight="1">
      <c r="A12" s="60" t="s">
        <v>125</v>
      </c>
      <c r="B12" s="61" t="s">
        <v>145</v>
      </c>
      <c r="C12" s="62" t="s">
        <v>146</v>
      </c>
      <c r="D12" s="63">
        <f>SUM(E12:G12)</f>
        <v>4</v>
      </c>
      <c r="E12" s="63">
        <v>4</v>
      </c>
      <c r="F12" s="63">
        <v>0</v>
      </c>
      <c r="G12" s="63">
        <v>0</v>
      </c>
      <c r="H12" s="63">
        <f>SUM(I12:K12)</f>
        <v>18</v>
      </c>
      <c r="I12" s="63">
        <v>13</v>
      </c>
      <c r="J12" s="63">
        <v>5</v>
      </c>
      <c r="K12" s="63">
        <v>0</v>
      </c>
      <c r="L12" s="63">
        <f>SUM(M12:O12)</f>
        <v>0</v>
      </c>
      <c r="M12" s="63">
        <v>0</v>
      </c>
      <c r="N12" s="63">
        <v>0</v>
      </c>
      <c r="O12" s="63">
        <v>0</v>
      </c>
      <c r="P12" s="63">
        <f>SUM(Q12:S12)</f>
        <v>5</v>
      </c>
      <c r="Q12" s="63">
        <v>5</v>
      </c>
      <c r="R12" s="63">
        <v>0</v>
      </c>
      <c r="S12" s="63">
        <v>0</v>
      </c>
    </row>
    <row r="13" spans="1:19" s="10" customFormat="1" ht="13.5" customHeight="1">
      <c r="A13" s="60" t="s">
        <v>125</v>
      </c>
      <c r="B13" s="61" t="s">
        <v>147</v>
      </c>
      <c r="C13" s="62" t="s">
        <v>148</v>
      </c>
      <c r="D13" s="63">
        <f>SUM(E13:G13)</f>
        <v>3</v>
      </c>
      <c r="E13" s="63">
        <v>3</v>
      </c>
      <c r="F13" s="63">
        <v>0</v>
      </c>
      <c r="G13" s="63">
        <v>0</v>
      </c>
      <c r="H13" s="63">
        <f>SUM(I13:K13)</f>
        <v>10</v>
      </c>
      <c r="I13" s="63">
        <v>8</v>
      </c>
      <c r="J13" s="63">
        <v>2</v>
      </c>
      <c r="K13" s="63">
        <v>0</v>
      </c>
      <c r="L13" s="63">
        <f>SUM(M13:O13)</f>
        <v>1</v>
      </c>
      <c r="M13" s="63">
        <v>1</v>
      </c>
      <c r="N13" s="63">
        <v>0</v>
      </c>
      <c r="O13" s="63">
        <v>0</v>
      </c>
      <c r="P13" s="63">
        <f>SUM(Q13:S13)</f>
        <v>1</v>
      </c>
      <c r="Q13" s="63">
        <v>1</v>
      </c>
      <c r="R13" s="63">
        <v>0</v>
      </c>
      <c r="S13" s="63">
        <v>0</v>
      </c>
    </row>
    <row r="14" spans="1:19" s="10" customFormat="1" ht="13.5" customHeight="1">
      <c r="A14" s="60" t="s">
        <v>125</v>
      </c>
      <c r="B14" s="61" t="s">
        <v>149</v>
      </c>
      <c r="C14" s="62" t="s">
        <v>150</v>
      </c>
      <c r="D14" s="63">
        <f>SUM(E14:G14)</f>
        <v>2</v>
      </c>
      <c r="E14" s="63">
        <v>2</v>
      </c>
      <c r="F14" s="63">
        <v>0</v>
      </c>
      <c r="G14" s="63">
        <v>0</v>
      </c>
      <c r="H14" s="63">
        <f>SUM(I14:K14)</f>
        <v>9</v>
      </c>
      <c r="I14" s="63">
        <v>9</v>
      </c>
      <c r="J14" s="63">
        <v>0</v>
      </c>
      <c r="K14" s="63">
        <v>0</v>
      </c>
      <c r="L14" s="63">
        <f>SUM(M14:O14)</f>
        <v>2</v>
      </c>
      <c r="M14" s="63">
        <v>2</v>
      </c>
      <c r="N14" s="63">
        <v>0</v>
      </c>
      <c r="O14" s="63">
        <v>0</v>
      </c>
      <c r="P14" s="63">
        <f>SUM(Q14:S14)</f>
        <v>2</v>
      </c>
      <c r="Q14" s="63">
        <v>2</v>
      </c>
      <c r="R14" s="63">
        <v>0</v>
      </c>
      <c r="S14" s="63">
        <v>0</v>
      </c>
    </row>
    <row r="15" spans="1:19" s="10" customFormat="1" ht="13.5" customHeight="1">
      <c r="A15" s="60" t="s">
        <v>125</v>
      </c>
      <c r="B15" s="61" t="s">
        <v>151</v>
      </c>
      <c r="C15" s="62" t="s">
        <v>152</v>
      </c>
      <c r="D15" s="63">
        <f>SUM(E15:G15)</f>
        <v>1</v>
      </c>
      <c r="E15" s="63">
        <v>1</v>
      </c>
      <c r="F15" s="63">
        <v>0</v>
      </c>
      <c r="G15" s="63">
        <v>0</v>
      </c>
      <c r="H15" s="63">
        <f>SUM(I15:K15)</f>
        <v>4</v>
      </c>
      <c r="I15" s="63">
        <v>4</v>
      </c>
      <c r="J15" s="63">
        <v>0</v>
      </c>
      <c r="K15" s="63">
        <v>0</v>
      </c>
      <c r="L15" s="63">
        <f>SUM(M15:O15)</f>
        <v>1</v>
      </c>
      <c r="M15" s="63">
        <v>1</v>
      </c>
      <c r="N15" s="63">
        <v>0</v>
      </c>
      <c r="O15" s="63">
        <v>0</v>
      </c>
      <c r="P15" s="63">
        <f>SUM(Q15:S15)</f>
        <v>2</v>
      </c>
      <c r="Q15" s="63">
        <v>2</v>
      </c>
      <c r="R15" s="63">
        <v>0</v>
      </c>
      <c r="S15" s="63">
        <v>0</v>
      </c>
    </row>
    <row r="16" spans="1:19" s="10" customFormat="1" ht="13.5" customHeight="1">
      <c r="A16" s="60" t="s">
        <v>125</v>
      </c>
      <c r="B16" s="61" t="s">
        <v>153</v>
      </c>
      <c r="C16" s="62" t="s">
        <v>154</v>
      </c>
      <c r="D16" s="63">
        <f>SUM(E16:G16)</f>
        <v>2</v>
      </c>
      <c r="E16" s="63">
        <v>1</v>
      </c>
      <c r="F16" s="63">
        <v>1</v>
      </c>
      <c r="G16" s="63">
        <v>0</v>
      </c>
      <c r="H16" s="63">
        <f>SUM(I16:K16)</f>
        <v>8</v>
      </c>
      <c r="I16" s="63">
        <v>8</v>
      </c>
      <c r="J16" s="63">
        <v>0</v>
      </c>
      <c r="K16" s="63">
        <v>0</v>
      </c>
      <c r="L16" s="63">
        <f>SUM(M16:O16)</f>
        <v>0</v>
      </c>
      <c r="M16" s="63">
        <v>0</v>
      </c>
      <c r="N16" s="63">
        <v>0</v>
      </c>
      <c r="O16" s="63">
        <v>0</v>
      </c>
      <c r="P16" s="63">
        <f>SUM(Q16:S16)</f>
        <v>3</v>
      </c>
      <c r="Q16" s="63">
        <v>3</v>
      </c>
      <c r="R16" s="63">
        <v>0</v>
      </c>
      <c r="S16" s="63">
        <v>0</v>
      </c>
    </row>
    <row r="17" spans="1:19" s="10" customFormat="1" ht="13.5" customHeight="1">
      <c r="A17" s="60" t="s">
        <v>125</v>
      </c>
      <c r="B17" s="61" t="s">
        <v>155</v>
      </c>
      <c r="C17" s="62" t="s">
        <v>156</v>
      </c>
      <c r="D17" s="63">
        <f>SUM(E17:G17)</f>
        <v>0</v>
      </c>
      <c r="E17" s="63">
        <v>0</v>
      </c>
      <c r="F17" s="63">
        <v>0</v>
      </c>
      <c r="G17" s="63">
        <v>0</v>
      </c>
      <c r="H17" s="63">
        <f>SUM(I17:K17)</f>
        <v>0</v>
      </c>
      <c r="I17" s="63">
        <v>0</v>
      </c>
      <c r="J17" s="63">
        <v>0</v>
      </c>
      <c r="K17" s="63">
        <v>0</v>
      </c>
      <c r="L17" s="63">
        <f>SUM(M17:O17)</f>
        <v>4</v>
      </c>
      <c r="M17" s="63">
        <v>3</v>
      </c>
      <c r="N17" s="63">
        <v>1</v>
      </c>
      <c r="O17" s="63">
        <v>0</v>
      </c>
      <c r="P17" s="63">
        <f>SUM(Q17:S17)</f>
        <v>0</v>
      </c>
      <c r="Q17" s="63">
        <v>0</v>
      </c>
      <c r="R17" s="63">
        <v>0</v>
      </c>
      <c r="S17" s="63">
        <v>0</v>
      </c>
    </row>
    <row r="18" spans="1:19" s="10" customFormat="1" ht="13.5" customHeight="1">
      <c r="A18" s="60" t="s">
        <v>125</v>
      </c>
      <c r="B18" s="61" t="s">
        <v>157</v>
      </c>
      <c r="C18" s="62" t="s">
        <v>158</v>
      </c>
      <c r="D18" s="63">
        <f>SUM(E18:G18)</f>
        <v>9</v>
      </c>
      <c r="E18" s="63">
        <v>6</v>
      </c>
      <c r="F18" s="63">
        <v>3</v>
      </c>
      <c r="G18" s="63">
        <v>0</v>
      </c>
      <c r="H18" s="63">
        <f>SUM(I18:K18)</f>
        <v>3</v>
      </c>
      <c r="I18" s="63">
        <v>2</v>
      </c>
      <c r="J18" s="63">
        <v>1</v>
      </c>
      <c r="K18" s="63">
        <v>0</v>
      </c>
      <c r="L18" s="63">
        <f>SUM(M18:O18)</f>
        <v>0</v>
      </c>
      <c r="M18" s="63">
        <v>0</v>
      </c>
      <c r="N18" s="63">
        <v>0</v>
      </c>
      <c r="O18" s="63">
        <v>0</v>
      </c>
      <c r="P18" s="63">
        <f>SUM(Q18:S18)</f>
        <v>2</v>
      </c>
      <c r="Q18" s="63">
        <v>2</v>
      </c>
      <c r="R18" s="63">
        <v>0</v>
      </c>
      <c r="S18" s="63">
        <v>0</v>
      </c>
    </row>
    <row r="19" spans="1:19" s="10" customFormat="1" ht="13.5" customHeight="1">
      <c r="A19" s="60" t="s">
        <v>125</v>
      </c>
      <c r="B19" s="61" t="s">
        <v>159</v>
      </c>
      <c r="C19" s="62" t="s">
        <v>160</v>
      </c>
      <c r="D19" s="63">
        <f>SUM(E19:G19)</f>
        <v>0</v>
      </c>
      <c r="E19" s="63">
        <v>0</v>
      </c>
      <c r="F19" s="63">
        <v>0</v>
      </c>
      <c r="G19" s="63">
        <v>0</v>
      </c>
      <c r="H19" s="63">
        <f>SUM(I19:K19)</f>
        <v>4</v>
      </c>
      <c r="I19" s="63">
        <v>4</v>
      </c>
      <c r="J19" s="63">
        <v>0</v>
      </c>
      <c r="K19" s="63">
        <v>0</v>
      </c>
      <c r="L19" s="63">
        <f>SUM(M19:O19)</f>
        <v>0</v>
      </c>
      <c r="M19" s="63">
        <v>0</v>
      </c>
      <c r="N19" s="63">
        <v>0</v>
      </c>
      <c r="O19" s="63">
        <v>0</v>
      </c>
      <c r="P19" s="63">
        <f>SUM(Q19:S19)</f>
        <v>3</v>
      </c>
      <c r="Q19" s="63">
        <v>3</v>
      </c>
      <c r="R19" s="63">
        <v>0</v>
      </c>
      <c r="S19" s="63">
        <v>0</v>
      </c>
    </row>
    <row r="20" spans="1:19" s="10" customFormat="1" ht="13.5" customHeight="1">
      <c r="A20" s="60" t="s">
        <v>125</v>
      </c>
      <c r="B20" s="61" t="s">
        <v>162</v>
      </c>
      <c r="C20" s="62" t="s">
        <v>163</v>
      </c>
      <c r="D20" s="63">
        <f>SUM(E20:G20)</f>
        <v>4</v>
      </c>
      <c r="E20" s="63">
        <v>4</v>
      </c>
      <c r="F20" s="63">
        <v>0</v>
      </c>
      <c r="G20" s="63">
        <v>0</v>
      </c>
      <c r="H20" s="63">
        <f>SUM(I20:K20)</f>
        <v>6</v>
      </c>
      <c r="I20" s="63">
        <v>6</v>
      </c>
      <c r="J20" s="63">
        <v>0</v>
      </c>
      <c r="K20" s="63">
        <v>0</v>
      </c>
      <c r="L20" s="63">
        <f>SUM(M20:O20)</f>
        <v>0</v>
      </c>
      <c r="M20" s="63">
        <v>0</v>
      </c>
      <c r="N20" s="63">
        <v>0</v>
      </c>
      <c r="O20" s="63">
        <v>0</v>
      </c>
      <c r="P20" s="63">
        <f>SUM(Q20:S20)</f>
        <v>3</v>
      </c>
      <c r="Q20" s="63">
        <v>3</v>
      </c>
      <c r="R20" s="63">
        <v>0</v>
      </c>
      <c r="S20" s="63">
        <v>0</v>
      </c>
    </row>
    <row r="21" spans="1:19" s="10" customFormat="1" ht="13.5" customHeight="1">
      <c r="A21" s="60" t="s">
        <v>125</v>
      </c>
      <c r="B21" s="61" t="s">
        <v>164</v>
      </c>
      <c r="C21" s="62" t="s">
        <v>165</v>
      </c>
      <c r="D21" s="63">
        <f>SUM(E21:G21)</f>
        <v>5</v>
      </c>
      <c r="E21" s="63">
        <v>5</v>
      </c>
      <c r="F21" s="63">
        <v>0</v>
      </c>
      <c r="G21" s="63">
        <v>0</v>
      </c>
      <c r="H21" s="63">
        <f>SUM(I21:K21)</f>
        <v>7</v>
      </c>
      <c r="I21" s="63">
        <v>5</v>
      </c>
      <c r="J21" s="63">
        <v>2</v>
      </c>
      <c r="K21" s="63">
        <v>0</v>
      </c>
      <c r="L21" s="63">
        <f>SUM(M21:O21)</f>
        <v>0</v>
      </c>
      <c r="M21" s="63">
        <v>0</v>
      </c>
      <c r="N21" s="63">
        <v>0</v>
      </c>
      <c r="O21" s="63">
        <v>0</v>
      </c>
      <c r="P21" s="63">
        <f>SUM(Q21:S21)</f>
        <v>3</v>
      </c>
      <c r="Q21" s="63">
        <v>3</v>
      </c>
      <c r="R21" s="63">
        <v>0</v>
      </c>
      <c r="S21" s="63">
        <v>0</v>
      </c>
    </row>
    <row r="22" spans="1:19" s="10" customFormat="1" ht="13.5" customHeight="1">
      <c r="A22" s="60" t="s">
        <v>125</v>
      </c>
      <c r="B22" s="61" t="s">
        <v>168</v>
      </c>
      <c r="C22" s="62" t="s">
        <v>169</v>
      </c>
      <c r="D22" s="63">
        <f>SUM(E22:G22)</f>
        <v>3</v>
      </c>
      <c r="E22" s="63">
        <v>1</v>
      </c>
      <c r="F22" s="63">
        <v>2</v>
      </c>
      <c r="G22" s="63">
        <v>0</v>
      </c>
      <c r="H22" s="63">
        <f>SUM(I22:K22)</f>
        <v>3</v>
      </c>
      <c r="I22" s="63">
        <v>2</v>
      </c>
      <c r="J22" s="63">
        <v>1</v>
      </c>
      <c r="K22" s="63">
        <v>0</v>
      </c>
      <c r="L22" s="63">
        <f>SUM(M22:O22)</f>
        <v>0</v>
      </c>
      <c r="M22" s="63">
        <v>0</v>
      </c>
      <c r="N22" s="63">
        <v>0</v>
      </c>
      <c r="O22" s="63">
        <v>0</v>
      </c>
      <c r="P22" s="63">
        <f>SUM(Q22:S22)</f>
        <v>0</v>
      </c>
      <c r="Q22" s="63">
        <v>0</v>
      </c>
      <c r="R22" s="63">
        <v>0</v>
      </c>
      <c r="S22" s="63">
        <v>0</v>
      </c>
    </row>
    <row r="23" spans="1:19" s="10" customFormat="1" ht="13.5" customHeight="1">
      <c r="A23" s="60" t="s">
        <v>125</v>
      </c>
      <c r="B23" s="61" t="s">
        <v>170</v>
      </c>
      <c r="C23" s="62" t="s">
        <v>171</v>
      </c>
      <c r="D23" s="63">
        <f>SUM(E23:G23)</f>
        <v>2</v>
      </c>
      <c r="E23" s="63">
        <v>2</v>
      </c>
      <c r="F23" s="63">
        <v>0</v>
      </c>
      <c r="G23" s="63">
        <v>0</v>
      </c>
      <c r="H23" s="63">
        <f>SUM(I23:K23)</f>
        <v>5</v>
      </c>
      <c r="I23" s="63">
        <v>5</v>
      </c>
      <c r="J23" s="63">
        <v>0</v>
      </c>
      <c r="K23" s="63">
        <v>0</v>
      </c>
      <c r="L23" s="63">
        <f>SUM(M23:O23)</f>
        <v>0</v>
      </c>
      <c r="M23" s="63">
        <v>0</v>
      </c>
      <c r="N23" s="63">
        <v>0</v>
      </c>
      <c r="O23" s="63">
        <v>0</v>
      </c>
      <c r="P23" s="63">
        <f>SUM(Q23:S23)</f>
        <v>2</v>
      </c>
      <c r="Q23" s="63">
        <v>2</v>
      </c>
      <c r="R23" s="63">
        <v>0</v>
      </c>
      <c r="S23" s="63">
        <v>0</v>
      </c>
    </row>
    <row r="24" spans="1:19" s="10" customFormat="1" ht="13.5" customHeight="1">
      <c r="A24" s="60" t="s">
        <v>125</v>
      </c>
      <c r="B24" s="61" t="s">
        <v>172</v>
      </c>
      <c r="C24" s="62" t="s">
        <v>173</v>
      </c>
      <c r="D24" s="63">
        <f>SUM(E24:G24)</f>
        <v>7</v>
      </c>
      <c r="E24" s="63">
        <v>0</v>
      </c>
      <c r="F24" s="63">
        <v>4</v>
      </c>
      <c r="G24" s="63">
        <v>3</v>
      </c>
      <c r="H24" s="63">
        <f>SUM(I24:K24)</f>
        <v>3</v>
      </c>
      <c r="I24" s="63">
        <v>3</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174</v>
      </c>
      <c r="C25" s="62" t="s">
        <v>175</v>
      </c>
      <c r="D25" s="63">
        <f>SUM(E25:G25)</f>
        <v>3</v>
      </c>
      <c r="E25" s="63">
        <v>2</v>
      </c>
      <c r="F25" s="63">
        <v>1</v>
      </c>
      <c r="G25" s="63">
        <v>0</v>
      </c>
      <c r="H25" s="63">
        <f>SUM(I25:K25)</f>
        <v>7</v>
      </c>
      <c r="I25" s="63">
        <v>6</v>
      </c>
      <c r="J25" s="63">
        <v>1</v>
      </c>
      <c r="K25" s="63">
        <v>0</v>
      </c>
      <c r="L25" s="63">
        <f>SUM(M25:O25)</f>
        <v>0</v>
      </c>
      <c r="M25" s="63">
        <v>0</v>
      </c>
      <c r="N25" s="63">
        <v>0</v>
      </c>
      <c r="O25" s="63">
        <v>0</v>
      </c>
      <c r="P25" s="63">
        <f>SUM(Q25:S25)</f>
        <v>3</v>
      </c>
      <c r="Q25" s="63">
        <v>3</v>
      </c>
      <c r="R25" s="63">
        <v>0</v>
      </c>
      <c r="S25" s="63">
        <v>0</v>
      </c>
    </row>
    <row r="26" spans="1:19" s="10" customFormat="1" ht="13.5" customHeight="1">
      <c r="A26" s="60" t="s">
        <v>125</v>
      </c>
      <c r="B26" s="61" t="s">
        <v>176</v>
      </c>
      <c r="C26" s="62" t="s">
        <v>177</v>
      </c>
      <c r="D26" s="63">
        <f>SUM(E26:G26)</f>
        <v>29</v>
      </c>
      <c r="E26" s="63">
        <v>22</v>
      </c>
      <c r="F26" s="63">
        <v>6</v>
      </c>
      <c r="G26" s="63">
        <v>1</v>
      </c>
      <c r="H26" s="63">
        <f>SUM(I26:K26)</f>
        <v>4</v>
      </c>
      <c r="I26" s="63">
        <v>4</v>
      </c>
      <c r="J26" s="63">
        <v>0</v>
      </c>
      <c r="K26" s="63">
        <v>0</v>
      </c>
      <c r="L26" s="63">
        <f>SUM(M26:O26)</f>
        <v>0</v>
      </c>
      <c r="M26" s="63">
        <v>0</v>
      </c>
      <c r="N26" s="63">
        <v>0</v>
      </c>
      <c r="O26" s="63">
        <v>0</v>
      </c>
      <c r="P26" s="63">
        <f>SUM(Q26:S26)</f>
        <v>3</v>
      </c>
      <c r="Q26" s="63">
        <v>3</v>
      </c>
      <c r="R26" s="63">
        <v>0</v>
      </c>
      <c r="S26" s="63">
        <v>0</v>
      </c>
    </row>
    <row r="27" spans="1:19" s="10" customFormat="1" ht="13.5" customHeight="1">
      <c r="A27" s="60" t="s">
        <v>125</v>
      </c>
      <c r="B27" s="61" t="s">
        <v>178</v>
      </c>
      <c r="C27" s="62" t="s">
        <v>179</v>
      </c>
      <c r="D27" s="63">
        <f>SUM(E27:G27)</f>
        <v>9</v>
      </c>
      <c r="E27" s="63">
        <v>6</v>
      </c>
      <c r="F27" s="63">
        <v>3</v>
      </c>
      <c r="G27" s="63">
        <v>0</v>
      </c>
      <c r="H27" s="63">
        <f>SUM(I27:K27)</f>
        <v>9</v>
      </c>
      <c r="I27" s="63">
        <v>8</v>
      </c>
      <c r="J27" s="63">
        <v>1</v>
      </c>
      <c r="K27" s="63">
        <v>0</v>
      </c>
      <c r="L27" s="63">
        <f>SUM(M27:O27)</f>
        <v>0</v>
      </c>
      <c r="M27" s="63">
        <v>0</v>
      </c>
      <c r="N27" s="63">
        <v>0</v>
      </c>
      <c r="O27" s="63">
        <v>0</v>
      </c>
      <c r="P27" s="63">
        <f>SUM(Q27:S27)</f>
        <v>3</v>
      </c>
      <c r="Q27" s="63">
        <v>3</v>
      </c>
      <c r="R27" s="63">
        <v>0</v>
      </c>
      <c r="S27" s="63">
        <v>0</v>
      </c>
    </row>
    <row r="28" spans="1:19" s="10" customFormat="1" ht="13.5" customHeight="1">
      <c r="A28" s="60" t="s">
        <v>125</v>
      </c>
      <c r="B28" s="61" t="s">
        <v>180</v>
      </c>
      <c r="C28" s="62" t="s">
        <v>181</v>
      </c>
      <c r="D28" s="63">
        <f>SUM(E28:G28)</f>
        <v>4</v>
      </c>
      <c r="E28" s="63">
        <v>4</v>
      </c>
      <c r="F28" s="63">
        <v>0</v>
      </c>
      <c r="G28" s="63">
        <v>0</v>
      </c>
      <c r="H28" s="63">
        <f>SUM(I28:K28)</f>
        <v>8</v>
      </c>
      <c r="I28" s="63">
        <v>6</v>
      </c>
      <c r="J28" s="63">
        <v>2</v>
      </c>
      <c r="K28" s="63">
        <v>0</v>
      </c>
      <c r="L28" s="63">
        <f>SUM(M28:O28)</f>
        <v>0</v>
      </c>
      <c r="M28" s="63">
        <v>0</v>
      </c>
      <c r="N28" s="63">
        <v>0</v>
      </c>
      <c r="O28" s="63">
        <v>0</v>
      </c>
      <c r="P28" s="63">
        <f>SUM(Q28:S28)</f>
        <v>1</v>
      </c>
      <c r="Q28" s="63">
        <v>1</v>
      </c>
      <c r="R28" s="63">
        <v>0</v>
      </c>
      <c r="S28" s="63">
        <v>0</v>
      </c>
    </row>
    <row r="29" spans="1:19" s="10" customFormat="1" ht="13.5" customHeight="1">
      <c r="A29" s="60" t="s">
        <v>125</v>
      </c>
      <c r="B29" s="61" t="s">
        <v>182</v>
      </c>
      <c r="C29" s="62" t="s">
        <v>183</v>
      </c>
      <c r="D29" s="63">
        <f>SUM(E29:G29)</f>
        <v>1</v>
      </c>
      <c r="E29" s="63">
        <v>1</v>
      </c>
      <c r="F29" s="63">
        <v>0</v>
      </c>
      <c r="G29" s="63">
        <v>0</v>
      </c>
      <c r="H29" s="63">
        <f>SUM(I29:K29)</f>
        <v>1</v>
      </c>
      <c r="I29" s="63">
        <v>1</v>
      </c>
      <c r="J29" s="63">
        <v>0</v>
      </c>
      <c r="K29" s="63">
        <v>0</v>
      </c>
      <c r="L29" s="63">
        <f>SUM(M29:O29)</f>
        <v>0</v>
      </c>
      <c r="M29" s="63">
        <v>0</v>
      </c>
      <c r="N29" s="63">
        <v>0</v>
      </c>
      <c r="O29" s="63">
        <v>0</v>
      </c>
      <c r="P29" s="63">
        <f>SUM(Q29:S29)</f>
        <v>3</v>
      </c>
      <c r="Q29" s="63">
        <v>3</v>
      </c>
      <c r="R29" s="63">
        <v>0</v>
      </c>
      <c r="S29" s="63">
        <v>0</v>
      </c>
    </row>
    <row r="30" spans="1:19" s="10" customFormat="1" ht="13.5" customHeight="1">
      <c r="A30" s="60" t="s">
        <v>125</v>
      </c>
      <c r="B30" s="61" t="s">
        <v>184</v>
      </c>
      <c r="C30" s="62" t="s">
        <v>185</v>
      </c>
      <c r="D30" s="63">
        <f>SUM(E30:G30)</f>
        <v>22</v>
      </c>
      <c r="E30" s="63">
        <v>6</v>
      </c>
      <c r="F30" s="63">
        <v>10</v>
      </c>
      <c r="G30" s="63">
        <v>6</v>
      </c>
      <c r="H30" s="63">
        <f>SUM(I30:K30)</f>
        <v>4</v>
      </c>
      <c r="I30" s="63">
        <v>3</v>
      </c>
      <c r="J30" s="63">
        <v>1</v>
      </c>
      <c r="K30" s="63">
        <v>0</v>
      </c>
      <c r="L30" s="63">
        <f>SUM(M30:O30)</f>
        <v>0</v>
      </c>
      <c r="M30" s="63">
        <v>0</v>
      </c>
      <c r="N30" s="63">
        <v>0</v>
      </c>
      <c r="O30" s="63">
        <v>0</v>
      </c>
      <c r="P30" s="63">
        <f>SUM(Q30:S30)</f>
        <v>2</v>
      </c>
      <c r="Q30" s="63">
        <v>2</v>
      </c>
      <c r="R30" s="63">
        <v>0</v>
      </c>
      <c r="S30" s="63">
        <v>0</v>
      </c>
    </row>
    <row r="31" spans="1:19" s="10" customFormat="1" ht="13.5" customHeight="1">
      <c r="A31" s="60" t="s">
        <v>125</v>
      </c>
      <c r="B31" s="61" t="s">
        <v>186</v>
      </c>
      <c r="C31" s="62" t="s">
        <v>187</v>
      </c>
      <c r="D31" s="63">
        <f>SUM(E31:G31)</f>
        <v>1</v>
      </c>
      <c r="E31" s="63">
        <v>1</v>
      </c>
      <c r="F31" s="63">
        <v>0</v>
      </c>
      <c r="G31" s="63">
        <v>0</v>
      </c>
      <c r="H31" s="63">
        <f>SUM(I31:K31)</f>
        <v>4</v>
      </c>
      <c r="I31" s="63">
        <v>4</v>
      </c>
      <c r="J31" s="63">
        <v>0</v>
      </c>
      <c r="K31" s="63">
        <v>0</v>
      </c>
      <c r="L31" s="63">
        <f>SUM(M31:O31)</f>
        <v>0</v>
      </c>
      <c r="M31" s="63">
        <v>0</v>
      </c>
      <c r="N31" s="63">
        <v>0</v>
      </c>
      <c r="O31" s="63">
        <v>0</v>
      </c>
      <c r="P31" s="63">
        <f>SUM(Q31:S31)</f>
        <v>1</v>
      </c>
      <c r="Q31" s="63">
        <v>1</v>
      </c>
      <c r="R31" s="63">
        <v>0</v>
      </c>
      <c r="S31" s="63">
        <v>0</v>
      </c>
    </row>
    <row r="32" spans="1:19" s="10" customFormat="1" ht="13.5" customHeight="1">
      <c r="A32" s="60" t="s">
        <v>125</v>
      </c>
      <c r="B32" s="61" t="s">
        <v>188</v>
      </c>
      <c r="C32" s="62" t="s">
        <v>189</v>
      </c>
      <c r="D32" s="63">
        <f>SUM(E32:G32)</f>
        <v>1</v>
      </c>
      <c r="E32" s="63">
        <v>1</v>
      </c>
      <c r="F32" s="63">
        <v>0</v>
      </c>
      <c r="G32" s="63">
        <v>0</v>
      </c>
      <c r="H32" s="63">
        <f>SUM(I32:K32)</f>
        <v>12</v>
      </c>
      <c r="I32" s="63">
        <v>12</v>
      </c>
      <c r="J32" s="63">
        <v>0</v>
      </c>
      <c r="K32" s="63">
        <v>0</v>
      </c>
      <c r="L32" s="63">
        <f>SUM(M32:O32)</f>
        <v>0</v>
      </c>
      <c r="M32" s="63">
        <v>0</v>
      </c>
      <c r="N32" s="63">
        <v>0</v>
      </c>
      <c r="O32" s="63">
        <v>0</v>
      </c>
      <c r="P32" s="63">
        <f>SUM(Q32:S32)</f>
        <v>4</v>
      </c>
      <c r="Q32" s="63">
        <v>4</v>
      </c>
      <c r="R32" s="63">
        <v>0</v>
      </c>
      <c r="S32" s="63">
        <v>0</v>
      </c>
    </row>
    <row r="33" spans="1:19" s="10" customFormat="1" ht="13.5" customHeight="1">
      <c r="A33" s="60" t="s">
        <v>125</v>
      </c>
      <c r="B33" s="61" t="s">
        <v>190</v>
      </c>
      <c r="C33" s="62" t="s">
        <v>191</v>
      </c>
      <c r="D33" s="63">
        <f>SUM(E33:G33)</f>
        <v>8</v>
      </c>
      <c r="E33" s="63">
        <v>4</v>
      </c>
      <c r="F33" s="63">
        <v>4</v>
      </c>
      <c r="G33" s="63">
        <v>0</v>
      </c>
      <c r="H33" s="63">
        <f>SUM(I33:K33)</f>
        <v>2</v>
      </c>
      <c r="I33" s="63">
        <v>2</v>
      </c>
      <c r="J33" s="63">
        <v>0</v>
      </c>
      <c r="K33" s="63">
        <v>0</v>
      </c>
      <c r="L33" s="63">
        <f>SUM(M33:O33)</f>
        <v>0</v>
      </c>
      <c r="M33" s="63">
        <v>0</v>
      </c>
      <c r="N33" s="63">
        <v>0</v>
      </c>
      <c r="O33" s="63">
        <v>0</v>
      </c>
      <c r="P33" s="63">
        <f>SUM(Q33:S33)</f>
        <v>4</v>
      </c>
      <c r="Q33" s="63">
        <v>4</v>
      </c>
      <c r="R33" s="63">
        <v>0</v>
      </c>
      <c r="S33" s="63">
        <v>0</v>
      </c>
    </row>
    <row r="34" spans="1:19" s="10" customFormat="1" ht="13.5" customHeight="1">
      <c r="A34" s="60" t="s">
        <v>125</v>
      </c>
      <c r="B34" s="61" t="s">
        <v>192</v>
      </c>
      <c r="C34" s="62" t="s">
        <v>193</v>
      </c>
      <c r="D34" s="63">
        <f>SUM(E34:G34)</f>
        <v>1</v>
      </c>
      <c r="E34" s="63">
        <v>1</v>
      </c>
      <c r="F34" s="63">
        <v>0</v>
      </c>
      <c r="G34" s="63">
        <v>0</v>
      </c>
      <c r="H34" s="63">
        <f>SUM(I34:K34)</f>
        <v>6</v>
      </c>
      <c r="I34" s="63">
        <v>6</v>
      </c>
      <c r="J34" s="63">
        <v>0</v>
      </c>
      <c r="K34" s="63">
        <v>0</v>
      </c>
      <c r="L34" s="63">
        <f>SUM(M34:O34)</f>
        <v>0</v>
      </c>
      <c r="M34" s="63">
        <v>0</v>
      </c>
      <c r="N34" s="63">
        <v>0</v>
      </c>
      <c r="O34" s="63">
        <v>0</v>
      </c>
      <c r="P34" s="63">
        <f>SUM(Q34:S34)</f>
        <v>1</v>
      </c>
      <c r="Q34" s="63">
        <v>1</v>
      </c>
      <c r="R34" s="63">
        <v>0</v>
      </c>
      <c r="S34" s="63">
        <v>0</v>
      </c>
    </row>
    <row r="35" spans="1:19" s="10" customFormat="1" ht="13.5" customHeight="1">
      <c r="A35" s="60" t="s">
        <v>125</v>
      </c>
      <c r="B35" s="61" t="s">
        <v>194</v>
      </c>
      <c r="C35" s="62" t="s">
        <v>195</v>
      </c>
      <c r="D35" s="63">
        <f>SUM(E35:G35)</f>
        <v>2</v>
      </c>
      <c r="E35" s="63">
        <v>2</v>
      </c>
      <c r="F35" s="63">
        <v>0</v>
      </c>
      <c r="G35" s="63">
        <v>0</v>
      </c>
      <c r="H35" s="63">
        <f>SUM(I35:K35)</f>
        <v>2</v>
      </c>
      <c r="I35" s="63">
        <v>2</v>
      </c>
      <c r="J35" s="63">
        <v>0</v>
      </c>
      <c r="K35" s="63">
        <v>0</v>
      </c>
      <c r="L35" s="63">
        <f>SUM(M35:O35)</f>
        <v>0</v>
      </c>
      <c r="M35" s="63">
        <v>0</v>
      </c>
      <c r="N35" s="63">
        <v>0</v>
      </c>
      <c r="O35" s="63">
        <v>0</v>
      </c>
      <c r="P35" s="63">
        <f>SUM(Q35:S35)</f>
        <v>1</v>
      </c>
      <c r="Q35" s="63">
        <v>1</v>
      </c>
      <c r="R35" s="63">
        <v>0</v>
      </c>
      <c r="S35" s="63">
        <v>0</v>
      </c>
    </row>
    <row r="36" spans="1:19" s="10" customFormat="1" ht="13.5" customHeight="1">
      <c r="A36" s="60" t="s">
        <v>125</v>
      </c>
      <c r="B36" s="61" t="s">
        <v>196</v>
      </c>
      <c r="C36" s="62" t="s">
        <v>197</v>
      </c>
      <c r="D36" s="63">
        <f>SUM(E36:G36)</f>
        <v>2</v>
      </c>
      <c r="E36" s="63">
        <v>2</v>
      </c>
      <c r="F36" s="63">
        <v>0</v>
      </c>
      <c r="G36" s="63">
        <v>0</v>
      </c>
      <c r="H36" s="63">
        <f>SUM(I36:K36)</f>
        <v>6</v>
      </c>
      <c r="I36" s="63">
        <v>6</v>
      </c>
      <c r="J36" s="63">
        <v>0</v>
      </c>
      <c r="K36" s="63">
        <v>0</v>
      </c>
      <c r="L36" s="63">
        <f>SUM(M36:O36)</f>
        <v>0</v>
      </c>
      <c r="M36" s="63">
        <v>0</v>
      </c>
      <c r="N36" s="63">
        <v>0</v>
      </c>
      <c r="O36" s="63">
        <v>0</v>
      </c>
      <c r="P36" s="63">
        <f>SUM(Q36:S36)</f>
        <v>2</v>
      </c>
      <c r="Q36" s="63">
        <v>2</v>
      </c>
      <c r="R36" s="63">
        <v>0</v>
      </c>
      <c r="S36" s="63">
        <v>0</v>
      </c>
    </row>
    <row r="37" spans="1:19" s="10" customFormat="1" ht="13.5" customHeight="1">
      <c r="A37" s="60" t="s">
        <v>125</v>
      </c>
      <c r="B37" s="61" t="s">
        <v>198</v>
      </c>
      <c r="C37" s="62" t="s">
        <v>199</v>
      </c>
      <c r="D37" s="63">
        <f>SUM(E37:G37)</f>
        <v>13</v>
      </c>
      <c r="E37" s="63">
        <v>5</v>
      </c>
      <c r="F37" s="63">
        <v>6</v>
      </c>
      <c r="G37" s="63">
        <v>2</v>
      </c>
      <c r="H37" s="63">
        <f>SUM(I37:K37)</f>
        <v>6</v>
      </c>
      <c r="I37" s="63">
        <v>6</v>
      </c>
      <c r="J37" s="63">
        <v>0</v>
      </c>
      <c r="K37" s="63">
        <v>0</v>
      </c>
      <c r="L37" s="63">
        <f>SUM(M37:O37)</f>
        <v>0</v>
      </c>
      <c r="M37" s="63">
        <v>0</v>
      </c>
      <c r="N37" s="63">
        <v>0</v>
      </c>
      <c r="O37" s="63">
        <v>0</v>
      </c>
      <c r="P37" s="63">
        <f>SUM(Q37:S37)</f>
        <v>5</v>
      </c>
      <c r="Q37" s="63">
        <v>5</v>
      </c>
      <c r="R37" s="63">
        <v>0</v>
      </c>
      <c r="S37" s="63">
        <v>0</v>
      </c>
    </row>
    <row r="38" spans="1:19" s="10" customFormat="1" ht="13.5" customHeight="1">
      <c r="A38" s="60" t="s">
        <v>125</v>
      </c>
      <c r="B38" s="61" t="s">
        <v>200</v>
      </c>
      <c r="C38" s="62" t="s">
        <v>201</v>
      </c>
      <c r="D38" s="63">
        <f>SUM(E38:G38)</f>
        <v>5</v>
      </c>
      <c r="E38" s="63">
        <v>1</v>
      </c>
      <c r="F38" s="63">
        <v>2</v>
      </c>
      <c r="G38" s="63">
        <v>2</v>
      </c>
      <c r="H38" s="63">
        <f>SUM(I38:K38)</f>
        <v>6</v>
      </c>
      <c r="I38" s="63">
        <v>5</v>
      </c>
      <c r="J38" s="63">
        <v>1</v>
      </c>
      <c r="K38" s="63">
        <v>0</v>
      </c>
      <c r="L38" s="63">
        <f>SUM(M38:O38)</f>
        <v>0</v>
      </c>
      <c r="M38" s="63">
        <v>0</v>
      </c>
      <c r="N38" s="63">
        <v>0</v>
      </c>
      <c r="O38" s="63">
        <v>0</v>
      </c>
      <c r="P38" s="63">
        <f>SUM(Q38:S38)</f>
        <v>2</v>
      </c>
      <c r="Q38" s="63">
        <v>2</v>
      </c>
      <c r="R38" s="63">
        <v>0</v>
      </c>
      <c r="S38" s="63">
        <v>0</v>
      </c>
    </row>
    <row r="39" spans="1:19" s="10" customFormat="1" ht="13.5" customHeight="1">
      <c r="A39" s="60" t="s">
        <v>125</v>
      </c>
      <c r="B39" s="61" t="s">
        <v>202</v>
      </c>
      <c r="C39" s="62" t="s">
        <v>203</v>
      </c>
      <c r="D39" s="63">
        <f>SUM(E39:G39)</f>
        <v>1</v>
      </c>
      <c r="E39" s="63">
        <v>1</v>
      </c>
      <c r="F39" s="63">
        <v>0</v>
      </c>
      <c r="G39" s="63">
        <v>0</v>
      </c>
      <c r="H39" s="63">
        <f>SUM(I39:K39)</f>
        <v>3</v>
      </c>
      <c r="I39" s="63">
        <v>3</v>
      </c>
      <c r="J39" s="63">
        <v>0</v>
      </c>
      <c r="K39" s="63">
        <v>0</v>
      </c>
      <c r="L39" s="63">
        <f>SUM(M39:O39)</f>
        <v>0</v>
      </c>
      <c r="M39" s="63">
        <v>0</v>
      </c>
      <c r="N39" s="63">
        <v>0</v>
      </c>
      <c r="O39" s="63">
        <v>0</v>
      </c>
      <c r="P39" s="63">
        <f>SUM(Q39:S39)</f>
        <v>2</v>
      </c>
      <c r="Q39" s="63">
        <v>2</v>
      </c>
      <c r="R39" s="63">
        <v>0</v>
      </c>
      <c r="S39" s="63">
        <v>0</v>
      </c>
    </row>
    <row r="40" spans="1:19" s="10" customFormat="1" ht="13.5" customHeight="1">
      <c r="A40" s="60" t="s">
        <v>125</v>
      </c>
      <c r="B40" s="61" t="s">
        <v>204</v>
      </c>
      <c r="C40" s="62" t="s">
        <v>205</v>
      </c>
      <c r="D40" s="63">
        <f>SUM(E40:G40)</f>
        <v>20</v>
      </c>
      <c r="E40" s="63">
        <v>10</v>
      </c>
      <c r="F40" s="63">
        <v>9</v>
      </c>
      <c r="G40" s="63">
        <v>1</v>
      </c>
      <c r="H40" s="63">
        <f>SUM(I40:K40)</f>
        <v>4</v>
      </c>
      <c r="I40" s="63">
        <v>4</v>
      </c>
      <c r="J40" s="63">
        <v>0</v>
      </c>
      <c r="K40" s="63">
        <v>0</v>
      </c>
      <c r="L40" s="63">
        <f>SUM(M40:O40)</f>
        <v>0</v>
      </c>
      <c r="M40" s="63">
        <v>0</v>
      </c>
      <c r="N40" s="63">
        <v>0</v>
      </c>
      <c r="O40" s="63">
        <v>0</v>
      </c>
      <c r="P40" s="63">
        <f>SUM(Q40:S40)</f>
        <v>1</v>
      </c>
      <c r="Q40" s="63">
        <v>1</v>
      </c>
      <c r="R40" s="63">
        <v>0</v>
      </c>
      <c r="S40" s="63">
        <v>0</v>
      </c>
    </row>
    <row r="41" spans="1:19" s="10" customFormat="1" ht="13.5" customHeight="1">
      <c r="A41" s="60" t="s">
        <v>125</v>
      </c>
      <c r="B41" s="61" t="s">
        <v>206</v>
      </c>
      <c r="C41" s="62" t="s">
        <v>207</v>
      </c>
      <c r="D41" s="63">
        <f>SUM(E41:G41)</f>
        <v>13</v>
      </c>
      <c r="E41" s="63">
        <v>7</v>
      </c>
      <c r="F41" s="63">
        <v>3</v>
      </c>
      <c r="G41" s="63">
        <v>3</v>
      </c>
      <c r="H41" s="63">
        <f>SUM(I41:K41)</f>
        <v>2</v>
      </c>
      <c r="I41" s="63">
        <v>2</v>
      </c>
      <c r="J41" s="63">
        <v>0</v>
      </c>
      <c r="K41" s="63">
        <v>0</v>
      </c>
      <c r="L41" s="63">
        <f>SUM(M41:O41)</f>
        <v>1</v>
      </c>
      <c r="M41" s="63">
        <v>1</v>
      </c>
      <c r="N41" s="63">
        <v>0</v>
      </c>
      <c r="O41" s="63">
        <v>0</v>
      </c>
      <c r="P41" s="63">
        <f>SUM(Q41:S41)</f>
        <v>2</v>
      </c>
      <c r="Q41" s="63">
        <v>2</v>
      </c>
      <c r="R41" s="63">
        <v>0</v>
      </c>
      <c r="S41" s="63">
        <v>0</v>
      </c>
    </row>
    <row r="42" spans="1:19" s="10" customFormat="1" ht="13.5" customHeight="1">
      <c r="A42" s="60" t="s">
        <v>125</v>
      </c>
      <c r="B42" s="61" t="s">
        <v>208</v>
      </c>
      <c r="C42" s="62" t="s">
        <v>209</v>
      </c>
      <c r="D42" s="63">
        <f>SUM(E42:G42)</f>
        <v>9</v>
      </c>
      <c r="E42" s="63">
        <v>6</v>
      </c>
      <c r="F42" s="63">
        <v>1</v>
      </c>
      <c r="G42" s="63">
        <v>2</v>
      </c>
      <c r="H42" s="63">
        <f>SUM(I42:K42)</f>
        <v>3</v>
      </c>
      <c r="I42" s="63">
        <v>2</v>
      </c>
      <c r="J42" s="63">
        <v>1</v>
      </c>
      <c r="K42" s="63">
        <v>0</v>
      </c>
      <c r="L42" s="63">
        <f>SUM(M42:O42)</f>
        <v>0</v>
      </c>
      <c r="M42" s="63">
        <v>0</v>
      </c>
      <c r="N42" s="63">
        <v>0</v>
      </c>
      <c r="O42" s="63">
        <v>0</v>
      </c>
      <c r="P42" s="63">
        <f>SUM(Q42:S42)</f>
        <v>1</v>
      </c>
      <c r="Q42" s="63">
        <v>1</v>
      </c>
      <c r="R42" s="63">
        <v>0</v>
      </c>
      <c r="S42" s="63">
        <v>0</v>
      </c>
    </row>
    <row r="43" spans="1:19" s="10" customFormat="1" ht="13.5" customHeight="1">
      <c r="A43" s="60" t="s">
        <v>125</v>
      </c>
      <c r="B43" s="61" t="s">
        <v>210</v>
      </c>
      <c r="C43" s="62" t="s">
        <v>211</v>
      </c>
      <c r="D43" s="63">
        <f>SUM(E43:G43)</f>
        <v>7</v>
      </c>
      <c r="E43" s="63">
        <v>3</v>
      </c>
      <c r="F43" s="63">
        <v>3</v>
      </c>
      <c r="G43" s="63">
        <v>1</v>
      </c>
      <c r="H43" s="63">
        <f>SUM(I43:K43)</f>
        <v>3</v>
      </c>
      <c r="I43" s="63">
        <v>3</v>
      </c>
      <c r="J43" s="63">
        <v>0</v>
      </c>
      <c r="K43" s="63">
        <v>0</v>
      </c>
      <c r="L43" s="63">
        <f>SUM(M43:O43)</f>
        <v>0</v>
      </c>
      <c r="M43" s="63">
        <v>0</v>
      </c>
      <c r="N43" s="63">
        <v>0</v>
      </c>
      <c r="O43" s="63">
        <v>0</v>
      </c>
      <c r="P43" s="63">
        <f>SUM(Q43:S43)</f>
        <v>0</v>
      </c>
      <c r="Q43" s="63">
        <v>0</v>
      </c>
      <c r="R43" s="63">
        <v>0</v>
      </c>
      <c r="S43" s="63">
        <v>0</v>
      </c>
    </row>
    <row r="44" spans="1:19" s="10" customFormat="1" ht="13.5" customHeight="1">
      <c r="A44" s="60" t="s">
        <v>125</v>
      </c>
      <c r="B44" s="61" t="s">
        <v>212</v>
      </c>
      <c r="C44" s="62" t="s">
        <v>213</v>
      </c>
      <c r="D44" s="63">
        <f>SUM(E44:G44)</f>
        <v>0</v>
      </c>
      <c r="E44" s="63">
        <v>0</v>
      </c>
      <c r="F44" s="63">
        <v>0</v>
      </c>
      <c r="G44" s="63">
        <v>0</v>
      </c>
      <c r="H44" s="63">
        <f>SUM(I44:K44)</f>
        <v>2</v>
      </c>
      <c r="I44" s="63">
        <v>2</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214</v>
      </c>
      <c r="C45" s="62" t="s">
        <v>215</v>
      </c>
      <c r="D45" s="63">
        <f>SUM(E45:G45)</f>
        <v>7</v>
      </c>
      <c r="E45" s="63">
        <v>5</v>
      </c>
      <c r="F45" s="63">
        <v>1</v>
      </c>
      <c r="G45" s="63">
        <v>1</v>
      </c>
      <c r="H45" s="63">
        <f>SUM(I45:K45)</f>
        <v>3</v>
      </c>
      <c r="I45" s="63">
        <v>3</v>
      </c>
      <c r="J45" s="63">
        <v>0</v>
      </c>
      <c r="K45" s="63">
        <v>0</v>
      </c>
      <c r="L45" s="63">
        <f>SUM(M45:O45)</f>
        <v>0</v>
      </c>
      <c r="M45" s="63">
        <v>0</v>
      </c>
      <c r="N45" s="63">
        <v>0</v>
      </c>
      <c r="O45" s="63">
        <v>0</v>
      </c>
      <c r="P45" s="63">
        <f>SUM(Q45:S45)</f>
        <v>1</v>
      </c>
      <c r="Q45" s="63">
        <v>1</v>
      </c>
      <c r="R45" s="63">
        <v>0</v>
      </c>
      <c r="S45" s="63">
        <v>0</v>
      </c>
    </row>
    <row r="46" spans="1:19" s="10" customFormat="1" ht="13.5" customHeight="1">
      <c r="A46" s="60" t="s">
        <v>125</v>
      </c>
      <c r="B46" s="61" t="s">
        <v>217</v>
      </c>
      <c r="C46" s="62" t="s">
        <v>218</v>
      </c>
      <c r="D46" s="63">
        <f>SUM(E46:G46)</f>
        <v>8</v>
      </c>
      <c r="E46" s="63">
        <v>3</v>
      </c>
      <c r="F46" s="63">
        <v>5</v>
      </c>
      <c r="G46" s="63">
        <v>0</v>
      </c>
      <c r="H46" s="63">
        <f>SUM(I46:K46)</f>
        <v>3</v>
      </c>
      <c r="I46" s="63">
        <v>2</v>
      </c>
      <c r="J46" s="63">
        <v>1</v>
      </c>
      <c r="K46" s="63">
        <v>0</v>
      </c>
      <c r="L46" s="63">
        <f>SUM(M46:O46)</f>
        <v>0</v>
      </c>
      <c r="M46" s="63">
        <v>0</v>
      </c>
      <c r="N46" s="63">
        <v>0</v>
      </c>
      <c r="O46" s="63">
        <v>0</v>
      </c>
      <c r="P46" s="63">
        <f>SUM(Q46:S46)</f>
        <v>1</v>
      </c>
      <c r="Q46" s="63">
        <v>1</v>
      </c>
      <c r="R46" s="63">
        <v>0</v>
      </c>
      <c r="S46" s="63">
        <v>0</v>
      </c>
    </row>
    <row r="47" spans="1:19" s="10" customFormat="1" ht="13.5" customHeight="1">
      <c r="A47" s="60" t="s">
        <v>125</v>
      </c>
      <c r="B47" s="61" t="s">
        <v>219</v>
      </c>
      <c r="C47" s="62" t="s">
        <v>220</v>
      </c>
      <c r="D47" s="63">
        <f>SUM(E47:G47)</f>
        <v>3</v>
      </c>
      <c r="E47" s="63">
        <v>3</v>
      </c>
      <c r="F47" s="63">
        <v>0</v>
      </c>
      <c r="G47" s="63">
        <v>0</v>
      </c>
      <c r="H47" s="63">
        <f>SUM(I47:K47)</f>
        <v>2</v>
      </c>
      <c r="I47" s="63">
        <v>2</v>
      </c>
      <c r="J47" s="63">
        <v>0</v>
      </c>
      <c r="K47" s="63">
        <v>0</v>
      </c>
      <c r="L47" s="63">
        <f>SUM(M47:O47)</f>
        <v>0</v>
      </c>
      <c r="M47" s="63">
        <v>0</v>
      </c>
      <c r="N47" s="63">
        <v>0</v>
      </c>
      <c r="O47" s="63">
        <v>0</v>
      </c>
      <c r="P47" s="63">
        <f>SUM(Q47:S47)</f>
        <v>1</v>
      </c>
      <c r="Q47" s="63">
        <v>1</v>
      </c>
      <c r="R47" s="63">
        <v>0</v>
      </c>
      <c r="S47" s="63">
        <v>0</v>
      </c>
    </row>
    <row r="48" spans="1:19" s="10" customFormat="1" ht="13.5" customHeight="1">
      <c r="A48" s="60" t="s">
        <v>125</v>
      </c>
      <c r="B48" s="61" t="s">
        <v>221</v>
      </c>
      <c r="C48" s="62" t="s">
        <v>222</v>
      </c>
      <c r="D48" s="63">
        <f>SUM(E48:G48)</f>
        <v>7</v>
      </c>
      <c r="E48" s="63">
        <v>4</v>
      </c>
      <c r="F48" s="63">
        <v>2</v>
      </c>
      <c r="G48" s="63">
        <v>1</v>
      </c>
      <c r="H48" s="63">
        <f>SUM(I48:K48)</f>
        <v>3</v>
      </c>
      <c r="I48" s="63">
        <v>3</v>
      </c>
      <c r="J48" s="63">
        <v>0</v>
      </c>
      <c r="K48" s="63">
        <v>0</v>
      </c>
      <c r="L48" s="63">
        <f>SUM(M48:O48)</f>
        <v>0</v>
      </c>
      <c r="M48" s="63">
        <v>0</v>
      </c>
      <c r="N48" s="63">
        <v>0</v>
      </c>
      <c r="O48" s="63">
        <v>0</v>
      </c>
      <c r="P48" s="63">
        <f>SUM(Q48:S48)</f>
        <v>1</v>
      </c>
      <c r="Q48" s="63">
        <v>1</v>
      </c>
      <c r="R48" s="63">
        <v>0</v>
      </c>
      <c r="S48" s="63">
        <v>0</v>
      </c>
    </row>
    <row r="49" spans="1:19" s="10" customFormat="1" ht="13.5" customHeight="1">
      <c r="A49" s="60" t="s">
        <v>125</v>
      </c>
      <c r="B49" s="61" t="s">
        <v>223</v>
      </c>
      <c r="C49" s="62" t="s">
        <v>224</v>
      </c>
      <c r="D49" s="63">
        <f>SUM(E49:G49)</f>
        <v>3</v>
      </c>
      <c r="E49" s="63">
        <v>1</v>
      </c>
      <c r="F49" s="63">
        <v>1</v>
      </c>
      <c r="G49" s="63">
        <v>1</v>
      </c>
      <c r="H49" s="63">
        <f>SUM(I49:K49)</f>
        <v>3</v>
      </c>
      <c r="I49" s="63">
        <v>2</v>
      </c>
      <c r="J49" s="63">
        <v>1</v>
      </c>
      <c r="K49" s="63">
        <v>0</v>
      </c>
      <c r="L49" s="63">
        <f>SUM(M49:O49)</f>
        <v>2</v>
      </c>
      <c r="M49" s="63">
        <v>0</v>
      </c>
      <c r="N49" s="63">
        <v>1</v>
      </c>
      <c r="O49" s="63">
        <v>1</v>
      </c>
      <c r="P49" s="63">
        <f>SUM(Q49:S49)</f>
        <v>1</v>
      </c>
      <c r="Q49" s="63">
        <v>1</v>
      </c>
      <c r="R49" s="63">
        <v>0</v>
      </c>
      <c r="S49" s="63">
        <v>0</v>
      </c>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9">
    <sortCondition ref="A8:A49"/>
    <sortCondition ref="B8:B49"/>
    <sortCondition ref="C8:C4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岐阜県</v>
      </c>
      <c r="B7" s="70" t="str">
        <f>組合状況!B7</f>
        <v>21000</v>
      </c>
      <c r="C7" s="69" t="s">
        <v>52</v>
      </c>
      <c r="D7" s="71">
        <f>SUM(E7:G7)</f>
        <v>18</v>
      </c>
      <c r="E7" s="71">
        <f>SUM(E$8:E$57)</f>
        <v>1</v>
      </c>
      <c r="F7" s="71">
        <f>SUM(F$8:F$57)</f>
        <v>15</v>
      </c>
      <c r="G7" s="71">
        <f>SUM(G$8:G$57)</f>
        <v>2</v>
      </c>
      <c r="H7" s="71">
        <f>SUM(I7:K7)</f>
        <v>0</v>
      </c>
      <c r="I7" s="71">
        <f>SUM(I$8:I$57)</f>
        <v>0</v>
      </c>
      <c r="J7" s="71">
        <f>SUM(J$8:J$57)</f>
        <v>0</v>
      </c>
      <c r="K7" s="71">
        <f>SUM(K$8:K$57)</f>
        <v>0</v>
      </c>
      <c r="L7" s="71">
        <f>SUM(M7:O7)</f>
        <v>1</v>
      </c>
      <c r="M7" s="71">
        <f>SUM(M$8:M$57)</f>
        <v>0</v>
      </c>
      <c r="N7" s="71">
        <f>SUM(N$8:N$57)</f>
        <v>0</v>
      </c>
      <c r="O7" s="71">
        <f>SUM(O$8:O$57)</f>
        <v>1</v>
      </c>
      <c r="P7" s="71">
        <f>SUM(Q7:S7)</f>
        <v>0</v>
      </c>
      <c r="Q7" s="71">
        <f>SUM(Q$8:Q$57)</f>
        <v>0</v>
      </c>
      <c r="R7" s="71">
        <f>SUM(R$8:R$57)</f>
        <v>0</v>
      </c>
      <c r="S7" s="71">
        <f>SUM(S$8:S$57)</f>
        <v>0</v>
      </c>
    </row>
    <row r="8" spans="1:19" s="10" customFormat="1" ht="13.5" customHeight="1">
      <c r="A8" s="60" t="s">
        <v>125</v>
      </c>
      <c r="B8" s="61" t="s">
        <v>225</v>
      </c>
      <c r="C8" s="62" t="s">
        <v>226</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228</v>
      </c>
      <c r="C9" s="62" t="s">
        <v>229</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231</v>
      </c>
      <c r="C10" s="62" t="s">
        <v>232</v>
      </c>
      <c r="D10" s="63">
        <f>SUM(E10:G10)</f>
        <v>5</v>
      </c>
      <c r="E10" s="63">
        <v>0</v>
      </c>
      <c r="F10" s="63">
        <v>3</v>
      </c>
      <c r="G10" s="63">
        <v>2</v>
      </c>
      <c r="H10" s="63">
        <f>SUM(I10:K10)</f>
        <v>0</v>
      </c>
      <c r="I10" s="63">
        <v>0</v>
      </c>
      <c r="J10" s="63">
        <v>0</v>
      </c>
      <c r="K10" s="63">
        <v>0</v>
      </c>
      <c r="L10" s="63">
        <f>SUM(M10:O10)</f>
        <v>1</v>
      </c>
      <c r="M10" s="63">
        <v>0</v>
      </c>
      <c r="N10" s="63">
        <v>0</v>
      </c>
      <c r="O10" s="63">
        <v>1</v>
      </c>
      <c r="P10" s="63">
        <f>SUM(Q10:S10)</f>
        <v>0</v>
      </c>
      <c r="Q10" s="63">
        <v>0</v>
      </c>
      <c r="R10" s="63">
        <v>0</v>
      </c>
      <c r="S10" s="63">
        <v>0</v>
      </c>
    </row>
    <row r="11" spans="1:19" s="10" customFormat="1" ht="13.5" customHeight="1">
      <c r="A11" s="60" t="s">
        <v>125</v>
      </c>
      <c r="B11" s="61" t="s">
        <v>233</v>
      </c>
      <c r="C11" s="62" t="s">
        <v>234</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235</v>
      </c>
      <c r="C12" s="62" t="s">
        <v>236</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237</v>
      </c>
      <c r="C13" s="62" t="s">
        <v>238</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239</v>
      </c>
      <c r="C14" s="62" t="s">
        <v>240</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241</v>
      </c>
      <c r="C15" s="62" t="s">
        <v>242</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243</v>
      </c>
      <c r="C16" s="62" t="s">
        <v>244</v>
      </c>
      <c r="D16" s="63">
        <f>SUM(E16:G16)</f>
        <v>13</v>
      </c>
      <c r="E16" s="63">
        <v>1</v>
      </c>
      <c r="F16" s="63">
        <v>12</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6">
    <sortCondition ref="A8:A16"/>
    <sortCondition ref="B8:B16"/>
    <sortCondition ref="C8:C1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岐阜県</v>
      </c>
      <c r="B7" s="70" t="str">
        <f>組合状況!B7</f>
        <v>21000</v>
      </c>
      <c r="C7" s="69" t="s">
        <v>52</v>
      </c>
      <c r="D7" s="71">
        <f t="shared" ref="D7:J7" si="0">SUM(D$8:D$207)</f>
        <v>154</v>
      </c>
      <c r="E7" s="71">
        <f t="shared" si="0"/>
        <v>125</v>
      </c>
      <c r="F7" s="71">
        <f t="shared" si="0"/>
        <v>49</v>
      </c>
      <c r="G7" s="71">
        <f t="shared" si="0"/>
        <v>2036</v>
      </c>
      <c r="H7" s="71">
        <f t="shared" si="0"/>
        <v>1525</v>
      </c>
      <c r="I7" s="71">
        <f t="shared" si="0"/>
        <v>516</v>
      </c>
      <c r="J7" s="71">
        <f t="shared" si="0"/>
        <v>13</v>
      </c>
    </row>
    <row r="8" spans="1:10" s="10" customFormat="1" ht="13.5" customHeight="1">
      <c r="A8" s="60" t="s">
        <v>125</v>
      </c>
      <c r="B8" s="61" t="s">
        <v>135</v>
      </c>
      <c r="C8" s="62" t="s">
        <v>136</v>
      </c>
      <c r="D8" s="63">
        <v>23</v>
      </c>
      <c r="E8" s="63">
        <v>19</v>
      </c>
      <c r="F8" s="63">
        <v>4</v>
      </c>
      <c r="G8" s="63">
        <v>349</v>
      </c>
      <c r="H8" s="63">
        <v>239</v>
      </c>
      <c r="I8" s="63">
        <v>110</v>
      </c>
      <c r="J8" s="63">
        <v>0</v>
      </c>
    </row>
    <row r="9" spans="1:10" s="10" customFormat="1" ht="13.5" customHeight="1">
      <c r="A9" s="60" t="s">
        <v>125</v>
      </c>
      <c r="B9" s="61" t="s">
        <v>139</v>
      </c>
      <c r="C9" s="62" t="s">
        <v>140</v>
      </c>
      <c r="D9" s="63">
        <v>6</v>
      </c>
      <c r="E9" s="63">
        <v>6</v>
      </c>
      <c r="F9" s="63">
        <v>1</v>
      </c>
      <c r="G9" s="63">
        <v>130</v>
      </c>
      <c r="H9" s="63">
        <v>130</v>
      </c>
      <c r="I9" s="63">
        <v>0</v>
      </c>
      <c r="J9" s="63">
        <v>0</v>
      </c>
    </row>
    <row r="10" spans="1:10" s="10" customFormat="1" ht="13.5" customHeight="1">
      <c r="A10" s="60" t="s">
        <v>125</v>
      </c>
      <c r="B10" s="61" t="s">
        <v>141</v>
      </c>
      <c r="C10" s="62" t="s">
        <v>142</v>
      </c>
      <c r="D10" s="63">
        <v>9</v>
      </c>
      <c r="E10" s="63">
        <v>9</v>
      </c>
      <c r="F10" s="63">
        <v>4</v>
      </c>
      <c r="G10" s="63">
        <v>132</v>
      </c>
      <c r="H10" s="63">
        <v>100</v>
      </c>
      <c r="I10" s="63">
        <v>31</v>
      </c>
      <c r="J10" s="63">
        <v>1</v>
      </c>
    </row>
    <row r="11" spans="1:10" s="10" customFormat="1" ht="13.5" customHeight="1">
      <c r="A11" s="60" t="s">
        <v>125</v>
      </c>
      <c r="B11" s="61" t="s">
        <v>143</v>
      </c>
      <c r="C11" s="62" t="s">
        <v>144</v>
      </c>
      <c r="D11" s="63">
        <v>9</v>
      </c>
      <c r="E11" s="63">
        <v>7</v>
      </c>
      <c r="F11" s="63">
        <v>2</v>
      </c>
      <c r="G11" s="63">
        <v>68</v>
      </c>
      <c r="H11" s="63">
        <v>48</v>
      </c>
      <c r="I11" s="63">
        <v>20</v>
      </c>
      <c r="J11" s="63">
        <v>0</v>
      </c>
    </row>
    <row r="12" spans="1:10" s="10" customFormat="1" ht="13.5" customHeight="1">
      <c r="A12" s="60" t="s">
        <v>125</v>
      </c>
      <c r="B12" s="61" t="s">
        <v>145</v>
      </c>
      <c r="C12" s="62" t="s">
        <v>146</v>
      </c>
      <c r="D12" s="63">
        <v>6</v>
      </c>
      <c r="E12" s="63">
        <v>6</v>
      </c>
      <c r="F12" s="63">
        <v>1</v>
      </c>
      <c r="G12" s="63">
        <v>66</v>
      </c>
      <c r="H12" s="63">
        <v>17</v>
      </c>
      <c r="I12" s="63">
        <v>49</v>
      </c>
      <c r="J12" s="63">
        <v>0</v>
      </c>
    </row>
    <row r="13" spans="1:10" s="10" customFormat="1" ht="13.5" customHeight="1">
      <c r="A13" s="60" t="s">
        <v>125</v>
      </c>
      <c r="B13" s="61" t="s">
        <v>147</v>
      </c>
      <c r="C13" s="62" t="s">
        <v>148</v>
      </c>
      <c r="D13" s="63">
        <v>9</v>
      </c>
      <c r="E13" s="63">
        <v>9</v>
      </c>
      <c r="F13" s="63">
        <v>1</v>
      </c>
      <c r="G13" s="63"/>
      <c r="H13" s="63"/>
      <c r="I13" s="63">
        <v>0</v>
      </c>
      <c r="J13" s="63">
        <v>0</v>
      </c>
    </row>
    <row r="14" spans="1:10" s="10" customFormat="1" ht="13.5" customHeight="1">
      <c r="A14" s="60" t="s">
        <v>125</v>
      </c>
      <c r="B14" s="61" t="s">
        <v>149</v>
      </c>
      <c r="C14" s="62" t="s">
        <v>150</v>
      </c>
      <c r="D14" s="63">
        <v>4</v>
      </c>
      <c r="E14" s="63">
        <v>4</v>
      </c>
      <c r="F14" s="63">
        <v>2</v>
      </c>
      <c r="G14" s="63">
        <v>18</v>
      </c>
      <c r="H14" s="63">
        <v>18</v>
      </c>
      <c r="I14" s="63">
        <v>0</v>
      </c>
      <c r="J14" s="63">
        <v>0</v>
      </c>
    </row>
    <row r="15" spans="1:10" s="10" customFormat="1" ht="13.5" customHeight="1">
      <c r="A15" s="60" t="s">
        <v>125</v>
      </c>
      <c r="B15" s="61" t="s">
        <v>151</v>
      </c>
      <c r="C15" s="62" t="s">
        <v>152</v>
      </c>
      <c r="D15" s="63">
        <v>2</v>
      </c>
      <c r="E15" s="63">
        <v>2</v>
      </c>
      <c r="F15" s="63">
        <v>0</v>
      </c>
      <c r="G15" s="63">
        <v>45</v>
      </c>
      <c r="H15" s="63">
        <v>45</v>
      </c>
      <c r="I15" s="63">
        <v>0</v>
      </c>
      <c r="J15" s="63">
        <v>0</v>
      </c>
    </row>
    <row r="16" spans="1:10" s="10" customFormat="1" ht="13.5" customHeight="1">
      <c r="A16" s="60" t="s">
        <v>125</v>
      </c>
      <c r="B16" s="61" t="s">
        <v>153</v>
      </c>
      <c r="C16" s="62" t="s">
        <v>154</v>
      </c>
      <c r="D16" s="63">
        <v>3</v>
      </c>
      <c r="E16" s="63">
        <v>2</v>
      </c>
      <c r="F16" s="63">
        <v>1</v>
      </c>
      <c r="G16" s="63">
        <v>35</v>
      </c>
      <c r="H16" s="63">
        <v>31</v>
      </c>
      <c r="I16" s="63">
        <v>13</v>
      </c>
      <c r="J16" s="63">
        <v>0</v>
      </c>
    </row>
    <row r="17" spans="1:10" s="10" customFormat="1" ht="13.5" customHeight="1">
      <c r="A17" s="60" t="s">
        <v>125</v>
      </c>
      <c r="B17" s="61" t="s">
        <v>155</v>
      </c>
      <c r="C17" s="62" t="s">
        <v>156</v>
      </c>
      <c r="D17" s="63">
        <v>3</v>
      </c>
      <c r="E17" s="63">
        <v>0</v>
      </c>
      <c r="F17" s="63">
        <v>3</v>
      </c>
      <c r="G17" s="63">
        <v>0</v>
      </c>
      <c r="H17" s="63">
        <v>0</v>
      </c>
      <c r="I17" s="63">
        <v>0</v>
      </c>
      <c r="J17" s="63">
        <v>0</v>
      </c>
    </row>
    <row r="18" spans="1:10" s="10" customFormat="1" ht="13.5" customHeight="1">
      <c r="A18" s="60" t="s">
        <v>125</v>
      </c>
      <c r="B18" s="61" t="s">
        <v>157</v>
      </c>
      <c r="C18" s="62" t="s">
        <v>158</v>
      </c>
      <c r="D18" s="63">
        <v>4</v>
      </c>
      <c r="E18" s="63">
        <v>2</v>
      </c>
      <c r="F18" s="63">
        <v>2</v>
      </c>
      <c r="G18" s="63">
        <v>159</v>
      </c>
      <c r="H18" s="63">
        <v>99</v>
      </c>
      <c r="I18" s="63">
        <v>60</v>
      </c>
      <c r="J18" s="63">
        <v>0</v>
      </c>
    </row>
    <row r="19" spans="1:10" s="10" customFormat="1" ht="13.5" customHeight="1">
      <c r="A19" s="60" t="s">
        <v>125</v>
      </c>
      <c r="B19" s="61" t="s">
        <v>159</v>
      </c>
      <c r="C19" s="62" t="s">
        <v>160</v>
      </c>
      <c r="D19" s="63">
        <v>6</v>
      </c>
      <c r="E19" s="63">
        <v>3</v>
      </c>
      <c r="F19" s="63">
        <v>3</v>
      </c>
      <c r="G19" s="63">
        <v>112</v>
      </c>
      <c r="H19" s="63">
        <v>112</v>
      </c>
      <c r="I19" s="63">
        <v>0</v>
      </c>
      <c r="J19" s="63">
        <v>0</v>
      </c>
    </row>
    <row r="20" spans="1:10" s="10" customFormat="1" ht="13.5" customHeight="1">
      <c r="A20" s="60" t="s">
        <v>125</v>
      </c>
      <c r="B20" s="61" t="s">
        <v>162</v>
      </c>
      <c r="C20" s="62" t="s">
        <v>163</v>
      </c>
      <c r="D20" s="63">
        <v>4</v>
      </c>
      <c r="E20" s="63">
        <v>4</v>
      </c>
      <c r="F20" s="63">
        <v>1</v>
      </c>
      <c r="G20" s="63">
        <v>72</v>
      </c>
      <c r="H20" s="63">
        <v>66</v>
      </c>
      <c r="I20" s="63">
        <v>0</v>
      </c>
      <c r="J20" s="63">
        <v>6</v>
      </c>
    </row>
    <row r="21" spans="1:10" s="10" customFormat="1" ht="13.5" customHeight="1">
      <c r="A21" s="60" t="s">
        <v>125</v>
      </c>
      <c r="B21" s="61" t="s">
        <v>164</v>
      </c>
      <c r="C21" s="62" t="s">
        <v>165</v>
      </c>
      <c r="D21" s="63">
        <v>6</v>
      </c>
      <c r="E21" s="63">
        <v>4</v>
      </c>
      <c r="F21" s="63">
        <v>2</v>
      </c>
      <c r="G21" s="63">
        <v>93</v>
      </c>
      <c r="H21" s="63">
        <v>87</v>
      </c>
      <c r="I21" s="63">
        <v>6</v>
      </c>
      <c r="J21" s="63">
        <v>0</v>
      </c>
    </row>
    <row r="22" spans="1:10" s="10" customFormat="1" ht="13.5" customHeight="1">
      <c r="A22" s="60" t="s">
        <v>125</v>
      </c>
      <c r="B22" s="61" t="s">
        <v>168</v>
      </c>
      <c r="C22" s="62" t="s">
        <v>169</v>
      </c>
      <c r="D22" s="63">
        <v>1</v>
      </c>
      <c r="E22" s="63">
        <v>0</v>
      </c>
      <c r="F22" s="63">
        <v>1</v>
      </c>
      <c r="G22" s="63">
        <v>13</v>
      </c>
      <c r="H22" s="63">
        <v>13</v>
      </c>
      <c r="I22" s="63">
        <v>0</v>
      </c>
      <c r="J22" s="63">
        <v>0</v>
      </c>
    </row>
    <row r="23" spans="1:10" s="10" customFormat="1" ht="13.5" customHeight="1">
      <c r="A23" s="60" t="s">
        <v>125</v>
      </c>
      <c r="B23" s="61" t="s">
        <v>170</v>
      </c>
      <c r="C23" s="62" t="s">
        <v>171</v>
      </c>
      <c r="D23" s="63">
        <v>2</v>
      </c>
      <c r="E23" s="63">
        <v>1</v>
      </c>
      <c r="F23" s="63">
        <v>1</v>
      </c>
      <c r="G23" s="63">
        <v>24</v>
      </c>
      <c r="H23" s="63">
        <v>24</v>
      </c>
      <c r="I23" s="63">
        <v>0</v>
      </c>
      <c r="J23" s="63">
        <v>0</v>
      </c>
    </row>
    <row r="24" spans="1:10" s="10" customFormat="1" ht="13.5" customHeight="1">
      <c r="A24" s="60" t="s">
        <v>125</v>
      </c>
      <c r="B24" s="61" t="s">
        <v>172</v>
      </c>
      <c r="C24" s="62" t="s">
        <v>173</v>
      </c>
      <c r="D24" s="63">
        <v>2</v>
      </c>
      <c r="E24" s="63">
        <v>0</v>
      </c>
      <c r="F24" s="63">
        <v>2</v>
      </c>
      <c r="G24" s="63">
        <v>39</v>
      </c>
      <c r="H24" s="63">
        <v>32</v>
      </c>
      <c r="I24" s="63">
        <v>5</v>
      </c>
      <c r="J24" s="63">
        <v>2</v>
      </c>
    </row>
    <row r="25" spans="1:10" s="10" customFormat="1" ht="13.5" customHeight="1">
      <c r="A25" s="60" t="s">
        <v>125</v>
      </c>
      <c r="B25" s="61" t="s">
        <v>174</v>
      </c>
      <c r="C25" s="62" t="s">
        <v>175</v>
      </c>
      <c r="D25" s="63">
        <v>3</v>
      </c>
      <c r="E25" s="63">
        <v>2</v>
      </c>
      <c r="F25" s="63">
        <v>1</v>
      </c>
      <c r="G25" s="63">
        <v>96</v>
      </c>
      <c r="H25" s="63">
        <v>59</v>
      </c>
      <c r="I25" s="63">
        <v>37</v>
      </c>
      <c r="J25" s="63">
        <v>0</v>
      </c>
    </row>
    <row r="26" spans="1:10" s="10" customFormat="1" ht="13.5" customHeight="1">
      <c r="A26" s="60" t="s">
        <v>125</v>
      </c>
      <c r="B26" s="61" t="s">
        <v>176</v>
      </c>
      <c r="C26" s="62" t="s">
        <v>177</v>
      </c>
      <c r="D26" s="63">
        <v>11</v>
      </c>
      <c r="E26" s="63">
        <v>11</v>
      </c>
      <c r="F26" s="63">
        <v>3</v>
      </c>
      <c r="G26" s="63">
        <v>92</v>
      </c>
      <c r="H26" s="63">
        <v>56</v>
      </c>
      <c r="I26" s="63">
        <v>36</v>
      </c>
      <c r="J26" s="63">
        <v>0</v>
      </c>
    </row>
    <row r="27" spans="1:10" s="10" customFormat="1" ht="13.5" customHeight="1">
      <c r="A27" s="60" t="s">
        <v>125</v>
      </c>
      <c r="B27" s="61" t="s">
        <v>178</v>
      </c>
      <c r="C27" s="62" t="s">
        <v>179</v>
      </c>
      <c r="D27" s="63">
        <v>9</v>
      </c>
      <c r="E27" s="63">
        <v>8</v>
      </c>
      <c r="F27" s="63">
        <v>3</v>
      </c>
      <c r="G27" s="63">
        <v>81</v>
      </c>
      <c r="H27" s="63">
        <v>65</v>
      </c>
      <c r="I27" s="63">
        <v>16</v>
      </c>
      <c r="J27" s="63">
        <v>0</v>
      </c>
    </row>
    <row r="28" spans="1:10" s="10" customFormat="1" ht="13.5" customHeight="1">
      <c r="A28" s="60" t="s">
        <v>125</v>
      </c>
      <c r="B28" s="61" t="s">
        <v>180</v>
      </c>
      <c r="C28" s="62" t="s">
        <v>181</v>
      </c>
      <c r="D28" s="63">
        <v>6</v>
      </c>
      <c r="E28" s="63">
        <v>6</v>
      </c>
      <c r="F28" s="63">
        <v>1</v>
      </c>
      <c r="G28" s="63">
        <v>44</v>
      </c>
      <c r="H28" s="63">
        <v>35</v>
      </c>
      <c r="I28" s="63">
        <v>13</v>
      </c>
      <c r="J28" s="63">
        <v>0</v>
      </c>
    </row>
    <row r="29" spans="1:10" s="10" customFormat="1" ht="13.5" customHeight="1">
      <c r="A29" s="60" t="s">
        <v>125</v>
      </c>
      <c r="B29" s="61" t="s">
        <v>182</v>
      </c>
      <c r="C29" s="62" t="s">
        <v>183</v>
      </c>
      <c r="D29" s="63">
        <v>2</v>
      </c>
      <c r="E29" s="63">
        <v>1</v>
      </c>
      <c r="F29" s="63">
        <v>1</v>
      </c>
      <c r="G29" s="63">
        <v>46</v>
      </c>
      <c r="H29" s="63">
        <v>37</v>
      </c>
      <c r="I29" s="63">
        <v>9</v>
      </c>
      <c r="J29" s="63">
        <v>0</v>
      </c>
    </row>
    <row r="30" spans="1:10" s="10" customFormat="1" ht="13.5" customHeight="1">
      <c r="A30" s="60" t="s">
        <v>125</v>
      </c>
      <c r="B30" s="61" t="s">
        <v>184</v>
      </c>
      <c r="C30" s="62" t="s">
        <v>185</v>
      </c>
      <c r="D30" s="63">
        <v>1</v>
      </c>
      <c r="E30" s="63">
        <v>1</v>
      </c>
      <c r="F30" s="63">
        <v>0</v>
      </c>
      <c r="G30" s="63">
        <v>8</v>
      </c>
      <c r="H30" s="63">
        <v>4</v>
      </c>
      <c r="I30" s="63">
        <v>4</v>
      </c>
      <c r="J30" s="63">
        <v>0</v>
      </c>
    </row>
    <row r="31" spans="1:10" s="10" customFormat="1" ht="13.5" customHeight="1">
      <c r="A31" s="60" t="s">
        <v>125</v>
      </c>
      <c r="B31" s="61" t="s">
        <v>186</v>
      </c>
      <c r="C31" s="62" t="s">
        <v>187</v>
      </c>
      <c r="D31" s="63">
        <v>3</v>
      </c>
      <c r="E31" s="63">
        <v>2</v>
      </c>
      <c r="F31" s="63">
        <v>1</v>
      </c>
      <c r="G31" s="63">
        <v>27</v>
      </c>
      <c r="H31" s="63">
        <v>27</v>
      </c>
      <c r="I31" s="63">
        <v>0</v>
      </c>
      <c r="J31" s="63">
        <v>0</v>
      </c>
    </row>
    <row r="32" spans="1:10" s="10" customFormat="1" ht="13.5" customHeight="1">
      <c r="A32" s="60" t="s">
        <v>125</v>
      </c>
      <c r="B32" s="61" t="s">
        <v>188</v>
      </c>
      <c r="C32" s="62" t="s">
        <v>189</v>
      </c>
      <c r="D32" s="63">
        <v>5</v>
      </c>
      <c r="E32" s="63">
        <v>4</v>
      </c>
      <c r="F32" s="63">
        <v>1</v>
      </c>
      <c r="G32" s="63">
        <v>32</v>
      </c>
      <c r="H32" s="63">
        <v>32</v>
      </c>
      <c r="I32" s="63">
        <v>0</v>
      </c>
      <c r="J32" s="63">
        <v>0</v>
      </c>
    </row>
    <row r="33" spans="1:10" s="10" customFormat="1" ht="13.5" customHeight="1">
      <c r="A33" s="60" t="s">
        <v>125</v>
      </c>
      <c r="B33" s="61" t="s">
        <v>190</v>
      </c>
      <c r="C33" s="62" t="s">
        <v>191</v>
      </c>
      <c r="D33" s="63">
        <v>1</v>
      </c>
      <c r="E33" s="63">
        <v>1</v>
      </c>
      <c r="F33" s="63">
        <v>1</v>
      </c>
      <c r="G33" s="63">
        <v>6</v>
      </c>
      <c r="H33" s="63">
        <v>6</v>
      </c>
      <c r="I33" s="63">
        <v>0</v>
      </c>
      <c r="J33" s="63">
        <v>0</v>
      </c>
    </row>
    <row r="34" spans="1:10" s="10" customFormat="1" ht="13.5" customHeight="1">
      <c r="A34" s="60" t="s">
        <v>125</v>
      </c>
      <c r="B34" s="61" t="s">
        <v>192</v>
      </c>
      <c r="C34" s="62" t="s">
        <v>193</v>
      </c>
      <c r="D34" s="63">
        <v>2</v>
      </c>
      <c r="E34" s="63">
        <v>2</v>
      </c>
      <c r="F34" s="63">
        <v>1</v>
      </c>
      <c r="G34" s="63">
        <v>0</v>
      </c>
      <c r="H34" s="63">
        <v>0</v>
      </c>
      <c r="I34" s="63">
        <v>0</v>
      </c>
      <c r="J34" s="63">
        <v>0</v>
      </c>
    </row>
    <row r="35" spans="1:10" s="10" customFormat="1" ht="13.5" customHeight="1">
      <c r="A35" s="60" t="s">
        <v>125</v>
      </c>
      <c r="B35" s="61" t="s">
        <v>194</v>
      </c>
      <c r="C35" s="62" t="s">
        <v>195</v>
      </c>
      <c r="D35" s="63">
        <v>2</v>
      </c>
      <c r="E35" s="63">
        <v>2</v>
      </c>
      <c r="F35" s="63">
        <v>0</v>
      </c>
      <c r="G35" s="63">
        <v>9</v>
      </c>
      <c r="H35" s="63">
        <v>3</v>
      </c>
      <c r="I35" s="63">
        <v>6</v>
      </c>
      <c r="J35" s="63">
        <v>0</v>
      </c>
    </row>
    <row r="36" spans="1:10" s="10" customFormat="1" ht="13.5" customHeight="1">
      <c r="A36" s="60" t="s">
        <v>125</v>
      </c>
      <c r="B36" s="61" t="s">
        <v>196</v>
      </c>
      <c r="C36" s="62" t="s">
        <v>197</v>
      </c>
      <c r="D36" s="63">
        <v>1</v>
      </c>
      <c r="E36" s="63">
        <v>1</v>
      </c>
      <c r="F36" s="63">
        <v>0</v>
      </c>
      <c r="G36" s="63">
        <v>36</v>
      </c>
      <c r="H36" s="63">
        <v>32</v>
      </c>
      <c r="I36" s="63">
        <v>4</v>
      </c>
      <c r="J36" s="63">
        <v>0</v>
      </c>
    </row>
    <row r="37" spans="1:10" s="10" customFormat="1" ht="13.5" customHeight="1">
      <c r="A37" s="60" t="s">
        <v>125</v>
      </c>
      <c r="B37" s="61" t="s">
        <v>198</v>
      </c>
      <c r="C37" s="62" t="s">
        <v>199</v>
      </c>
      <c r="D37" s="63">
        <v>0</v>
      </c>
      <c r="E37" s="63">
        <v>0</v>
      </c>
      <c r="F37" s="63">
        <v>0</v>
      </c>
      <c r="G37" s="63">
        <v>31</v>
      </c>
      <c r="H37" s="63">
        <v>31</v>
      </c>
      <c r="I37" s="63">
        <v>0</v>
      </c>
      <c r="J37" s="63">
        <v>0</v>
      </c>
    </row>
    <row r="38" spans="1:10" s="10" customFormat="1" ht="13.5" customHeight="1">
      <c r="A38" s="60" t="s">
        <v>125</v>
      </c>
      <c r="B38" s="61" t="s">
        <v>200</v>
      </c>
      <c r="C38" s="62" t="s">
        <v>201</v>
      </c>
      <c r="D38" s="63">
        <v>1</v>
      </c>
      <c r="E38" s="63">
        <v>1</v>
      </c>
      <c r="F38" s="63">
        <v>0</v>
      </c>
      <c r="G38" s="63">
        <v>20</v>
      </c>
      <c r="H38" s="63">
        <v>0</v>
      </c>
      <c r="I38" s="63">
        <v>20</v>
      </c>
      <c r="J38" s="63">
        <v>0</v>
      </c>
    </row>
    <row r="39" spans="1:10" s="10" customFormat="1" ht="13.5" customHeight="1">
      <c r="A39" s="60" t="s">
        <v>125</v>
      </c>
      <c r="B39" s="61" t="s">
        <v>202</v>
      </c>
      <c r="C39" s="62" t="s">
        <v>203</v>
      </c>
      <c r="D39" s="63">
        <v>2</v>
      </c>
      <c r="E39" s="63">
        <v>1</v>
      </c>
      <c r="F39" s="63">
        <v>1</v>
      </c>
      <c r="G39" s="63">
        <v>48</v>
      </c>
      <c r="H39" s="63">
        <v>18</v>
      </c>
      <c r="I39" s="63">
        <v>30</v>
      </c>
      <c r="J39" s="63">
        <v>0</v>
      </c>
    </row>
    <row r="40" spans="1:10" s="10" customFormat="1" ht="13.5" customHeight="1">
      <c r="A40" s="60" t="s">
        <v>125</v>
      </c>
      <c r="B40" s="61" t="s">
        <v>204</v>
      </c>
      <c r="C40" s="62" t="s">
        <v>205</v>
      </c>
      <c r="D40" s="63">
        <v>2</v>
      </c>
      <c r="E40" s="63">
        <v>2</v>
      </c>
      <c r="F40" s="63">
        <v>1</v>
      </c>
      <c r="G40" s="63">
        <v>32</v>
      </c>
      <c r="H40" s="63">
        <v>21</v>
      </c>
      <c r="I40" s="63">
        <v>11</v>
      </c>
      <c r="J40" s="63">
        <v>0</v>
      </c>
    </row>
    <row r="41" spans="1:10" s="10" customFormat="1" ht="13.5" customHeight="1">
      <c r="A41" s="60" t="s">
        <v>125</v>
      </c>
      <c r="B41" s="61" t="s">
        <v>206</v>
      </c>
      <c r="C41" s="62" t="s">
        <v>207</v>
      </c>
      <c r="D41" s="63">
        <v>0</v>
      </c>
      <c r="E41" s="63">
        <v>0</v>
      </c>
      <c r="F41" s="63">
        <v>0</v>
      </c>
      <c r="G41" s="63">
        <v>0</v>
      </c>
      <c r="H41" s="63">
        <v>0</v>
      </c>
      <c r="I41" s="63">
        <v>0</v>
      </c>
      <c r="J41" s="63">
        <v>0</v>
      </c>
    </row>
    <row r="42" spans="1:10" s="10" customFormat="1" ht="13.5" customHeight="1">
      <c r="A42" s="60" t="s">
        <v>125</v>
      </c>
      <c r="B42" s="61" t="s">
        <v>208</v>
      </c>
      <c r="C42" s="62" t="s">
        <v>209</v>
      </c>
      <c r="D42" s="63">
        <v>0</v>
      </c>
      <c r="E42" s="63">
        <v>0</v>
      </c>
      <c r="F42" s="63">
        <v>0</v>
      </c>
      <c r="G42" s="63">
        <v>0</v>
      </c>
      <c r="H42" s="63">
        <v>0</v>
      </c>
      <c r="I42" s="63">
        <v>0</v>
      </c>
      <c r="J42" s="63">
        <v>0</v>
      </c>
    </row>
    <row r="43" spans="1:10" s="10" customFormat="1" ht="13.5" customHeight="1">
      <c r="A43" s="60" t="s">
        <v>125</v>
      </c>
      <c r="B43" s="61" t="s">
        <v>210</v>
      </c>
      <c r="C43" s="62" t="s">
        <v>211</v>
      </c>
      <c r="D43" s="63">
        <v>1</v>
      </c>
      <c r="E43" s="63">
        <v>0</v>
      </c>
      <c r="F43" s="63">
        <v>1</v>
      </c>
      <c r="G43" s="63">
        <v>21</v>
      </c>
      <c r="H43" s="63">
        <v>21</v>
      </c>
      <c r="I43" s="63">
        <v>0</v>
      </c>
      <c r="J43" s="63">
        <v>0</v>
      </c>
    </row>
    <row r="44" spans="1:10" s="10" customFormat="1" ht="13.5" customHeight="1">
      <c r="A44" s="60" t="s">
        <v>125</v>
      </c>
      <c r="B44" s="61" t="s">
        <v>212</v>
      </c>
      <c r="C44" s="62" t="s">
        <v>213</v>
      </c>
      <c r="D44" s="63">
        <v>0</v>
      </c>
      <c r="E44" s="63">
        <v>0</v>
      </c>
      <c r="F44" s="63">
        <v>0</v>
      </c>
      <c r="G44" s="63">
        <v>0</v>
      </c>
      <c r="H44" s="63">
        <v>0</v>
      </c>
      <c r="I44" s="63">
        <v>0</v>
      </c>
      <c r="J44" s="63">
        <v>0</v>
      </c>
    </row>
    <row r="45" spans="1:10" s="10" customFormat="1" ht="13.5" customHeight="1">
      <c r="A45" s="60" t="s">
        <v>125</v>
      </c>
      <c r="B45" s="61" t="s">
        <v>214</v>
      </c>
      <c r="C45" s="62" t="s">
        <v>215</v>
      </c>
      <c r="D45" s="63">
        <v>0</v>
      </c>
      <c r="E45" s="63">
        <v>0</v>
      </c>
      <c r="F45" s="63">
        <v>0</v>
      </c>
      <c r="G45" s="63">
        <v>0</v>
      </c>
      <c r="H45" s="63">
        <v>0</v>
      </c>
      <c r="I45" s="63">
        <v>0</v>
      </c>
      <c r="J45" s="63">
        <v>0</v>
      </c>
    </row>
    <row r="46" spans="1:10" s="10" customFormat="1" ht="13.5" customHeight="1">
      <c r="A46" s="60" t="s">
        <v>125</v>
      </c>
      <c r="B46" s="61" t="s">
        <v>217</v>
      </c>
      <c r="C46" s="62" t="s">
        <v>218</v>
      </c>
      <c r="D46" s="63">
        <v>1</v>
      </c>
      <c r="E46" s="63">
        <v>1</v>
      </c>
      <c r="F46" s="63">
        <v>0</v>
      </c>
      <c r="G46" s="63">
        <v>32</v>
      </c>
      <c r="H46" s="63">
        <v>0</v>
      </c>
      <c r="I46" s="63">
        <v>32</v>
      </c>
      <c r="J46" s="63">
        <v>0</v>
      </c>
    </row>
    <row r="47" spans="1:10" s="10" customFormat="1" ht="13.5" customHeight="1">
      <c r="A47" s="60" t="s">
        <v>125</v>
      </c>
      <c r="B47" s="61" t="s">
        <v>219</v>
      </c>
      <c r="C47" s="62" t="s">
        <v>220</v>
      </c>
      <c r="D47" s="63">
        <v>0</v>
      </c>
      <c r="E47" s="63">
        <v>0</v>
      </c>
      <c r="F47" s="63">
        <v>0</v>
      </c>
      <c r="G47" s="63">
        <v>0</v>
      </c>
      <c r="H47" s="63">
        <v>0</v>
      </c>
      <c r="I47" s="63">
        <v>0</v>
      </c>
      <c r="J47" s="63">
        <v>0</v>
      </c>
    </row>
    <row r="48" spans="1:10" s="10" customFormat="1" ht="13.5" customHeight="1">
      <c r="A48" s="60" t="s">
        <v>125</v>
      </c>
      <c r="B48" s="61" t="s">
        <v>221</v>
      </c>
      <c r="C48" s="62" t="s">
        <v>222</v>
      </c>
      <c r="D48" s="63">
        <v>1</v>
      </c>
      <c r="E48" s="63">
        <v>0</v>
      </c>
      <c r="F48" s="63">
        <v>1</v>
      </c>
      <c r="G48" s="63">
        <v>7</v>
      </c>
      <c r="H48" s="63">
        <v>7</v>
      </c>
      <c r="I48" s="63">
        <v>0</v>
      </c>
      <c r="J48" s="63">
        <v>0</v>
      </c>
    </row>
    <row r="49" spans="1:10" s="10" customFormat="1" ht="13.5" customHeight="1">
      <c r="A49" s="60" t="s">
        <v>125</v>
      </c>
      <c r="B49" s="61" t="s">
        <v>223</v>
      </c>
      <c r="C49" s="62" t="s">
        <v>224</v>
      </c>
      <c r="D49" s="63">
        <v>1</v>
      </c>
      <c r="E49" s="63">
        <v>1</v>
      </c>
      <c r="F49" s="63">
        <v>1</v>
      </c>
      <c r="G49" s="63">
        <v>13</v>
      </c>
      <c r="H49" s="63">
        <v>10</v>
      </c>
      <c r="I49" s="63">
        <v>4</v>
      </c>
      <c r="J49" s="63">
        <v>4</v>
      </c>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9">
    <sortCondition ref="A8:A49"/>
    <sortCondition ref="B8:B49"/>
    <sortCondition ref="C8:C49"/>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2022-01-31T06:14:34Z</dcterms:modified>
</cp:coreProperties>
</file>