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'災害廃棄物事業経費（市町村）'!$2:$39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J11" i="2" s="1"/>
  <c r="CH43" i="4"/>
  <c r="CG43" i="4"/>
  <c r="CE43" i="4"/>
  <c r="CD43" i="4"/>
  <c r="CC43" i="4"/>
  <c r="CB43" i="4"/>
  <c r="BZ43" i="4"/>
  <c r="BY43" i="4"/>
  <c r="BX43" i="4"/>
  <c r="BU43" i="4"/>
  <c r="BT43" i="4"/>
  <c r="BS43" i="4"/>
  <c r="BR43" i="4"/>
  <c r="BQ43" i="4"/>
  <c r="BN43" i="4"/>
  <c r="BM43" i="4"/>
  <c r="BL43" i="4"/>
  <c r="BK43" i="4"/>
  <c r="S43" i="3"/>
  <c r="M43" i="3"/>
  <c r="D43" i="3"/>
  <c r="DH11" i="2"/>
  <c r="DF11" i="2"/>
  <c r="DC11" i="2"/>
  <c r="BZ11" i="2"/>
  <c r="CY11" i="2"/>
  <c r="BU11" i="2"/>
  <c r="CU11" i="2"/>
  <c r="CT11" i="2"/>
  <c r="CO11" i="2"/>
  <c r="CL11" i="2"/>
  <c r="BH11" i="2"/>
  <c r="DI11" i="2"/>
  <c r="DE11" i="2"/>
  <c r="DD11" i="2"/>
  <c r="DA11" i="2"/>
  <c r="CZ11" i="2"/>
  <c r="AS11" i="2"/>
  <c r="CV11" i="2"/>
  <c r="CS11" i="2"/>
  <c r="AN11" i="2"/>
  <c r="CN11" i="2"/>
  <c r="CM11" i="2"/>
  <c r="AF11" i="2"/>
  <c r="AE11" i="2" s="1"/>
  <c r="N11" i="2"/>
  <c r="M11" i="2" s="1"/>
  <c r="S11" i="2"/>
  <c r="E10" i="6"/>
  <c r="S10" i="2" s="1"/>
  <c r="D10" i="6"/>
  <c r="J42" i="3" s="1"/>
  <c r="CH42" i="4"/>
  <c r="CG42" i="4"/>
  <c r="CE42" i="4"/>
  <c r="CD42" i="4"/>
  <c r="CC42" i="4"/>
  <c r="CB42" i="4"/>
  <c r="BZ42" i="4"/>
  <c r="BY42" i="4"/>
  <c r="BX42" i="4"/>
  <c r="BU42" i="4"/>
  <c r="BT42" i="4"/>
  <c r="BS42" i="4"/>
  <c r="BR42" i="4"/>
  <c r="BQ42" i="4"/>
  <c r="BN42" i="4"/>
  <c r="BM42" i="4"/>
  <c r="BL42" i="4"/>
  <c r="BK42" i="4"/>
  <c r="S42" i="3"/>
  <c r="M42" i="3"/>
  <c r="D42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S9" i="2" s="1"/>
  <c r="D9" i="6"/>
  <c r="J9" i="2" s="1"/>
  <c r="CH41" i="4"/>
  <c r="CG41" i="4"/>
  <c r="CE41" i="4"/>
  <c r="CD41" i="4"/>
  <c r="CC41" i="4"/>
  <c r="CB41" i="4"/>
  <c r="BZ41" i="4"/>
  <c r="BY41" i="4"/>
  <c r="BX41" i="4"/>
  <c r="BV41" i="4"/>
  <c r="BU41" i="4"/>
  <c r="BT41" i="4"/>
  <c r="BS41" i="4"/>
  <c r="BR41" i="4"/>
  <c r="BN41" i="4"/>
  <c r="BM41" i="4"/>
  <c r="BL41" i="4"/>
  <c r="BK41" i="4"/>
  <c r="S41" i="3"/>
  <c r="M41" i="3"/>
  <c r="DH9" i="2"/>
  <c r="DF9" i="2"/>
  <c r="DC9" i="2"/>
  <c r="BZ9" i="2"/>
  <c r="CY9" i="2"/>
  <c r="BU9" i="2"/>
  <c r="CU9" i="2"/>
  <c r="CT9" i="2"/>
  <c r="CO9" i="2"/>
  <c r="CL9" i="2"/>
  <c r="BH9" i="2"/>
  <c r="DI9" i="2"/>
  <c r="DE9" i="2"/>
  <c r="DD9" i="2"/>
  <c r="DA9" i="2"/>
  <c r="CZ9" i="2"/>
  <c r="AS9" i="2"/>
  <c r="CV9" i="2"/>
  <c r="CS9" i="2"/>
  <c r="AN9" i="2"/>
  <c r="CN9" i="2"/>
  <c r="CM9" i="2"/>
  <c r="AF9" i="2"/>
  <c r="AE9" i="2" s="1"/>
  <c r="N9" i="2"/>
  <c r="M9" i="2" s="1"/>
  <c r="E8" i="6"/>
  <c r="D8" i="6"/>
  <c r="J8" i="2" s="1"/>
  <c r="CH40" i="4"/>
  <c r="CG40" i="4"/>
  <c r="CE40" i="4"/>
  <c r="CD40" i="4"/>
  <c r="CC40" i="4"/>
  <c r="CB40" i="4"/>
  <c r="BZ40" i="4"/>
  <c r="BY40" i="4"/>
  <c r="BX40" i="4"/>
  <c r="BU40" i="4"/>
  <c r="BT40" i="4"/>
  <c r="BS40" i="4"/>
  <c r="BR40" i="4"/>
  <c r="BQ40" i="4"/>
  <c r="BN40" i="4"/>
  <c r="BM40" i="4"/>
  <c r="BL40" i="4"/>
  <c r="BK40" i="4"/>
  <c r="S40" i="3"/>
  <c r="M40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S8" i="2"/>
  <c r="S7" i="2" s="1"/>
  <c r="BE39" i="5"/>
  <c r="BB39" i="5"/>
  <c r="AW39" i="5"/>
  <c r="AT39" i="5"/>
  <c r="AO39" i="5"/>
  <c r="AL39" i="5"/>
  <c r="AG39" i="5"/>
  <c r="Q39" i="5"/>
  <c r="N39" i="5"/>
  <c r="H39" i="5"/>
  <c r="G39" i="5"/>
  <c r="AM39" i="4" s="1"/>
  <c r="E39" i="5"/>
  <c r="AB39" i="4" s="1"/>
  <c r="D39" i="5"/>
  <c r="K39" i="4" s="1"/>
  <c r="CH39" i="4"/>
  <c r="CG39" i="4"/>
  <c r="CE39" i="4"/>
  <c r="CD39" i="4"/>
  <c r="CC39" i="4"/>
  <c r="CA39" i="4"/>
  <c r="BZ39" i="4"/>
  <c r="BY39" i="4"/>
  <c r="BX39" i="4"/>
  <c r="BW39" i="4"/>
  <c r="BU39" i="4"/>
  <c r="BS39" i="4"/>
  <c r="BR39" i="4"/>
  <c r="BN39" i="4"/>
  <c r="BM39" i="4"/>
  <c r="BK39" i="4"/>
  <c r="BJ39" i="4"/>
  <c r="M39" i="3"/>
  <c r="DD39" i="1"/>
  <c r="DC39" i="1"/>
  <c r="DI39" i="1"/>
  <c r="DH39" i="1"/>
  <c r="DF39" i="1"/>
  <c r="DE39" i="1"/>
  <c r="BZ39" i="1"/>
  <c r="DA39" i="1"/>
  <c r="CZ39" i="1"/>
  <c r="CY39" i="1"/>
  <c r="CX39" i="1"/>
  <c r="CV39" i="1"/>
  <c r="BP39" i="1"/>
  <c r="CT39" i="1"/>
  <c r="CS39" i="1"/>
  <c r="CO39" i="1"/>
  <c r="CN39" i="1"/>
  <c r="BH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E38" i="5"/>
  <c r="AB38" i="4" s="1"/>
  <c r="D38" i="5"/>
  <c r="BD38" i="4"/>
  <c r="AM38" i="4"/>
  <c r="CH38" i="4"/>
  <c r="CG38" i="4"/>
  <c r="CE38" i="4"/>
  <c r="CD38" i="4"/>
  <c r="CC38" i="4"/>
  <c r="CA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M38" i="3"/>
  <c r="DI38" i="1"/>
  <c r="DH38" i="1"/>
  <c r="DF38" i="1"/>
  <c r="DE38" i="1"/>
  <c r="DD38" i="1"/>
  <c r="BZ38" i="1"/>
  <c r="DA38" i="1"/>
  <c r="CZ38" i="1"/>
  <c r="CY38" i="1"/>
  <c r="CX38" i="1"/>
  <c r="CV38" i="1"/>
  <c r="BP38" i="1"/>
  <c r="CT38" i="1"/>
  <c r="CS38" i="1"/>
  <c r="CO38" i="1"/>
  <c r="CN38" i="1"/>
  <c r="BH38" i="1"/>
  <c r="CL38" i="1"/>
  <c r="CK38" i="1"/>
  <c r="BC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CE37" i="1" s="1"/>
  <c r="G37" i="5"/>
  <c r="AM37" i="4" s="1"/>
  <c r="E37" i="5"/>
  <c r="AB37" i="4" s="1"/>
  <c r="D37" i="5"/>
  <c r="K37" i="4" s="1"/>
  <c r="CH37" i="4"/>
  <c r="CG37" i="4"/>
  <c r="CE37" i="4"/>
  <c r="CD37" i="4"/>
  <c r="CC37" i="4"/>
  <c r="CA37" i="4"/>
  <c r="BZ37" i="4"/>
  <c r="BY37" i="4"/>
  <c r="BX37" i="4"/>
  <c r="BW37" i="4"/>
  <c r="BV37" i="4"/>
  <c r="BU37" i="4"/>
  <c r="BT37" i="4"/>
  <c r="BS37" i="4"/>
  <c r="BR37" i="4"/>
  <c r="BN37" i="4"/>
  <c r="BM37" i="4"/>
  <c r="BL37" i="4"/>
  <c r="BK37" i="4"/>
  <c r="BJ37" i="4"/>
  <c r="M37" i="3"/>
  <c r="DI37" i="1"/>
  <c r="DH37" i="1"/>
  <c r="DF37" i="1"/>
  <c r="DE37" i="1"/>
  <c r="DD37" i="1"/>
  <c r="BZ37" i="1"/>
  <c r="DA37" i="1"/>
  <c r="CZ37" i="1"/>
  <c r="BU37" i="1"/>
  <c r="CX37" i="1"/>
  <c r="CV37" i="1"/>
  <c r="BP37" i="1"/>
  <c r="CT37" i="1"/>
  <c r="CS37" i="1"/>
  <c r="CO37" i="1"/>
  <c r="CN37" i="1"/>
  <c r="BH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AM36" i="4" s="1"/>
  <c r="E36" i="5"/>
  <c r="AB36" i="4" s="1"/>
  <c r="D36" i="5"/>
  <c r="K36" i="4" s="1"/>
  <c r="CH36" i="4"/>
  <c r="CG36" i="4"/>
  <c r="CE36" i="4"/>
  <c r="CD36" i="4"/>
  <c r="CC36" i="4"/>
  <c r="CA36" i="4"/>
  <c r="BZ36" i="4"/>
  <c r="BY36" i="4"/>
  <c r="BX36" i="4"/>
  <c r="BW36" i="4"/>
  <c r="BU36" i="4"/>
  <c r="BS36" i="4"/>
  <c r="BR36" i="4"/>
  <c r="BN36" i="4"/>
  <c r="BM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BU36" i="1"/>
  <c r="CV36" i="1"/>
  <c r="CU36" i="1"/>
  <c r="CT36" i="1"/>
  <c r="CS36" i="1"/>
  <c r="CO36" i="1"/>
  <c r="CN36" i="1"/>
  <c r="CM36" i="1"/>
  <c r="CL36" i="1"/>
  <c r="CK36" i="1"/>
  <c r="AX36" i="1"/>
  <c r="AS36" i="1"/>
  <c r="AN36" i="1"/>
  <c r="AF36" i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BC35" i="1" s="1"/>
  <c r="D35" i="5"/>
  <c r="K35" i="4" s="1"/>
  <c r="BD35" i="4"/>
  <c r="AM35" i="4"/>
  <c r="CH35" i="4"/>
  <c r="CG35" i="4"/>
  <c r="CE35" i="4"/>
  <c r="CD35" i="4"/>
  <c r="CC35" i="4"/>
  <c r="CA35" i="4"/>
  <c r="BZ35" i="4"/>
  <c r="BY35" i="4"/>
  <c r="BX35" i="4"/>
  <c r="BW35" i="4"/>
  <c r="BV35" i="4"/>
  <c r="BU35" i="4"/>
  <c r="BT35" i="4"/>
  <c r="BS35" i="4"/>
  <c r="BR35" i="4"/>
  <c r="BN35" i="4"/>
  <c r="BM35" i="4"/>
  <c r="BL35" i="4"/>
  <c r="BK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AM34" i="4" s="1"/>
  <c r="E34" i="5"/>
  <c r="AB34" i="4" s="1"/>
  <c r="D34" i="5"/>
  <c r="K34" i="4" s="1"/>
  <c r="CH34" i="4"/>
  <c r="CG34" i="4"/>
  <c r="CE34" i="4"/>
  <c r="CD34" i="4"/>
  <c r="CC34" i="4"/>
  <c r="CA34" i="4"/>
  <c r="BZ34" i="4"/>
  <c r="BY34" i="4"/>
  <c r="BX34" i="4"/>
  <c r="BW34" i="4"/>
  <c r="BU34" i="4"/>
  <c r="BS34" i="4"/>
  <c r="BR34" i="4"/>
  <c r="BN34" i="4"/>
  <c r="BM34" i="4"/>
  <c r="BK34" i="4"/>
  <c r="BJ34" i="4"/>
  <c r="M34" i="3"/>
  <c r="DI34" i="1"/>
  <c r="DH34" i="1"/>
  <c r="DF34" i="1"/>
  <c r="DE34" i="1"/>
  <c r="DD34" i="1"/>
  <c r="BZ34" i="1"/>
  <c r="DA34" i="1"/>
  <c r="CZ34" i="1"/>
  <c r="CY34" i="1"/>
  <c r="CX34" i="1"/>
  <c r="BU34" i="1"/>
  <c r="CV34" i="1"/>
  <c r="CU34" i="1"/>
  <c r="CT34" i="1"/>
  <c r="CS34" i="1"/>
  <c r="BN34" i="1"/>
  <c r="CO34" i="1"/>
  <c r="CN34" i="1"/>
  <c r="CM34" i="1"/>
  <c r="CL34" i="1"/>
  <c r="CK34" i="1"/>
  <c r="AX34" i="1"/>
  <c r="AS34" i="1"/>
  <c r="AN34" i="1"/>
  <c r="AF34" i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G33" i="5"/>
  <c r="AM33" i="4" s="1"/>
  <c r="E33" i="5"/>
  <c r="AB33" i="4" s="1"/>
  <c r="D33" i="5"/>
  <c r="K33" i="4" s="1"/>
  <c r="CH33" i="4"/>
  <c r="CG33" i="4"/>
  <c r="CE33" i="4"/>
  <c r="CD33" i="4"/>
  <c r="CC33" i="4"/>
  <c r="CA33" i="4"/>
  <c r="BZ33" i="4"/>
  <c r="BY33" i="4"/>
  <c r="BX33" i="4"/>
  <c r="BW33" i="4"/>
  <c r="BU33" i="4"/>
  <c r="BS33" i="4"/>
  <c r="BR33" i="4"/>
  <c r="BN33" i="4"/>
  <c r="BM33" i="4"/>
  <c r="BK33" i="4"/>
  <c r="BJ33" i="4"/>
  <c r="M33" i="3"/>
  <c r="DI33" i="1"/>
  <c r="DH33" i="1"/>
  <c r="DF33" i="1"/>
  <c r="DE33" i="1"/>
  <c r="DD33" i="1"/>
  <c r="BZ33" i="1"/>
  <c r="DA33" i="1"/>
  <c r="CZ33" i="1"/>
  <c r="CY33" i="1"/>
  <c r="CX33" i="1"/>
  <c r="BU33" i="1"/>
  <c r="CV33" i="1"/>
  <c r="CU33" i="1"/>
  <c r="CT33" i="1"/>
  <c r="CS33" i="1"/>
  <c r="CO33" i="1"/>
  <c r="CN33" i="1"/>
  <c r="CM33" i="1"/>
  <c r="CL33" i="1"/>
  <c r="CK33" i="1"/>
  <c r="AX33" i="1"/>
  <c r="AS33" i="1"/>
  <c r="AN33" i="1"/>
  <c r="AF33" i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AM32" i="4" s="1"/>
  <c r="E32" i="5"/>
  <c r="AB32" i="4" s="1"/>
  <c r="D32" i="5"/>
  <c r="K32" i="4" s="1"/>
  <c r="CH32" i="4"/>
  <c r="CG32" i="4"/>
  <c r="CE32" i="4"/>
  <c r="CD32" i="4"/>
  <c r="CC32" i="4"/>
  <c r="CA32" i="4"/>
  <c r="BZ32" i="4"/>
  <c r="BY32" i="4"/>
  <c r="BX32" i="4"/>
  <c r="BW32" i="4"/>
  <c r="BU32" i="4"/>
  <c r="BS32" i="4"/>
  <c r="BR32" i="4"/>
  <c r="BN32" i="4"/>
  <c r="BM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AM31" i="4" s="1"/>
  <c r="E31" i="5"/>
  <c r="AB31" i="4" s="1"/>
  <c r="D31" i="5"/>
  <c r="K31" i="4" s="1"/>
  <c r="CH31" i="4"/>
  <c r="CG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O31" i="1"/>
  <c r="CN31" i="1"/>
  <c r="CM31" i="1"/>
  <c r="CL31" i="1"/>
  <c r="CK31" i="1"/>
  <c r="AX31" i="1"/>
  <c r="AS31" i="1"/>
  <c r="AN31" i="1"/>
  <c r="AF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AM30" i="4" s="1"/>
  <c r="E30" i="5"/>
  <c r="AB30" i="4" s="1"/>
  <c r="D30" i="5"/>
  <c r="K30" i="4" s="1"/>
  <c r="CH30" i="4"/>
  <c r="CG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R30" i="4"/>
  <c r="BN30" i="4"/>
  <c r="BM30" i="4"/>
  <c r="BL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G29" i="5"/>
  <c r="AM29" i="4" s="1"/>
  <c r="E29" i="5"/>
  <c r="AB29" i="4" s="1"/>
  <c r="D29" i="5"/>
  <c r="K29" i="4" s="1"/>
  <c r="CH29" i="4"/>
  <c r="CG29" i="4"/>
  <c r="CE29" i="4"/>
  <c r="CD29" i="4"/>
  <c r="CC29" i="4"/>
  <c r="CA29" i="4"/>
  <c r="BZ29" i="4"/>
  <c r="BY29" i="4"/>
  <c r="BX29" i="4"/>
  <c r="BW29" i="4"/>
  <c r="BU29" i="4"/>
  <c r="BS29" i="4"/>
  <c r="BR29" i="4"/>
  <c r="BN29" i="4"/>
  <c r="BM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BN29" i="1"/>
  <c r="CO29" i="1"/>
  <c r="CN29" i="1"/>
  <c r="CM29" i="1"/>
  <c r="CL29" i="1"/>
  <c r="CK29" i="1"/>
  <c r="AX29" i="1"/>
  <c r="AS29" i="1"/>
  <c r="AN29" i="1"/>
  <c r="AF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BN28" i="1" s="1"/>
  <c r="E28" i="5"/>
  <c r="AB28" i="4" s="1"/>
  <c r="D28" i="5"/>
  <c r="K28" i="4" s="1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BU28" i="1"/>
  <c r="CV28" i="1"/>
  <c r="CU28" i="1"/>
  <c r="CT28" i="1"/>
  <c r="CS28" i="1"/>
  <c r="CO28" i="1"/>
  <c r="CN28" i="1"/>
  <c r="CM28" i="1"/>
  <c r="CL28" i="1"/>
  <c r="CK28" i="1"/>
  <c r="AX28" i="1"/>
  <c r="AS28" i="1"/>
  <c r="AN28" i="1"/>
  <c r="AF28" i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D27" i="5"/>
  <c r="K27" i="4" s="1"/>
  <c r="CH27" i="4"/>
  <c r="CG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DD27" i="1"/>
  <c r="BZ27" i="1"/>
  <c r="DA27" i="1"/>
  <c r="CZ27" i="1"/>
  <c r="BU27" i="1"/>
  <c r="CX27" i="1"/>
  <c r="CV27" i="1"/>
  <c r="BP27" i="1"/>
  <c r="CT27" i="1"/>
  <c r="CS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AM26" i="4" s="1"/>
  <c r="E26" i="5"/>
  <c r="AB26" i="4" s="1"/>
  <c r="D26" i="5"/>
  <c r="K26" i="4" s="1"/>
  <c r="CH26" i="4"/>
  <c r="CG26" i="4"/>
  <c r="CE26" i="4"/>
  <c r="CD26" i="4"/>
  <c r="CC26" i="4"/>
  <c r="CA26" i="4"/>
  <c r="BZ26" i="4"/>
  <c r="BY26" i="4"/>
  <c r="BX26" i="4"/>
  <c r="BW26" i="4"/>
  <c r="BV26" i="4"/>
  <c r="BU26" i="4"/>
  <c r="BT26" i="4"/>
  <c r="BS26" i="4"/>
  <c r="BR26" i="4"/>
  <c r="BN26" i="4"/>
  <c r="BM26" i="4"/>
  <c r="BL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BU26" i="1"/>
  <c r="CV26" i="1"/>
  <c r="CU26" i="1"/>
  <c r="CT26" i="1"/>
  <c r="CS26" i="1"/>
  <c r="CO26" i="1"/>
  <c r="CN26" i="1"/>
  <c r="CM26" i="1"/>
  <c r="CL26" i="1"/>
  <c r="CK26" i="1"/>
  <c r="AX26" i="1"/>
  <c r="AS26" i="1"/>
  <c r="AN26" i="1"/>
  <c r="AF26" i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AM25" i="4" s="1"/>
  <c r="E25" i="5"/>
  <c r="AB25" i="4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DF25" i="1"/>
  <c r="DE25" i="1"/>
  <c r="DD25" i="1"/>
  <c r="BZ25" i="1"/>
  <c r="DA25" i="1"/>
  <c r="CZ25" i="1"/>
  <c r="CY25" i="1"/>
  <c r="CX25" i="1"/>
  <c r="CV25" i="1"/>
  <c r="CU25" i="1"/>
  <c r="CT25" i="1"/>
  <c r="CS25" i="1"/>
  <c r="CO25" i="1"/>
  <c r="CN25" i="1"/>
  <c r="BH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AM24" i="4" s="1"/>
  <c r="E24" i="5"/>
  <c r="AB24" i="4" s="1"/>
  <c r="D24" i="5"/>
  <c r="K24" i="4" s="1"/>
  <c r="CH24" i="4"/>
  <c r="CG24" i="4"/>
  <c r="CE24" i="4"/>
  <c r="CD24" i="4"/>
  <c r="CC24" i="4"/>
  <c r="CA24" i="4"/>
  <c r="BZ24" i="4"/>
  <c r="BY24" i="4"/>
  <c r="BW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DD24" i="1"/>
  <c r="BZ24" i="1"/>
  <c r="DA24" i="1"/>
  <c r="CZ24" i="1"/>
  <c r="BU24" i="1"/>
  <c r="CX24" i="1"/>
  <c r="CV24" i="1"/>
  <c r="CU24" i="1"/>
  <c r="CT24" i="1"/>
  <c r="CS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AM23" i="4" s="1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W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DD23" i="1"/>
  <c r="BZ23" i="1"/>
  <c r="DA23" i="1"/>
  <c r="CZ23" i="1"/>
  <c r="BU23" i="1"/>
  <c r="CX23" i="1"/>
  <c r="CV23" i="1"/>
  <c r="CU23" i="1"/>
  <c r="CT23" i="1"/>
  <c r="CS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AM22" i="4" s="1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O22" i="1"/>
  <c r="CN22" i="1"/>
  <c r="CM22" i="1"/>
  <c r="CL22" i="1"/>
  <c r="CK22" i="1"/>
  <c r="AX22" i="1"/>
  <c r="AS22" i="1"/>
  <c r="AN22" i="1"/>
  <c r="AF22" i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BN21" i="1" s="1"/>
  <c r="E21" i="5"/>
  <c r="BC21" i="1" s="1"/>
  <c r="D21" i="5"/>
  <c r="AL21" i="1" s="1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AM20" i="4" s="1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O20" i="1"/>
  <c r="CN20" i="1"/>
  <c r="CM20" i="1"/>
  <c r="CL20" i="1"/>
  <c r="CK20" i="1"/>
  <c r="AX20" i="1"/>
  <c r="AS20" i="1"/>
  <c r="AN20" i="1"/>
  <c r="AF20" i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AB19" i="4" s="1"/>
  <c r="D19" i="5"/>
  <c r="K19" i="4" s="1"/>
  <c r="BD19" i="4"/>
  <c r="AM19" i="4"/>
  <c r="CH19" i="4"/>
  <c r="CG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BU19" i="1"/>
  <c r="CX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AL18" i="1" s="1"/>
  <c r="CH18" i="4"/>
  <c r="CG18" i="4"/>
  <c r="CE18" i="4"/>
  <c r="CD18" i="4"/>
  <c r="CC18" i="4"/>
  <c r="CA18" i="4"/>
  <c r="BZ18" i="4"/>
  <c r="BY18" i="4"/>
  <c r="BV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AL17" i="1" s="1"/>
  <c r="CH17" i="4"/>
  <c r="CG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E16" i="5"/>
  <c r="AB16" i="4" s="1"/>
  <c r="D16" i="5"/>
  <c r="K16" i="4" s="1"/>
  <c r="CH16" i="4"/>
  <c r="CG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BN15" i="1" s="1"/>
  <c r="E15" i="5"/>
  <c r="AB15" i="4" s="1"/>
  <c r="D15" i="5"/>
  <c r="CH15" i="4"/>
  <c r="CG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AM14" i="4" s="1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DC14" i="1"/>
  <c r="BZ14" i="1"/>
  <c r="DB14" i="1" s="1"/>
  <c r="DA14" i="1"/>
  <c r="CZ14" i="1"/>
  <c r="CY14" i="1"/>
  <c r="CX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BN13" i="1" s="1"/>
  <c r="E13" i="5"/>
  <c r="AB13" i="4" s="1"/>
  <c r="D13" i="5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E12" i="5"/>
  <c r="AB12" i="4" s="1"/>
  <c r="D12" i="5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BU12" i="1"/>
  <c r="CW12" i="1" s="1"/>
  <c r="CV12" i="1"/>
  <c r="CU12" i="1"/>
  <c r="CT12" i="1"/>
  <c r="CS12" i="1"/>
  <c r="CN12" i="1"/>
  <c r="CM12" i="1"/>
  <c r="CL12" i="1"/>
  <c r="BH12" i="1"/>
  <c r="AX12" i="1"/>
  <c r="AS12" i="1"/>
  <c r="AN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BN11" i="1" s="1"/>
  <c r="E11" i="5"/>
  <c r="AB11" i="4" s="1"/>
  <c r="D11" i="5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AM10" i="4" s="1"/>
  <c r="E10" i="5"/>
  <c r="AB10" i="4" s="1"/>
  <c r="D10" i="5"/>
  <c r="K10" i="4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AM8" i="4" s="1"/>
  <c r="E8" i="5"/>
  <c r="AB8" i="4" s="1"/>
  <c r="D8" i="5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7" i="3" l="1"/>
  <c r="J40" i="3"/>
  <c r="J43" i="3"/>
  <c r="AM11" i="4"/>
  <c r="BN8" i="1"/>
  <c r="BI43" i="4"/>
  <c r="BV43" i="4"/>
  <c r="CA43" i="4"/>
  <c r="BJ43" i="4"/>
  <c r="BW43" i="4"/>
  <c r="CJ11" i="2"/>
  <c r="CW11" i="2"/>
  <c r="E11" i="2"/>
  <c r="AX11" i="2"/>
  <c r="DB11" i="2" s="1"/>
  <c r="BG11" i="2"/>
  <c r="CI11" i="2" s="1"/>
  <c r="BP11" i="2"/>
  <c r="CK11" i="2"/>
  <c r="CX11" i="2"/>
  <c r="J10" i="2"/>
  <c r="J7" i="2" s="1"/>
  <c r="BI42" i="4"/>
  <c r="BV42" i="4"/>
  <c r="CA42" i="4"/>
  <c r="BJ42" i="4"/>
  <c r="BW42" i="4"/>
  <c r="CJ10" i="2"/>
  <c r="CW10" i="2"/>
  <c r="E10" i="2"/>
  <c r="AX10" i="2"/>
  <c r="DB10" i="2" s="1"/>
  <c r="BG10" i="2"/>
  <c r="CI10" i="2" s="1"/>
  <c r="BP10" i="2"/>
  <c r="CK10" i="2"/>
  <c r="CX10" i="2"/>
  <c r="J41" i="3"/>
  <c r="BI41" i="4"/>
  <c r="BQ41" i="4"/>
  <c r="CA41" i="4"/>
  <c r="BJ41" i="4"/>
  <c r="BW41" i="4"/>
  <c r="BP41" i="4"/>
  <c r="CJ9" i="2"/>
  <c r="CW9" i="2"/>
  <c r="E9" i="2"/>
  <c r="AX9" i="2"/>
  <c r="AM9" i="2" s="1"/>
  <c r="BF9" i="2" s="1"/>
  <c r="BG9" i="2"/>
  <c r="CI9" i="2" s="1"/>
  <c r="BP9" i="2"/>
  <c r="CK9" i="2"/>
  <c r="CX9" i="2"/>
  <c r="BI40" i="4"/>
  <c r="BV40" i="4"/>
  <c r="CA40" i="4"/>
  <c r="BJ40" i="4"/>
  <c r="BW40" i="4"/>
  <c r="D40" i="3"/>
  <c r="CJ8" i="2"/>
  <c r="CW8" i="2"/>
  <c r="E8" i="2"/>
  <c r="AX8" i="2"/>
  <c r="DB8" i="2" s="1"/>
  <c r="BG8" i="2"/>
  <c r="CI8" i="2" s="1"/>
  <c r="BP8" i="2"/>
  <c r="CK8" i="2"/>
  <c r="CX8" i="2"/>
  <c r="BO39" i="4"/>
  <c r="BN39" i="1"/>
  <c r="I39" i="5"/>
  <c r="F39" i="5"/>
  <c r="AL39" i="1"/>
  <c r="BC39" i="1"/>
  <c r="BD39" i="4"/>
  <c r="CF39" i="4" s="1"/>
  <c r="CE39" i="1"/>
  <c r="BQ39" i="4"/>
  <c r="BP39" i="4"/>
  <c r="BI39" i="4"/>
  <c r="BL39" i="4"/>
  <c r="BT39" i="4"/>
  <c r="BV39" i="4"/>
  <c r="CB39" i="4"/>
  <c r="AM39" i="1"/>
  <c r="BF39" i="1" s="1"/>
  <c r="CR39" i="1"/>
  <c r="D39" i="1"/>
  <c r="CJ39" i="1"/>
  <c r="BG39" i="1"/>
  <c r="CI39" i="1" s="1"/>
  <c r="DB39" i="1"/>
  <c r="CM39" i="1"/>
  <c r="CU39" i="1"/>
  <c r="BU39" i="1"/>
  <c r="CW39" i="1" s="1"/>
  <c r="CF38" i="4"/>
  <c r="F38" i="5"/>
  <c r="I38" i="5"/>
  <c r="BN38" i="1"/>
  <c r="AL38" i="1"/>
  <c r="K38" i="4"/>
  <c r="BO38" i="4" s="1"/>
  <c r="DG38" i="1"/>
  <c r="CB38" i="4"/>
  <c r="DB38" i="1"/>
  <c r="AM38" i="1"/>
  <c r="BF38" i="1" s="1"/>
  <c r="BG38" i="1"/>
  <c r="CI38" i="1" s="1"/>
  <c r="CJ38" i="1"/>
  <c r="CR38" i="1"/>
  <c r="E38" i="1"/>
  <c r="BU38" i="1"/>
  <c r="CW38" i="1" s="1"/>
  <c r="CM38" i="1"/>
  <c r="CU38" i="1"/>
  <c r="DC38" i="1"/>
  <c r="BN37" i="1"/>
  <c r="BC37" i="1"/>
  <c r="DG37" i="1" s="1"/>
  <c r="BO37" i="4"/>
  <c r="I37" i="5"/>
  <c r="F37" i="5"/>
  <c r="BD37" i="4"/>
  <c r="CF37" i="4" s="1"/>
  <c r="AL37" i="1"/>
  <c r="CP37" i="1" s="1"/>
  <c r="CB37" i="4"/>
  <c r="D37" i="3"/>
  <c r="CJ37" i="1"/>
  <c r="BG37" i="1"/>
  <c r="CI37" i="1" s="1"/>
  <c r="DB37" i="1"/>
  <c r="AM37" i="1"/>
  <c r="BF37" i="1" s="1"/>
  <c r="CW37" i="1"/>
  <c r="D37" i="1"/>
  <c r="CR37" i="1"/>
  <c r="BO37" i="1"/>
  <c r="CM37" i="1"/>
  <c r="CY37" i="1"/>
  <c r="CU37" i="1"/>
  <c r="DC37" i="1"/>
  <c r="BN36" i="1"/>
  <c r="BO36" i="4"/>
  <c r="I36" i="5"/>
  <c r="F36" i="5"/>
  <c r="AL36" i="1"/>
  <c r="BC36" i="1"/>
  <c r="CE36" i="1"/>
  <c r="BD36" i="4"/>
  <c r="CF36" i="4" s="1"/>
  <c r="BI36" i="4"/>
  <c r="BQ36" i="4"/>
  <c r="BP36" i="4"/>
  <c r="CB36" i="4"/>
  <c r="BV36" i="4"/>
  <c r="BL36" i="4"/>
  <c r="BT36" i="4"/>
  <c r="D36" i="3"/>
  <c r="CW36" i="1"/>
  <c r="AM36" i="1"/>
  <c r="AE36" i="1"/>
  <c r="DB36" i="1"/>
  <c r="DC36" i="1"/>
  <c r="E36" i="1"/>
  <c r="BH36" i="1"/>
  <c r="CJ36" i="1" s="1"/>
  <c r="BP36" i="1"/>
  <c r="AL35" i="1"/>
  <c r="F35" i="5"/>
  <c r="I35" i="5"/>
  <c r="BN35" i="1"/>
  <c r="AB35" i="4"/>
  <c r="CF35" i="4" s="1"/>
  <c r="DG35" i="1"/>
  <c r="BO35" i="4"/>
  <c r="CB35" i="4"/>
  <c r="CW35" i="1"/>
  <c r="AM35" i="1"/>
  <c r="AE35" i="1"/>
  <c r="DB35" i="1"/>
  <c r="DC35" i="1"/>
  <c r="E35" i="1"/>
  <c r="BH35" i="1"/>
  <c r="CJ35" i="1" s="1"/>
  <c r="BP35" i="1"/>
  <c r="BO34" i="4"/>
  <c r="I34" i="5"/>
  <c r="F34" i="5"/>
  <c r="AL34" i="1"/>
  <c r="CP34" i="1" s="1"/>
  <c r="BC34" i="1"/>
  <c r="CE34" i="1"/>
  <c r="BD34" i="4"/>
  <c r="CF34" i="4" s="1"/>
  <c r="BI34" i="4"/>
  <c r="BQ34" i="4"/>
  <c r="BP34" i="4"/>
  <c r="BL34" i="4"/>
  <c r="BT34" i="4"/>
  <c r="CB34" i="4"/>
  <c r="BV34" i="4"/>
  <c r="CW34" i="1"/>
  <c r="AM34" i="1"/>
  <c r="AE34" i="1"/>
  <c r="DB34" i="1"/>
  <c r="DC34" i="1"/>
  <c r="E34" i="1"/>
  <c r="BH34" i="1"/>
  <c r="CJ34" i="1" s="1"/>
  <c r="BP34" i="1"/>
  <c r="BN33" i="1"/>
  <c r="BO33" i="4"/>
  <c r="I33" i="5"/>
  <c r="F33" i="5"/>
  <c r="AL33" i="1"/>
  <c r="CP33" i="1" s="1"/>
  <c r="BC33" i="1"/>
  <c r="CE33" i="1"/>
  <c r="BD33" i="4"/>
  <c r="CF33" i="4" s="1"/>
  <c r="BQ33" i="4"/>
  <c r="BI33" i="4"/>
  <c r="BL33" i="4"/>
  <c r="BT33" i="4"/>
  <c r="BV33" i="4"/>
  <c r="CB33" i="4"/>
  <c r="CW33" i="1"/>
  <c r="AM33" i="1"/>
  <c r="AE33" i="1"/>
  <c r="DB33" i="1"/>
  <c r="DC33" i="1"/>
  <c r="E33" i="1"/>
  <c r="BH33" i="1"/>
  <c r="CJ33" i="1" s="1"/>
  <c r="BP33" i="1"/>
  <c r="BO32" i="4"/>
  <c r="BN32" i="1"/>
  <c r="I32" i="5"/>
  <c r="F32" i="5"/>
  <c r="AL32" i="1"/>
  <c r="BC32" i="1"/>
  <c r="CE32" i="1"/>
  <c r="BD32" i="4"/>
  <c r="CF32" i="4" s="1"/>
  <c r="BI32" i="4"/>
  <c r="BQ32" i="4"/>
  <c r="BT32" i="4"/>
  <c r="BV32" i="4"/>
  <c r="BL32" i="4"/>
  <c r="CB32" i="4"/>
  <c r="CW32" i="1"/>
  <c r="AM32" i="1"/>
  <c r="AE32" i="1"/>
  <c r="DB32" i="1"/>
  <c r="DC32" i="1"/>
  <c r="E32" i="1"/>
  <c r="BH32" i="1"/>
  <c r="CJ32" i="1" s="1"/>
  <c r="BP32" i="1"/>
  <c r="BO31" i="4"/>
  <c r="BN31" i="1"/>
  <c r="I31" i="5"/>
  <c r="BC31" i="1"/>
  <c r="DG31" i="1" s="1"/>
  <c r="AL31" i="1"/>
  <c r="F31" i="5"/>
  <c r="BD31" i="4"/>
  <c r="CF31" i="4" s="1"/>
  <c r="CB31" i="4"/>
  <c r="D31" i="3"/>
  <c r="CW31" i="1"/>
  <c r="AM31" i="1"/>
  <c r="AE31" i="1"/>
  <c r="BF31" i="1" s="1"/>
  <c r="DB31" i="1"/>
  <c r="DC31" i="1"/>
  <c r="E31" i="1"/>
  <c r="BH31" i="1"/>
  <c r="CJ31" i="1" s="1"/>
  <c r="BP31" i="1"/>
  <c r="BO30" i="4"/>
  <c r="BN30" i="1"/>
  <c r="I30" i="5"/>
  <c r="BC30" i="1"/>
  <c r="AL30" i="1"/>
  <c r="F30" i="5"/>
  <c r="BD30" i="4"/>
  <c r="CF30" i="4" s="1"/>
  <c r="DG30" i="1"/>
  <c r="CB30" i="4"/>
  <c r="CW30" i="1"/>
  <c r="AM30" i="1"/>
  <c r="AE30" i="1"/>
  <c r="DB30" i="1"/>
  <c r="DC30" i="1"/>
  <c r="E30" i="1"/>
  <c r="BH30" i="1"/>
  <c r="CJ30" i="1" s="1"/>
  <c r="BP30" i="1"/>
  <c r="BO29" i="4"/>
  <c r="I29" i="5"/>
  <c r="F29" i="5"/>
  <c r="AL29" i="1"/>
  <c r="CP29" i="1" s="1"/>
  <c r="BC29" i="1"/>
  <c r="CE29" i="1"/>
  <c r="BD29" i="4"/>
  <c r="CF29" i="4" s="1"/>
  <c r="BI29" i="4"/>
  <c r="BQ29" i="4"/>
  <c r="BP29" i="4"/>
  <c r="BL29" i="4"/>
  <c r="BT29" i="4"/>
  <c r="BV29" i="4"/>
  <c r="CB29" i="4"/>
  <c r="CW29" i="1"/>
  <c r="AM29" i="1"/>
  <c r="AE29" i="1"/>
  <c r="DB29" i="1"/>
  <c r="DC29" i="1"/>
  <c r="E29" i="1"/>
  <c r="BH29" i="1"/>
  <c r="CJ29" i="1" s="1"/>
  <c r="BP29" i="1"/>
  <c r="AM28" i="4"/>
  <c r="BO28" i="4" s="1"/>
  <c r="I28" i="5"/>
  <c r="F28" i="5"/>
  <c r="AL28" i="1"/>
  <c r="BC28" i="1"/>
  <c r="CE28" i="1"/>
  <c r="BD28" i="4"/>
  <c r="CF28" i="4" s="1"/>
  <c r="CP28" i="1"/>
  <c r="BI28" i="4"/>
  <c r="BP28" i="4"/>
  <c r="BQ28" i="4"/>
  <c r="BL28" i="4"/>
  <c r="BT28" i="4"/>
  <c r="BV28" i="4"/>
  <c r="CB28" i="4"/>
  <c r="CW28" i="1"/>
  <c r="AM28" i="1"/>
  <c r="AE28" i="1"/>
  <c r="DB28" i="1"/>
  <c r="DC28" i="1"/>
  <c r="E28" i="1"/>
  <c r="BH28" i="1"/>
  <c r="CJ28" i="1" s="1"/>
  <c r="BP28" i="1"/>
  <c r="CE27" i="1"/>
  <c r="I27" i="5"/>
  <c r="F27" i="5"/>
  <c r="AM27" i="4"/>
  <c r="BO27" i="4" s="1"/>
  <c r="BN27" i="1"/>
  <c r="BC27" i="1"/>
  <c r="AB27" i="4"/>
  <c r="CF27" i="4" s="1"/>
  <c r="AL27" i="1"/>
  <c r="CB27" i="4"/>
  <c r="D27" i="1"/>
  <c r="DB27" i="1"/>
  <c r="AM27" i="1"/>
  <c r="BF27" i="1" s="1"/>
  <c r="CW27" i="1"/>
  <c r="CR27" i="1"/>
  <c r="BO27" i="1"/>
  <c r="CU27" i="1"/>
  <c r="CY27" i="1"/>
  <c r="BH27" i="1"/>
  <c r="DC27" i="1"/>
  <c r="BN26" i="1"/>
  <c r="BO26" i="4"/>
  <c r="I26" i="5"/>
  <c r="BC26" i="1"/>
  <c r="AL26" i="1"/>
  <c r="CP26" i="1" s="1"/>
  <c r="F26" i="5"/>
  <c r="BD26" i="4"/>
  <c r="CF26" i="4" s="1"/>
  <c r="DG26" i="1"/>
  <c r="CB26" i="4"/>
  <c r="CW26" i="1"/>
  <c r="AM26" i="1"/>
  <c r="AE26" i="1"/>
  <c r="DB26" i="1"/>
  <c r="DC26" i="1"/>
  <c r="E26" i="1"/>
  <c r="BH26" i="1"/>
  <c r="CJ26" i="1" s="1"/>
  <c r="BP26" i="1"/>
  <c r="BN25" i="1"/>
  <c r="BO25" i="4"/>
  <c r="I25" i="5"/>
  <c r="BC25" i="1"/>
  <c r="DG25" i="1" s="1"/>
  <c r="F25" i="5"/>
  <c r="BD25" i="4"/>
  <c r="CF25" i="4" s="1"/>
  <c r="AL25" i="1"/>
  <c r="CB25" i="4"/>
  <c r="AM25" i="1"/>
  <c r="BF25" i="1"/>
  <c r="D25" i="1"/>
  <c r="CJ25" i="1"/>
  <c r="BG25" i="1"/>
  <c r="CI25" i="1" s="1"/>
  <c r="DB25" i="1"/>
  <c r="BP25" i="1"/>
  <c r="BU25" i="1"/>
  <c r="CW25" i="1" s="1"/>
  <c r="CM25" i="1"/>
  <c r="DC25" i="1"/>
  <c r="CF24" i="4"/>
  <c r="BO24" i="4"/>
  <c r="BN24" i="1"/>
  <c r="I24" i="5"/>
  <c r="CE24" i="1"/>
  <c r="F24" i="5"/>
  <c r="AL24" i="1"/>
  <c r="BC24" i="1"/>
  <c r="BV24" i="4"/>
  <c r="BX24" i="4"/>
  <c r="CB24" i="4"/>
  <c r="AM24" i="1"/>
  <c r="BF24" i="1" s="1"/>
  <c r="CW24" i="1"/>
  <c r="DB24" i="1"/>
  <c r="CY24" i="1"/>
  <c r="DC24" i="1"/>
  <c r="E24" i="1"/>
  <c r="BH24" i="1"/>
  <c r="BP24" i="1"/>
  <c r="BO23" i="4"/>
  <c r="BN23" i="1"/>
  <c r="I23" i="5"/>
  <c r="CE23" i="1"/>
  <c r="F23" i="5"/>
  <c r="AL23" i="1"/>
  <c r="CP23" i="1" s="1"/>
  <c r="BC23" i="1"/>
  <c r="BD23" i="4"/>
  <c r="CF23" i="4" s="1"/>
  <c r="BV23" i="4"/>
  <c r="BX23" i="4"/>
  <c r="CB23" i="4"/>
  <c r="D23" i="3"/>
  <c r="AM23" i="1"/>
  <c r="BF23" i="1" s="1"/>
  <c r="CW23" i="1"/>
  <c r="DB23" i="1"/>
  <c r="CY23" i="1"/>
  <c r="DC23" i="1"/>
  <c r="E23" i="1"/>
  <c r="BH23" i="1"/>
  <c r="BP23" i="1"/>
  <c r="BO22" i="4"/>
  <c r="BN22" i="1"/>
  <c r="I22" i="5"/>
  <c r="BC22" i="1"/>
  <c r="AL22" i="1"/>
  <c r="F22" i="5"/>
  <c r="BD22" i="4"/>
  <c r="CF22" i="4" s="1"/>
  <c r="DG22" i="1"/>
  <c r="CB22" i="4"/>
  <c r="CW22" i="1"/>
  <c r="AM22" i="1"/>
  <c r="AE22" i="1"/>
  <c r="DB22" i="1"/>
  <c r="DC22" i="1"/>
  <c r="E22" i="1"/>
  <c r="BH22" i="1"/>
  <c r="CJ22" i="1" s="1"/>
  <c r="BP22" i="1"/>
  <c r="AM21" i="4"/>
  <c r="BD21" i="4"/>
  <c r="AB21" i="4"/>
  <c r="AB7" i="4" s="1"/>
  <c r="K21" i="4"/>
  <c r="I21" i="5"/>
  <c r="F21" i="5"/>
  <c r="CP21" i="1"/>
  <c r="DG21" i="1"/>
  <c r="BI21" i="4"/>
  <c r="BQ21" i="4"/>
  <c r="BP21" i="4"/>
  <c r="CB21" i="4"/>
  <c r="BV21" i="4"/>
  <c r="BL21" i="4"/>
  <c r="BT21" i="4"/>
  <c r="DB21" i="1"/>
  <c r="AM21" i="1"/>
  <c r="BF21" i="1" s="1"/>
  <c r="DC21" i="1"/>
  <c r="E21" i="1"/>
  <c r="BH21" i="1"/>
  <c r="BP21" i="1"/>
  <c r="BU21" i="1"/>
  <c r="CW21" i="1" s="1"/>
  <c r="BO20" i="4"/>
  <c r="BN20" i="1"/>
  <c r="I20" i="5"/>
  <c r="BC20" i="1"/>
  <c r="DG20" i="1" s="1"/>
  <c r="AL20" i="1"/>
  <c r="F20" i="5"/>
  <c r="BD20" i="4"/>
  <c r="CF20" i="4" s="1"/>
  <c r="CB20" i="4"/>
  <c r="CW20" i="1"/>
  <c r="AM20" i="1"/>
  <c r="AE20" i="1"/>
  <c r="DB20" i="1"/>
  <c r="DC20" i="1"/>
  <c r="E20" i="1"/>
  <c r="BH20" i="1"/>
  <c r="CJ20" i="1" s="1"/>
  <c r="BP20" i="1"/>
  <c r="CF19" i="4"/>
  <c r="I19" i="5"/>
  <c r="BN19" i="1"/>
  <c r="BC19" i="1"/>
  <c r="DG19" i="1" s="1"/>
  <c r="F19" i="5"/>
  <c r="AL19" i="1"/>
  <c r="BO19" i="4"/>
  <c r="CB19" i="4"/>
  <c r="AM19" i="1"/>
  <c r="CW19" i="1"/>
  <c r="BF19" i="1"/>
  <c r="DB19" i="1"/>
  <c r="CY19" i="1"/>
  <c r="DC19" i="1"/>
  <c r="E19" i="1"/>
  <c r="BH19" i="1"/>
  <c r="BP19" i="1"/>
  <c r="BC18" i="1"/>
  <c r="DG18" i="1" s="1"/>
  <c r="K18" i="4"/>
  <c r="BO18" i="4" s="1"/>
  <c r="BN18" i="1"/>
  <c r="I18" i="5"/>
  <c r="F18" i="5"/>
  <c r="BD18" i="4"/>
  <c r="CF18" i="4" s="1"/>
  <c r="CP18" i="1"/>
  <c r="BX18" i="4"/>
  <c r="CB18" i="4"/>
  <c r="D18" i="3"/>
  <c r="AM18" i="1"/>
  <c r="BF18" i="1" s="1"/>
  <c r="DB18" i="1"/>
  <c r="DC18" i="1"/>
  <c r="E18" i="1"/>
  <c r="BH18" i="1"/>
  <c r="BP18" i="1"/>
  <c r="BU18" i="1"/>
  <c r="CW18" i="1" s="1"/>
  <c r="BN17" i="1"/>
  <c r="CP17" i="1" s="1"/>
  <c r="K17" i="4"/>
  <c r="BO17" i="4" s="1"/>
  <c r="I17" i="5"/>
  <c r="BD17" i="4"/>
  <c r="CF17" i="4" s="1"/>
  <c r="BC17" i="1"/>
  <c r="DG17" i="1" s="1"/>
  <c r="F17" i="5"/>
  <c r="BV17" i="4"/>
  <c r="CB17" i="4"/>
  <c r="D17" i="3"/>
  <c r="CW17" i="1"/>
  <c r="DB17" i="1"/>
  <c r="AM17" i="1"/>
  <c r="BF17" i="1" s="1"/>
  <c r="DC17" i="1"/>
  <c r="E17" i="1"/>
  <c r="BH17" i="1"/>
  <c r="BP17" i="1"/>
  <c r="AL16" i="1"/>
  <c r="I16" i="5"/>
  <c r="BC16" i="1"/>
  <c r="CE16" i="1"/>
  <c r="BN16" i="1"/>
  <c r="AM16" i="4"/>
  <c r="BO16" i="4" s="1"/>
  <c r="F16" i="5"/>
  <c r="CF16" i="4"/>
  <c r="CP16" i="1"/>
  <c r="BV16" i="4"/>
  <c r="CB16" i="4"/>
  <c r="D16" i="3"/>
  <c r="DB16" i="1"/>
  <c r="AM16" i="1"/>
  <c r="BF16" i="1" s="1"/>
  <c r="E16" i="1"/>
  <c r="BH16" i="1"/>
  <c r="BP16" i="1"/>
  <c r="DC16" i="1"/>
  <c r="BU16" i="1"/>
  <c r="CW16" i="1" s="1"/>
  <c r="I15" i="5"/>
  <c r="AM15" i="4"/>
  <c r="BC15" i="1"/>
  <c r="DG15" i="1" s="1"/>
  <c r="F15" i="5"/>
  <c r="AL15" i="1"/>
  <c r="CP15" i="1" s="1"/>
  <c r="K15" i="4"/>
  <c r="BO15" i="4" s="1"/>
  <c r="BD15" i="4"/>
  <c r="CF15" i="4" s="1"/>
  <c r="CB15" i="4"/>
  <c r="BV15" i="4"/>
  <c r="D15" i="3"/>
  <c r="DB15" i="1"/>
  <c r="AM15" i="1"/>
  <c r="BF15" i="1" s="1"/>
  <c r="E15" i="1"/>
  <c r="BH15" i="1"/>
  <c r="BP15" i="1"/>
  <c r="DC15" i="1"/>
  <c r="BU15" i="1"/>
  <c r="CW15" i="1" s="1"/>
  <c r="BN14" i="1"/>
  <c r="CP14" i="1" s="1"/>
  <c r="BD14" i="4"/>
  <c r="CF14" i="4" s="1"/>
  <c r="I14" i="5"/>
  <c r="BO14" i="4"/>
  <c r="BC14" i="1"/>
  <c r="DG14" i="1" s="1"/>
  <c r="F14" i="5"/>
  <c r="AL14" i="1"/>
  <c r="BV14" i="4"/>
  <c r="CB14" i="4"/>
  <c r="AM14" i="1"/>
  <c r="D14" i="1"/>
  <c r="BF14" i="1"/>
  <c r="BH14" i="1"/>
  <c r="BP14" i="1"/>
  <c r="BU14" i="1"/>
  <c r="CW14" i="1" s="1"/>
  <c r="I13" i="5"/>
  <c r="AM13" i="4"/>
  <c r="BC13" i="1"/>
  <c r="DG13" i="1" s="1"/>
  <c r="F13" i="5"/>
  <c r="AL13" i="1"/>
  <c r="CP13" i="1" s="1"/>
  <c r="K13" i="4"/>
  <c r="BO13" i="4" s="1"/>
  <c r="CF13" i="4"/>
  <c r="BD13" i="4"/>
  <c r="CB13" i="4"/>
  <c r="BV13" i="4"/>
  <c r="D13" i="3"/>
  <c r="DB13" i="1"/>
  <c r="AM13" i="1"/>
  <c r="BF13" i="1" s="1"/>
  <c r="E13" i="1"/>
  <c r="BH13" i="1"/>
  <c r="BP13" i="1"/>
  <c r="BU13" i="1"/>
  <c r="CW13" i="1" s="1"/>
  <c r="DC13" i="1"/>
  <c r="CE12" i="1"/>
  <c r="I12" i="5"/>
  <c r="BC12" i="1"/>
  <c r="DG12" i="1" s="1"/>
  <c r="F12" i="5"/>
  <c r="CF12" i="4"/>
  <c r="AM12" i="4"/>
  <c r="AM7" i="4" s="1"/>
  <c r="BN12" i="1"/>
  <c r="AL12" i="1"/>
  <c r="K12" i="4"/>
  <c r="BV12" i="4"/>
  <c r="CB12" i="4"/>
  <c r="D12" i="3"/>
  <c r="DB12" i="1"/>
  <c r="AM12" i="1"/>
  <c r="BF12" i="1" s="1"/>
  <c r="D12" i="1"/>
  <c r="AE12" i="1"/>
  <c r="CJ12" i="1"/>
  <c r="BG12" i="1"/>
  <c r="CO12" i="1"/>
  <c r="DC12" i="1"/>
  <c r="CK12" i="1"/>
  <c r="BP12" i="1"/>
  <c r="CE11" i="1"/>
  <c r="I11" i="5"/>
  <c r="CF11" i="4"/>
  <c r="BC11" i="1"/>
  <c r="F11" i="5"/>
  <c r="AL11" i="1"/>
  <c r="K11" i="4"/>
  <c r="BO11" i="4" s="1"/>
  <c r="CP11" i="1"/>
  <c r="CB11" i="4"/>
  <c r="BV11" i="4"/>
  <c r="D11" i="3"/>
  <c r="AM11" i="1"/>
  <c r="BF11" i="1" s="1"/>
  <c r="DB11" i="1"/>
  <c r="E11" i="1"/>
  <c r="BH11" i="1"/>
  <c r="BP11" i="1"/>
  <c r="DC11" i="1"/>
  <c r="BU11" i="1"/>
  <c r="CW11" i="1" s="1"/>
  <c r="BN10" i="1"/>
  <c r="AL10" i="1"/>
  <c r="I10" i="5"/>
  <c r="CE10" i="1"/>
  <c r="BO10" i="4"/>
  <c r="BC10" i="1"/>
  <c r="F10" i="5"/>
  <c r="CF10" i="4"/>
  <c r="BV10" i="4"/>
  <c r="CB10" i="4"/>
  <c r="D10" i="3"/>
  <c r="AM10" i="1"/>
  <c r="BF10" i="1" s="1"/>
  <c r="DB10" i="1"/>
  <c r="E10" i="1"/>
  <c r="BH10" i="1"/>
  <c r="BP10" i="1"/>
  <c r="BU10" i="1"/>
  <c r="CW10" i="1" s="1"/>
  <c r="DC10" i="1"/>
  <c r="AL9" i="1"/>
  <c r="BN9" i="1"/>
  <c r="CE9" i="1"/>
  <c r="DG9" i="1" s="1"/>
  <c r="BO9" i="4"/>
  <c r="I9" i="5"/>
  <c r="BC9" i="1"/>
  <c r="F9" i="5"/>
  <c r="CF9" i="4"/>
  <c r="BV9" i="4"/>
  <c r="CB9" i="4"/>
  <c r="AM9" i="1"/>
  <c r="BF9" i="1"/>
  <c r="DB9" i="1"/>
  <c r="DC9" i="1"/>
  <c r="E9" i="1"/>
  <c r="BH9" i="1"/>
  <c r="BP9" i="1"/>
  <c r="BU9" i="1"/>
  <c r="CW9" i="1" s="1"/>
  <c r="I8" i="5"/>
  <c r="BC8" i="1"/>
  <c r="F8" i="5"/>
  <c r="AL8" i="1"/>
  <c r="K8" i="4"/>
  <c r="BD8" i="4"/>
  <c r="CE8" i="1"/>
  <c r="BV8" i="4"/>
  <c r="CB8" i="4"/>
  <c r="AM8" i="1"/>
  <c r="BF8" i="1"/>
  <c r="DB8" i="1"/>
  <c r="E8" i="1"/>
  <c r="BH8" i="1"/>
  <c r="BP8" i="1"/>
  <c r="DC8" i="1"/>
  <c r="BU8" i="1"/>
  <c r="CW8" i="1" s="1"/>
  <c r="J7" i="3" l="1"/>
  <c r="DG8" i="1"/>
  <c r="CE7" i="1"/>
  <c r="BO8" i="4"/>
  <c r="K7" i="4"/>
  <c r="CP25" i="1"/>
  <c r="BN7" i="1"/>
  <c r="CP8" i="1"/>
  <c r="AL7" i="1"/>
  <c r="CP20" i="1"/>
  <c r="DG27" i="1"/>
  <c r="CP31" i="1"/>
  <c r="CP35" i="1"/>
  <c r="CF8" i="4"/>
  <c r="BD7" i="4"/>
  <c r="BC7" i="1"/>
  <c r="CP10" i="1"/>
  <c r="DG16" i="1"/>
  <c r="CP32" i="1"/>
  <c r="BO21" i="4"/>
  <c r="CF21" i="4"/>
  <c r="CP9" i="1"/>
  <c r="CP12" i="1"/>
  <c r="BF30" i="1"/>
  <c r="BF33" i="1"/>
  <c r="DG11" i="1"/>
  <c r="BF20" i="1"/>
  <c r="BF26" i="1"/>
  <c r="BF28" i="1"/>
  <c r="BF34" i="1"/>
  <c r="BH43" i="4"/>
  <c r="BP43" i="4"/>
  <c r="AM11" i="2"/>
  <c r="BF11" i="2" s="1"/>
  <c r="BO11" i="2"/>
  <c r="CR11" i="2"/>
  <c r="D11" i="2"/>
  <c r="CI42" i="4"/>
  <c r="BH42" i="4"/>
  <c r="BP42" i="4"/>
  <c r="AM10" i="2"/>
  <c r="BF10" i="2" s="1"/>
  <c r="BO10" i="2"/>
  <c r="CR10" i="2"/>
  <c r="D10" i="2"/>
  <c r="CI41" i="4"/>
  <c r="BH41" i="4"/>
  <c r="D41" i="3"/>
  <c r="BO9" i="2"/>
  <c r="CR9" i="2"/>
  <c r="DB9" i="2"/>
  <c r="D9" i="2"/>
  <c r="CI40" i="4"/>
  <c r="BH40" i="4"/>
  <c r="BP40" i="4"/>
  <c r="AM8" i="2"/>
  <c r="BF8" i="2" s="1"/>
  <c r="BO8" i="2"/>
  <c r="CR8" i="2"/>
  <c r="D8" i="2"/>
  <c r="CP39" i="1"/>
  <c r="DG39" i="1"/>
  <c r="CI39" i="4"/>
  <c r="BH39" i="4"/>
  <c r="D39" i="3"/>
  <c r="BO39" i="1"/>
  <c r="CP38" i="1"/>
  <c r="BQ38" i="4"/>
  <c r="BP38" i="4"/>
  <c r="BI38" i="4"/>
  <c r="D38" i="3"/>
  <c r="D38" i="1"/>
  <c r="BO38" i="1"/>
  <c r="BQ37" i="4"/>
  <c r="BP37" i="4"/>
  <c r="BI37" i="4"/>
  <c r="CH37" i="1"/>
  <c r="DJ37" i="1" s="1"/>
  <c r="CQ37" i="1"/>
  <c r="CP36" i="1"/>
  <c r="DG36" i="1"/>
  <c r="CI36" i="4"/>
  <c r="BH36" i="4"/>
  <c r="BG36" i="1"/>
  <c r="CI36" i="1" s="1"/>
  <c r="BF36" i="1"/>
  <c r="CR36" i="1"/>
  <c r="BO36" i="1"/>
  <c r="D36" i="1"/>
  <c r="BQ35" i="4"/>
  <c r="BP35" i="4"/>
  <c r="BI35" i="4"/>
  <c r="D35" i="3"/>
  <c r="BG35" i="1"/>
  <c r="CI35" i="1" s="1"/>
  <c r="BF35" i="1"/>
  <c r="CR35" i="1"/>
  <c r="BO35" i="1"/>
  <c r="D35" i="1"/>
  <c r="DG34" i="1"/>
  <c r="CI34" i="4"/>
  <c r="BH34" i="4"/>
  <c r="D34" i="3"/>
  <c r="BG34" i="1"/>
  <c r="D34" i="1"/>
  <c r="CR34" i="1"/>
  <c r="BO34" i="1"/>
  <c r="CI34" i="1"/>
  <c r="DG33" i="1"/>
  <c r="BH33" i="4"/>
  <c r="BP33" i="4"/>
  <c r="D33" i="3"/>
  <c r="BG33" i="1"/>
  <c r="D33" i="1"/>
  <c r="CR33" i="1"/>
  <c r="BO33" i="1"/>
  <c r="CI33" i="1"/>
  <c r="DG32" i="1"/>
  <c r="BP32" i="4"/>
  <c r="CI32" i="4"/>
  <c r="BH32" i="4"/>
  <c r="D32" i="3"/>
  <c r="BG32" i="1"/>
  <c r="CI32" i="1" s="1"/>
  <c r="BF32" i="1"/>
  <c r="D32" i="1"/>
  <c r="CR32" i="1"/>
  <c r="BO32" i="1"/>
  <c r="BQ31" i="4"/>
  <c r="BP31" i="4"/>
  <c r="BI31" i="4"/>
  <c r="BG31" i="1"/>
  <c r="CI31" i="1" s="1"/>
  <c r="CR31" i="1"/>
  <c r="BO31" i="1"/>
  <c r="D31" i="1"/>
  <c r="CP30" i="1"/>
  <c r="BQ30" i="4"/>
  <c r="BP30" i="4"/>
  <c r="BI30" i="4"/>
  <c r="D30" i="3"/>
  <c r="BG30" i="1"/>
  <c r="CI30" i="1" s="1"/>
  <c r="D30" i="1"/>
  <c r="CR30" i="1"/>
  <c r="BO30" i="1"/>
  <c r="DG29" i="1"/>
  <c r="CI29" i="4"/>
  <c r="BH29" i="4"/>
  <c r="D29" i="3"/>
  <c r="BG29" i="1"/>
  <c r="CI29" i="1" s="1"/>
  <c r="BF29" i="1"/>
  <c r="CR29" i="1"/>
  <c r="BO29" i="1"/>
  <c r="D29" i="1"/>
  <c r="DG28" i="1"/>
  <c r="CI28" i="4"/>
  <c r="BH28" i="4"/>
  <c r="D28" i="3"/>
  <c r="BG28" i="1"/>
  <c r="CI28" i="1" s="1"/>
  <c r="D28" i="1"/>
  <c r="CR28" i="1"/>
  <c r="BO28" i="1"/>
  <c r="CP27" i="1"/>
  <c r="BQ27" i="4"/>
  <c r="BP27" i="4"/>
  <c r="BI27" i="4"/>
  <c r="D27" i="3"/>
  <c r="CQ27" i="1"/>
  <c r="BG27" i="1"/>
  <c r="CI27" i="1" s="1"/>
  <c r="CJ27" i="1"/>
  <c r="BQ26" i="4"/>
  <c r="BP26" i="4"/>
  <c r="BI26" i="4"/>
  <c r="D26" i="3"/>
  <c r="BG26" i="1"/>
  <c r="CI26" i="1" s="1"/>
  <c r="D26" i="1"/>
  <c r="CR26" i="1"/>
  <c r="BO26" i="1"/>
  <c r="BQ25" i="4"/>
  <c r="BP25" i="4"/>
  <c r="BI25" i="4"/>
  <c r="D25" i="3"/>
  <c r="CR25" i="1"/>
  <c r="BO25" i="1"/>
  <c r="CP24" i="1"/>
  <c r="DG24" i="1"/>
  <c r="BQ24" i="4"/>
  <c r="BP24" i="4"/>
  <c r="BI24" i="4"/>
  <c r="D24" i="3"/>
  <c r="D24" i="1"/>
  <c r="CR24" i="1"/>
  <c r="BO24" i="1"/>
  <c r="CJ24" i="1"/>
  <c r="BG24" i="1"/>
  <c r="CI24" i="1" s="1"/>
  <c r="DG23" i="1"/>
  <c r="BQ23" i="4"/>
  <c r="BP23" i="4"/>
  <c r="BI23" i="4"/>
  <c r="CJ23" i="1"/>
  <c r="BG23" i="1"/>
  <c r="CI23" i="1" s="1"/>
  <c r="D23" i="1"/>
  <c r="CR23" i="1"/>
  <c r="BO23" i="1"/>
  <c r="CP22" i="1"/>
  <c r="BQ22" i="4"/>
  <c r="BP22" i="4"/>
  <c r="BI22" i="4"/>
  <c r="D22" i="3"/>
  <c r="BG22" i="1"/>
  <c r="CI22" i="1" s="1"/>
  <c r="BF22" i="1"/>
  <c r="D22" i="1"/>
  <c r="CR22" i="1"/>
  <c r="BO22" i="1"/>
  <c r="CI21" i="4"/>
  <c r="BH21" i="4"/>
  <c r="D21" i="3"/>
  <c r="D21" i="1"/>
  <c r="CR21" i="1"/>
  <c r="BO21" i="1"/>
  <c r="CJ21" i="1"/>
  <c r="BG21" i="1"/>
  <c r="CI21" i="1" s="1"/>
  <c r="BQ20" i="4"/>
  <c r="BP20" i="4"/>
  <c r="BI20" i="4"/>
  <c r="D20" i="3"/>
  <c r="BG20" i="1"/>
  <c r="D20" i="1"/>
  <c r="CR20" i="1"/>
  <c r="BO20" i="1"/>
  <c r="CI20" i="1"/>
  <c r="CP19" i="1"/>
  <c r="BQ19" i="4"/>
  <c r="BP19" i="4"/>
  <c r="BI19" i="4"/>
  <c r="D19" i="3"/>
  <c r="D19" i="1"/>
  <c r="CR19" i="1"/>
  <c r="BO19" i="1"/>
  <c r="CJ19" i="1"/>
  <c r="BG19" i="1"/>
  <c r="CI19" i="1" s="1"/>
  <c r="BQ18" i="4"/>
  <c r="BP18" i="4"/>
  <c r="BI18" i="4"/>
  <c r="D18" i="1"/>
  <c r="CJ18" i="1"/>
  <c r="BG18" i="1"/>
  <c r="CI18" i="1" s="1"/>
  <c r="CR18" i="1"/>
  <c r="BO18" i="1"/>
  <c r="BP17" i="4"/>
  <c r="BQ17" i="4"/>
  <c r="BI17" i="4"/>
  <c r="CR17" i="1"/>
  <c r="BO17" i="1"/>
  <c r="CJ17" i="1"/>
  <c r="BG17" i="1"/>
  <c r="CI17" i="1" s="1"/>
  <c r="D17" i="1"/>
  <c r="BQ16" i="4"/>
  <c r="BP16" i="4"/>
  <c r="BI16" i="4"/>
  <c r="D16" i="1"/>
  <c r="CJ16" i="1"/>
  <c r="BG16" i="1"/>
  <c r="CI16" i="1" s="1"/>
  <c r="BO16" i="1"/>
  <c r="CR16" i="1"/>
  <c r="BI15" i="4"/>
  <c r="BP15" i="4"/>
  <c r="BQ15" i="4"/>
  <c r="D15" i="1"/>
  <c r="BG15" i="1"/>
  <c r="CI15" i="1" s="1"/>
  <c r="CJ15" i="1"/>
  <c r="CR15" i="1"/>
  <c r="BO15" i="1"/>
  <c r="BQ14" i="4"/>
  <c r="BP14" i="4"/>
  <c r="BI14" i="4"/>
  <c r="D14" i="3"/>
  <c r="CR14" i="1"/>
  <c r="BO14" i="1"/>
  <c r="CJ14" i="1"/>
  <c r="BG14" i="1"/>
  <c r="CI14" i="1" s="1"/>
  <c r="BP13" i="4"/>
  <c r="BQ13" i="4"/>
  <c r="BI13" i="4"/>
  <c r="D13" i="1"/>
  <c r="CJ13" i="1"/>
  <c r="BG13" i="1"/>
  <c r="CI13" i="1" s="1"/>
  <c r="BO13" i="1"/>
  <c r="CR13" i="1"/>
  <c r="BO12" i="4"/>
  <c r="BI12" i="4"/>
  <c r="BQ12" i="4"/>
  <c r="BP12" i="4"/>
  <c r="CI12" i="1"/>
  <c r="CR12" i="1"/>
  <c r="BO12" i="1"/>
  <c r="BQ11" i="4"/>
  <c r="BP11" i="4"/>
  <c r="BI11" i="4"/>
  <c r="D11" i="1"/>
  <c r="CJ11" i="1"/>
  <c r="BG11" i="1"/>
  <c r="CI11" i="1" s="1"/>
  <c r="BO11" i="1"/>
  <c r="CR11" i="1"/>
  <c r="DG10" i="1"/>
  <c r="BI10" i="4"/>
  <c r="BP10" i="4"/>
  <c r="BQ10" i="4"/>
  <c r="D10" i="1"/>
  <c r="CJ10" i="1"/>
  <c r="BG10" i="1"/>
  <c r="CI10" i="1" s="1"/>
  <c r="BO10" i="1"/>
  <c r="CR10" i="1"/>
  <c r="BQ9" i="4"/>
  <c r="BP9" i="4"/>
  <c r="BI9" i="4"/>
  <c r="D9" i="3"/>
  <c r="D9" i="1"/>
  <c r="CJ9" i="1"/>
  <c r="BG9" i="1"/>
  <c r="CI9" i="1" s="1"/>
  <c r="CR9" i="1"/>
  <c r="BO9" i="1"/>
  <c r="BQ8" i="4"/>
  <c r="BP8" i="4"/>
  <c r="BI8" i="4"/>
  <c r="D8" i="3"/>
  <c r="BO8" i="1"/>
  <c r="CR8" i="1"/>
  <c r="BG8" i="1"/>
  <c r="CI8" i="1" s="1"/>
  <c r="CJ8" i="1"/>
  <c r="D8" i="1"/>
  <c r="CP7" i="1" l="1"/>
  <c r="BO7" i="4"/>
  <c r="CF7" i="4"/>
  <c r="DG7" i="1"/>
  <c r="CI43" i="4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H39" i="1"/>
  <c r="DJ39" i="1" s="1"/>
  <c r="CQ39" i="1"/>
  <c r="CI38" i="4"/>
  <c r="BH38" i="4"/>
  <c r="CH38" i="1"/>
  <c r="DJ38" i="1" s="1"/>
  <c r="CQ38" i="1"/>
  <c r="CI37" i="4"/>
  <c r="BH37" i="4"/>
  <c r="CH36" i="1"/>
  <c r="DJ36" i="1" s="1"/>
  <c r="CQ36" i="1"/>
  <c r="CI35" i="4"/>
  <c r="BH35" i="4"/>
  <c r="CH35" i="1"/>
  <c r="DJ35" i="1" s="1"/>
  <c r="CQ35" i="1"/>
  <c r="CH34" i="1"/>
  <c r="DJ34" i="1" s="1"/>
  <c r="CQ34" i="1"/>
  <c r="CI33" i="4"/>
  <c r="CH33" i="1"/>
  <c r="DJ33" i="1" s="1"/>
  <c r="CQ33" i="1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H29" i="1"/>
  <c r="DJ29" i="1" s="1"/>
  <c r="CQ29" i="1"/>
  <c r="CH28" i="1"/>
  <c r="DJ28" i="1" s="1"/>
  <c r="CQ28" i="1"/>
  <c r="CI27" i="4"/>
  <c r="BH27" i="4"/>
  <c r="CH27" i="1"/>
  <c r="DJ27" i="1" s="1"/>
  <c r="CI26" i="4"/>
  <c r="BH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<sst xmlns="http://schemas.openxmlformats.org/spreadsheetml/2006/main" count="2305" uniqueCount="360">
  <si>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</si>
  <si>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</si>
  <si>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</si>
  <si>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</si>
  <si>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</si>
  <si>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</si>
  <si>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</si>
  <si>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</si>
  <si>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</si>
  <si>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</si>
  <si>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</si>
  <si>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</si>
  <si>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</si>
  <si>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</si>
  <si>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</si>
  <si>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</si>
  <si>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</si>
  <si>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</si>
  <si>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</si>
  <si>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</si>
  <si>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</si>
  <si>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</si>
  <si>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</si>
  <si>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</si>
  <si>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</si>
  <si>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</si>
  <si>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</si>
  <si>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</si>
  <si>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</si>
  <si>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</si>
  <si>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</si>
  <si>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</si>
  <si>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</si>
  <si>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</si>
  <si>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</si>
  <si>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</si>
  <si>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</si>
  <si>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</si>
  <si>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</si>
  <si>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</si>
  <si>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</si>
  <si>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</si>
  <si>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</si>
  <si>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</si>
  <si>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</si>
  <si>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</si>
  <si>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</si>
  <si>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</si>
  <si>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</si>
  <si>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</si>
  <si>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</si>
  <si>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</si>
  <si>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</si>
  <si>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</si>
  <si>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</si>
  <si>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</si>
  <si>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</si>
  <si>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</si>
  <si>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</si>
  <si>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</si>
  <si>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</si>
  <si>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</si>
  <si>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</si>
  <si>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</si>
  <si>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</si>
  <si>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</si>
  <si>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</si>
  <si>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</si>
  <si>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</si>
  <si>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</si>
  <si>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</si>
  <si>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</si>
  <si>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</si>
  <si>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</si>
  <si>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</si>
  <si>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</si>
  <si>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</si>
  <si>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</si>
  <si>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</si>
  <si>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</si>
  <si>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</si>
  <si>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</si>
  <si>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</si>
  <si>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</si>
  <si>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</si>
  <si>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</si>
  <si>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</si>
  <si>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</si>
  <si>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</si>
  <si>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</si>
  <si>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</si>
  <si>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</si>
  <si>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</si>
  <si>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</si>
  <si>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</si>
  <si>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</si>
  <si>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</si>
  <si>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</si>
  <si>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</si>
  <si>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</si>
  <si>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</si>
  <si>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</si>
  <si>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</si>
  <si>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</si>
  <si>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</si>
  <si>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</si>
  <si>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</si>
  <si>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</si>
  <si>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</si>
  <si>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</si>
  <si>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</si>
  <si>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</si>
  <si>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</si>
  <si>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</si>
  <si>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</si>
  <si>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</si>
  <si>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</si>
  <si>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</si>
  <si>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</si>
  <si>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</si>
  <si>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</si>
  <si>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</si>
  <si>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</si>
  <si>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</si>
  <si>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</si>
  <si>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</si>
  <si>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</si>
  <si>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</si>
  <si>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</si>
  <si>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</si>
  <si>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</si>
  <si>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</si>
  <si>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</si>
  <si>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</si>
  <si>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</si>
  <si>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</si>
  <si>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</si>
  <si>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</si>
  <si>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</si>
  <si>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</si>
  <si>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</si>
  <si>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</si>
  <si>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</si>
  <si>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</si>
  <si>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</si>
  <si>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</si>
  <si>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</si>
  <si>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</si>
  <si>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</si>
  <si>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</si>
  <si>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</si>
  <si>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</si>
  <si>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</si>
  <si>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</si>
  <si>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</si>
  <si>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</si>
  <si>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</si>
  <si>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</si>
  <si>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</si>
  <si>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</si>
  <si>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</si>
  <si>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</si>
  <si>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</si>
  <si>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</si>
  <si>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</si>
  <si>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</si>
  <si>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</si>
  <si>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</si>
  <si>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</si>
  <si>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</si>
  <si>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</si>
  <si>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</si>
  <si>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</si>
  <si>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</si>
  <si>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</si>
  <si>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</si>
  <si>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</si>
  <si>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</si>
  <si>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</si>
  <si>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</si>
  <si>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</si>
  <si>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</si>
  <si>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</si>
  <si>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</si>
  <si>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</si>
  <si>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</si>
  <si>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</si>
  <si>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</si>
  <si>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</si>
  <si>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</si>
  <si>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</si>
  <si>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</si>
  <si>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</si>
  <si>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</si>
  <si>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</si>
  <si>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</si>
  <si>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</si>
  <si>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</si>
  <si>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</si>
  <si>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</si>
  <si>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岐阜県</t>
    <phoneticPr fontId="3"/>
  </si>
  <si>
    <t>21201</t>
    <phoneticPr fontId="3"/>
  </si>
  <si>
    <t>岐阜市</t>
    <phoneticPr fontId="3"/>
  </si>
  <si>
    <t/>
  </si>
  <si>
    <t>岐阜県</t>
    <phoneticPr fontId="3"/>
  </si>
  <si>
    <t>21201</t>
    <phoneticPr fontId="3"/>
  </si>
  <si>
    <t>岐阜市</t>
    <phoneticPr fontId="3"/>
  </si>
  <si>
    <t>21202</t>
    <phoneticPr fontId="3"/>
  </si>
  <si>
    <t>大垣市</t>
    <phoneticPr fontId="3"/>
  </si>
  <si>
    <t>21202</t>
    <phoneticPr fontId="3"/>
  </si>
  <si>
    <t>大垣市</t>
    <phoneticPr fontId="3"/>
  </si>
  <si>
    <t>21203</t>
    <phoneticPr fontId="3"/>
  </si>
  <si>
    <t>高山市</t>
    <phoneticPr fontId="3"/>
  </si>
  <si>
    <t>21203</t>
    <phoneticPr fontId="3"/>
  </si>
  <si>
    <t>高山市</t>
    <phoneticPr fontId="3"/>
  </si>
  <si>
    <t>21204</t>
    <phoneticPr fontId="3"/>
  </si>
  <si>
    <t>多治見市</t>
    <phoneticPr fontId="3"/>
  </si>
  <si>
    <t>21204</t>
    <phoneticPr fontId="3"/>
  </si>
  <si>
    <t>多治見市</t>
    <phoneticPr fontId="3"/>
  </si>
  <si>
    <t>21205</t>
    <phoneticPr fontId="3"/>
  </si>
  <si>
    <t>関市</t>
    <phoneticPr fontId="3"/>
  </si>
  <si>
    <t>21205</t>
    <phoneticPr fontId="3"/>
  </si>
  <si>
    <t>関市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</si>
  <si>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</si>
  <si>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</si>
  <si>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</si>
  <si>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</si>
  <si>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</si>
  <si>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</si>
  <si>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21207</t>
    <phoneticPr fontId="3"/>
  </si>
  <si>
    <t>美濃市</t>
    <phoneticPr fontId="3"/>
  </si>
  <si>
    <t>21207</t>
    <phoneticPr fontId="3"/>
  </si>
  <si>
    <t>美濃市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</si>
  <si>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</si>
  <si>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</si>
  <si>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</si>
  <si>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</si>
  <si>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</si>
  <si>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</si>
  <si>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21210</t>
    <phoneticPr fontId="3"/>
  </si>
  <si>
    <t>恵那市</t>
    <phoneticPr fontId="3"/>
  </si>
  <si>
    <t>21210</t>
    <phoneticPr fontId="3"/>
  </si>
  <si>
    <t>恵那市</t>
    <phoneticPr fontId="3"/>
  </si>
  <si>
    <t>21212</t>
    <phoneticPr fontId="3"/>
  </si>
  <si>
    <t>土岐市</t>
    <phoneticPr fontId="3"/>
  </si>
  <si>
    <t>21212</t>
    <phoneticPr fontId="3"/>
  </si>
  <si>
    <t>土岐市</t>
    <phoneticPr fontId="3"/>
  </si>
  <si>
    <t>21217</t>
    <phoneticPr fontId="3"/>
  </si>
  <si>
    <t>飛騨市</t>
    <phoneticPr fontId="3"/>
  </si>
  <si>
    <t>21217</t>
    <phoneticPr fontId="3"/>
  </si>
  <si>
    <t>飛騨市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</si>
  <si>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</si>
  <si>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</si>
  <si>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</si>
  <si>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</si>
  <si>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21220</t>
    <phoneticPr fontId="3"/>
  </si>
  <si>
    <t>下呂市</t>
    <phoneticPr fontId="3"/>
  </si>
  <si>
    <t>21220</t>
    <phoneticPr fontId="3"/>
  </si>
  <si>
    <t>下呂市</t>
    <phoneticPr fontId="3"/>
  </si>
  <si>
    <t>21221</t>
    <phoneticPr fontId="3"/>
  </si>
  <si>
    <t>海津市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</si>
  <si>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</si>
  <si>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</si>
  <si>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</si>
  <si>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</si>
  <si>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</si>
  <si>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</si>
  <si>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21303</t>
    <phoneticPr fontId="3"/>
  </si>
  <si>
    <t>笠松町</t>
    <phoneticPr fontId="3"/>
  </si>
  <si>
    <t>21303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</si>
  <si>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</si>
  <si>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</si>
  <si>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</si>
  <si>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</si>
  <si>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</si>
  <si>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</si>
  <si>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</si>
  <si>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21361</t>
    <phoneticPr fontId="3"/>
  </si>
  <si>
    <t>垂井町</t>
    <phoneticPr fontId="3"/>
  </si>
  <si>
    <t>21361</t>
    <phoneticPr fontId="3"/>
  </si>
  <si>
    <t>垂井町</t>
    <phoneticPr fontId="3"/>
  </si>
  <si>
    <t>21362</t>
    <phoneticPr fontId="3"/>
  </si>
  <si>
    <t>関ケ原町</t>
    <phoneticPr fontId="3"/>
  </si>
  <si>
    <t>21362</t>
    <phoneticPr fontId="3"/>
  </si>
  <si>
    <t>関ケ原町</t>
    <phoneticPr fontId="3"/>
  </si>
  <si>
    <t>21381</t>
    <phoneticPr fontId="3"/>
  </si>
  <si>
    <t>神戸町</t>
    <phoneticPr fontId="3"/>
  </si>
  <si>
    <t>21381</t>
    <phoneticPr fontId="3"/>
  </si>
  <si>
    <t>神戸町</t>
    <phoneticPr fontId="3"/>
  </si>
  <si>
    <t>21383</t>
    <phoneticPr fontId="3"/>
  </si>
  <si>
    <t>安八町</t>
    <phoneticPr fontId="3"/>
  </si>
  <si>
    <t>21383</t>
    <phoneticPr fontId="3"/>
  </si>
  <si>
    <t>安八町</t>
    <phoneticPr fontId="3"/>
  </si>
  <si>
    <t>21401</t>
    <phoneticPr fontId="3"/>
  </si>
  <si>
    <t>揖斐川町</t>
    <phoneticPr fontId="3"/>
  </si>
  <si>
    <t>21401</t>
    <phoneticPr fontId="3"/>
  </si>
  <si>
    <t>揖斐川町</t>
    <phoneticPr fontId="3"/>
  </si>
  <si>
    <t>21403</t>
    <phoneticPr fontId="3"/>
  </si>
  <si>
    <t>大野町</t>
    <phoneticPr fontId="3"/>
  </si>
  <si>
    <t>21403</t>
    <phoneticPr fontId="3"/>
  </si>
  <si>
    <t>大野町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</si>
  <si>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</si>
  <si>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</si>
  <si>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</si>
  <si>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</si>
  <si>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21501</t>
    <phoneticPr fontId="3"/>
  </si>
  <si>
    <t>坂祝町</t>
    <phoneticPr fontId="3"/>
  </si>
  <si>
    <t>21501</t>
    <phoneticPr fontId="3"/>
  </si>
  <si>
    <t>坂祝町</t>
    <phoneticPr fontId="3"/>
  </si>
  <si>
    <t>21502</t>
    <phoneticPr fontId="3"/>
  </si>
  <si>
    <t>富加町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</si>
  <si>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</si>
  <si>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</si>
  <si>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</si>
  <si>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</si>
  <si>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21503</t>
    <phoneticPr fontId="3"/>
  </si>
  <si>
    <t>川辺町</t>
    <phoneticPr fontId="3"/>
  </si>
  <si>
    <t>21504</t>
    <phoneticPr fontId="3"/>
  </si>
  <si>
    <t>七宗町</t>
    <phoneticPr fontId="3"/>
  </si>
  <si>
    <t>21504</t>
    <phoneticPr fontId="3"/>
  </si>
  <si>
    <t>七宗町</t>
    <phoneticPr fontId="3"/>
  </si>
  <si>
    <t>21505</t>
    <phoneticPr fontId="3"/>
  </si>
  <si>
    <t>八百津町</t>
    <phoneticPr fontId="3"/>
  </si>
  <si>
    <t>21505</t>
    <phoneticPr fontId="3"/>
  </si>
  <si>
    <t>八百津町</t>
    <phoneticPr fontId="3"/>
  </si>
  <si>
    <t>21506</t>
    <phoneticPr fontId="3"/>
  </si>
  <si>
    <t>白川町</t>
    <phoneticPr fontId="3"/>
  </si>
  <si>
    <t>白川町</t>
    <phoneticPr fontId="3"/>
  </si>
  <si>
    <t>21506</t>
    <phoneticPr fontId="3"/>
  </si>
  <si>
    <t>白川町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</si>
  <si>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</si>
  <si>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</si>
  <si>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</si>
  <si>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</si>
  <si>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21604</t>
    <phoneticPr fontId="3"/>
  </si>
  <si>
    <t>白川村</t>
    <phoneticPr fontId="3"/>
  </si>
  <si>
    <t>21604</t>
    <phoneticPr fontId="3"/>
  </si>
  <si>
    <t>白川村</t>
    <phoneticPr fontId="3"/>
  </si>
  <si>
    <t>岐阜県</t>
    <phoneticPr fontId="3"/>
  </si>
  <si>
    <t>21821</t>
    <phoneticPr fontId="3"/>
  </si>
  <si>
    <t>岐阜羽島衛生施設組合</t>
    <phoneticPr fontId="3"/>
  </si>
  <si>
    <t>岐阜県</t>
    <phoneticPr fontId="3"/>
  </si>
  <si>
    <t>21821</t>
    <phoneticPr fontId="3"/>
  </si>
  <si>
    <t>岐阜羽島衛生施設組合</t>
    <phoneticPr fontId="3"/>
  </si>
  <si>
    <t>21824</t>
    <phoneticPr fontId="3"/>
  </si>
  <si>
    <t>南濃衛生施設利用事務組合</t>
    <phoneticPr fontId="3"/>
  </si>
  <si>
    <t>21824</t>
    <phoneticPr fontId="3"/>
  </si>
  <si>
    <t>南濃衛生施設利用事務組合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</si>
  <si>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</si>
  <si>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</si>
  <si>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</si>
  <si>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</si>
  <si>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</si>
  <si>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</si>
  <si>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21917</t>
    <phoneticPr fontId="3"/>
  </si>
  <si>
    <t>西南濃粗大廃棄物処理組合</t>
    <phoneticPr fontId="3"/>
  </si>
  <si>
    <t>21000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</si>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</sst>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338</v>
      </c>
      <c r="B7" s="92" t="s">
        <v>356</v>
      </c>
      <c r="C7" s="78" t="s">
        <v>357</v>
      </c>
      <c r="D7" s="79">
        <f>SUM($D$8:$D$39)</f>
        <v>315752</v>
      </c>
      <c r="E7" s="79">
        <f>SUM($E$8:$E$39)</f>
        <v>147353</v>
      </c>
      <c r="F7" s="79">
        <f>SUM($F$8:$F$39)</f>
        <v>145048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93" t="s">
        <v>358</v>
      </c>
      <c r="K7" s="79">
        <f>SUM($K$8:$K$39)</f>
        <v>2305</v>
      </c>
      <c r="L7" s="79">
        <f>SUM($L$8:$L$39)</f>
        <v>168399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358</v>
      </c>
      <c r="T7" s="79">
        <f>SUM($T$8:$T$39)</f>
        <v>0</v>
      </c>
      <c r="U7" s="79">
        <f>SUM($U$8:$U$39)</f>
        <v>0</v>
      </c>
      <c r="V7" s="79">
        <f>SUM($V$8:$V$39)</f>
        <v>315752</v>
      </c>
      <c r="W7" s="79">
        <f>SUM($W$8:$W$39)</f>
        <v>147353</v>
      </c>
      <c r="X7" s="79">
        <f>SUM($X$8:$X$39)</f>
        <v>145048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93" t="s">
        <v>359</v>
      </c>
      <c r="AC7" s="79">
        <f>SUM($AC$8:$AC$39)</f>
        <v>2305</v>
      </c>
      <c r="AD7" s="79">
        <f>SUM($AD$8:$AD$39)</f>
        <v>168399</v>
      </c>
      <c r="AE7" s="79">
        <f>SUM($AE$8:$AE$39)</f>
        <v>3623</v>
      </c>
      <c r="AF7" s="79">
        <f>SUM($AF$8:$AF$39)</f>
        <v>3623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3623</v>
      </c>
      <c r="AK7" s="79">
        <f>SUM($AK$8:$AK$39)</f>
        <v>0</v>
      </c>
      <c r="AL7" s="79">
        <f>SUM($AL$8:$AL$39)</f>
        <v>0</v>
      </c>
      <c r="AM7" s="79">
        <f>SUM($AM$8:$AM$39)</f>
        <v>295205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21623</v>
      </c>
      <c r="AT7" s="79">
        <f>SUM($AT$8:$AT$39)</f>
        <v>0</v>
      </c>
      <c r="AU7" s="79">
        <f>SUM($AU$8:$AU$39)</f>
        <v>20420</v>
      </c>
      <c r="AV7" s="79">
        <f>SUM($AV$8:$AV$39)</f>
        <v>1203</v>
      </c>
      <c r="AW7" s="79">
        <f>SUM($AW$8:$AW$39)</f>
        <v>0</v>
      </c>
      <c r="AX7" s="79">
        <f>SUM($AX$8:$AX$39)</f>
        <v>273582</v>
      </c>
      <c r="AY7" s="79">
        <f>SUM($AY$8:$AY$39)</f>
        <v>99595</v>
      </c>
      <c r="AZ7" s="79">
        <f>SUM($AZ$8:$AZ$39)</f>
        <v>9705</v>
      </c>
      <c r="BA7" s="79">
        <f>SUM($BA$8:$BA$39)</f>
        <v>159694</v>
      </c>
      <c r="BB7" s="79">
        <f>SUM($BB$8:$BB$39)</f>
        <v>4588</v>
      </c>
      <c r="BC7" s="79">
        <f>SUM($BC$8:$BC$39)</f>
        <v>0</v>
      </c>
      <c r="BD7" s="79">
        <f>SUM($BD$8:$BD$39)</f>
        <v>0</v>
      </c>
      <c r="BE7" s="79">
        <f>SUM($BE$8:$BE$39)</f>
        <v>16924</v>
      </c>
      <c r="BF7" s="79">
        <f>SUM($BF$8:$BF$39)</f>
        <v>315752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3623</v>
      </c>
      <c r="CJ7" s="79">
        <f>SUM($CJ$8:$CJ$39)</f>
        <v>3623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3623</v>
      </c>
      <c r="CO7" s="79">
        <f>SUM($CO$8:$CO$39)</f>
        <v>0</v>
      </c>
      <c r="CP7" s="79">
        <f>SUM($CP$8:$CP$39)</f>
        <v>0</v>
      </c>
      <c r="CQ7" s="79">
        <f>SUM($CQ$8:$CQ$39)</f>
        <v>295205</v>
      </c>
      <c r="CR7" s="79">
        <f>SUM($CR$8:$CR$39)</f>
        <v>0</v>
      </c>
      <c r="CS7" s="79">
        <f>SUM($CS$8:$CS$39)</f>
        <v>0</v>
      </c>
      <c r="CT7" s="79">
        <f>SUM($CT$8:$CT$39)</f>
        <v>0</v>
      </c>
      <c r="CU7" s="79">
        <f>SUM($CU$8:$CU$39)</f>
        <v>0</v>
      </c>
      <c r="CV7" s="79">
        <f>SUM($CV$8:$CV$39)</f>
        <v>0</v>
      </c>
      <c r="CW7" s="79">
        <f>SUM($CW$8:$CW$39)</f>
        <v>21623</v>
      </c>
      <c r="CX7" s="79">
        <f>SUM($CX$8:$CX$39)</f>
        <v>0</v>
      </c>
      <c r="CY7" s="79">
        <f>SUM($CY$8:$CY$39)</f>
        <v>20420</v>
      </c>
      <c r="CZ7" s="79">
        <f>SUM($CZ$8:$CZ$39)</f>
        <v>1203</v>
      </c>
      <c r="DA7" s="79">
        <f>SUM($DA$8:$DA$39)</f>
        <v>0</v>
      </c>
      <c r="DB7" s="79">
        <f>SUM($DB$8:$DB$39)</f>
        <v>273582</v>
      </c>
      <c r="DC7" s="79">
        <f>SUM($DC$8:$DC$39)</f>
        <v>99595</v>
      </c>
      <c r="DD7" s="79">
        <f>SUM($DD$8:$DD$39)</f>
        <v>9705</v>
      </c>
      <c r="DE7" s="79">
        <f>SUM($DE$8:$DE$39)</f>
        <v>159694</v>
      </c>
      <c r="DF7" s="79">
        <f>SUM($DF$8:$DF$39)</f>
        <v>4588</v>
      </c>
      <c r="DG7" s="79">
        <f>SUM($DG$8:$DG$39)</f>
        <v>0</v>
      </c>
      <c r="DH7" s="79">
        <f>SUM($DH$8:$DH$39)</f>
        <v>0</v>
      </c>
      <c r="DI7" s="79">
        <f>SUM($DI$8:$DI$39)</f>
        <v>16924</v>
      </c>
      <c r="DJ7" s="79">
        <f>SUM($DJ$8:$DJ$39)</f>
        <v>315752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0</v>
      </c>
      <c r="CR8" s="84">
        <f t="shared" ref="CR8:CR39" si="9">SUM(AN8,+BP8)</f>
        <v>0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0</v>
      </c>
      <c r="CV8" s="84">
        <f t="shared" ref="CV8:CV39" si="13">SUM(AR8,+BT8)</f>
        <v>0</v>
      </c>
      <c r="CW8" s="84">
        <f t="shared" ref="CW8:CW39" si="14">SUM(AS8,+BU8)</f>
        <v>0</v>
      </c>
      <c r="CX8" s="84">
        <f t="shared" ref="CX8:CX39" si="15">SUM(AT8,+BV8)</f>
        <v>0</v>
      </c>
      <c r="CY8" s="84">
        <f t="shared" ref="CY8:CY39" si="16">SUM(AU8,+BW8)</f>
        <v>0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0</v>
      </c>
      <c r="DC8" s="84">
        <f t="shared" ref="DC8:DC39" si="20">SUM(AY8,+CA8)</f>
        <v>0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0</v>
      </c>
      <c r="DJ8" s="84">
        <f t="shared" ref="DJ8:DJ3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6340</v>
      </c>
      <c r="E10" s="84">
        <f>SUM(F10:I10)+K10</f>
        <v>3170</v>
      </c>
      <c r="F10" s="84">
        <v>3170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3170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6340</v>
      </c>
      <c r="W10" s="84">
        <v>3170</v>
      </c>
      <c r="X10" s="84">
        <v>3170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3170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6340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335</v>
      </c>
      <c r="AT10" s="84">
        <v>0</v>
      </c>
      <c r="AU10" s="84">
        <v>335</v>
      </c>
      <c r="AV10" s="84">
        <v>0</v>
      </c>
      <c r="AW10" s="84">
        <v>0</v>
      </c>
      <c r="AX10" s="84">
        <f>SUM(AY10:BB10)</f>
        <v>6005</v>
      </c>
      <c r="AY10" s="84">
        <v>0</v>
      </c>
      <c r="AZ10" s="84">
        <v>6005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6340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6340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335</v>
      </c>
      <c r="CX10" s="84">
        <f t="shared" si="15"/>
        <v>0</v>
      </c>
      <c r="CY10" s="84">
        <f t="shared" si="16"/>
        <v>335</v>
      </c>
      <c r="CZ10" s="84">
        <f t="shared" si="17"/>
        <v>0</v>
      </c>
      <c r="DA10" s="84">
        <f t="shared" si="18"/>
        <v>0</v>
      </c>
      <c r="DB10" s="84">
        <f t="shared" si="19"/>
        <v>6005</v>
      </c>
      <c r="DC10" s="84">
        <f t="shared" si="20"/>
        <v>0</v>
      </c>
      <c r="DD10" s="84">
        <f t="shared" si="21"/>
        <v>6005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6340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301899</v>
      </c>
      <c r="E12" s="84">
        <f>SUM(F12:I12)+K12</f>
        <v>140366</v>
      </c>
      <c r="F12" s="84">
        <v>138182</v>
      </c>
      <c r="G12" s="84">
        <v>0</v>
      </c>
      <c r="H12" s="84">
        <v>0</v>
      </c>
      <c r="I12" s="84">
        <v>0</v>
      </c>
      <c r="J12" s="94" t="s">
        <v>193</v>
      </c>
      <c r="K12" s="84">
        <v>2184</v>
      </c>
      <c r="L12" s="84">
        <v>161533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301899</v>
      </c>
      <c r="W12" s="84">
        <v>140366</v>
      </c>
      <c r="X12" s="84">
        <v>138182</v>
      </c>
      <c r="Y12" s="84">
        <v>0</v>
      </c>
      <c r="Z12" s="84">
        <v>0</v>
      </c>
      <c r="AA12" s="84">
        <v>0</v>
      </c>
      <c r="AB12" s="94" t="s">
        <v>193</v>
      </c>
      <c r="AC12" s="84">
        <v>2184</v>
      </c>
      <c r="AD12" s="84">
        <v>161533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284975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20085</v>
      </c>
      <c r="AT12" s="84">
        <v>0</v>
      </c>
      <c r="AU12" s="84">
        <v>20085</v>
      </c>
      <c r="AV12" s="84">
        <v>0</v>
      </c>
      <c r="AW12" s="84">
        <v>0</v>
      </c>
      <c r="AX12" s="84">
        <f>SUM(AY12:BB12)</f>
        <v>264890</v>
      </c>
      <c r="AY12" s="84">
        <v>99595</v>
      </c>
      <c r="AZ12" s="84">
        <v>3700</v>
      </c>
      <c r="BA12" s="84">
        <v>159694</v>
      </c>
      <c r="BB12" s="84">
        <v>1901</v>
      </c>
      <c r="BC12" s="84">
        <f>組合分担金内訳!E12</f>
        <v>0</v>
      </c>
      <c r="BD12" s="84">
        <v>0</v>
      </c>
      <c r="BE12" s="84">
        <v>16924</v>
      </c>
      <c r="BF12" s="84">
        <f>SUM(AE12,+AM12,+BE12)</f>
        <v>301899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284975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20085</v>
      </c>
      <c r="CX12" s="84">
        <f t="shared" si="15"/>
        <v>0</v>
      </c>
      <c r="CY12" s="84">
        <f t="shared" si="16"/>
        <v>20085</v>
      </c>
      <c r="CZ12" s="84">
        <f t="shared" si="17"/>
        <v>0</v>
      </c>
      <c r="DA12" s="84">
        <f t="shared" si="18"/>
        <v>0</v>
      </c>
      <c r="DB12" s="84">
        <f t="shared" si="19"/>
        <v>264890</v>
      </c>
      <c r="DC12" s="84">
        <f t="shared" si="20"/>
        <v>99595</v>
      </c>
      <c r="DD12" s="84">
        <f t="shared" si="21"/>
        <v>3700</v>
      </c>
      <c r="DE12" s="84">
        <f t="shared" si="22"/>
        <v>159694</v>
      </c>
      <c r="DF12" s="84">
        <f t="shared" si="23"/>
        <v>1901</v>
      </c>
      <c r="DG12" s="84">
        <f t="shared" si="24"/>
        <v>0</v>
      </c>
      <c r="DH12" s="84">
        <f t="shared" si="25"/>
        <v>0</v>
      </c>
      <c r="DI12" s="84">
        <f t="shared" si="26"/>
        <v>16924</v>
      </c>
      <c r="DJ12" s="84">
        <f t="shared" si="27"/>
        <v>301899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7513</v>
      </c>
      <c r="E20" s="84">
        <f>SUM(F20:I20)+K20</f>
        <v>3817</v>
      </c>
      <c r="F20" s="84">
        <v>3696</v>
      </c>
      <c r="G20" s="84">
        <v>0</v>
      </c>
      <c r="H20" s="84">
        <v>0</v>
      </c>
      <c r="I20" s="84">
        <v>0</v>
      </c>
      <c r="J20" s="94" t="s">
        <v>193</v>
      </c>
      <c r="K20" s="84">
        <v>121</v>
      </c>
      <c r="L20" s="84">
        <v>3696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7513</v>
      </c>
      <c r="W20" s="84">
        <v>3817</v>
      </c>
      <c r="X20" s="84">
        <v>3696</v>
      </c>
      <c r="Y20" s="84">
        <v>0</v>
      </c>
      <c r="Z20" s="84">
        <v>0</v>
      </c>
      <c r="AA20" s="84">
        <v>0</v>
      </c>
      <c r="AB20" s="94" t="s">
        <v>193</v>
      </c>
      <c r="AC20" s="84">
        <v>121</v>
      </c>
      <c r="AD20" s="84">
        <v>3696</v>
      </c>
      <c r="AE20" s="84">
        <f>SUM(AF20,+AK20)</f>
        <v>3623</v>
      </c>
      <c r="AF20" s="84">
        <f>SUM(AG20:AJ20)</f>
        <v>3623</v>
      </c>
      <c r="AG20" s="84">
        <v>0</v>
      </c>
      <c r="AH20" s="84">
        <v>0</v>
      </c>
      <c r="AI20" s="84">
        <v>0</v>
      </c>
      <c r="AJ20" s="84">
        <v>3623</v>
      </c>
      <c r="AK20" s="84">
        <v>0</v>
      </c>
      <c r="AL20" s="84">
        <f>組合分担金内訳!D20</f>
        <v>0</v>
      </c>
      <c r="AM20" s="84">
        <f>SUM(AN20,AS20,AW20,AX20,BD20)</f>
        <v>3890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1203</v>
      </c>
      <c r="AT20" s="84">
        <v>0</v>
      </c>
      <c r="AU20" s="84">
        <v>0</v>
      </c>
      <c r="AV20" s="84">
        <v>1203</v>
      </c>
      <c r="AW20" s="84">
        <v>0</v>
      </c>
      <c r="AX20" s="84">
        <f>SUM(AY20:BB20)</f>
        <v>2687</v>
      </c>
      <c r="AY20" s="84">
        <v>0</v>
      </c>
      <c r="AZ20" s="84">
        <v>0</v>
      </c>
      <c r="BA20" s="84">
        <v>0</v>
      </c>
      <c r="BB20" s="84">
        <v>2687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7513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3623</v>
      </c>
      <c r="CJ20" s="84">
        <f t="shared" si="1"/>
        <v>3623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3623</v>
      </c>
      <c r="CO20" s="84">
        <f t="shared" si="6"/>
        <v>0</v>
      </c>
      <c r="CP20" s="84">
        <f t="shared" si="7"/>
        <v>0</v>
      </c>
      <c r="CQ20" s="84">
        <f t="shared" si="8"/>
        <v>3890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1203</v>
      </c>
      <c r="CX20" s="84">
        <f t="shared" si="15"/>
        <v>0</v>
      </c>
      <c r="CY20" s="84">
        <f t="shared" si="16"/>
        <v>0</v>
      </c>
      <c r="CZ20" s="84">
        <f t="shared" si="17"/>
        <v>1203</v>
      </c>
      <c r="DA20" s="84">
        <f t="shared" si="18"/>
        <v>0</v>
      </c>
      <c r="DB20" s="84">
        <f t="shared" si="19"/>
        <v>2687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2687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7513</v>
      </c>
    </row>
    <row r="21" spans="1:114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277</v>
      </c>
      <c r="C25" s="80" t="s">
        <v>278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281</v>
      </c>
      <c r="C26" s="80" t="s">
        <v>282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285</v>
      </c>
      <c r="C27" s="80" t="s">
        <v>286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289</v>
      </c>
      <c r="C28" s="80" t="s">
        <v>290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293</v>
      </c>
      <c r="C29" s="80" t="s">
        <v>294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297</v>
      </c>
      <c r="C30" s="80" t="s">
        <v>298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301</v>
      </c>
      <c r="C31" s="80" t="s">
        <v>302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309</v>
      </c>
      <c r="C33" s="80" t="s">
        <v>310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313</v>
      </c>
      <c r="C34" s="80" t="s">
        <v>314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317</v>
      </c>
      <c r="C35" s="80" t="s">
        <v>318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321</v>
      </c>
      <c r="C36" s="80" t="s">
        <v>322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325</v>
      </c>
      <c r="C37" s="80" t="s">
        <v>326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414" priority="40" stopIfTrue="1">
      <formula>$A44&lt;&gt;""</formula>
    </cfRule>
  </conditionalFormatting>
  <conditionalFormatting sqref="A7:DJ7">
    <cfRule type="expression" dxfId="413" priority="1" stopIfTrue="1">
      <formula>$A7&lt;&gt;""</formula>
    </cfRule>
  </conditionalFormatting>
  <conditionalFormatting sqref="A8:DJ8">
    <cfRule type="expression" dxfId="412" priority="38" stopIfTrue="1">
      <formula>$A8&lt;&gt;""</formula>
    </cfRule>
  </conditionalFormatting>
  <conditionalFormatting sqref="A9:DJ9">
    <cfRule type="expression" dxfId="411" priority="37" stopIfTrue="1">
      <formula>$A9&lt;&gt;""</formula>
    </cfRule>
  </conditionalFormatting>
  <conditionalFormatting sqref="A10:DJ10">
    <cfRule type="expression" dxfId="410" priority="36" stopIfTrue="1">
      <formula>$A10&lt;&gt;""</formula>
    </cfRule>
  </conditionalFormatting>
  <conditionalFormatting sqref="A11:DJ11">
    <cfRule type="expression" dxfId="409" priority="35" stopIfTrue="1">
      <formula>$A11&lt;&gt;""</formula>
    </cfRule>
  </conditionalFormatting>
  <conditionalFormatting sqref="A12:DJ12">
    <cfRule type="expression" dxfId="408" priority="34" stopIfTrue="1">
      <formula>$A12&lt;&gt;""</formula>
    </cfRule>
  </conditionalFormatting>
  <conditionalFormatting sqref="A13:DJ13">
    <cfRule type="expression" dxfId="407" priority="33" stopIfTrue="1">
      <formula>$A13&lt;&gt;""</formula>
    </cfRule>
  </conditionalFormatting>
  <conditionalFormatting sqref="A14:DJ14">
    <cfRule type="expression" dxfId="406" priority="32" stopIfTrue="1">
      <formula>$A14&lt;&gt;""</formula>
    </cfRule>
  </conditionalFormatting>
  <conditionalFormatting sqref="A15:DJ15">
    <cfRule type="expression" dxfId="405" priority="31" stopIfTrue="1">
      <formula>$A15&lt;&gt;""</formula>
    </cfRule>
  </conditionalFormatting>
  <conditionalFormatting sqref="A16:DJ16">
    <cfRule type="expression" dxfId="404" priority="30" stopIfTrue="1">
      <formula>$A16&lt;&gt;""</formula>
    </cfRule>
  </conditionalFormatting>
  <conditionalFormatting sqref="A17:DJ17">
    <cfRule type="expression" dxfId="403" priority="29" stopIfTrue="1">
      <formula>$A17&lt;&gt;""</formula>
    </cfRule>
  </conditionalFormatting>
  <conditionalFormatting sqref="A18:DJ18">
    <cfRule type="expression" dxfId="402" priority="28" stopIfTrue="1">
      <formula>$A18&lt;&gt;""</formula>
    </cfRule>
  </conditionalFormatting>
  <conditionalFormatting sqref="A19:DJ19">
    <cfRule type="expression" dxfId="401" priority="27" stopIfTrue="1">
      <formula>$A19&lt;&gt;""</formula>
    </cfRule>
  </conditionalFormatting>
  <conditionalFormatting sqref="A20:DJ20">
    <cfRule type="expression" dxfId="400" priority="26" stopIfTrue="1">
      <formula>$A20&lt;&gt;""</formula>
    </cfRule>
  </conditionalFormatting>
  <conditionalFormatting sqref="A21:DJ21">
    <cfRule type="expression" dxfId="399" priority="25" stopIfTrue="1">
      <formula>$A21&lt;&gt;""</formula>
    </cfRule>
  </conditionalFormatting>
  <conditionalFormatting sqref="A22:DJ22">
    <cfRule type="expression" dxfId="398" priority="24" stopIfTrue="1">
      <formula>$A22&lt;&gt;""</formula>
    </cfRule>
  </conditionalFormatting>
  <conditionalFormatting sqref="A23:DJ23">
    <cfRule type="expression" dxfId="397" priority="23" stopIfTrue="1">
      <formula>$A23&lt;&gt;""</formula>
    </cfRule>
  </conditionalFormatting>
  <conditionalFormatting sqref="A24:DJ24">
    <cfRule type="expression" dxfId="396" priority="22" stopIfTrue="1">
      <formula>$A24&lt;&gt;""</formula>
    </cfRule>
  </conditionalFormatting>
  <conditionalFormatting sqref="A25:DJ25">
    <cfRule type="expression" dxfId="395" priority="21" stopIfTrue="1">
      <formula>$A25&lt;&gt;""</formula>
    </cfRule>
  </conditionalFormatting>
  <conditionalFormatting sqref="A26:DJ26">
    <cfRule type="expression" dxfId="394" priority="20" stopIfTrue="1">
      <formula>$A26&lt;&gt;""</formula>
    </cfRule>
  </conditionalFormatting>
  <conditionalFormatting sqref="A27:DJ27">
    <cfRule type="expression" dxfId="393" priority="19" stopIfTrue="1">
      <formula>$A27&lt;&gt;""</formula>
    </cfRule>
  </conditionalFormatting>
  <conditionalFormatting sqref="A28:DJ28">
    <cfRule type="expression" dxfId="392" priority="18" stopIfTrue="1">
      <formula>$A28&lt;&gt;""</formula>
    </cfRule>
  </conditionalFormatting>
  <conditionalFormatting sqref="A29:DJ29">
    <cfRule type="expression" dxfId="391" priority="17" stopIfTrue="1">
      <formula>$A29&lt;&gt;""</formula>
    </cfRule>
  </conditionalFormatting>
  <conditionalFormatting sqref="A30:DJ30">
    <cfRule type="expression" dxfId="390" priority="16" stopIfTrue="1">
      <formula>$A30&lt;&gt;""</formula>
    </cfRule>
  </conditionalFormatting>
  <conditionalFormatting sqref="A31:DJ31">
    <cfRule type="expression" dxfId="389" priority="15" stopIfTrue="1">
      <formula>$A31&lt;&gt;""</formula>
    </cfRule>
  </conditionalFormatting>
  <conditionalFormatting sqref="A32:DJ32">
    <cfRule type="expression" dxfId="388" priority="14" stopIfTrue="1">
      <formula>$A32&lt;&gt;""</formula>
    </cfRule>
  </conditionalFormatting>
  <conditionalFormatting sqref="A33:DJ33">
    <cfRule type="expression" dxfId="387" priority="13" stopIfTrue="1">
      <formula>$A33&lt;&gt;""</formula>
    </cfRule>
  </conditionalFormatting>
  <conditionalFormatting sqref="A34:DJ34">
    <cfRule type="expression" dxfId="386" priority="12" stopIfTrue="1">
      <formula>$A34&lt;&gt;""</formula>
    </cfRule>
  </conditionalFormatting>
  <conditionalFormatting sqref="A35:DJ35">
    <cfRule type="expression" dxfId="385" priority="11" stopIfTrue="1">
      <formula>$A35&lt;&gt;""</formula>
    </cfRule>
  </conditionalFormatting>
  <conditionalFormatting sqref="A36:DJ36">
    <cfRule type="expression" dxfId="384" priority="10" stopIfTrue="1">
      <formula>$A36&lt;&gt;""</formula>
    </cfRule>
  </conditionalFormatting>
  <conditionalFormatting sqref="A37:DJ37">
    <cfRule type="expression" dxfId="383" priority="9" stopIfTrue="1">
      <formula>$A37&lt;&gt;""</formula>
    </cfRule>
  </conditionalFormatting>
  <conditionalFormatting sqref="A38:DJ38">
    <cfRule type="expression" dxfId="382" priority="8" stopIfTrue="1">
      <formula>$A38&lt;&gt;""</formula>
    </cfRule>
  </conditionalFormatting>
  <conditionalFormatting sqref="A39:DJ39">
    <cfRule type="expression" dxfId="381" priority="7" stopIfTrue="1">
      <formula>$A39&lt;&gt;""</formula>
    </cfRule>
  </conditionalFormatting>
  <conditionalFormatting sqref="A40:DJ40">
    <cfRule type="expression" dxfId="379" priority="5" stopIfTrue="1">
      <formula>$A40&lt;&gt;""</formula>
    </cfRule>
  </conditionalFormatting>
  <conditionalFormatting sqref="A41:DJ41">
    <cfRule type="expression" dxfId="378" priority="4" stopIfTrue="1">
      <formula>$A41&lt;&gt;""</formula>
    </cfRule>
  </conditionalFormatting>
  <conditionalFormatting sqref="A42:DJ42">
    <cfRule type="expression" dxfId="377" priority="3" stopIfTrue="1">
      <formula>$A42&lt;&gt;""</formula>
    </cfRule>
  </conditionalFormatting>
  <conditionalFormatting sqref="A43:DJ43">
    <cfRule type="expression" dxfId="376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338</v>
      </c>
      <c r="B7" s="92" t="s">
        <v>356</v>
      </c>
      <c r="C7" s="78" t="s">
        <v>357</v>
      </c>
      <c r="D7" s="79">
        <f>SUM($D$8:$D$11)</f>
        <v>20085</v>
      </c>
      <c r="E7" s="79">
        <f>SUM($E$8:$E$11)</f>
        <v>20085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20085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20085</v>
      </c>
      <c r="W7" s="79">
        <f>SUM($W$8:$W$11)</f>
        <v>20085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20085</v>
      </c>
      <c r="AB7" s="79">
        <f>SUM($AB$8:$AB$11)</f>
        <v>3570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358</v>
      </c>
      <c r="AM7" s="79">
        <f>SUM($AM$8:$AM$11)</f>
        <v>20085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20085</v>
      </c>
      <c r="AT7" s="79">
        <f>SUM($AT$8:$AT$11)</f>
        <v>0</v>
      </c>
      <c r="AU7" s="79">
        <f>SUM($AU$8:$AU$11)</f>
        <v>20085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358</v>
      </c>
      <c r="BD7" s="79">
        <f>SUM($BD$8:$BD$11)</f>
        <v>0</v>
      </c>
      <c r="BE7" s="79">
        <f>SUM($BE$8:$BE$11)</f>
        <v>0</v>
      </c>
      <c r="BF7" s="79">
        <f>SUM($BF$8:$BF$11)</f>
        <v>20085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358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358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358</v>
      </c>
      <c r="CQ7" s="79">
        <f>SUM($CQ$8:$CQ$11)</f>
        <v>20085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20085</v>
      </c>
      <c r="CX7" s="79">
        <f>SUM($CX$8:$CX$11)</f>
        <v>0</v>
      </c>
      <c r="CY7" s="79">
        <f>SUM($CY$8:$CY$11)</f>
        <v>20085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358</v>
      </c>
      <c r="DH7" s="79">
        <f>SUM($DH$8:$DH$11)</f>
        <v>0</v>
      </c>
      <c r="DI7" s="79">
        <f>SUM($DI$8:$DI$11)</f>
        <v>0</v>
      </c>
      <c r="DJ7" s="79">
        <f>SUM($DJ$8:$DJ$11)</f>
        <v>20085</v>
      </c>
    </row>
    <row r="8" spans="1:114" s="8" customFormat="1" ht="12" customHeight="1">
      <c r="A8" s="80" t="s">
        <v>200</v>
      </c>
      <c r="B8" s="83" t="s">
        <v>339</v>
      </c>
      <c r="C8" s="80" t="s">
        <v>340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344</v>
      </c>
      <c r="C9" s="80" t="s">
        <v>345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348</v>
      </c>
      <c r="C10" s="80" t="s">
        <v>349</v>
      </c>
      <c r="D10" s="84">
        <f>SUM(E10,+L10)</f>
        <v>20085</v>
      </c>
      <c r="E10" s="84">
        <f>SUM(F10:I10)+K10</f>
        <v>20085</v>
      </c>
      <c r="F10" s="84">
        <v>0</v>
      </c>
      <c r="G10" s="84">
        <v>0</v>
      </c>
      <c r="H10" s="84">
        <v>0</v>
      </c>
      <c r="I10" s="84">
        <v>20085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20085</v>
      </c>
      <c r="W10" s="84">
        <v>20085</v>
      </c>
      <c r="X10" s="84">
        <v>0</v>
      </c>
      <c r="Y10" s="84">
        <v>0</v>
      </c>
      <c r="Z10" s="84">
        <v>0</v>
      </c>
      <c r="AA10" s="84">
        <v>20085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20085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20085</v>
      </c>
      <c r="AT10" s="84">
        <v>0</v>
      </c>
      <c r="AU10" s="84">
        <v>20085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20085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20085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20085</v>
      </c>
      <c r="CX10" s="84">
        <f t="shared" si="14"/>
        <v>0</v>
      </c>
      <c r="CY10" s="84">
        <f t="shared" si="15"/>
        <v>20085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20085</v>
      </c>
    </row>
    <row r="11" spans="1:114" s="8" customFormat="1" ht="12" customHeight="1">
      <c r="A11" s="80" t="s">
        <v>200</v>
      </c>
      <c r="B11" s="83" t="s">
        <v>352</v>
      </c>
      <c r="C11" s="80" t="s">
        <v>353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63">
    <cfRule type="expression" dxfId="374" priority="40" stopIfTrue="1">
      <formula>$A12&lt;&gt;""</formula>
    </cfRule>
  </conditionalFormatting>
  <conditionalFormatting sqref="A11:DJ11">
    <cfRule type="expression" dxfId="373" priority="2" stopIfTrue="1">
      <formula>$A11&lt;&gt;""</formula>
    </cfRule>
  </conditionalFormatting>
  <conditionalFormatting sqref="A7:DJ7">
    <cfRule type="expression" dxfId="340" priority="1" stopIfTrue="1">
      <formula>$A7&lt;&gt;""</formula>
    </cfRule>
  </conditionalFormatting>
  <conditionalFormatting sqref="A8:DJ8">
    <cfRule type="expression" dxfId="339" priority="5" stopIfTrue="1">
      <formula>$A8&lt;&gt;""</formula>
    </cfRule>
  </conditionalFormatting>
  <conditionalFormatting sqref="A9:DJ9">
    <cfRule type="expression" dxfId="338" priority="4" stopIfTrue="1">
      <formula>$A9&lt;&gt;""</formula>
    </cfRule>
  </conditionalFormatting>
  <conditionalFormatting sqref="A10:DJ10">
    <cfRule type="expression" dxfId="33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338</v>
      </c>
      <c r="B7" s="92" t="s">
        <v>356</v>
      </c>
      <c r="C7" s="78" t="s">
        <v>357</v>
      </c>
      <c r="D7" s="79">
        <f>SUM($D$8:$D$43)</f>
        <v>335837</v>
      </c>
      <c r="E7" s="79">
        <f>SUM($E$8:$E$43)</f>
        <v>167438</v>
      </c>
      <c r="F7" s="79">
        <f>SUM($F$8:$F$43)</f>
        <v>145048</v>
      </c>
      <c r="G7" s="79">
        <f>SUM($G$8:$G$43)</f>
        <v>0</v>
      </c>
      <c r="H7" s="79">
        <f>SUM($H$8:$H$43)</f>
        <v>0</v>
      </c>
      <c r="I7" s="79">
        <f>SUM($I$8:$I$43)</f>
        <v>20085</v>
      </c>
      <c r="J7" s="79">
        <f>SUM($J$8:$J$43)</f>
        <v>0</v>
      </c>
      <c r="K7" s="79">
        <f>SUM($K$8:$K$43)</f>
        <v>2305</v>
      </c>
      <c r="L7" s="79">
        <f>SUM($L$8:$L$43)</f>
        <v>168399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335837</v>
      </c>
      <c r="W7" s="79">
        <f>SUM($W$8:$W$43)</f>
        <v>167438</v>
      </c>
      <c r="X7" s="79">
        <f>SUM($X$8:$X$43)</f>
        <v>145048</v>
      </c>
      <c r="Y7" s="79">
        <f>SUM($Y$8:$Y$43)</f>
        <v>0</v>
      </c>
      <c r="Z7" s="79">
        <f>SUM($Z$8:$Z$43)</f>
        <v>0</v>
      </c>
      <c r="AA7" s="79">
        <f>SUM($AA$8:$AA$43)</f>
        <v>20085</v>
      </c>
      <c r="AB7" s="79">
        <f>SUM($AB$8:$AB$43)</f>
        <v>3570</v>
      </c>
      <c r="AC7" s="79">
        <f>SUM($AC$8:$AC$43)</f>
        <v>2305</v>
      </c>
      <c r="AD7" s="79">
        <f>SUM($AD$8:$AD$43)</f>
        <v>168399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6340</v>
      </c>
      <c r="E10" s="84">
        <v>3170</v>
      </c>
      <c r="F10" s="84">
        <v>3170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3170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6340</v>
      </c>
      <c r="W10" s="84">
        <v>3170</v>
      </c>
      <c r="X10" s="84">
        <v>3170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3170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301899</v>
      </c>
      <c r="E12" s="84">
        <v>140366</v>
      </c>
      <c r="F12" s="84">
        <v>138182</v>
      </c>
      <c r="G12" s="84">
        <v>0</v>
      </c>
      <c r="H12" s="84">
        <v>0</v>
      </c>
      <c r="I12" s="84">
        <v>0</v>
      </c>
      <c r="J12" s="94">
        <v>0</v>
      </c>
      <c r="K12" s="84">
        <v>2184</v>
      </c>
      <c r="L12" s="84">
        <v>161533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301899</v>
      </c>
      <c r="W12" s="84">
        <v>140366</v>
      </c>
      <c r="X12" s="84">
        <v>138182</v>
      </c>
      <c r="Y12" s="84">
        <v>0</v>
      </c>
      <c r="Z12" s="84">
        <v>0</v>
      </c>
      <c r="AA12" s="84">
        <v>0</v>
      </c>
      <c r="AB12" s="94">
        <v>0</v>
      </c>
      <c r="AC12" s="84">
        <v>2184</v>
      </c>
      <c r="AD12" s="84">
        <v>161533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7513</v>
      </c>
      <c r="E20" s="84">
        <v>3817</v>
      </c>
      <c r="F20" s="84">
        <v>3696</v>
      </c>
      <c r="G20" s="84">
        <v>0</v>
      </c>
      <c r="H20" s="84">
        <v>0</v>
      </c>
      <c r="I20" s="84">
        <v>0</v>
      </c>
      <c r="J20" s="94">
        <v>0</v>
      </c>
      <c r="K20" s="84">
        <v>121</v>
      </c>
      <c r="L20" s="84">
        <v>3696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7513</v>
      </c>
      <c r="W20" s="84">
        <v>3817</v>
      </c>
      <c r="X20" s="84">
        <v>3696</v>
      </c>
      <c r="Y20" s="84">
        <v>0</v>
      </c>
      <c r="Z20" s="84">
        <v>0</v>
      </c>
      <c r="AA20" s="84">
        <v>0</v>
      </c>
      <c r="AB20" s="94">
        <v>0</v>
      </c>
      <c r="AC20" s="84">
        <v>121</v>
      </c>
      <c r="AD20" s="84">
        <v>3696</v>
      </c>
    </row>
    <row r="21" spans="1:30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273</v>
      </c>
      <c r="C24" s="80" t="s">
        <v>274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277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281</v>
      </c>
      <c r="C26" s="80" t="s">
        <v>282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285</v>
      </c>
      <c r="C27" s="80" t="s">
        <v>286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289</v>
      </c>
      <c r="C28" s="80" t="s">
        <v>290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293</v>
      </c>
      <c r="C29" s="80" t="s">
        <v>294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297</v>
      </c>
      <c r="C30" s="80" t="s">
        <v>298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301</v>
      </c>
      <c r="C31" s="80" t="s">
        <v>302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309</v>
      </c>
      <c r="C33" s="80" t="s">
        <v>310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313</v>
      </c>
      <c r="C34" s="80" t="s">
        <v>314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317</v>
      </c>
      <c r="C35" s="80" t="s">
        <v>318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321</v>
      </c>
      <c r="C36" s="80" t="s">
        <v>322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325</v>
      </c>
      <c r="C37" s="80" t="s">
        <v>327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339</v>
      </c>
      <c r="C40" s="80" t="s">
        <v>340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市町村分担金内訳!D8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市町村分担金内訳!E8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3570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344</v>
      </c>
      <c r="C41" s="80" t="s">
        <v>345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市町村分担金内訳!D9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市町村分担金内訳!E9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348</v>
      </c>
      <c r="C42" s="80" t="s">
        <v>349</v>
      </c>
      <c r="D42" s="84">
        <f>SUM(E42,+L42)</f>
        <v>20085</v>
      </c>
      <c r="E42" s="84">
        <v>20085</v>
      </c>
      <c r="F42" s="84">
        <v>0</v>
      </c>
      <c r="G42" s="84">
        <v>0</v>
      </c>
      <c r="H42" s="84">
        <v>0</v>
      </c>
      <c r="I42" s="84">
        <v>20085</v>
      </c>
      <c r="J42" s="94">
        <f>市町村分担金内訳!D10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市町村分担金内訳!E10</f>
        <v>0</v>
      </c>
      <c r="T42" s="84">
        <v>0</v>
      </c>
      <c r="U42" s="84">
        <v>0</v>
      </c>
      <c r="V42" s="84">
        <v>20085</v>
      </c>
      <c r="W42" s="84">
        <v>20085</v>
      </c>
      <c r="X42" s="84">
        <v>0</v>
      </c>
      <c r="Y42" s="84">
        <v>0</v>
      </c>
      <c r="Z42" s="84">
        <v>0</v>
      </c>
      <c r="AA42" s="84">
        <v>20085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352</v>
      </c>
      <c r="C43" s="80" t="s">
        <v>353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市町村分担金内訳!D11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市町村分担金内訳!E11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4:AD995">
    <cfRule type="expression" dxfId="334" priority="40" stopIfTrue="1">
      <formula>$A44&lt;&gt;""</formula>
    </cfRule>
  </conditionalFormatting>
  <conditionalFormatting sqref="A43:AD43">
    <cfRule type="expression" dxfId="333" priority="2" stopIfTrue="1">
      <formula>$A43&lt;&gt;""</formula>
    </cfRule>
  </conditionalFormatting>
  <conditionalFormatting sqref="A8:AD8">
    <cfRule type="expression" dxfId="332" priority="38" stopIfTrue="1">
      <formula>$A8&lt;&gt;""</formula>
    </cfRule>
  </conditionalFormatting>
  <conditionalFormatting sqref="A9:AD9">
    <cfRule type="expression" dxfId="331" priority="37" stopIfTrue="1">
      <formula>$A9&lt;&gt;""</formula>
    </cfRule>
  </conditionalFormatting>
  <conditionalFormatting sqref="A10:AD10">
    <cfRule type="expression" dxfId="330" priority="36" stopIfTrue="1">
      <formula>$A10&lt;&gt;""</formula>
    </cfRule>
  </conditionalFormatting>
  <conditionalFormatting sqref="A11:AD11">
    <cfRule type="expression" dxfId="329" priority="35" stopIfTrue="1">
      <formula>$A11&lt;&gt;""</formula>
    </cfRule>
  </conditionalFormatting>
  <conditionalFormatting sqref="A12:AD12">
    <cfRule type="expression" dxfId="328" priority="34" stopIfTrue="1">
      <formula>$A12&lt;&gt;""</formula>
    </cfRule>
  </conditionalFormatting>
  <conditionalFormatting sqref="A13:AD13">
    <cfRule type="expression" dxfId="327" priority="33" stopIfTrue="1">
      <formula>$A13&lt;&gt;""</formula>
    </cfRule>
  </conditionalFormatting>
  <conditionalFormatting sqref="A14:AD14">
    <cfRule type="expression" dxfId="326" priority="32" stopIfTrue="1">
      <formula>$A14&lt;&gt;""</formula>
    </cfRule>
  </conditionalFormatting>
  <conditionalFormatting sqref="A15:AD15">
    <cfRule type="expression" dxfId="325" priority="31" stopIfTrue="1">
      <formula>$A15&lt;&gt;""</formula>
    </cfRule>
  </conditionalFormatting>
  <conditionalFormatting sqref="A16:AD16">
    <cfRule type="expression" dxfId="324" priority="30" stopIfTrue="1">
      <formula>$A16&lt;&gt;""</formula>
    </cfRule>
  </conditionalFormatting>
  <conditionalFormatting sqref="A17:AD17">
    <cfRule type="expression" dxfId="323" priority="29" stopIfTrue="1">
      <formula>$A17&lt;&gt;""</formula>
    </cfRule>
  </conditionalFormatting>
  <conditionalFormatting sqref="A18:AD18">
    <cfRule type="expression" dxfId="322" priority="28" stopIfTrue="1">
      <formula>$A18&lt;&gt;""</formula>
    </cfRule>
  </conditionalFormatting>
  <conditionalFormatting sqref="A19:AD19">
    <cfRule type="expression" dxfId="321" priority="27" stopIfTrue="1">
      <formula>$A19&lt;&gt;""</formula>
    </cfRule>
  </conditionalFormatting>
  <conditionalFormatting sqref="A20:AD20">
    <cfRule type="expression" dxfId="320" priority="26" stopIfTrue="1">
      <formula>$A20&lt;&gt;""</formula>
    </cfRule>
  </conditionalFormatting>
  <conditionalFormatting sqref="A21:AD21">
    <cfRule type="expression" dxfId="319" priority="25" stopIfTrue="1">
      <formula>$A21&lt;&gt;""</formula>
    </cfRule>
  </conditionalFormatting>
  <conditionalFormatting sqref="A22:AD22">
    <cfRule type="expression" dxfId="318" priority="24" stopIfTrue="1">
      <formula>$A22&lt;&gt;""</formula>
    </cfRule>
  </conditionalFormatting>
  <conditionalFormatting sqref="A23:AD23">
    <cfRule type="expression" dxfId="317" priority="23" stopIfTrue="1">
      <formula>$A23&lt;&gt;""</formula>
    </cfRule>
  </conditionalFormatting>
  <conditionalFormatting sqref="A24:AD24">
    <cfRule type="expression" dxfId="316" priority="22" stopIfTrue="1">
      <formula>$A24&lt;&gt;""</formula>
    </cfRule>
  </conditionalFormatting>
  <conditionalFormatting sqref="A25:AD25">
    <cfRule type="expression" dxfId="315" priority="21" stopIfTrue="1">
      <formula>$A25&lt;&gt;""</formula>
    </cfRule>
  </conditionalFormatting>
  <conditionalFormatting sqref="A26:AD26">
    <cfRule type="expression" dxfId="314" priority="20" stopIfTrue="1">
      <formula>$A26&lt;&gt;""</formula>
    </cfRule>
  </conditionalFormatting>
  <conditionalFormatting sqref="A27:AD27">
    <cfRule type="expression" dxfId="313" priority="19" stopIfTrue="1">
      <formula>$A27&lt;&gt;""</formula>
    </cfRule>
  </conditionalFormatting>
  <conditionalFormatting sqref="A28:AD28">
    <cfRule type="expression" dxfId="312" priority="18" stopIfTrue="1">
      <formula>$A28&lt;&gt;""</formula>
    </cfRule>
  </conditionalFormatting>
  <conditionalFormatting sqref="A29:AD29">
    <cfRule type="expression" dxfId="311" priority="17" stopIfTrue="1">
      <formula>$A29&lt;&gt;""</formula>
    </cfRule>
  </conditionalFormatting>
  <conditionalFormatting sqref="A30:AD30">
    <cfRule type="expression" dxfId="310" priority="16" stopIfTrue="1">
      <formula>$A30&lt;&gt;""</formula>
    </cfRule>
  </conditionalFormatting>
  <conditionalFormatting sqref="A31:AD31">
    <cfRule type="expression" dxfId="309" priority="15" stopIfTrue="1">
      <formula>$A31&lt;&gt;""</formula>
    </cfRule>
  </conditionalFormatting>
  <conditionalFormatting sqref="A32:AD32">
    <cfRule type="expression" dxfId="308" priority="14" stopIfTrue="1">
      <formula>$A32&lt;&gt;""</formula>
    </cfRule>
  </conditionalFormatting>
  <conditionalFormatting sqref="A33:AD33">
    <cfRule type="expression" dxfId="307" priority="13" stopIfTrue="1">
      <formula>$A33&lt;&gt;""</formula>
    </cfRule>
  </conditionalFormatting>
  <conditionalFormatting sqref="A34:AD34">
    <cfRule type="expression" dxfId="306" priority="12" stopIfTrue="1">
      <formula>$A34&lt;&gt;""</formula>
    </cfRule>
  </conditionalFormatting>
  <conditionalFormatting sqref="A35:AD35">
    <cfRule type="expression" dxfId="305" priority="11" stopIfTrue="1">
      <formula>$A35&lt;&gt;""</formula>
    </cfRule>
  </conditionalFormatting>
  <conditionalFormatting sqref="A36:AD36">
    <cfRule type="expression" dxfId="304" priority="10" stopIfTrue="1">
      <formula>$A36&lt;&gt;""</formula>
    </cfRule>
  </conditionalFormatting>
  <conditionalFormatting sqref="A37:AD37">
    <cfRule type="expression" dxfId="303" priority="9" stopIfTrue="1">
      <formula>$A37&lt;&gt;""</formula>
    </cfRule>
  </conditionalFormatting>
  <conditionalFormatting sqref="A38:AD38">
    <cfRule type="expression" dxfId="302" priority="8" stopIfTrue="1">
      <formula>$A38&lt;&gt;""</formula>
    </cfRule>
  </conditionalFormatting>
  <conditionalFormatting sqref="A39:AD39">
    <cfRule type="expression" dxfId="301" priority="7" stopIfTrue="1">
      <formula>$A39&lt;&gt;""</formula>
    </cfRule>
  </conditionalFormatting>
  <conditionalFormatting sqref="A7:AD7">
    <cfRule type="expression" dxfId="300" priority="1" stopIfTrue="1">
      <formula>$A7&lt;&gt;""</formula>
    </cfRule>
  </conditionalFormatting>
  <conditionalFormatting sqref="A40:AD40">
    <cfRule type="expression" dxfId="299" priority="5" stopIfTrue="1">
      <formula>$A40&lt;&gt;""</formula>
    </cfRule>
  </conditionalFormatting>
  <conditionalFormatting sqref="A41:AD41">
    <cfRule type="expression" dxfId="298" priority="4" stopIfTrue="1">
      <formula>$A41&lt;&gt;""</formula>
    </cfRule>
  </conditionalFormatting>
  <conditionalFormatting sqref="A42:AD42">
    <cfRule type="expression" dxfId="297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338</v>
      </c>
      <c r="B7" s="92" t="s">
        <v>356</v>
      </c>
      <c r="C7" s="78" t="s">
        <v>357</v>
      </c>
      <c r="D7" s="79">
        <f>SUM($D$8:$D$43)</f>
        <v>3623</v>
      </c>
      <c r="E7" s="79">
        <f>SUM($E$8:$E$43)</f>
        <v>3623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3623</v>
      </c>
      <c r="J7" s="79">
        <f>SUM($J$8:$J$43)</f>
        <v>0</v>
      </c>
      <c r="K7" s="79">
        <f>SUM($K$8:$K$43)</f>
        <v>0</v>
      </c>
      <c r="L7" s="79">
        <f>SUM($L$8:$L$43)</f>
        <v>315290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41708</v>
      </c>
      <c r="S7" s="79">
        <f>SUM($S$8:$S$43)</f>
        <v>0</v>
      </c>
      <c r="T7" s="79">
        <f>SUM($T$8:$T$43)</f>
        <v>40505</v>
      </c>
      <c r="U7" s="79">
        <f>SUM($U$8:$U$43)</f>
        <v>1203</v>
      </c>
      <c r="V7" s="79">
        <f>SUM($V$8:$V$43)</f>
        <v>0</v>
      </c>
      <c r="W7" s="79">
        <f>SUM($W$8:$W$43)</f>
        <v>273582</v>
      </c>
      <c r="X7" s="79">
        <f>SUM($X$8:$X$43)</f>
        <v>99595</v>
      </c>
      <c r="Y7" s="79">
        <f>SUM($Y$8:$Y$43)</f>
        <v>9705</v>
      </c>
      <c r="Z7" s="79">
        <f>SUM($Z$8:$Z$43)</f>
        <v>159694</v>
      </c>
      <c r="AA7" s="79">
        <f>SUM($AA$8:$AA$43)</f>
        <v>4588</v>
      </c>
      <c r="AB7" s="79">
        <f>SUM($AB$8:$AB$43)</f>
        <v>0</v>
      </c>
      <c r="AC7" s="79">
        <f>SUM($AC$8:$AC$43)</f>
        <v>0</v>
      </c>
      <c r="AD7" s="79">
        <f>SUM($AD$8:$AD$43)</f>
        <v>16924</v>
      </c>
      <c r="AE7" s="79">
        <f>SUM($AE$8:$AE$43)</f>
        <v>335837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0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0</v>
      </c>
      <c r="AY7" s="79">
        <f>SUM($AY$8:$AY$43)</f>
        <v>0</v>
      </c>
      <c r="AZ7" s="79">
        <f>SUM($AZ$8:$AZ$43)</f>
        <v>0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0</v>
      </c>
      <c r="BG7" s="79">
        <f>SUM($BG$8:$BG$43)</f>
        <v>0</v>
      </c>
      <c r="BH7" s="79">
        <f>SUM($BH$8:$BH$43)</f>
        <v>3623</v>
      </c>
      <c r="BI7" s="79">
        <f>SUM($BI$8:$BI$43)</f>
        <v>3623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3623</v>
      </c>
      <c r="BN7" s="79">
        <f>SUM($BN$8:$BN$43)</f>
        <v>0</v>
      </c>
      <c r="BO7" s="79">
        <f>SUM($BO$8:$BO$43)</f>
        <v>0</v>
      </c>
      <c r="BP7" s="79">
        <f>SUM($BP$8:$BP$43)</f>
        <v>315290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41708</v>
      </c>
      <c r="BW7" s="79">
        <f>SUM($BW$8:$BW$43)</f>
        <v>0</v>
      </c>
      <c r="BX7" s="79">
        <f>SUM($BX$8:$BX$43)</f>
        <v>40505</v>
      </c>
      <c r="BY7" s="79">
        <f>SUM($BY$8:$BY$43)</f>
        <v>1203</v>
      </c>
      <c r="BZ7" s="79">
        <f>SUM($BZ$8:$BZ$43)</f>
        <v>0</v>
      </c>
      <c r="CA7" s="79">
        <f>SUM($CA$8:$CA$43)</f>
        <v>273582</v>
      </c>
      <c r="CB7" s="79">
        <f>SUM($CB$8:$CB$43)</f>
        <v>99595</v>
      </c>
      <c r="CC7" s="79">
        <f>SUM($CC$8:$CC$43)</f>
        <v>9705</v>
      </c>
      <c r="CD7" s="79">
        <f>SUM($CD$8:$CD$43)</f>
        <v>159694</v>
      </c>
      <c r="CE7" s="79">
        <f>SUM($CE$8:$CE$43)</f>
        <v>4588</v>
      </c>
      <c r="CF7" s="79">
        <f>SUM($CF$8:$CF$43)</f>
        <v>0</v>
      </c>
      <c r="CG7" s="79">
        <f>SUM($CG$8:$CG$43)</f>
        <v>0</v>
      </c>
      <c r="CH7" s="79">
        <f>SUM($CH$8:$CH$43)</f>
        <v>16924</v>
      </c>
      <c r="CI7" s="79">
        <f>SUM($CI$8:$CI$43)</f>
        <v>335837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3" si="0">SUM(D8,AF8)</f>
        <v>0</v>
      </c>
      <c r="BI8" s="84">
        <f t="shared" ref="BI8:BI43" si="1">SUM(E8,AG8)</f>
        <v>0</v>
      </c>
      <c r="BJ8" s="84">
        <f t="shared" ref="BJ8:BJ43" si="2">SUM(F8,AH8)</f>
        <v>0</v>
      </c>
      <c r="BK8" s="84">
        <f t="shared" ref="BK8:BK43" si="3">SUM(G8,AI8)</f>
        <v>0</v>
      </c>
      <c r="BL8" s="84">
        <f t="shared" ref="BL8:BL43" si="4">SUM(H8,AJ8)</f>
        <v>0</v>
      </c>
      <c r="BM8" s="84">
        <f t="shared" ref="BM8:BM43" si="5">SUM(I8,AK8)</f>
        <v>0</v>
      </c>
      <c r="BN8" s="84">
        <f t="shared" ref="BN8:BN43" si="6">SUM(J8,AL8)</f>
        <v>0</v>
      </c>
      <c r="BO8" s="94">
        <f t="shared" ref="BO8:BO39" si="7">SUM(K8,AM8)</f>
        <v>0</v>
      </c>
      <c r="BP8" s="84">
        <f t="shared" ref="BP8:BP43" si="8">SUM(L8,AN8)</f>
        <v>0</v>
      </c>
      <c r="BQ8" s="84">
        <f t="shared" ref="BQ8:BQ43" si="9">SUM(M8,AO8)</f>
        <v>0</v>
      </c>
      <c r="BR8" s="84">
        <f t="shared" ref="BR8:BR43" si="10">SUM(N8,AP8)</f>
        <v>0</v>
      </c>
      <c r="BS8" s="84">
        <f t="shared" ref="BS8:BS43" si="11">SUM(O8,AQ8)</f>
        <v>0</v>
      </c>
      <c r="BT8" s="84">
        <f t="shared" ref="BT8:BT43" si="12">SUM(P8,AR8)</f>
        <v>0</v>
      </c>
      <c r="BU8" s="84">
        <f t="shared" ref="BU8:BU43" si="13">SUM(Q8,AS8)</f>
        <v>0</v>
      </c>
      <c r="BV8" s="84">
        <f t="shared" ref="BV8:BV43" si="14">SUM(R8,AT8)</f>
        <v>0</v>
      </c>
      <c r="BW8" s="84">
        <f t="shared" ref="BW8:BW43" si="15">SUM(S8,AU8)</f>
        <v>0</v>
      </c>
      <c r="BX8" s="84">
        <f t="shared" ref="BX8:BX43" si="16">SUM(T8,AV8)</f>
        <v>0</v>
      </c>
      <c r="BY8" s="84">
        <f t="shared" ref="BY8:BY43" si="17">SUM(U8,AW8)</f>
        <v>0</v>
      </c>
      <c r="BZ8" s="84">
        <f t="shared" ref="BZ8:BZ43" si="18">SUM(V8,AX8)</f>
        <v>0</v>
      </c>
      <c r="CA8" s="84">
        <f t="shared" ref="CA8:CA43" si="19">SUM(W8,AY8)</f>
        <v>0</v>
      </c>
      <c r="CB8" s="84">
        <f t="shared" ref="CB8:CB43" si="20">SUM(X8,AZ8)</f>
        <v>0</v>
      </c>
      <c r="CC8" s="84">
        <f t="shared" ref="CC8:CC43" si="21">SUM(Y8,BA8)</f>
        <v>0</v>
      </c>
      <c r="CD8" s="84">
        <f t="shared" ref="CD8:CD43" si="22">SUM(Z8,BB8)</f>
        <v>0</v>
      </c>
      <c r="CE8" s="84">
        <f t="shared" ref="CE8:CE43" si="23">SUM(AA8,BC8)</f>
        <v>0</v>
      </c>
      <c r="CF8" s="94">
        <f t="shared" ref="CF8:CF39" si="24">SUM(AB8,BD8)</f>
        <v>0</v>
      </c>
      <c r="CG8" s="84">
        <f t="shared" ref="CG8:CG43" si="25">SUM(AC8,BE8)</f>
        <v>0</v>
      </c>
      <c r="CH8" s="84">
        <f t="shared" ref="CH8:CH43" si="26">SUM(AD8,BF8)</f>
        <v>0</v>
      </c>
      <c r="CI8" s="84">
        <f t="shared" ref="CI8:CI43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6340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335</v>
      </c>
      <c r="S10" s="84">
        <v>0</v>
      </c>
      <c r="T10" s="84">
        <v>335</v>
      </c>
      <c r="U10" s="84">
        <v>0</v>
      </c>
      <c r="V10" s="84">
        <v>0</v>
      </c>
      <c r="W10" s="84">
        <v>6005</v>
      </c>
      <c r="X10" s="84">
        <v>0</v>
      </c>
      <c r="Y10" s="84">
        <v>6005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6340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6340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335</v>
      </c>
      <c r="BW10" s="84">
        <f t="shared" si="15"/>
        <v>0</v>
      </c>
      <c r="BX10" s="84">
        <f t="shared" si="16"/>
        <v>335</v>
      </c>
      <c r="BY10" s="84">
        <f t="shared" si="17"/>
        <v>0</v>
      </c>
      <c r="BZ10" s="84">
        <f t="shared" si="18"/>
        <v>0</v>
      </c>
      <c r="CA10" s="84">
        <f t="shared" si="19"/>
        <v>6005</v>
      </c>
      <c r="CB10" s="84">
        <f t="shared" si="20"/>
        <v>0</v>
      </c>
      <c r="CC10" s="84">
        <f t="shared" si="21"/>
        <v>6005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6340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284975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20085</v>
      </c>
      <c r="S12" s="84">
        <v>0</v>
      </c>
      <c r="T12" s="84">
        <v>20085</v>
      </c>
      <c r="U12" s="84">
        <v>0</v>
      </c>
      <c r="V12" s="84">
        <v>0</v>
      </c>
      <c r="W12" s="84">
        <v>264890</v>
      </c>
      <c r="X12" s="84">
        <v>99595</v>
      </c>
      <c r="Y12" s="84">
        <v>3700</v>
      </c>
      <c r="Z12" s="84">
        <v>159694</v>
      </c>
      <c r="AA12" s="84">
        <v>1901</v>
      </c>
      <c r="AB12" s="94">
        <f>組合分担金内訳!E12</f>
        <v>0</v>
      </c>
      <c r="AC12" s="84">
        <v>0</v>
      </c>
      <c r="AD12" s="84">
        <v>16924</v>
      </c>
      <c r="AE12" s="84">
        <v>301899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284975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20085</v>
      </c>
      <c r="BW12" s="84">
        <f t="shared" si="15"/>
        <v>0</v>
      </c>
      <c r="BX12" s="84">
        <f t="shared" si="16"/>
        <v>20085</v>
      </c>
      <c r="BY12" s="84">
        <f t="shared" si="17"/>
        <v>0</v>
      </c>
      <c r="BZ12" s="84">
        <f t="shared" si="18"/>
        <v>0</v>
      </c>
      <c r="CA12" s="84">
        <f t="shared" si="19"/>
        <v>264890</v>
      </c>
      <c r="CB12" s="84">
        <f t="shared" si="20"/>
        <v>99595</v>
      </c>
      <c r="CC12" s="84">
        <f t="shared" si="21"/>
        <v>3700</v>
      </c>
      <c r="CD12" s="84">
        <f t="shared" si="22"/>
        <v>159694</v>
      </c>
      <c r="CE12" s="84">
        <f t="shared" si="23"/>
        <v>1901</v>
      </c>
      <c r="CF12" s="94">
        <f t="shared" si="24"/>
        <v>0</v>
      </c>
      <c r="CG12" s="84">
        <f t="shared" si="25"/>
        <v>0</v>
      </c>
      <c r="CH12" s="84">
        <f t="shared" si="26"/>
        <v>16924</v>
      </c>
      <c r="CI12" s="84">
        <f t="shared" si="27"/>
        <v>301899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255</v>
      </c>
      <c r="C20" s="80" t="s">
        <v>256</v>
      </c>
      <c r="D20" s="84">
        <v>3623</v>
      </c>
      <c r="E20" s="84">
        <v>3623</v>
      </c>
      <c r="F20" s="84">
        <v>0</v>
      </c>
      <c r="G20" s="84">
        <v>0</v>
      </c>
      <c r="H20" s="84">
        <v>0</v>
      </c>
      <c r="I20" s="84">
        <v>3623</v>
      </c>
      <c r="J20" s="84">
        <v>0</v>
      </c>
      <c r="K20" s="94">
        <f>組合分担金内訳!D20</f>
        <v>0</v>
      </c>
      <c r="L20" s="84">
        <v>3890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1203</v>
      </c>
      <c r="S20" s="84">
        <v>0</v>
      </c>
      <c r="T20" s="84">
        <v>0</v>
      </c>
      <c r="U20" s="84">
        <v>1203</v>
      </c>
      <c r="V20" s="84">
        <v>0</v>
      </c>
      <c r="W20" s="84">
        <v>2687</v>
      </c>
      <c r="X20" s="84">
        <v>0</v>
      </c>
      <c r="Y20" s="84">
        <v>0</v>
      </c>
      <c r="Z20" s="84">
        <v>0</v>
      </c>
      <c r="AA20" s="84">
        <v>2687</v>
      </c>
      <c r="AB20" s="94">
        <f>組合分担金内訳!E20</f>
        <v>0</v>
      </c>
      <c r="AC20" s="84">
        <v>0</v>
      </c>
      <c r="AD20" s="84">
        <v>0</v>
      </c>
      <c r="AE20" s="84">
        <v>7513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3623</v>
      </c>
      <c r="BI20" s="84">
        <f t="shared" si="1"/>
        <v>3623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3623</v>
      </c>
      <c r="BN20" s="84">
        <f t="shared" si="6"/>
        <v>0</v>
      </c>
      <c r="BO20" s="94">
        <f t="shared" si="7"/>
        <v>0</v>
      </c>
      <c r="BP20" s="84">
        <f t="shared" si="8"/>
        <v>3890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1203</v>
      </c>
      <c r="BW20" s="84">
        <f t="shared" si="15"/>
        <v>0</v>
      </c>
      <c r="BX20" s="84">
        <f t="shared" si="16"/>
        <v>0</v>
      </c>
      <c r="BY20" s="84">
        <f t="shared" si="17"/>
        <v>1203</v>
      </c>
      <c r="BZ20" s="84">
        <f t="shared" si="18"/>
        <v>0</v>
      </c>
      <c r="CA20" s="84">
        <f t="shared" si="19"/>
        <v>2687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2687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7513</v>
      </c>
    </row>
    <row r="21" spans="1:87" s="8" customFormat="1" ht="12" customHeight="1">
      <c r="A21" s="80" t="s">
        <v>200</v>
      </c>
      <c r="B21" s="83" t="s">
        <v>259</v>
      </c>
      <c r="C21" s="80" t="s">
        <v>260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273</v>
      </c>
      <c r="C24" s="80" t="s">
        <v>274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277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281</v>
      </c>
      <c r="C26" s="80" t="s">
        <v>282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285</v>
      </c>
      <c r="C27" s="80" t="s">
        <v>286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289</v>
      </c>
      <c r="C28" s="80" t="s">
        <v>290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293</v>
      </c>
      <c r="C29" s="80" t="s">
        <v>294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297</v>
      </c>
      <c r="C30" s="80" t="s">
        <v>298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301</v>
      </c>
      <c r="C31" s="80" t="s">
        <v>302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305</v>
      </c>
      <c r="C32" s="80" t="s">
        <v>306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309</v>
      </c>
      <c r="C33" s="80" t="s">
        <v>310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313</v>
      </c>
      <c r="C34" s="80" t="s">
        <v>314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317</v>
      </c>
      <c r="C35" s="80" t="s">
        <v>318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321</v>
      </c>
      <c r="C36" s="80" t="s">
        <v>322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325</v>
      </c>
      <c r="C37" s="80" t="s">
        <v>327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330</v>
      </c>
      <c r="C38" s="80" t="s">
        <v>331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334</v>
      </c>
      <c r="C39" s="80" t="s">
        <v>335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339</v>
      </c>
      <c r="C40" s="80" t="s">
        <v>340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344</v>
      </c>
      <c r="C41" s="80" t="s">
        <v>345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348</v>
      </c>
      <c r="C42" s="80" t="s">
        <v>349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20085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20085</v>
      </c>
      <c r="S42" s="84">
        <v>0</v>
      </c>
      <c r="T42" s="84">
        <v>20085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20085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20085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20085</v>
      </c>
      <c r="BW42" s="84">
        <f t="shared" si="15"/>
        <v>0</v>
      </c>
      <c r="BX42" s="84">
        <f t="shared" si="16"/>
        <v>20085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20085</v>
      </c>
    </row>
    <row r="43" spans="1:87" s="8" customFormat="1" ht="12" customHeight="1">
      <c r="A43" s="80" t="s">
        <v>200</v>
      </c>
      <c r="B43" s="83" t="s">
        <v>352</v>
      </c>
      <c r="C43" s="80" t="s">
        <v>353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294" priority="40" stopIfTrue="1">
      <formula>$A44&lt;&gt;""</formula>
    </cfRule>
  </conditionalFormatting>
  <conditionalFormatting sqref="A43:CI43">
    <cfRule type="expression" dxfId="293" priority="2" stopIfTrue="1">
      <formula>$A43&lt;&gt;""</formula>
    </cfRule>
  </conditionalFormatting>
  <conditionalFormatting sqref="A8:CI8">
    <cfRule type="expression" dxfId="292" priority="38" stopIfTrue="1">
      <formula>$A8&lt;&gt;""</formula>
    </cfRule>
  </conditionalFormatting>
  <conditionalFormatting sqref="A9:CI9">
    <cfRule type="expression" dxfId="291" priority="37" stopIfTrue="1">
      <formula>$A9&lt;&gt;""</formula>
    </cfRule>
  </conditionalFormatting>
  <conditionalFormatting sqref="A10:CI10">
    <cfRule type="expression" dxfId="290" priority="36" stopIfTrue="1">
      <formula>$A10&lt;&gt;""</formula>
    </cfRule>
  </conditionalFormatting>
  <conditionalFormatting sqref="A11:CI11">
    <cfRule type="expression" dxfId="289" priority="35" stopIfTrue="1">
      <formula>$A11&lt;&gt;""</formula>
    </cfRule>
  </conditionalFormatting>
  <conditionalFormatting sqref="A12:CI12">
    <cfRule type="expression" dxfId="288" priority="34" stopIfTrue="1">
      <formula>$A12&lt;&gt;""</formula>
    </cfRule>
  </conditionalFormatting>
  <conditionalFormatting sqref="A13:CI13">
    <cfRule type="expression" dxfId="287" priority="33" stopIfTrue="1">
      <formula>$A13&lt;&gt;""</formula>
    </cfRule>
  </conditionalFormatting>
  <conditionalFormatting sqref="A14:CI14">
    <cfRule type="expression" dxfId="286" priority="32" stopIfTrue="1">
      <formula>$A14&lt;&gt;""</formula>
    </cfRule>
  </conditionalFormatting>
  <conditionalFormatting sqref="A15:CI15">
    <cfRule type="expression" dxfId="285" priority="31" stopIfTrue="1">
      <formula>$A15&lt;&gt;""</formula>
    </cfRule>
  </conditionalFormatting>
  <conditionalFormatting sqref="A16:CI16">
    <cfRule type="expression" dxfId="284" priority="30" stopIfTrue="1">
      <formula>$A16&lt;&gt;""</formula>
    </cfRule>
  </conditionalFormatting>
  <conditionalFormatting sqref="A17:CI17">
    <cfRule type="expression" dxfId="283" priority="29" stopIfTrue="1">
      <formula>$A17&lt;&gt;""</formula>
    </cfRule>
  </conditionalFormatting>
  <conditionalFormatting sqref="A18:CI18">
    <cfRule type="expression" dxfId="282" priority="28" stopIfTrue="1">
      <formula>$A18&lt;&gt;""</formula>
    </cfRule>
  </conditionalFormatting>
  <conditionalFormatting sqref="A19:CI19">
    <cfRule type="expression" dxfId="281" priority="27" stopIfTrue="1">
      <formula>$A19&lt;&gt;""</formula>
    </cfRule>
  </conditionalFormatting>
  <conditionalFormatting sqref="A20:CI20">
    <cfRule type="expression" dxfId="280" priority="26" stopIfTrue="1">
      <formula>$A20&lt;&gt;""</formula>
    </cfRule>
  </conditionalFormatting>
  <conditionalFormatting sqref="A21:CI21">
    <cfRule type="expression" dxfId="279" priority="25" stopIfTrue="1">
      <formula>$A21&lt;&gt;""</formula>
    </cfRule>
  </conditionalFormatting>
  <conditionalFormatting sqref="A22:CI22">
    <cfRule type="expression" dxfId="278" priority="24" stopIfTrue="1">
      <formula>$A22&lt;&gt;""</formula>
    </cfRule>
  </conditionalFormatting>
  <conditionalFormatting sqref="A23:CI23">
    <cfRule type="expression" dxfId="277" priority="23" stopIfTrue="1">
      <formula>$A23&lt;&gt;""</formula>
    </cfRule>
  </conditionalFormatting>
  <conditionalFormatting sqref="A24:CI24">
    <cfRule type="expression" dxfId="276" priority="22" stopIfTrue="1">
      <formula>$A24&lt;&gt;""</formula>
    </cfRule>
  </conditionalFormatting>
  <conditionalFormatting sqref="A25:CI25">
    <cfRule type="expression" dxfId="275" priority="21" stopIfTrue="1">
      <formula>$A25&lt;&gt;""</formula>
    </cfRule>
  </conditionalFormatting>
  <conditionalFormatting sqref="A26:CI26">
    <cfRule type="expression" dxfId="274" priority="20" stopIfTrue="1">
      <formula>$A26&lt;&gt;""</formula>
    </cfRule>
  </conditionalFormatting>
  <conditionalFormatting sqref="A27:CI27">
    <cfRule type="expression" dxfId="273" priority="19" stopIfTrue="1">
      <formula>$A27&lt;&gt;""</formula>
    </cfRule>
  </conditionalFormatting>
  <conditionalFormatting sqref="A28:CI28">
    <cfRule type="expression" dxfId="272" priority="18" stopIfTrue="1">
      <formula>$A28&lt;&gt;""</formula>
    </cfRule>
  </conditionalFormatting>
  <conditionalFormatting sqref="A29:CI29">
    <cfRule type="expression" dxfId="271" priority="17" stopIfTrue="1">
      <formula>$A29&lt;&gt;""</formula>
    </cfRule>
  </conditionalFormatting>
  <conditionalFormatting sqref="A30:CI30">
    <cfRule type="expression" dxfId="270" priority="16" stopIfTrue="1">
      <formula>$A30&lt;&gt;""</formula>
    </cfRule>
  </conditionalFormatting>
  <conditionalFormatting sqref="A31:CI31">
    <cfRule type="expression" dxfId="269" priority="15" stopIfTrue="1">
      <formula>$A31&lt;&gt;""</formula>
    </cfRule>
  </conditionalFormatting>
  <conditionalFormatting sqref="A32:CI32">
    <cfRule type="expression" dxfId="268" priority="14" stopIfTrue="1">
      <formula>$A32&lt;&gt;""</formula>
    </cfRule>
  </conditionalFormatting>
  <conditionalFormatting sqref="A33:CI33">
    <cfRule type="expression" dxfId="267" priority="13" stopIfTrue="1">
      <formula>$A33&lt;&gt;""</formula>
    </cfRule>
  </conditionalFormatting>
  <conditionalFormatting sqref="A34:CI34">
    <cfRule type="expression" dxfId="266" priority="12" stopIfTrue="1">
      <formula>$A34&lt;&gt;""</formula>
    </cfRule>
  </conditionalFormatting>
  <conditionalFormatting sqref="A35:CI35">
    <cfRule type="expression" dxfId="265" priority="11" stopIfTrue="1">
      <formula>$A35&lt;&gt;""</formula>
    </cfRule>
  </conditionalFormatting>
  <conditionalFormatting sqref="A36:CI36">
    <cfRule type="expression" dxfId="264" priority="10" stopIfTrue="1">
      <formula>$A36&lt;&gt;""</formula>
    </cfRule>
  </conditionalFormatting>
  <conditionalFormatting sqref="A37:CI37">
    <cfRule type="expression" dxfId="263" priority="9" stopIfTrue="1">
      <formula>$A37&lt;&gt;""</formula>
    </cfRule>
  </conditionalFormatting>
  <conditionalFormatting sqref="A38:CI38">
    <cfRule type="expression" dxfId="262" priority="8" stopIfTrue="1">
      <formula>$A38&lt;&gt;""</formula>
    </cfRule>
  </conditionalFormatting>
  <conditionalFormatting sqref="A39:CI39">
    <cfRule type="expression" dxfId="261" priority="7" stopIfTrue="1">
      <formula>$A39&lt;&gt;""</formula>
    </cfRule>
  </conditionalFormatting>
  <conditionalFormatting sqref="A7:CI7">
    <cfRule type="expression" dxfId="260" priority="1" stopIfTrue="1">
      <formula>$A7&lt;&gt;""</formula>
    </cfRule>
  </conditionalFormatting>
  <conditionalFormatting sqref="A40:CI40">
    <cfRule type="expression" dxfId="259" priority="5" stopIfTrue="1">
      <formula>$A40&lt;&gt;""</formula>
    </cfRule>
  </conditionalFormatting>
  <conditionalFormatting sqref="A41:CI41">
    <cfRule type="expression" dxfId="258" priority="4" stopIfTrue="1">
      <formula>$A41&lt;&gt;""</formula>
    </cfRule>
  </conditionalFormatting>
  <conditionalFormatting sqref="A42:CI42">
    <cfRule type="expression" dxfId="257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338</v>
      </c>
      <c r="B7" s="92" t="s">
        <v>356</v>
      </c>
      <c r="C7" s="78" t="s">
        <v>357</v>
      </c>
      <c r="D7" s="101">
        <f>SUM($D$8:$D$39)</f>
        <v>0</v>
      </c>
      <c r="E7" s="101">
        <f>SUM($E$8:$E$39)</f>
        <v>0</v>
      </c>
      <c r="F7" s="101">
        <f>SUM($F$8:$F$39)</f>
        <v>0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0</v>
      </c>
      <c r="K7" s="101">
        <f>COUNTIF($K$8:$K$39,"&lt;&gt;") - COUNTIF($K$8:$K$39,"&lt; &gt;")</f>
        <v>0</v>
      </c>
      <c r="L7" s="101">
        <f>SUM($L$8:$L$39)</f>
        <v>0</v>
      </c>
      <c r="M7" s="101">
        <f>SUM($M$8:$M$39)</f>
        <v>0</v>
      </c>
      <c r="N7" s="101">
        <f>SUM($N$8:$N$39)</f>
        <v>0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253</v>
      </c>
      <c r="C19" s="80" t="s">
        <v>254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261</v>
      </c>
      <c r="C21" s="80" t="s">
        <v>262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265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269</v>
      </c>
      <c r="C23" s="80" t="s">
        <v>270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275</v>
      </c>
      <c r="C24" s="80" t="s">
        <v>276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279</v>
      </c>
      <c r="C25" s="80" t="s">
        <v>280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283</v>
      </c>
      <c r="C26" s="80" t="s">
        <v>284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287</v>
      </c>
      <c r="C27" s="80" t="s">
        <v>288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291</v>
      </c>
      <c r="C28" s="80" t="s">
        <v>292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295</v>
      </c>
      <c r="C29" s="80" t="s">
        <v>296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299</v>
      </c>
      <c r="C30" s="80" t="s">
        <v>300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303</v>
      </c>
      <c r="C31" s="80" t="s">
        <v>304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307</v>
      </c>
      <c r="C32" s="80" t="s">
        <v>308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311</v>
      </c>
      <c r="C33" s="80" t="s">
        <v>312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315</v>
      </c>
      <c r="C34" s="80" t="s">
        <v>316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319</v>
      </c>
      <c r="C35" s="80" t="s">
        <v>320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323</v>
      </c>
      <c r="C36" s="80" t="s">
        <v>324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328</v>
      </c>
      <c r="C37" s="80" t="s">
        <v>329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332</v>
      </c>
      <c r="C38" s="80" t="s">
        <v>333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336</v>
      </c>
      <c r="C39" s="80" t="s">
        <v>337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4:BE995">
    <cfRule type="expression" dxfId="254" priority="40" stopIfTrue="1">
      <formula>$A44&lt;&gt;""</formula>
    </cfRule>
  </conditionalFormatting>
  <conditionalFormatting sqref="A43:BE43">
    <cfRule type="expression" dxfId="253" priority="2" stopIfTrue="1">
      <formula>$A43&lt;&gt;""</formula>
    </cfRule>
  </conditionalFormatting>
  <conditionalFormatting sqref="A8:BE8">
    <cfRule type="expression" dxfId="252" priority="38" stopIfTrue="1">
      <formula>$A8&lt;&gt;""</formula>
    </cfRule>
  </conditionalFormatting>
  <conditionalFormatting sqref="A9:BE9">
    <cfRule type="expression" dxfId="251" priority="37" stopIfTrue="1">
      <formula>$A9&lt;&gt;""</formula>
    </cfRule>
  </conditionalFormatting>
  <conditionalFormatting sqref="A10:BE10">
    <cfRule type="expression" dxfId="250" priority="36" stopIfTrue="1">
      <formula>$A10&lt;&gt;""</formula>
    </cfRule>
  </conditionalFormatting>
  <conditionalFormatting sqref="A11:BE11">
    <cfRule type="expression" dxfId="249" priority="35" stopIfTrue="1">
      <formula>$A11&lt;&gt;""</formula>
    </cfRule>
  </conditionalFormatting>
  <conditionalFormatting sqref="A12:BE12">
    <cfRule type="expression" dxfId="248" priority="34" stopIfTrue="1">
      <formula>$A12&lt;&gt;""</formula>
    </cfRule>
  </conditionalFormatting>
  <conditionalFormatting sqref="A13:BE13">
    <cfRule type="expression" dxfId="247" priority="33" stopIfTrue="1">
      <formula>$A13&lt;&gt;""</formula>
    </cfRule>
  </conditionalFormatting>
  <conditionalFormatting sqref="A14:BE14">
    <cfRule type="expression" dxfId="246" priority="32" stopIfTrue="1">
      <formula>$A14&lt;&gt;""</formula>
    </cfRule>
  </conditionalFormatting>
  <conditionalFormatting sqref="A15:BE15">
    <cfRule type="expression" dxfId="245" priority="31" stopIfTrue="1">
      <formula>$A15&lt;&gt;""</formula>
    </cfRule>
  </conditionalFormatting>
  <conditionalFormatting sqref="A16:BE16">
    <cfRule type="expression" dxfId="244" priority="30" stopIfTrue="1">
      <formula>$A16&lt;&gt;""</formula>
    </cfRule>
  </conditionalFormatting>
  <conditionalFormatting sqref="A17:BE17">
    <cfRule type="expression" dxfId="243" priority="29" stopIfTrue="1">
      <formula>$A17&lt;&gt;""</formula>
    </cfRule>
  </conditionalFormatting>
  <conditionalFormatting sqref="A18:BE18">
    <cfRule type="expression" dxfId="242" priority="28" stopIfTrue="1">
      <formula>$A18&lt;&gt;""</formula>
    </cfRule>
  </conditionalFormatting>
  <conditionalFormatting sqref="A19:BE19">
    <cfRule type="expression" dxfId="241" priority="27" stopIfTrue="1">
      <formula>$A19&lt;&gt;""</formula>
    </cfRule>
  </conditionalFormatting>
  <conditionalFormatting sqref="A20:BE20">
    <cfRule type="expression" dxfId="240" priority="26" stopIfTrue="1">
      <formula>$A20&lt;&gt;""</formula>
    </cfRule>
  </conditionalFormatting>
  <conditionalFormatting sqref="A21:BE21">
    <cfRule type="expression" dxfId="239" priority="25" stopIfTrue="1">
      <formula>$A21&lt;&gt;""</formula>
    </cfRule>
  </conditionalFormatting>
  <conditionalFormatting sqref="A22:BE22">
    <cfRule type="expression" dxfId="238" priority="24" stopIfTrue="1">
      <formula>$A22&lt;&gt;""</formula>
    </cfRule>
  </conditionalFormatting>
  <conditionalFormatting sqref="A23:BE23">
    <cfRule type="expression" dxfId="237" priority="23" stopIfTrue="1">
      <formula>$A23&lt;&gt;""</formula>
    </cfRule>
  </conditionalFormatting>
  <conditionalFormatting sqref="A24:BE24">
    <cfRule type="expression" dxfId="236" priority="22" stopIfTrue="1">
      <formula>$A24&lt;&gt;""</formula>
    </cfRule>
  </conditionalFormatting>
  <conditionalFormatting sqref="A25:BE25">
    <cfRule type="expression" dxfId="235" priority="21" stopIfTrue="1">
      <formula>$A25&lt;&gt;""</formula>
    </cfRule>
  </conditionalFormatting>
  <conditionalFormatting sqref="A26:BE26">
    <cfRule type="expression" dxfId="234" priority="20" stopIfTrue="1">
      <formula>$A26&lt;&gt;""</formula>
    </cfRule>
  </conditionalFormatting>
  <conditionalFormatting sqref="A27:BE27">
    <cfRule type="expression" dxfId="233" priority="19" stopIfTrue="1">
      <formula>$A27&lt;&gt;""</formula>
    </cfRule>
  </conditionalFormatting>
  <conditionalFormatting sqref="A28:BE28">
    <cfRule type="expression" dxfId="232" priority="18" stopIfTrue="1">
      <formula>$A28&lt;&gt;""</formula>
    </cfRule>
  </conditionalFormatting>
  <conditionalFormatting sqref="A29:BE29">
    <cfRule type="expression" dxfId="231" priority="17" stopIfTrue="1">
      <formula>$A29&lt;&gt;""</formula>
    </cfRule>
  </conditionalFormatting>
  <conditionalFormatting sqref="A30:BE30">
    <cfRule type="expression" dxfId="230" priority="16" stopIfTrue="1">
      <formula>$A30&lt;&gt;""</formula>
    </cfRule>
  </conditionalFormatting>
  <conditionalFormatting sqref="A31:BE31">
    <cfRule type="expression" dxfId="229" priority="15" stopIfTrue="1">
      <formula>$A31&lt;&gt;""</formula>
    </cfRule>
  </conditionalFormatting>
  <conditionalFormatting sqref="A32:BE32">
    <cfRule type="expression" dxfId="228" priority="14" stopIfTrue="1">
      <formula>$A32&lt;&gt;""</formula>
    </cfRule>
  </conditionalFormatting>
  <conditionalFormatting sqref="A33:BE33">
    <cfRule type="expression" dxfId="227" priority="13" stopIfTrue="1">
      <formula>$A33&lt;&gt;""</formula>
    </cfRule>
  </conditionalFormatting>
  <conditionalFormatting sqref="A34:BE34">
    <cfRule type="expression" dxfId="226" priority="12" stopIfTrue="1">
      <formula>$A34&lt;&gt;""</formula>
    </cfRule>
  </conditionalFormatting>
  <conditionalFormatting sqref="A35:BE35">
    <cfRule type="expression" dxfId="225" priority="11" stopIfTrue="1">
      <formula>$A35&lt;&gt;""</formula>
    </cfRule>
  </conditionalFormatting>
  <conditionalFormatting sqref="A36:BE36">
    <cfRule type="expression" dxfId="224" priority="10" stopIfTrue="1">
      <formula>$A36&lt;&gt;""</formula>
    </cfRule>
  </conditionalFormatting>
  <conditionalFormatting sqref="A37:BE37">
    <cfRule type="expression" dxfId="223" priority="9" stopIfTrue="1">
      <formula>$A37&lt;&gt;""</formula>
    </cfRule>
  </conditionalFormatting>
  <conditionalFormatting sqref="A38:BE38">
    <cfRule type="expression" dxfId="222" priority="8" stopIfTrue="1">
      <formula>$A38&lt;&gt;""</formula>
    </cfRule>
  </conditionalFormatting>
  <conditionalFormatting sqref="A39:BE39">
    <cfRule type="expression" dxfId="221" priority="7" stopIfTrue="1">
      <formula>$A39&lt;&gt;""</formula>
    </cfRule>
  </conditionalFormatting>
  <conditionalFormatting sqref="A7:BE7">
    <cfRule type="expression" dxfId="220" priority="1" stopIfTrue="1">
      <formula>$A7&lt;&gt;""</formula>
    </cfRule>
  </conditionalFormatting>
  <conditionalFormatting sqref="A40:BE40">
    <cfRule type="expression" dxfId="219" priority="5" stopIfTrue="1">
      <formula>$A40&lt;&gt;""</formula>
    </cfRule>
  </conditionalFormatting>
  <conditionalFormatting sqref="A41:BE41">
    <cfRule type="expression" dxfId="218" priority="4" stopIfTrue="1">
      <formula>$A41&lt;&gt;""</formula>
    </cfRule>
  </conditionalFormatting>
  <conditionalFormatting sqref="A42:BE42">
    <cfRule type="expression" dxfId="217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338</v>
      </c>
      <c r="B7" s="92" t="s">
        <v>356</v>
      </c>
      <c r="C7" s="78" t="s">
        <v>357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341</v>
      </c>
      <c r="B8" s="83" t="s">
        <v>342</v>
      </c>
      <c r="C8" s="80" t="s">
        <v>343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341</v>
      </c>
      <c r="B9" s="83" t="s">
        <v>346</v>
      </c>
      <c r="C9" s="80" t="s">
        <v>347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341</v>
      </c>
      <c r="B10" s="83" t="s">
        <v>350</v>
      </c>
      <c r="C10" s="80" t="s">
        <v>351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341</v>
      </c>
      <c r="B11" s="83" t="s">
        <v>354</v>
      </c>
      <c r="C11" s="80" t="s">
        <v>355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63">
    <cfRule type="expression" dxfId="214" priority="201" stopIfTrue="1">
      <formula>$A12&lt;&gt;""</formula>
    </cfRule>
  </conditionalFormatting>
  <conditionalFormatting sqref="BN11:BQ11">
    <cfRule type="expression" dxfId="184" priority="16" stopIfTrue="1">
      <formula>$A25&lt;&gt;""</formula>
    </cfRule>
  </conditionalFormatting>
  <conditionalFormatting sqref="A7:DU7">
    <cfRule type="expression" dxfId="183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2020-01-20T05:18:54Z</dcterms:modified>
</cp:coreProperties>
</file>