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ustom.xml" ContentType="application/vnd.openxmlformats-officedocument.custom-properties+xml"/>
</Types>
</file>

<file path=_rels/.rels><?xml version="1.0" encoding="UTF-8"?><Relationships xmlns="http://schemas.openxmlformats.org/package/2006/relationships"><Relationship Target="/docProps/custom.xml" Id="R38A730E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12040\Desktop\環境省廃棄物実態調査集約結果（41佐賀県）\"/>
    </mc:Choice>
  </mc:AlternateContent>
  <bookViews>
    <workbookView minimized="1" xWindow="12" yWindow="48" windowWidth="28800" windowHeight="4596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組合状況!$A$6:$CD$27</definedName>
    <definedName name="_xlnm.Print_Area" localSheetId="5">'委託許可件数（市町村）'!$2:$27</definedName>
    <definedName name="_xlnm.Print_Area" localSheetId="6">'委託許可件数（組合）'!$2:$17</definedName>
    <definedName name="_xlnm.Print_Area" localSheetId="3">'収集運搬機材（市町村）'!$2:$27</definedName>
    <definedName name="_xlnm.Print_Area" localSheetId="4">'収集運搬機材（組合）'!$2:$17</definedName>
    <definedName name="_xlnm.Print_Area" localSheetId="7">処理業者と従業員数!$2:$27</definedName>
    <definedName name="_xlnm.Print_Area" localSheetId="0">組合状況!$2:$17</definedName>
    <definedName name="_xlnm.Print_Area" localSheetId="1">'廃棄物処理従事職員数（市町村）'!$2:$27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71027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L8" i="7"/>
  <c r="L9" i="7"/>
  <c r="L10" i="7"/>
  <c r="L11" i="7"/>
  <c r="L12" i="7"/>
  <c r="L13" i="7"/>
  <c r="L14" i="7"/>
  <c r="L15" i="7"/>
  <c r="L16" i="7"/>
  <c r="L17" i="7"/>
  <c r="H8" i="7"/>
  <c r="H9" i="7"/>
  <c r="H10" i="7"/>
  <c r="H11" i="7"/>
  <c r="H12" i="7"/>
  <c r="H13" i="7"/>
  <c r="H14" i="7"/>
  <c r="H15" i="7"/>
  <c r="H16" i="7"/>
  <c r="H17" i="7"/>
  <c r="D8" i="7"/>
  <c r="D9" i="7"/>
  <c r="D10" i="7"/>
  <c r="D11" i="7"/>
  <c r="D12" i="7"/>
  <c r="D13" i="7"/>
  <c r="D14" i="7"/>
  <c r="D15" i="7"/>
  <c r="D16" i="7"/>
  <c r="D17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AD8" i="3"/>
  <c r="AD9" i="3"/>
  <c r="AD10" i="3"/>
  <c r="AD11" i="3"/>
  <c r="AD12" i="3"/>
  <c r="AD13" i="3"/>
  <c r="AD14" i="3"/>
  <c r="AD15" i="3"/>
  <c r="AD16" i="3"/>
  <c r="AD17" i="3"/>
  <c r="AC8" i="3"/>
  <c r="AC9" i="3"/>
  <c r="AC10" i="3"/>
  <c r="AC11" i="3"/>
  <c r="AC12" i="3"/>
  <c r="AC13" i="3"/>
  <c r="AC14" i="3"/>
  <c r="AC15" i="3"/>
  <c r="AC16" i="3"/>
  <c r="AC17" i="3"/>
  <c r="AB8" i="3"/>
  <c r="AB9" i="3"/>
  <c r="AB10" i="3"/>
  <c r="AB11" i="3"/>
  <c r="AB12" i="3"/>
  <c r="AB13" i="3"/>
  <c r="AB14" i="3"/>
  <c r="AB15" i="3"/>
  <c r="AB16" i="3"/>
  <c r="AB17" i="3"/>
  <c r="AA8" i="3"/>
  <c r="AA9" i="3"/>
  <c r="AA10" i="3"/>
  <c r="AA11" i="3"/>
  <c r="AA12" i="3"/>
  <c r="AA13" i="3"/>
  <c r="AA14" i="3"/>
  <c r="AA15" i="3"/>
  <c r="AA16" i="3"/>
  <c r="AA17" i="3"/>
  <c r="Y8" i="3"/>
  <c r="Y9" i="3"/>
  <c r="Y10" i="3"/>
  <c r="Y11" i="3"/>
  <c r="Y12" i="3"/>
  <c r="Y13" i="3"/>
  <c r="Y14" i="3"/>
  <c r="Y15" i="3"/>
  <c r="Y16" i="3"/>
  <c r="Y17" i="3"/>
  <c r="X8" i="3"/>
  <c r="X9" i="3"/>
  <c r="X10" i="3"/>
  <c r="X11" i="3"/>
  <c r="X12" i="3"/>
  <c r="X13" i="3"/>
  <c r="X14" i="3"/>
  <c r="X15" i="3"/>
  <c r="X16" i="3"/>
  <c r="X17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Q15" i="3"/>
  <c r="Z15" i="3" s="1"/>
  <c r="Q16" i="3"/>
  <c r="Z16" i="3" s="1"/>
  <c r="Q17" i="3"/>
  <c r="Z17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N14" i="3"/>
  <c r="W14" i="3" s="1"/>
  <c r="N15" i="3"/>
  <c r="W15" i="3" s="1"/>
  <c r="N16" i="3"/>
  <c r="W16" i="3" s="1"/>
  <c r="N17" i="3"/>
  <c r="W17" i="3" s="1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M14" i="3"/>
  <c r="V14" i="3" s="1"/>
  <c r="M15" i="3"/>
  <c r="V15" i="3" s="1"/>
  <c r="M16" i="3"/>
  <c r="V16" i="3" s="1"/>
  <c r="M17" i="3"/>
  <c r="V17" i="3" s="1"/>
  <c r="H8" i="3"/>
  <c r="H9" i="3"/>
  <c r="H10" i="3"/>
  <c r="H11" i="3"/>
  <c r="H12" i="3"/>
  <c r="H13" i="3"/>
  <c r="H14" i="3"/>
  <c r="H15" i="3"/>
  <c r="H16" i="3"/>
  <c r="H17" i="3"/>
  <c r="E8" i="3"/>
  <c r="E9" i="3"/>
  <c r="E10" i="3"/>
  <c r="E11" i="3"/>
  <c r="E12" i="3"/>
  <c r="E13" i="3"/>
  <c r="E14" i="3"/>
  <c r="E15" i="3"/>
  <c r="E16" i="3"/>
  <c r="E17" i="3"/>
  <c r="D8" i="3"/>
  <c r="D9" i="3"/>
  <c r="D10" i="3"/>
  <c r="D11" i="3"/>
  <c r="D12" i="3"/>
  <c r="D13" i="3"/>
  <c r="D14" i="3"/>
  <c r="D15" i="3"/>
  <c r="D16" i="3"/>
  <c r="D17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Q8" i="2"/>
  <c r="Z8" i="2" s="1"/>
  <c r="Q9" i="2"/>
  <c r="Z9" i="2" s="1"/>
  <c r="Q10" i="2"/>
  <c r="Z10" i="2" s="1"/>
  <c r="Q11" i="2"/>
  <c r="Z11" i="2" s="1"/>
  <c r="Q12" i="2"/>
  <c r="Z12" i="2" s="1"/>
  <c r="Q13" i="2"/>
  <c r="Z13" i="2" s="1"/>
  <c r="Q14" i="2"/>
  <c r="Z14" i="2" s="1"/>
  <c r="Q15" i="2"/>
  <c r="Z15" i="2" s="1"/>
  <c r="Q16" i="2"/>
  <c r="Z16" i="2" s="1"/>
  <c r="Q17" i="2"/>
  <c r="Z17" i="2" s="1"/>
  <c r="Q18" i="2"/>
  <c r="Z18" i="2" s="1"/>
  <c r="Q19" i="2"/>
  <c r="Z19" i="2" s="1"/>
  <c r="Q20" i="2"/>
  <c r="Z20" i="2" s="1"/>
  <c r="Q21" i="2"/>
  <c r="Z21" i="2" s="1"/>
  <c r="Q22" i="2"/>
  <c r="Z22" i="2" s="1"/>
  <c r="Q23" i="2"/>
  <c r="Z23" i="2" s="1"/>
  <c r="Q24" i="2"/>
  <c r="Z24" i="2" s="1"/>
  <c r="Q25" i="2"/>
  <c r="Z25" i="2" s="1"/>
  <c r="Q26" i="2"/>
  <c r="Z26" i="2" s="1"/>
  <c r="Q27" i="2"/>
  <c r="Z27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N26" i="2"/>
  <c r="W26" i="2" s="1"/>
  <c r="N27" i="2"/>
  <c r="W27" i="2" s="1"/>
  <c r="M8" i="2"/>
  <c r="V8" i="2" s="1"/>
  <c r="M9" i="2"/>
  <c r="V9" i="2" s="1"/>
  <c r="M10" i="2"/>
  <c r="V10" i="2" s="1"/>
  <c r="M11" i="2"/>
  <c r="V11" i="2" s="1"/>
  <c r="M12" i="2"/>
  <c r="V12" i="2" s="1"/>
  <c r="M13" i="2"/>
  <c r="V13" i="2" s="1"/>
  <c r="M14" i="2"/>
  <c r="V14" i="2" s="1"/>
  <c r="M15" i="2"/>
  <c r="V15" i="2" s="1"/>
  <c r="M16" i="2"/>
  <c r="V16" i="2" s="1"/>
  <c r="M17" i="2"/>
  <c r="V17" i="2" s="1"/>
  <c r="M18" i="2"/>
  <c r="V18" i="2" s="1"/>
  <c r="M19" i="2"/>
  <c r="V19" i="2" s="1"/>
  <c r="M20" i="2"/>
  <c r="V20" i="2" s="1"/>
  <c r="M21" i="2"/>
  <c r="V21" i="2" s="1"/>
  <c r="M22" i="2"/>
  <c r="V22" i="2" s="1"/>
  <c r="M23" i="2"/>
  <c r="V23" i="2" s="1"/>
  <c r="M24" i="2"/>
  <c r="V24" i="2" s="1"/>
  <c r="M25" i="2"/>
  <c r="V25" i="2" s="1"/>
  <c r="M26" i="2"/>
  <c r="V26" i="2" s="1"/>
  <c r="M27" i="2"/>
  <c r="V27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P7" i="7" l="1"/>
  <c r="E7" i="3"/>
  <c r="D7" i="7"/>
  <c r="AB7" i="3"/>
  <c r="N7" i="3"/>
  <c r="P7" i="6"/>
  <c r="H7" i="6"/>
  <c r="X7" i="2"/>
  <c r="N7" i="2"/>
  <c r="E7" i="2"/>
  <c r="AB7" i="2"/>
  <c r="H7" i="2"/>
  <c r="AD7" i="3"/>
  <c r="H7" i="7"/>
  <c r="L7" i="7"/>
  <c r="Y7" i="3"/>
  <c r="Q7" i="2"/>
  <c r="D7" i="6"/>
  <c r="Q7" i="3"/>
  <c r="M7" i="3" s="1"/>
  <c r="L7" i="6"/>
  <c r="H7" i="3"/>
  <c r="AA7" i="2"/>
  <c r="X7" i="3"/>
  <c r="Y7" i="2"/>
  <c r="AA7" i="3"/>
  <c r="D7" i="3" l="1"/>
  <c r="V7" i="3" s="1"/>
  <c r="W7" i="3"/>
  <c r="Z7" i="3"/>
  <c r="W7" i="2"/>
  <c r="M7" i="2"/>
  <c r="D7" i="2"/>
  <c r="Z7" i="2"/>
  <c r="V7" i="2" l="1"/>
</calcChain>
</file>

<file path=xl/sharedStrings.xml><?xml version="1.0" encoding="utf-8"?>
<sst xmlns="http://schemas.openxmlformats.org/spreadsheetml/2006/main" count="1040" uniqueCount="171">
  <si>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</si>
  <si>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</si>
  <si>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</si>
  <si>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</si>
  <si>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</si>
  <si>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</si>
  <si>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</si>
  <si>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</si>
  <si>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</si>
  <si>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</si>
  <si>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</si>
  <si>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</si>
  <si>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</si>
  <si>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</si>
  <si>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</si>
  <si>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</si>
  <si>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</si>
  <si>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</si>
  <si>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</si>
  <si>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</si>
  <si>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</si>
  <si>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</si>
  <si>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</si>
  <si>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</si>
  <si>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</si>
  <si>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</si>
  <si>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</si>
  <si>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</si>
  <si>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</si>
  <si>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</si>
  <si>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</si>
  <si>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</si>
  <si>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</si>
  <si>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</si>
  <si>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</si>
  <si>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</si>
  <si>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</si>
  <si>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</si>
  <si>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</si>
  <si>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</si>
  <si>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</si>
  <si>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</si>
  <si>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</si>
  <si>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</si>
  <si>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</si>
  <si>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</si>
  <si>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</si>
  <si>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</si>
  <si>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</si>
  <si>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</si>
  <si>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</si>
  <si>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</si>
  <si>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</si>
  <si>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</si>
  <si>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</si>
  <si>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</si>
  <si>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</si>
  <si>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</si>
  <si>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</si>
  <si>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</si>
  <si>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</si>
  <si>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</si>
  <si>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</si>
  <si>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</si>
  <si>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</si>
  <si>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</si>
  <si>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</si>
  <si>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</si>
  <si>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</si>
  <si>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</si>
  <si>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</si>
  <si>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</si>
  <si>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</si>
  <si>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</si>
  <si>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</si>
  <si>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</si>
  <si>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</si>
  <si>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</si>
  <si>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</si>
  <si>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</si>
  <si>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佐賀県</t>
  </si>
  <si>
    <t>41000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</si>
  <si>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</si>
  <si>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</si>
  <si>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</si>
  <si>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</si>
  <si>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</si>
  <si>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</si>
  <si>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</si>
  <si>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</si>
  <si>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</si>
  <si>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</si>
  <si>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</si>
  <si>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</si>
  <si>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</si>
  <si>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</si>
  <si>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</si>
  <si>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</si>
  <si>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</si>
  <si>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</si>
  <si>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</si>
  <si>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</si>
  <si>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</si>
  <si>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</si>
  <si>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</si>
  <si>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</si>
  <si>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</si>
  <si>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</si>
  <si>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</si>
  <si>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</si>
  <si>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</si>
  <si>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</si>
  <si>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411327</t>
  </si>
  <si>
    <t>41341</t>
  </si>
  <si>
    <t>基山町</t>
  </si>
  <si>
    <t>411341</t>
  </si>
  <si>
    <t>41345</t>
  </si>
  <si>
    <t>上峰町</t>
  </si>
  <si>
    <t>411345</t>
  </si>
  <si>
    <t>41346</t>
  </si>
  <si>
    <t>みやき町</t>
  </si>
  <si>
    <t>411346</t>
  </si>
  <si>
    <t>41387</t>
  </si>
  <si>
    <t>玄海町</t>
  </si>
  <si>
    <t>411387</t>
  </si>
  <si>
    <t>41401</t>
  </si>
  <si>
    <t>有田町</t>
  </si>
  <si>
    <t>411401</t>
  </si>
  <si>
    <t>41423</t>
  </si>
  <si>
    <t>大町町</t>
  </si>
  <si>
    <t>411423</t>
  </si>
  <si>
    <t>41424</t>
  </si>
  <si>
    <t>江北町</t>
  </si>
  <si>
    <t>411424</t>
  </si>
  <si>
    <t>41425</t>
  </si>
  <si>
    <t>白石町</t>
  </si>
  <si>
    <t>411425</t>
  </si>
  <si>
    <t>41441</t>
  </si>
  <si>
    <t>太良町</t>
  </si>
  <si>
    <t>411441</t>
  </si>
  <si>
    <t>41812</t>
  </si>
  <si>
    <t>天山地区共同衛生処理場組合</t>
  </si>
  <si>
    <t>○</t>
  </si>
  <si>
    <t>412009</t>
    <phoneticPr fontId="2"/>
  </si>
  <si>
    <t>41813</t>
  </si>
  <si>
    <t>杵東地区衛生処理場組合</t>
  </si>
  <si>
    <t>412002</t>
    <phoneticPr fontId="2"/>
  </si>
  <si>
    <t>41814</t>
  </si>
  <si>
    <t>鹿島・藤津地区衛生施設組合</t>
  </si>
  <si>
    <t>412006</t>
    <phoneticPr fontId="2"/>
  </si>
  <si>
    <t>41830</t>
  </si>
  <si>
    <t>杵藤地区広域市町村圏組合</t>
  </si>
  <si>
    <t>412003</t>
    <phoneticPr fontId="2"/>
  </si>
  <si>
    <t>41840</t>
  </si>
  <si>
    <t>脊振共同塵芥処理組合</t>
  </si>
  <si>
    <t>412007</t>
    <phoneticPr fontId="2"/>
  </si>
  <si>
    <t>41851</t>
  </si>
  <si>
    <t>伊万里・有田地区衛生組合</t>
  </si>
  <si>
    <t>412001</t>
    <phoneticPr fontId="2"/>
  </si>
  <si>
    <t>41857</t>
  </si>
  <si>
    <t>三神地区環境事務組合</t>
  </si>
  <si>
    <t>412005</t>
    <phoneticPr fontId="2"/>
  </si>
  <si>
    <t>41858</t>
  </si>
  <si>
    <t>鳥栖・三養基西部環境施設組合</t>
  </si>
  <si>
    <t>412008</t>
    <phoneticPr fontId="2"/>
  </si>
  <si>
    <t>41861</t>
  </si>
  <si>
    <t>佐賀県西部広域環境組合</t>
  </si>
  <si>
    <t>412004</t>
    <phoneticPr fontId="2"/>
  </si>
  <si>
    <t>41863</t>
  </si>
  <si>
    <t>天山地区共同環境組合</t>
  </si>
  <si>
    <t>412010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</si>
</sst>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/>
  <cols>
    <col min="1" max="1" width="10.77734375" style="2" customWidth="1"/>
    <col min="2" max="2" width="8.77734375" style="58" customWidth="1"/>
    <col min="3" max="3" width="35.6640625" style="2" customWidth="1"/>
    <col min="4" max="20" width="6.6640625" style="2" customWidth="1"/>
    <col min="21" max="21" width="9" style="2"/>
    <col min="22" max="22" width="6.6640625" style="58" customWidth="1"/>
    <col min="23" max="23" width="20.6640625" style="2" customWidth="1"/>
    <col min="24" max="24" width="6.6640625" style="58" customWidth="1"/>
    <col min="25" max="25" width="20.6640625" style="2" customWidth="1"/>
    <col min="26" max="26" width="6.6640625" style="58" customWidth="1"/>
    <col min="27" max="27" width="20.6640625" style="2" customWidth="1"/>
    <col min="28" max="28" width="6.6640625" style="58" customWidth="1"/>
    <col min="29" max="29" width="20.6640625" style="2" customWidth="1"/>
    <col min="30" max="30" width="6.6640625" style="58" customWidth="1"/>
    <col min="31" max="31" width="20.6640625" style="2" customWidth="1"/>
    <col min="32" max="32" width="6.6640625" style="58" customWidth="1"/>
    <col min="33" max="33" width="20.6640625" style="2" customWidth="1"/>
    <col min="34" max="34" width="6.6640625" style="58" customWidth="1"/>
    <col min="35" max="35" width="20.6640625" style="2" customWidth="1"/>
    <col min="36" max="36" width="6.6640625" style="58" customWidth="1"/>
    <col min="37" max="37" width="20.6640625" style="2" customWidth="1"/>
    <col min="38" max="38" width="6.6640625" style="58" customWidth="1"/>
    <col min="39" max="39" width="20.6640625" style="2" customWidth="1"/>
    <col min="40" max="40" width="6.6640625" style="58" customWidth="1"/>
    <col min="41" max="41" width="20.6640625" style="2" customWidth="1"/>
    <col min="42" max="42" width="6.6640625" style="58" customWidth="1"/>
    <col min="43" max="43" width="20.6640625" style="2" customWidth="1"/>
    <col min="44" max="44" width="6.6640625" style="58" customWidth="1"/>
    <col min="45" max="45" width="20.6640625" style="2" customWidth="1"/>
    <col min="46" max="46" width="6.6640625" style="58" customWidth="1"/>
    <col min="47" max="47" width="20.6640625" style="2" customWidth="1"/>
    <col min="48" max="48" width="6.6640625" style="58" customWidth="1"/>
    <col min="49" max="49" width="20.6640625" style="2" customWidth="1"/>
    <col min="50" max="50" width="6.6640625" style="58" customWidth="1"/>
    <col min="51" max="51" width="20.6640625" style="2" customWidth="1"/>
    <col min="52" max="52" width="6.6640625" style="58" customWidth="1"/>
    <col min="53" max="53" width="20.6640625" style="2" customWidth="1"/>
    <col min="54" max="54" width="6.6640625" style="58" customWidth="1"/>
    <col min="55" max="55" width="20.6640625" style="2" customWidth="1"/>
    <col min="56" max="56" width="6.6640625" style="58" customWidth="1"/>
    <col min="57" max="57" width="20.6640625" style="2" customWidth="1"/>
    <col min="58" max="58" width="6.44140625" style="58" customWidth="1"/>
    <col min="59" max="59" width="20.6640625" style="2" customWidth="1"/>
    <col min="60" max="60" width="6.44140625" style="58" customWidth="1"/>
    <col min="61" max="61" width="20.6640625" style="2" customWidth="1"/>
    <col min="62" max="62" width="6.6640625" style="58" customWidth="1"/>
    <col min="63" max="63" width="20.6640625" style="2" customWidth="1"/>
    <col min="64" max="64" width="6.6640625" style="58" customWidth="1"/>
    <col min="65" max="65" width="20.6640625" style="2" customWidth="1"/>
    <col min="66" max="66" width="6.6640625" style="58" customWidth="1"/>
    <col min="67" max="67" width="20.6640625" style="2" customWidth="1"/>
    <col min="68" max="68" width="6.6640625" style="58" customWidth="1"/>
    <col min="69" max="69" width="20.6640625" style="2" customWidth="1"/>
    <col min="70" max="70" width="6.6640625" style="58" customWidth="1"/>
    <col min="71" max="71" width="20.6640625" style="2" customWidth="1"/>
    <col min="72" max="72" width="6.6640625" style="58" customWidth="1"/>
    <col min="73" max="73" width="20.6640625" style="2" customWidth="1"/>
    <col min="74" max="74" width="6.6640625" style="58" customWidth="1"/>
    <col min="75" max="75" width="20.6640625" style="2" customWidth="1"/>
    <col min="76" max="76" width="6.6640625" style="58" customWidth="1"/>
    <col min="77" max="77" width="20.6640625" style="2" customWidth="1"/>
    <col min="78" max="78" width="6.6640625" style="58" customWidth="1"/>
    <col min="79" max="79" width="20.6640625" style="2" customWidth="1"/>
    <col min="80" max="80" width="6.6640625" style="58" customWidth="1"/>
    <col min="81" max="81" width="20.6640625" style="2" customWidth="1"/>
    <col min="82" max="83" width="9" style="118"/>
    <col min="84" max="16384" width="9" style="2"/>
  </cols>
  <sheetData>
    <row r="1" spans="1:83" ht="16.2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5</v>
      </c>
      <c r="E7" s="72">
        <f t="shared" si="0"/>
        <v>1</v>
      </c>
      <c r="F7" s="72">
        <f t="shared" si="0"/>
        <v>3</v>
      </c>
      <c r="G7" s="72">
        <f t="shared" si="0"/>
        <v>2</v>
      </c>
      <c r="H7" s="72">
        <f t="shared" si="0"/>
        <v>0</v>
      </c>
      <c r="I7" s="72">
        <f t="shared" si="0"/>
        <v>4</v>
      </c>
      <c r="J7" s="72">
        <f t="shared" si="0"/>
        <v>3</v>
      </c>
      <c r="K7" s="72">
        <f t="shared" si="0"/>
        <v>2</v>
      </c>
      <c r="L7" s="72">
        <f t="shared" si="0"/>
        <v>0</v>
      </c>
      <c r="M7" s="72">
        <f t="shared" si="0"/>
        <v>5</v>
      </c>
      <c r="N7" s="72">
        <f t="shared" si="0"/>
        <v>0</v>
      </c>
      <c r="O7" s="72">
        <f t="shared" si="0"/>
        <v>5</v>
      </c>
      <c r="P7" s="72">
        <f t="shared" si="0"/>
        <v>5</v>
      </c>
      <c r="Q7" s="72">
        <f t="shared" si="0"/>
        <v>0</v>
      </c>
      <c r="R7" s="72">
        <f t="shared" si="0"/>
        <v>5</v>
      </c>
      <c r="S7" s="72">
        <f t="shared" si="0"/>
        <v>1</v>
      </c>
      <c r="T7" s="72">
        <f t="shared" si="0"/>
        <v>0</v>
      </c>
      <c r="U7" s="72">
        <f t="shared" ref="U7:AZ7" si="1">COUNTIF(U$8:U$1000,"&lt;&gt;")</f>
        <v>10</v>
      </c>
      <c r="V7" s="72">
        <f t="shared" si="1"/>
        <v>10</v>
      </c>
      <c r="W7" s="72">
        <f t="shared" si="1"/>
        <v>10</v>
      </c>
      <c r="X7" s="72">
        <f t="shared" si="1"/>
        <v>10</v>
      </c>
      <c r="Y7" s="72">
        <f t="shared" si="1"/>
        <v>10</v>
      </c>
      <c r="Z7" s="72">
        <f t="shared" si="1"/>
        <v>8</v>
      </c>
      <c r="AA7" s="72">
        <f t="shared" si="1"/>
        <v>8</v>
      </c>
      <c r="AB7" s="72">
        <f t="shared" si="1"/>
        <v>4</v>
      </c>
      <c r="AC7" s="72">
        <f t="shared" si="1"/>
        <v>4</v>
      </c>
      <c r="AD7" s="72">
        <f t="shared" si="1"/>
        <v>3</v>
      </c>
      <c r="AE7" s="72">
        <f t="shared" si="1"/>
        <v>3</v>
      </c>
      <c r="AF7" s="72">
        <f t="shared" si="1"/>
        <v>3</v>
      </c>
      <c r="AG7" s="72">
        <f t="shared" si="1"/>
        <v>3</v>
      </c>
      <c r="AH7" s="72">
        <f t="shared" si="1"/>
        <v>2</v>
      </c>
      <c r="AI7" s="72">
        <f t="shared" si="1"/>
        <v>2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140</v>
      </c>
      <c r="C8" s="62" t="s">
        <v>141</v>
      </c>
      <c r="D8" s="62" t="s">
        <v>142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142</v>
      </c>
      <c r="P8" s="62" t="s">
        <v>142</v>
      </c>
      <c r="Q8" s="62"/>
      <c r="R8" s="62" t="s">
        <v>142</v>
      </c>
      <c r="S8" s="62"/>
      <c r="T8" s="62"/>
      <c r="U8" s="62">
        <v>3</v>
      </c>
      <c r="V8" s="68" t="s">
        <v>104</v>
      </c>
      <c r="W8" s="62" t="s">
        <v>105</v>
      </c>
      <c r="X8" s="68" t="s">
        <v>90</v>
      </c>
      <c r="Y8" s="62" t="s">
        <v>91</v>
      </c>
      <c r="Z8" s="68" t="s">
        <v>96</v>
      </c>
      <c r="AA8" s="62" t="s">
        <v>97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143</v>
      </c>
      <c r="CE8" s="120"/>
    </row>
    <row r="9" spans="1:83" s="10" customFormat="1" ht="13.5" customHeight="1">
      <c r="A9" s="62" t="s">
        <v>80</v>
      </c>
      <c r="B9" s="68" t="s">
        <v>144</v>
      </c>
      <c r="C9" s="62" t="s">
        <v>145</v>
      </c>
      <c r="D9" s="62" t="s">
        <v>142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142</v>
      </c>
      <c r="P9" s="62" t="s">
        <v>142</v>
      </c>
      <c r="Q9" s="62"/>
      <c r="R9" s="62" t="s">
        <v>142</v>
      </c>
      <c r="S9" s="62"/>
      <c r="T9" s="62"/>
      <c r="U9" s="62">
        <v>4</v>
      </c>
      <c r="V9" s="68" t="s">
        <v>100</v>
      </c>
      <c r="W9" s="62" t="s">
        <v>101</v>
      </c>
      <c r="X9" s="68" t="s">
        <v>128</v>
      </c>
      <c r="Y9" s="62" t="s">
        <v>129</v>
      </c>
      <c r="Z9" s="68" t="s">
        <v>131</v>
      </c>
      <c r="AA9" s="62" t="s">
        <v>132</v>
      </c>
      <c r="AB9" s="68" t="s">
        <v>134</v>
      </c>
      <c r="AC9" s="62" t="s">
        <v>135</v>
      </c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146</v>
      </c>
      <c r="CE9" s="120"/>
    </row>
    <row r="10" spans="1:83" s="10" customFormat="1" ht="13.5" customHeight="1">
      <c r="A10" s="62" t="s">
        <v>80</v>
      </c>
      <c r="B10" s="68" t="s">
        <v>147</v>
      </c>
      <c r="C10" s="62" t="s">
        <v>148</v>
      </c>
      <c r="D10" s="62" t="s">
        <v>142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142</v>
      </c>
      <c r="P10" s="62" t="s">
        <v>142</v>
      </c>
      <c r="Q10" s="62"/>
      <c r="R10" s="62" t="s">
        <v>142</v>
      </c>
      <c r="S10" s="62"/>
      <c r="T10" s="62"/>
      <c r="U10" s="62">
        <v>3</v>
      </c>
      <c r="V10" s="68" t="s">
        <v>102</v>
      </c>
      <c r="W10" s="62" t="s">
        <v>103</v>
      </c>
      <c r="X10" s="68" t="s">
        <v>106</v>
      </c>
      <c r="Y10" s="62" t="s">
        <v>107</v>
      </c>
      <c r="Z10" s="68" t="s">
        <v>137</v>
      </c>
      <c r="AA10" s="62" t="s">
        <v>138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149</v>
      </c>
      <c r="CE10" s="120"/>
    </row>
    <row r="11" spans="1:83" s="10" customFormat="1" ht="13.5" customHeight="1">
      <c r="A11" s="62" t="s">
        <v>80</v>
      </c>
      <c r="B11" s="68" t="s">
        <v>150</v>
      </c>
      <c r="C11" s="62" t="s">
        <v>151</v>
      </c>
      <c r="D11" s="62"/>
      <c r="E11" s="62"/>
      <c r="F11" s="62"/>
      <c r="G11" s="62" t="s">
        <v>142</v>
      </c>
      <c r="H11" s="62"/>
      <c r="I11" s="62"/>
      <c r="J11" s="62"/>
      <c r="K11" s="62"/>
      <c r="L11" s="62"/>
      <c r="M11" s="62" t="s">
        <v>142</v>
      </c>
      <c r="N11" s="62"/>
      <c r="O11" s="62"/>
      <c r="P11" s="62"/>
      <c r="Q11" s="62"/>
      <c r="R11" s="62"/>
      <c r="S11" s="62"/>
      <c r="T11" s="62"/>
      <c r="U11" s="62">
        <v>7</v>
      </c>
      <c r="V11" s="68" t="s">
        <v>100</v>
      </c>
      <c r="W11" s="62" t="s">
        <v>101</v>
      </c>
      <c r="X11" s="68" t="s">
        <v>102</v>
      </c>
      <c r="Y11" s="62" t="s">
        <v>103</v>
      </c>
      <c r="Z11" s="68" t="s">
        <v>106</v>
      </c>
      <c r="AA11" s="62" t="s">
        <v>107</v>
      </c>
      <c r="AB11" s="68" t="s">
        <v>128</v>
      </c>
      <c r="AC11" s="62" t="s">
        <v>129</v>
      </c>
      <c r="AD11" s="68" t="s">
        <v>131</v>
      </c>
      <c r="AE11" s="62" t="s">
        <v>132</v>
      </c>
      <c r="AF11" s="68" t="s">
        <v>134</v>
      </c>
      <c r="AG11" s="62" t="s">
        <v>135</v>
      </c>
      <c r="AH11" s="68" t="s">
        <v>137</v>
      </c>
      <c r="AI11" s="62" t="s">
        <v>138</v>
      </c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152</v>
      </c>
      <c r="CE11" s="120"/>
    </row>
    <row r="12" spans="1:83" s="10" customFormat="1" ht="13.5" customHeight="1">
      <c r="A12" s="62" t="s">
        <v>80</v>
      </c>
      <c r="B12" s="68" t="s">
        <v>153</v>
      </c>
      <c r="C12" s="62" t="s">
        <v>154</v>
      </c>
      <c r="D12" s="62"/>
      <c r="E12" s="62" t="s">
        <v>142</v>
      </c>
      <c r="F12" s="62" t="s">
        <v>142</v>
      </c>
      <c r="G12" s="62" t="s">
        <v>142</v>
      </c>
      <c r="H12" s="62"/>
      <c r="I12" s="62" t="s">
        <v>142</v>
      </c>
      <c r="J12" s="62" t="s">
        <v>142</v>
      </c>
      <c r="K12" s="62" t="s">
        <v>142</v>
      </c>
      <c r="L12" s="62"/>
      <c r="M12" s="62" t="s">
        <v>142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90</v>
      </c>
      <c r="W12" s="62" t="s">
        <v>91</v>
      </c>
      <c r="X12" s="68" t="s">
        <v>108</v>
      </c>
      <c r="Y12" s="62" t="s">
        <v>109</v>
      </c>
      <c r="Z12" s="68" t="s">
        <v>110</v>
      </c>
      <c r="AA12" s="62" t="s">
        <v>111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155</v>
      </c>
      <c r="CE12" s="120"/>
    </row>
    <row r="13" spans="1:83" s="10" customFormat="1" ht="13.5" customHeight="1">
      <c r="A13" s="62" t="s">
        <v>80</v>
      </c>
      <c r="B13" s="68" t="s">
        <v>156</v>
      </c>
      <c r="C13" s="62" t="s">
        <v>157</v>
      </c>
      <c r="D13" s="62" t="s">
        <v>142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142</v>
      </c>
      <c r="P13" s="62" t="s">
        <v>142</v>
      </c>
      <c r="Q13" s="62"/>
      <c r="R13" s="62" t="s">
        <v>142</v>
      </c>
      <c r="S13" s="62"/>
      <c r="T13" s="62"/>
      <c r="U13" s="62">
        <v>2</v>
      </c>
      <c r="V13" s="68" t="s">
        <v>98</v>
      </c>
      <c r="W13" s="62" t="s">
        <v>99</v>
      </c>
      <c r="X13" s="68" t="s">
        <v>125</v>
      </c>
      <c r="Y13" s="62" t="s">
        <v>126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158</v>
      </c>
      <c r="CE13" s="120"/>
    </row>
    <row r="14" spans="1:83" s="10" customFormat="1" ht="13.5" customHeight="1">
      <c r="A14" s="62" t="s">
        <v>80</v>
      </c>
      <c r="B14" s="68" t="s">
        <v>159</v>
      </c>
      <c r="C14" s="62" t="s">
        <v>160</v>
      </c>
      <c r="D14" s="62" t="s">
        <v>142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142</v>
      </c>
      <c r="P14" s="62" t="s">
        <v>142</v>
      </c>
      <c r="Q14" s="62"/>
      <c r="R14" s="62" t="s">
        <v>142</v>
      </c>
      <c r="S14" s="62" t="s">
        <v>142</v>
      </c>
      <c r="T14" s="62"/>
      <c r="U14" s="62">
        <v>6</v>
      </c>
      <c r="V14" s="68" t="s">
        <v>108</v>
      </c>
      <c r="W14" s="62" t="s">
        <v>109</v>
      </c>
      <c r="X14" s="68" t="s">
        <v>110</v>
      </c>
      <c r="Y14" s="62" t="s">
        <v>111</v>
      </c>
      <c r="Z14" s="68" t="s">
        <v>90</v>
      </c>
      <c r="AA14" s="62" t="s">
        <v>91</v>
      </c>
      <c r="AB14" s="68" t="s">
        <v>113</v>
      </c>
      <c r="AC14" s="62" t="s">
        <v>114</v>
      </c>
      <c r="AD14" s="68" t="s">
        <v>119</v>
      </c>
      <c r="AE14" s="62" t="s">
        <v>120</v>
      </c>
      <c r="AF14" s="68" t="s">
        <v>116</v>
      </c>
      <c r="AG14" s="62" t="s">
        <v>117</v>
      </c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161</v>
      </c>
      <c r="CE14" s="120"/>
    </row>
    <row r="15" spans="1:83" s="10" customFormat="1" ht="13.5" customHeight="1">
      <c r="A15" s="62" t="s">
        <v>80</v>
      </c>
      <c r="B15" s="68" t="s">
        <v>162</v>
      </c>
      <c r="C15" s="62" t="s">
        <v>163</v>
      </c>
      <c r="D15" s="62"/>
      <c r="E15" s="62"/>
      <c r="F15" s="62" t="s">
        <v>142</v>
      </c>
      <c r="G15" s="62"/>
      <c r="H15" s="62"/>
      <c r="I15" s="62" t="s">
        <v>142</v>
      </c>
      <c r="J15" s="62" t="s">
        <v>142</v>
      </c>
      <c r="K15" s="62" t="s">
        <v>142</v>
      </c>
      <c r="L15" s="62"/>
      <c r="M15" s="62" t="s">
        <v>142</v>
      </c>
      <c r="N15" s="62"/>
      <c r="O15" s="62"/>
      <c r="P15" s="62"/>
      <c r="Q15" s="62"/>
      <c r="R15" s="62"/>
      <c r="S15" s="62"/>
      <c r="T15" s="62"/>
      <c r="U15" s="62">
        <v>3</v>
      </c>
      <c r="V15" s="68" t="s">
        <v>94</v>
      </c>
      <c r="W15" s="62" t="s">
        <v>95</v>
      </c>
      <c r="X15" s="68" t="s">
        <v>116</v>
      </c>
      <c r="Y15" s="62" t="s">
        <v>117</v>
      </c>
      <c r="Z15" s="68" t="s">
        <v>119</v>
      </c>
      <c r="AA15" s="62" t="s">
        <v>120</v>
      </c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164</v>
      </c>
      <c r="CE15" s="120"/>
    </row>
    <row r="16" spans="1:83" s="10" customFormat="1" ht="13.5" customHeight="1">
      <c r="A16" s="62" t="s">
        <v>80</v>
      </c>
      <c r="B16" s="68" t="s">
        <v>165</v>
      </c>
      <c r="C16" s="62" t="s">
        <v>166</v>
      </c>
      <c r="D16" s="62"/>
      <c r="E16" s="62"/>
      <c r="F16" s="62" t="s">
        <v>142</v>
      </c>
      <c r="G16" s="62"/>
      <c r="H16" s="62"/>
      <c r="I16" s="62" t="s">
        <v>142</v>
      </c>
      <c r="J16" s="62" t="s">
        <v>142</v>
      </c>
      <c r="K16" s="62"/>
      <c r="L16" s="62"/>
      <c r="M16" s="62" t="s">
        <v>142</v>
      </c>
      <c r="N16" s="62"/>
      <c r="O16" s="62"/>
      <c r="P16" s="62"/>
      <c r="Q16" s="62"/>
      <c r="R16" s="62"/>
      <c r="S16" s="62"/>
      <c r="T16" s="62"/>
      <c r="U16" s="62">
        <v>9</v>
      </c>
      <c r="V16" s="68" t="s">
        <v>98</v>
      </c>
      <c r="W16" s="62" t="s">
        <v>99</v>
      </c>
      <c r="X16" s="68" t="s">
        <v>100</v>
      </c>
      <c r="Y16" s="62" t="s">
        <v>101</v>
      </c>
      <c r="Z16" s="68" t="s">
        <v>102</v>
      </c>
      <c r="AA16" s="62" t="s">
        <v>103</v>
      </c>
      <c r="AB16" s="68" t="s">
        <v>106</v>
      </c>
      <c r="AC16" s="62" t="s">
        <v>107</v>
      </c>
      <c r="AD16" s="68" t="s">
        <v>125</v>
      </c>
      <c r="AE16" s="62" t="s">
        <v>126</v>
      </c>
      <c r="AF16" s="68" t="s">
        <v>128</v>
      </c>
      <c r="AG16" s="62" t="s">
        <v>129</v>
      </c>
      <c r="AH16" s="68" t="s">
        <v>131</v>
      </c>
      <c r="AI16" s="62" t="s">
        <v>132</v>
      </c>
      <c r="AJ16" s="68" t="s">
        <v>134</v>
      </c>
      <c r="AK16" s="62" t="s">
        <v>135</v>
      </c>
      <c r="AL16" s="68" t="s">
        <v>137</v>
      </c>
      <c r="AM16" s="62" t="s">
        <v>138</v>
      </c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167</v>
      </c>
      <c r="CE16" s="120"/>
    </row>
    <row r="17" spans="1:83" s="10" customFormat="1" ht="13.5" customHeight="1">
      <c r="A17" s="62" t="s">
        <v>80</v>
      </c>
      <c r="B17" s="68" t="s">
        <v>168</v>
      </c>
      <c r="C17" s="62" t="s">
        <v>169</v>
      </c>
      <c r="D17" s="62"/>
      <c r="E17" s="62"/>
      <c r="F17" s="62"/>
      <c r="G17" s="62"/>
      <c r="H17" s="62"/>
      <c r="I17" s="62" t="s">
        <v>142</v>
      </c>
      <c r="J17" s="62"/>
      <c r="K17" s="62"/>
      <c r="L17" s="62"/>
      <c r="M17" s="62" t="s">
        <v>142</v>
      </c>
      <c r="N17" s="62"/>
      <c r="O17" s="62"/>
      <c r="P17" s="62"/>
      <c r="Q17" s="62"/>
      <c r="R17" s="62"/>
      <c r="S17" s="62"/>
      <c r="T17" s="62"/>
      <c r="U17" s="62">
        <v>2</v>
      </c>
      <c r="V17" s="68" t="s">
        <v>96</v>
      </c>
      <c r="W17" s="62" t="s">
        <v>97</v>
      </c>
      <c r="X17" s="68" t="s">
        <v>104</v>
      </c>
      <c r="Y17" s="62" t="s">
        <v>105</v>
      </c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170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115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118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121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124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127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130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133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136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139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7">
    <sortCondition ref="A8:A17"/>
    <sortCondition ref="B8:B17"/>
    <sortCondition ref="C8:C17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6" man="1"/>
    <brk id="41" min="1" max="16" man="1"/>
    <brk id="51" min="1" max="16" man="1"/>
    <brk id="61" min="1" max="16" man="1"/>
    <brk id="71" min="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/>
  <cols>
    <col min="1" max="1" width="10.77734375" style="47" customWidth="1"/>
    <col min="2" max="2" width="8.77734375" style="48" customWidth="1"/>
    <col min="3" max="3" width="12.6640625" style="2" customWidth="1"/>
    <col min="4" max="30" width="9" style="49"/>
    <col min="31" max="16384" width="9" style="2"/>
  </cols>
  <sheetData>
    <row r="1" spans="1:30" ht="16.2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佐賀県</v>
      </c>
      <c r="B7" s="70" t="str">
        <f>組合状況!B7</f>
        <v>41000</v>
      </c>
      <c r="C7" s="69" t="s">
        <v>52</v>
      </c>
      <c r="D7" s="71">
        <f>SUM(E7,+H7)</f>
        <v>231</v>
      </c>
      <c r="E7" s="71">
        <f>SUM(F7:G7)</f>
        <v>118</v>
      </c>
      <c r="F7" s="71">
        <f>SUM(F$8:F$1000)</f>
        <v>109</v>
      </c>
      <c r="G7" s="71">
        <f>SUM(G$8:G$1000)</f>
        <v>9</v>
      </c>
      <c r="H7" s="71">
        <f>SUM(I7:L7)</f>
        <v>113</v>
      </c>
      <c r="I7" s="71">
        <f>SUM(I$8:I$1000)</f>
        <v>86</v>
      </c>
      <c r="J7" s="71">
        <f>SUM(J$8:J$1000)</f>
        <v>27</v>
      </c>
      <c r="K7" s="71">
        <f>SUM(K$8:K$1000)</f>
        <v>0</v>
      </c>
      <c r="L7" s="71">
        <f>SUM(L$8:L$1000)</f>
        <v>0</v>
      </c>
      <c r="M7" s="71">
        <f>SUM(N7,+Q7)</f>
        <v>44</v>
      </c>
      <c r="N7" s="71">
        <f>SUM(O7:P7)</f>
        <v>35</v>
      </c>
      <c r="O7" s="71">
        <f>SUM(O$8:O$1000)</f>
        <v>31</v>
      </c>
      <c r="P7" s="71">
        <f>SUM(P$8:P$1000)</f>
        <v>4</v>
      </c>
      <c r="Q7" s="71">
        <f>SUM(R7:U7)</f>
        <v>9</v>
      </c>
      <c r="R7" s="71">
        <f>SUM(R$8:R$1000)</f>
        <v>0</v>
      </c>
      <c r="S7" s="71">
        <f>SUM(S$8:S$1000)</f>
        <v>9</v>
      </c>
      <c r="T7" s="71">
        <f>SUM(T$8:T$1000)</f>
        <v>0</v>
      </c>
      <c r="U7" s="71">
        <f>SUM(U$8:U$1000)</f>
        <v>0</v>
      </c>
      <c r="V7" s="71">
        <f t="shared" ref="V7:AD7" si="0">SUM(D7,+M7)</f>
        <v>275</v>
      </c>
      <c r="W7" s="71">
        <f t="shared" si="0"/>
        <v>153</v>
      </c>
      <c r="X7" s="71">
        <f t="shared" si="0"/>
        <v>140</v>
      </c>
      <c r="Y7" s="71">
        <f t="shared" si="0"/>
        <v>13</v>
      </c>
      <c r="Z7" s="71">
        <f t="shared" si="0"/>
        <v>122</v>
      </c>
      <c r="AA7" s="71">
        <f t="shared" si="0"/>
        <v>86</v>
      </c>
      <c r="AB7" s="71">
        <f t="shared" si="0"/>
        <v>36</v>
      </c>
      <c r="AC7" s="71">
        <f t="shared" si="0"/>
        <v>0</v>
      </c>
      <c r="AD7" s="71">
        <f t="shared" si="0"/>
        <v>0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128</v>
      </c>
      <c r="E8" s="63">
        <f>SUM(F8:G8)</f>
        <v>38</v>
      </c>
      <c r="F8" s="63">
        <v>31</v>
      </c>
      <c r="G8" s="63">
        <v>7</v>
      </c>
      <c r="H8" s="63">
        <f>SUM(I8:L8)</f>
        <v>90</v>
      </c>
      <c r="I8" s="63">
        <v>63</v>
      </c>
      <c r="J8" s="63">
        <v>27</v>
      </c>
      <c r="K8" s="63"/>
      <c r="L8" s="63"/>
      <c r="M8" s="63">
        <f>SUM(N8,+Q8)</f>
        <v>13</v>
      </c>
      <c r="N8" s="63">
        <f>SUM(O8:P8)</f>
        <v>6</v>
      </c>
      <c r="O8" s="63">
        <v>4</v>
      </c>
      <c r="P8" s="63">
        <v>2</v>
      </c>
      <c r="Q8" s="63">
        <f>SUM(R8:U8)</f>
        <v>7</v>
      </c>
      <c r="R8" s="63"/>
      <c r="S8" s="63">
        <v>7</v>
      </c>
      <c r="T8" s="63"/>
      <c r="U8" s="63"/>
      <c r="V8" s="63">
        <f>SUM(D8,+M8)</f>
        <v>141</v>
      </c>
      <c r="W8" s="63">
        <f>SUM(E8,+N8)</f>
        <v>44</v>
      </c>
      <c r="X8" s="63">
        <f>SUM(F8,+O8)</f>
        <v>35</v>
      </c>
      <c r="Y8" s="63">
        <f>SUM(G8,+P8)</f>
        <v>9</v>
      </c>
      <c r="Z8" s="63">
        <f>SUM(H8,+Q8)</f>
        <v>97</v>
      </c>
      <c r="AA8" s="63">
        <f>SUM(I8,+R8)</f>
        <v>63</v>
      </c>
      <c r="AB8" s="63">
        <f>SUM(J8,+S8)</f>
        <v>34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33</v>
      </c>
      <c r="E9" s="63">
        <f>SUM(F9:G9)</f>
        <v>17</v>
      </c>
      <c r="F9" s="63">
        <v>17</v>
      </c>
      <c r="G9" s="63"/>
      <c r="H9" s="63">
        <f>SUM(I9:L9)</f>
        <v>16</v>
      </c>
      <c r="I9" s="63">
        <v>16</v>
      </c>
      <c r="J9" s="63"/>
      <c r="K9" s="63"/>
      <c r="L9" s="63"/>
      <c r="M9" s="63">
        <f>SUM(N9,+Q9)</f>
        <v>10</v>
      </c>
      <c r="N9" s="63">
        <f>SUM(O9:P9)</f>
        <v>10</v>
      </c>
      <c r="O9" s="63">
        <v>10</v>
      </c>
      <c r="P9" s="63"/>
      <c r="Q9" s="63">
        <f>SUM(R9:U9)</f>
        <v>0</v>
      </c>
      <c r="R9" s="63"/>
      <c r="S9" s="63"/>
      <c r="T9" s="63"/>
      <c r="U9" s="63"/>
      <c r="V9" s="63">
        <f>SUM(D9,+M9)</f>
        <v>43</v>
      </c>
      <c r="W9" s="63">
        <f>SUM(E9,+N9)</f>
        <v>27</v>
      </c>
      <c r="X9" s="63">
        <f>SUM(F9,+O9)</f>
        <v>27</v>
      </c>
      <c r="Y9" s="63">
        <f>SUM(G9,+P9)</f>
        <v>0</v>
      </c>
      <c r="Z9" s="63">
        <f>SUM(H9,+Q9)</f>
        <v>16</v>
      </c>
      <c r="AA9" s="63">
        <f>SUM(I9,+R9)</f>
        <v>16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10</v>
      </c>
      <c r="E10" s="63">
        <f>SUM(F10:G10)</f>
        <v>10</v>
      </c>
      <c r="F10" s="63">
        <v>10</v>
      </c>
      <c r="G10" s="63"/>
      <c r="H10" s="63">
        <f>SUM(I10:L10)</f>
        <v>0</v>
      </c>
      <c r="I10" s="63"/>
      <c r="J10" s="63"/>
      <c r="K10" s="63"/>
      <c r="L10" s="63"/>
      <c r="M10" s="63">
        <f>SUM(N10,+Q10)</f>
        <v>4</v>
      </c>
      <c r="N10" s="63">
        <f>SUM(O10:P10)</f>
        <v>2</v>
      </c>
      <c r="O10" s="63">
        <v>1</v>
      </c>
      <c r="P10" s="63">
        <v>1</v>
      </c>
      <c r="Q10" s="63">
        <f>SUM(R10:U10)</f>
        <v>2</v>
      </c>
      <c r="R10" s="63"/>
      <c r="S10" s="63">
        <v>2</v>
      </c>
      <c r="T10" s="63"/>
      <c r="U10" s="63"/>
      <c r="V10" s="63">
        <f>SUM(D10,+M10)</f>
        <v>14</v>
      </c>
      <c r="W10" s="63">
        <f>SUM(E10,+N10)</f>
        <v>12</v>
      </c>
      <c r="X10" s="63">
        <f>SUM(F10,+O10)</f>
        <v>11</v>
      </c>
      <c r="Y10" s="63">
        <f>SUM(G10,+P10)</f>
        <v>1</v>
      </c>
      <c r="Z10" s="63">
        <f>SUM(H10,+Q10)</f>
        <v>2</v>
      </c>
      <c r="AA10" s="63">
        <f>SUM(I10,+R10)</f>
        <v>0</v>
      </c>
      <c r="AB10" s="63">
        <f>SUM(J10,+S10)</f>
        <v>2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3</v>
      </c>
      <c r="E11" s="63">
        <f>SUM(F11:G11)</f>
        <v>3</v>
      </c>
      <c r="F11" s="63">
        <v>3</v>
      </c>
      <c r="G11" s="63"/>
      <c r="H11" s="63">
        <f>SUM(I11:L11)</f>
        <v>0</v>
      </c>
      <c r="I11" s="63"/>
      <c r="J11" s="63"/>
      <c r="K11" s="63"/>
      <c r="L11" s="63"/>
      <c r="M11" s="63">
        <f>SUM(N11,+Q11)</f>
        <v>0</v>
      </c>
      <c r="N11" s="63">
        <f>SUM(O11:P11)</f>
        <v>0</v>
      </c>
      <c r="O11" s="63"/>
      <c r="P11" s="63"/>
      <c r="Q11" s="63">
        <f>SUM(R11:U11)</f>
        <v>0</v>
      </c>
      <c r="R11" s="63"/>
      <c r="S11" s="63"/>
      <c r="T11" s="63"/>
      <c r="U11" s="63"/>
      <c r="V11" s="63">
        <f>SUM(D11,+M11)</f>
        <v>3</v>
      </c>
      <c r="W11" s="63">
        <f>SUM(E11,+N11)</f>
        <v>3</v>
      </c>
      <c r="X11" s="63">
        <f>SUM(F11,+O11)</f>
        <v>3</v>
      </c>
      <c r="Y11" s="63">
        <f>SUM(G11,+P11)</f>
        <v>0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8</v>
      </c>
      <c r="E12" s="63">
        <f>SUM(F12:G12)</f>
        <v>8</v>
      </c>
      <c r="F12" s="63">
        <v>7</v>
      </c>
      <c r="G12" s="63">
        <v>1</v>
      </c>
      <c r="H12" s="63">
        <f>SUM(I12:L12)</f>
        <v>0</v>
      </c>
      <c r="I12" s="63"/>
      <c r="J12" s="63"/>
      <c r="K12" s="63"/>
      <c r="L12" s="63"/>
      <c r="M12" s="63">
        <f>SUM(N12,+Q12)</f>
        <v>0</v>
      </c>
      <c r="N12" s="63">
        <f>SUM(O12:P12)</f>
        <v>0</v>
      </c>
      <c r="O12" s="63"/>
      <c r="P12" s="63"/>
      <c r="Q12" s="63">
        <f>SUM(R12:U12)</f>
        <v>0</v>
      </c>
      <c r="R12" s="63"/>
      <c r="S12" s="63"/>
      <c r="T12" s="63"/>
      <c r="U12" s="63"/>
      <c r="V12" s="63">
        <f>SUM(D12,+M12)</f>
        <v>8</v>
      </c>
      <c r="W12" s="63">
        <f>SUM(E12,+N12)</f>
        <v>8</v>
      </c>
      <c r="X12" s="63">
        <f>SUM(F12,+O12)</f>
        <v>7</v>
      </c>
      <c r="Y12" s="63">
        <f>SUM(G12,+P12)</f>
        <v>1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7</v>
      </c>
      <c r="E13" s="63">
        <f>SUM(F13:G13)</f>
        <v>7</v>
      </c>
      <c r="F13" s="63">
        <v>7</v>
      </c>
      <c r="G13" s="63"/>
      <c r="H13" s="63">
        <f>SUM(I13:L13)</f>
        <v>0</v>
      </c>
      <c r="I13" s="63"/>
      <c r="J13" s="63"/>
      <c r="K13" s="63"/>
      <c r="L13" s="63"/>
      <c r="M13" s="63">
        <f>SUM(N13,+Q13)</f>
        <v>3</v>
      </c>
      <c r="N13" s="63">
        <f>SUM(O13:P13)</f>
        <v>3</v>
      </c>
      <c r="O13" s="63">
        <v>2</v>
      </c>
      <c r="P13" s="63">
        <v>1</v>
      </c>
      <c r="Q13" s="63">
        <f>SUM(R13:U13)</f>
        <v>0</v>
      </c>
      <c r="R13" s="63"/>
      <c r="S13" s="63"/>
      <c r="T13" s="63"/>
      <c r="U13" s="63"/>
      <c r="V13" s="63">
        <f>SUM(D13,+M13)</f>
        <v>10</v>
      </c>
      <c r="W13" s="63">
        <f>SUM(E13,+N13)</f>
        <v>10</v>
      </c>
      <c r="X13" s="63">
        <f>SUM(F13,+O13)</f>
        <v>9</v>
      </c>
      <c r="Y13" s="63">
        <f>SUM(G13,+P13)</f>
        <v>1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4</v>
      </c>
      <c r="E14" s="63">
        <f>SUM(F14:G14)</f>
        <v>4</v>
      </c>
      <c r="F14" s="63">
        <v>3</v>
      </c>
      <c r="G14" s="63">
        <v>1</v>
      </c>
      <c r="H14" s="63">
        <f>SUM(I14:L14)</f>
        <v>0</v>
      </c>
      <c r="I14" s="63"/>
      <c r="J14" s="63"/>
      <c r="K14" s="63"/>
      <c r="L14" s="63"/>
      <c r="M14" s="63">
        <f>SUM(N14,+Q14)</f>
        <v>1</v>
      </c>
      <c r="N14" s="63">
        <f>SUM(O14:P14)</f>
        <v>1</v>
      </c>
      <c r="O14" s="63">
        <v>1</v>
      </c>
      <c r="P14" s="63"/>
      <c r="Q14" s="63">
        <f>SUM(R14:U14)</f>
        <v>0</v>
      </c>
      <c r="R14" s="63"/>
      <c r="S14" s="63"/>
      <c r="T14" s="63"/>
      <c r="U14" s="63"/>
      <c r="V14" s="63">
        <f>SUM(D14,+M14)</f>
        <v>5</v>
      </c>
      <c r="W14" s="63">
        <f>SUM(E14,+N14)</f>
        <v>5</v>
      </c>
      <c r="X14" s="63">
        <f>SUM(F14,+O14)</f>
        <v>4</v>
      </c>
      <c r="Y14" s="63">
        <f>SUM(G14,+P14)</f>
        <v>1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15</v>
      </c>
      <c r="E15" s="63">
        <f>SUM(F15:G15)</f>
        <v>8</v>
      </c>
      <c r="F15" s="63">
        <v>8</v>
      </c>
      <c r="G15" s="63"/>
      <c r="H15" s="63">
        <f>SUM(I15:L15)</f>
        <v>7</v>
      </c>
      <c r="I15" s="63">
        <v>7</v>
      </c>
      <c r="J15" s="63"/>
      <c r="K15" s="63"/>
      <c r="L15" s="63"/>
      <c r="M15" s="63">
        <f>SUM(N15,+Q15)</f>
        <v>1</v>
      </c>
      <c r="N15" s="63">
        <f>SUM(O15:P15)</f>
        <v>1</v>
      </c>
      <c r="O15" s="63">
        <v>1</v>
      </c>
      <c r="P15" s="63"/>
      <c r="Q15" s="63">
        <f>SUM(R15:U15)</f>
        <v>0</v>
      </c>
      <c r="R15" s="63"/>
      <c r="S15" s="63"/>
      <c r="T15" s="63"/>
      <c r="U15" s="63"/>
      <c r="V15" s="63">
        <f>SUM(D15,+M15)</f>
        <v>16</v>
      </c>
      <c r="W15" s="63">
        <f>SUM(E15,+N15)</f>
        <v>9</v>
      </c>
      <c r="X15" s="63">
        <f>SUM(F15,+O15)</f>
        <v>9</v>
      </c>
      <c r="Y15" s="63">
        <f>SUM(G15,+P15)</f>
        <v>0</v>
      </c>
      <c r="Z15" s="63">
        <f>SUM(H15,+Q15)</f>
        <v>7</v>
      </c>
      <c r="AA15" s="63">
        <f>SUM(I15,+R15)</f>
        <v>7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1</v>
      </c>
      <c r="E16" s="63">
        <f>SUM(F16:G16)</f>
        <v>1</v>
      </c>
      <c r="F16" s="63">
        <v>1</v>
      </c>
      <c r="G16" s="63"/>
      <c r="H16" s="63">
        <f>SUM(I16:L16)</f>
        <v>0</v>
      </c>
      <c r="I16" s="63"/>
      <c r="J16" s="63"/>
      <c r="K16" s="63"/>
      <c r="L16" s="63"/>
      <c r="M16" s="63">
        <f>SUM(N16,+Q16)</f>
        <v>1</v>
      </c>
      <c r="N16" s="63">
        <f>SUM(O16:P16)</f>
        <v>1</v>
      </c>
      <c r="O16" s="63">
        <v>1</v>
      </c>
      <c r="P16" s="63"/>
      <c r="Q16" s="63">
        <f>SUM(R16:U16)</f>
        <v>0</v>
      </c>
      <c r="R16" s="63"/>
      <c r="S16" s="63"/>
      <c r="T16" s="63"/>
      <c r="U16" s="63"/>
      <c r="V16" s="63">
        <f>SUM(D16,+M16)</f>
        <v>2</v>
      </c>
      <c r="W16" s="63">
        <f>SUM(E16,+N16)</f>
        <v>2</v>
      </c>
      <c r="X16" s="63">
        <f>SUM(F16,+O16)</f>
        <v>2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2</v>
      </c>
      <c r="E17" s="63">
        <f>SUM(F17:G17)</f>
        <v>2</v>
      </c>
      <c r="F17" s="63">
        <v>2</v>
      </c>
      <c r="G17" s="63"/>
      <c r="H17" s="63">
        <f>SUM(I17:L17)</f>
        <v>0</v>
      </c>
      <c r="I17" s="63"/>
      <c r="J17" s="63"/>
      <c r="K17" s="63"/>
      <c r="L17" s="63"/>
      <c r="M17" s="63">
        <f>SUM(N17,+Q17)</f>
        <v>1</v>
      </c>
      <c r="N17" s="63">
        <f>SUM(O17:P17)</f>
        <v>1</v>
      </c>
      <c r="O17" s="63">
        <v>1</v>
      </c>
      <c r="P17" s="63"/>
      <c r="Q17" s="63">
        <f>SUM(R17:U17)</f>
        <v>0</v>
      </c>
      <c r="R17" s="63"/>
      <c r="S17" s="63"/>
      <c r="T17" s="63"/>
      <c r="U17" s="63"/>
      <c r="V17" s="63">
        <f>SUM(D17,+M17)</f>
        <v>3</v>
      </c>
      <c r="W17" s="63">
        <f>SUM(E17,+N17)</f>
        <v>3</v>
      </c>
      <c r="X17" s="63">
        <f>SUM(F17,+O17)</f>
        <v>3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1</v>
      </c>
      <c r="E18" s="63">
        <f>SUM(F18:G18)</f>
        <v>1</v>
      </c>
      <c r="F18" s="63">
        <v>1</v>
      </c>
      <c r="G18" s="63"/>
      <c r="H18" s="63">
        <f>SUM(I18:L18)</f>
        <v>0</v>
      </c>
      <c r="I18" s="63"/>
      <c r="J18" s="63"/>
      <c r="K18" s="63"/>
      <c r="L18" s="63"/>
      <c r="M18" s="63">
        <f>SUM(N18,+Q18)</f>
        <v>1</v>
      </c>
      <c r="N18" s="63">
        <f>SUM(O18:P18)</f>
        <v>1</v>
      </c>
      <c r="O18" s="63">
        <v>1</v>
      </c>
      <c r="P18" s="63"/>
      <c r="Q18" s="63">
        <f>SUM(R18:U18)</f>
        <v>0</v>
      </c>
      <c r="R18" s="63"/>
      <c r="S18" s="63"/>
      <c r="T18" s="63"/>
      <c r="U18" s="63"/>
      <c r="V18" s="63">
        <f>SUM(D18,+M18)</f>
        <v>2</v>
      </c>
      <c r="W18" s="63">
        <f>SUM(E18,+N18)</f>
        <v>2</v>
      </c>
      <c r="X18" s="63">
        <f>SUM(F18,+O18)</f>
        <v>2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1</v>
      </c>
      <c r="E19" s="63">
        <f>SUM(F19:G19)</f>
        <v>1</v>
      </c>
      <c r="F19" s="63">
        <v>1</v>
      </c>
      <c r="G19" s="63"/>
      <c r="H19" s="63">
        <f>SUM(I19:L19)</f>
        <v>0</v>
      </c>
      <c r="I19" s="63"/>
      <c r="J19" s="63"/>
      <c r="K19" s="63"/>
      <c r="L19" s="63"/>
      <c r="M19" s="63">
        <f>SUM(N19,+Q19)</f>
        <v>1</v>
      </c>
      <c r="N19" s="63">
        <f>SUM(O19:P19)</f>
        <v>1</v>
      </c>
      <c r="O19" s="63">
        <v>1</v>
      </c>
      <c r="P19" s="63"/>
      <c r="Q19" s="63">
        <f>SUM(R19:U19)</f>
        <v>0</v>
      </c>
      <c r="R19" s="63"/>
      <c r="S19" s="63"/>
      <c r="T19" s="63"/>
      <c r="U19" s="63"/>
      <c r="V19" s="63">
        <f>SUM(D19,+M19)</f>
        <v>2</v>
      </c>
      <c r="W19" s="63">
        <f>SUM(E19,+N19)</f>
        <v>2</v>
      </c>
      <c r="X19" s="63">
        <f>SUM(F19,+O19)</f>
        <v>2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116</v>
      </c>
      <c r="C20" s="62" t="s">
        <v>117</v>
      </c>
      <c r="D20" s="63">
        <f>SUM(E20,+H20)</f>
        <v>3</v>
      </c>
      <c r="E20" s="63">
        <f>SUM(F20:G20)</f>
        <v>3</v>
      </c>
      <c r="F20" s="63">
        <v>3</v>
      </c>
      <c r="G20" s="63"/>
      <c r="H20" s="63">
        <f>SUM(I20:L20)</f>
        <v>0</v>
      </c>
      <c r="I20" s="63"/>
      <c r="J20" s="63"/>
      <c r="K20" s="63"/>
      <c r="L20" s="63"/>
      <c r="M20" s="63">
        <f>SUM(N20,+Q20)</f>
        <v>1</v>
      </c>
      <c r="N20" s="63">
        <f>SUM(O20:P20)</f>
        <v>1</v>
      </c>
      <c r="O20" s="63">
        <v>1</v>
      </c>
      <c r="P20" s="63"/>
      <c r="Q20" s="63">
        <f>SUM(R20:U20)</f>
        <v>0</v>
      </c>
      <c r="R20" s="63"/>
      <c r="S20" s="63"/>
      <c r="T20" s="63"/>
      <c r="U20" s="63"/>
      <c r="V20" s="63">
        <f>SUM(D20,+M20)</f>
        <v>4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119</v>
      </c>
      <c r="C21" s="62" t="s">
        <v>120</v>
      </c>
      <c r="D21" s="63">
        <f>SUM(E21,+H21)</f>
        <v>3</v>
      </c>
      <c r="E21" s="63">
        <f>SUM(F21:G21)</f>
        <v>3</v>
      </c>
      <c r="F21" s="63">
        <v>3</v>
      </c>
      <c r="G21" s="63"/>
      <c r="H21" s="63">
        <f>SUM(I21:L21)</f>
        <v>0</v>
      </c>
      <c r="I21" s="63"/>
      <c r="J21" s="63"/>
      <c r="K21" s="63"/>
      <c r="L21" s="63"/>
      <c r="M21" s="63">
        <f>SUM(N21,+Q21)</f>
        <v>1</v>
      </c>
      <c r="N21" s="63">
        <f>SUM(O21:P21)</f>
        <v>1</v>
      </c>
      <c r="O21" s="63">
        <v>1</v>
      </c>
      <c r="P21" s="63"/>
      <c r="Q21" s="63">
        <f>SUM(R21:U21)</f>
        <v>0</v>
      </c>
      <c r="R21" s="63"/>
      <c r="S21" s="63"/>
      <c r="T21" s="63"/>
      <c r="U21" s="63"/>
      <c r="V21" s="63">
        <f>SUM(D21,+M21)</f>
        <v>4</v>
      </c>
      <c r="W21" s="63">
        <f>SUM(E21,+N21)</f>
        <v>4</v>
      </c>
      <c r="X21" s="63">
        <f>SUM(F21,+O21)</f>
        <v>4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122</v>
      </c>
      <c r="C22" s="62" t="s">
        <v>123</v>
      </c>
      <c r="D22" s="63">
        <f>SUM(E22,+H22)</f>
        <v>2</v>
      </c>
      <c r="E22" s="63">
        <f>SUM(F22:G22)</f>
        <v>2</v>
      </c>
      <c r="F22" s="63">
        <v>2</v>
      </c>
      <c r="G22" s="63"/>
      <c r="H22" s="63">
        <f>SUM(I22:L22)</f>
        <v>0</v>
      </c>
      <c r="I22" s="63"/>
      <c r="J22" s="63"/>
      <c r="K22" s="63"/>
      <c r="L22" s="63"/>
      <c r="M22" s="63">
        <f>SUM(N22,+Q22)</f>
        <v>0</v>
      </c>
      <c r="N22" s="63">
        <f>SUM(O22:P22)</f>
        <v>0</v>
      </c>
      <c r="O22" s="63"/>
      <c r="P22" s="63"/>
      <c r="Q22" s="63">
        <f>SUM(R22:U22)</f>
        <v>0</v>
      </c>
      <c r="R22" s="63"/>
      <c r="S22" s="63"/>
      <c r="T22" s="63"/>
      <c r="U22" s="63"/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125</v>
      </c>
      <c r="C23" s="62" t="s">
        <v>126</v>
      </c>
      <c r="D23" s="63">
        <f>SUM(E23,+H23)</f>
        <v>3</v>
      </c>
      <c r="E23" s="63">
        <f>SUM(F23:G23)</f>
        <v>3</v>
      </c>
      <c r="F23" s="63">
        <v>3</v>
      </c>
      <c r="G23" s="63"/>
      <c r="H23" s="63">
        <f>SUM(I23:L23)</f>
        <v>0</v>
      </c>
      <c r="I23" s="63"/>
      <c r="J23" s="63"/>
      <c r="K23" s="63"/>
      <c r="L23" s="63"/>
      <c r="M23" s="63">
        <f>SUM(N23,+Q23)</f>
        <v>1</v>
      </c>
      <c r="N23" s="63">
        <f>SUM(O23:P23)</f>
        <v>1</v>
      </c>
      <c r="O23" s="63">
        <v>1</v>
      </c>
      <c r="P23" s="63"/>
      <c r="Q23" s="63">
        <f>SUM(R23:U23)</f>
        <v>0</v>
      </c>
      <c r="R23" s="63"/>
      <c r="S23" s="63"/>
      <c r="T23" s="63"/>
      <c r="U23" s="63"/>
      <c r="V23" s="63">
        <f>SUM(D23,+M23)</f>
        <v>4</v>
      </c>
      <c r="W23" s="63">
        <f>SUM(E23,+N23)</f>
        <v>4</v>
      </c>
      <c r="X23" s="63">
        <f>SUM(F23,+O23)</f>
        <v>4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128</v>
      </c>
      <c r="C24" s="62" t="s">
        <v>129</v>
      </c>
      <c r="D24" s="63">
        <f>SUM(E24,+H24)</f>
        <v>2</v>
      </c>
      <c r="E24" s="63">
        <f>SUM(F24:G24)</f>
        <v>2</v>
      </c>
      <c r="F24" s="63">
        <v>2</v>
      </c>
      <c r="G24" s="63"/>
      <c r="H24" s="63">
        <f>SUM(I24:L24)</f>
        <v>0</v>
      </c>
      <c r="I24" s="63"/>
      <c r="J24" s="63"/>
      <c r="K24" s="63"/>
      <c r="L24" s="63"/>
      <c r="M24" s="63">
        <f>SUM(N24,+Q24)</f>
        <v>0</v>
      </c>
      <c r="N24" s="63">
        <f>SUM(O24:P24)</f>
        <v>0</v>
      </c>
      <c r="O24" s="63"/>
      <c r="P24" s="63"/>
      <c r="Q24" s="63">
        <f>SUM(R24:U24)</f>
        <v>0</v>
      </c>
      <c r="R24" s="63"/>
      <c r="S24" s="63"/>
      <c r="T24" s="63"/>
      <c r="U24" s="63"/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131</v>
      </c>
      <c r="C25" s="62" t="s">
        <v>132</v>
      </c>
      <c r="D25" s="63">
        <f>SUM(E25,+H25)</f>
        <v>1</v>
      </c>
      <c r="E25" s="63">
        <f>SUM(F25:G25)</f>
        <v>1</v>
      </c>
      <c r="F25" s="63">
        <v>1</v>
      </c>
      <c r="G25" s="63"/>
      <c r="H25" s="63">
        <f>SUM(I25:L25)</f>
        <v>0</v>
      </c>
      <c r="I25" s="63"/>
      <c r="J25" s="63"/>
      <c r="K25" s="63"/>
      <c r="L25" s="63"/>
      <c r="M25" s="63">
        <f>SUM(N25,+Q25)</f>
        <v>1</v>
      </c>
      <c r="N25" s="63">
        <f>SUM(O25:P25)</f>
        <v>1</v>
      </c>
      <c r="O25" s="63">
        <v>1</v>
      </c>
      <c r="P25" s="63"/>
      <c r="Q25" s="63">
        <f>SUM(R25:U25)</f>
        <v>0</v>
      </c>
      <c r="R25" s="63"/>
      <c r="S25" s="63"/>
      <c r="T25" s="63"/>
      <c r="U25" s="63"/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134</v>
      </c>
      <c r="C26" s="62" t="s">
        <v>135</v>
      </c>
      <c r="D26" s="63">
        <f>SUM(E26,+H26)</f>
        <v>3</v>
      </c>
      <c r="E26" s="63">
        <f>SUM(F26:G26)</f>
        <v>3</v>
      </c>
      <c r="F26" s="63">
        <v>3</v>
      </c>
      <c r="G26" s="63"/>
      <c r="H26" s="63">
        <f>SUM(I26:L26)</f>
        <v>0</v>
      </c>
      <c r="I26" s="63"/>
      <c r="J26" s="63"/>
      <c r="K26" s="63"/>
      <c r="L26" s="63"/>
      <c r="M26" s="63">
        <f>SUM(N26,+Q26)</f>
        <v>3</v>
      </c>
      <c r="N26" s="63">
        <f>SUM(O26:P26)</f>
        <v>3</v>
      </c>
      <c r="O26" s="63">
        <v>3</v>
      </c>
      <c r="P26" s="63"/>
      <c r="Q26" s="63">
        <f>SUM(R26:U26)</f>
        <v>0</v>
      </c>
      <c r="R26" s="63"/>
      <c r="S26" s="63"/>
      <c r="T26" s="63"/>
      <c r="U26" s="63"/>
      <c r="V26" s="63">
        <f>SUM(D26,+M26)</f>
        <v>6</v>
      </c>
      <c r="W26" s="63">
        <f>SUM(E26,+N26)</f>
        <v>6</v>
      </c>
      <c r="X26" s="63">
        <f>SUM(F26,+O26)</f>
        <v>6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137</v>
      </c>
      <c r="C27" s="62" t="s">
        <v>138</v>
      </c>
      <c r="D27" s="63">
        <f>SUM(E27,+H27)</f>
        <v>1</v>
      </c>
      <c r="E27" s="63">
        <f>SUM(F27:G27)</f>
        <v>1</v>
      </c>
      <c r="F27" s="63">
        <v>1</v>
      </c>
      <c r="G27" s="63"/>
      <c r="H27" s="63">
        <f>SUM(I27:L27)</f>
        <v>0</v>
      </c>
      <c r="I27" s="63"/>
      <c r="J27" s="63"/>
      <c r="K27" s="63"/>
      <c r="L27" s="63"/>
      <c r="M27" s="63">
        <f>SUM(N27,+Q27)</f>
        <v>1</v>
      </c>
      <c r="N27" s="63">
        <f>SUM(O27:P27)</f>
        <v>1</v>
      </c>
      <c r="O27" s="63">
        <v>1</v>
      </c>
      <c r="P27" s="63"/>
      <c r="Q27" s="63">
        <f>SUM(R27:U27)</f>
        <v>0</v>
      </c>
      <c r="R27" s="63"/>
      <c r="S27" s="63"/>
      <c r="T27" s="63"/>
      <c r="U27" s="63"/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27">
    <sortCondition ref="A8:A27"/>
    <sortCondition ref="B8:B27"/>
    <sortCondition ref="C8:C2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26" man="1"/>
    <brk id="21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/>
  <cols>
    <col min="1" max="1" width="10.77734375" style="52" customWidth="1"/>
    <col min="2" max="2" width="8.77734375" style="55" customWidth="1"/>
    <col min="3" max="3" width="35.6640625" style="50" customWidth="1"/>
    <col min="4" max="30" width="9" style="56"/>
    <col min="31" max="16384" width="9" style="50"/>
  </cols>
  <sheetData>
    <row r="1" spans="1:30" ht="16.2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佐賀県</v>
      </c>
      <c r="B7" s="70" t="str">
        <f>組合状況!B7</f>
        <v>41000</v>
      </c>
      <c r="C7" s="69" t="s">
        <v>52</v>
      </c>
      <c r="D7" s="71">
        <f>SUM(E7,+H7)</f>
        <v>48</v>
      </c>
      <c r="E7" s="71">
        <f>SUM(F7:G7)</f>
        <v>28</v>
      </c>
      <c r="F7" s="71">
        <f>SUM(F$8:F$1000)</f>
        <v>26</v>
      </c>
      <c r="G7" s="71">
        <f>SUM(G$8:G$1000)</f>
        <v>2</v>
      </c>
      <c r="H7" s="71">
        <f>SUM(I7:L7)</f>
        <v>20</v>
      </c>
      <c r="I7" s="71">
        <f>SUM(I$8:I$1000)</f>
        <v>0</v>
      </c>
      <c r="J7" s="71">
        <f>SUM(J$8:J$1000)</f>
        <v>12</v>
      </c>
      <c r="K7" s="71">
        <f>SUM(K$8:K$1000)</f>
        <v>2</v>
      </c>
      <c r="L7" s="71">
        <f>SUM(L$8:L$1000)</f>
        <v>6</v>
      </c>
      <c r="M7" s="71">
        <f>SUM(N7,+Q7)</f>
        <v>31</v>
      </c>
      <c r="N7" s="71">
        <f>SUM(O7:P7)</f>
        <v>31</v>
      </c>
      <c r="O7" s="71">
        <f>SUM(O$8:O$1000)</f>
        <v>15</v>
      </c>
      <c r="P7" s="71">
        <f>SUM(P$8:P$1000)</f>
        <v>16</v>
      </c>
      <c r="Q7" s="71">
        <f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t="shared" ref="V7:AD7" si="0">SUM(D7,+M7)</f>
        <v>79</v>
      </c>
      <c r="W7" s="71">
        <f t="shared" si="0"/>
        <v>59</v>
      </c>
      <c r="X7" s="71">
        <f t="shared" si="0"/>
        <v>41</v>
      </c>
      <c r="Y7" s="71">
        <f t="shared" si="0"/>
        <v>18</v>
      </c>
      <c r="Z7" s="71">
        <f t="shared" si="0"/>
        <v>20</v>
      </c>
      <c r="AA7" s="71">
        <f t="shared" si="0"/>
        <v>0</v>
      </c>
      <c r="AB7" s="71">
        <f t="shared" si="0"/>
        <v>12</v>
      </c>
      <c r="AC7" s="71">
        <f t="shared" si="0"/>
        <v>2</v>
      </c>
      <c r="AD7" s="71">
        <f t="shared" si="0"/>
        <v>6</v>
      </c>
    </row>
    <row r="8" spans="1:30" s="53" customFormat="1" ht="13.5" customHeight="1">
      <c r="A8" s="65" t="s">
        <v>80</v>
      </c>
      <c r="B8" s="66" t="s">
        <v>140</v>
      </c>
      <c r="C8" s="64" t="s">
        <v>141</v>
      </c>
      <c r="D8" s="67">
        <f>SUM(E8,+H8)</f>
        <v>0</v>
      </c>
      <c r="E8" s="67">
        <f>SUM(F8:G8)</f>
        <v>0</v>
      </c>
      <c r="F8" s="67"/>
      <c r="G8" s="67"/>
      <c r="H8" s="67">
        <f>SUM(I8:L8)</f>
        <v>0</v>
      </c>
      <c r="I8" s="67"/>
      <c r="J8" s="67"/>
      <c r="K8" s="67"/>
      <c r="L8" s="67"/>
      <c r="M8" s="67">
        <f>SUM(N8,+Q8)</f>
        <v>8</v>
      </c>
      <c r="N8" s="67">
        <f>SUM(O8:P8)</f>
        <v>8</v>
      </c>
      <c r="O8" s="67">
        <v>3</v>
      </c>
      <c r="P8" s="67">
        <v>5</v>
      </c>
      <c r="Q8" s="67">
        <f>SUM(R8:U8)</f>
        <v>0</v>
      </c>
      <c r="R8" s="67"/>
      <c r="S8" s="67"/>
      <c r="T8" s="67"/>
      <c r="U8" s="67"/>
      <c r="V8" s="67">
        <f>SUM(D8,+M8)</f>
        <v>8</v>
      </c>
      <c r="W8" s="67">
        <f>SUM(E8,+N8)</f>
        <v>8</v>
      </c>
      <c r="X8" s="67">
        <f>SUM(F8,+O8)</f>
        <v>3</v>
      </c>
      <c r="Y8" s="67">
        <f>SUM(G8,+P8)</f>
        <v>5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144</v>
      </c>
      <c r="C9" s="64" t="s">
        <v>145</v>
      </c>
      <c r="D9" s="67">
        <f>SUM(E9,+H9)</f>
        <v>0</v>
      </c>
      <c r="E9" s="67">
        <f>SUM(F9:G9)</f>
        <v>0</v>
      </c>
      <c r="F9" s="67"/>
      <c r="G9" s="67"/>
      <c r="H9" s="67">
        <f>SUM(I9:L9)</f>
        <v>0</v>
      </c>
      <c r="I9" s="67"/>
      <c r="J9" s="67"/>
      <c r="K9" s="67"/>
      <c r="L9" s="67"/>
      <c r="M9" s="67">
        <f>SUM(N9,+Q9)</f>
        <v>8</v>
      </c>
      <c r="N9" s="67">
        <f>SUM(O9:P9)</f>
        <v>8</v>
      </c>
      <c r="O9" s="67">
        <v>4</v>
      </c>
      <c r="P9" s="67">
        <v>4</v>
      </c>
      <c r="Q9" s="67">
        <f>SUM(R9:U9)</f>
        <v>0</v>
      </c>
      <c r="R9" s="67"/>
      <c r="S9" s="67"/>
      <c r="T9" s="67"/>
      <c r="U9" s="67"/>
      <c r="V9" s="67">
        <f>SUM(D9,+M9)</f>
        <v>8</v>
      </c>
      <c r="W9" s="67">
        <f>SUM(E9,+N9)</f>
        <v>8</v>
      </c>
      <c r="X9" s="67">
        <f>SUM(F9,+O9)</f>
        <v>4</v>
      </c>
      <c r="Y9" s="67">
        <f>SUM(G9,+P9)</f>
        <v>4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147</v>
      </c>
      <c r="C10" s="64" t="s">
        <v>148</v>
      </c>
      <c r="D10" s="67">
        <f>SUM(E10,+H10)</f>
        <v>0</v>
      </c>
      <c r="E10" s="67">
        <f>SUM(F10:G10)</f>
        <v>0</v>
      </c>
      <c r="F10" s="67"/>
      <c r="G10" s="67"/>
      <c r="H10" s="67">
        <f>SUM(I10:L10)</f>
        <v>0</v>
      </c>
      <c r="I10" s="67"/>
      <c r="J10" s="67"/>
      <c r="K10" s="67"/>
      <c r="L10" s="67"/>
      <c r="M10" s="67">
        <f>SUM(N10,+Q10)</f>
        <v>9</v>
      </c>
      <c r="N10" s="67">
        <f>SUM(O10:P10)</f>
        <v>9</v>
      </c>
      <c r="O10" s="67">
        <v>2</v>
      </c>
      <c r="P10" s="67">
        <v>7</v>
      </c>
      <c r="Q10" s="67">
        <f>SUM(R10:U10)</f>
        <v>0</v>
      </c>
      <c r="R10" s="67"/>
      <c r="S10" s="67"/>
      <c r="T10" s="67"/>
      <c r="U10" s="67"/>
      <c r="V10" s="67">
        <f>SUM(D10,+M10)</f>
        <v>9</v>
      </c>
      <c r="W10" s="67">
        <f>SUM(E10,+N10)</f>
        <v>9</v>
      </c>
      <c r="X10" s="67">
        <f>SUM(F10,+O10)</f>
        <v>2</v>
      </c>
      <c r="Y10" s="67">
        <f>SUM(G10,+P10)</f>
        <v>7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150</v>
      </c>
      <c r="C11" s="64" t="s">
        <v>151</v>
      </c>
      <c r="D11" s="67">
        <f>SUM(E11,+H11)</f>
        <v>4</v>
      </c>
      <c r="E11" s="67">
        <f>SUM(F11:G11)</f>
        <v>3</v>
      </c>
      <c r="F11" s="67">
        <v>3</v>
      </c>
      <c r="G11" s="67"/>
      <c r="H11" s="67">
        <f>SUM(I11:L11)</f>
        <v>1</v>
      </c>
      <c r="I11" s="67"/>
      <c r="J11" s="67"/>
      <c r="K11" s="67">
        <v>1</v>
      </c>
      <c r="L11" s="67"/>
      <c r="M11" s="67">
        <f>SUM(N11,+Q11)</f>
        <v>0</v>
      </c>
      <c r="N11" s="67">
        <f>SUM(O11:P11)</f>
        <v>0</v>
      </c>
      <c r="O11" s="67"/>
      <c r="P11" s="67"/>
      <c r="Q11" s="67">
        <f>SUM(R11:U11)</f>
        <v>0</v>
      </c>
      <c r="R11" s="67"/>
      <c r="S11" s="67"/>
      <c r="T11" s="67"/>
      <c r="U11" s="67"/>
      <c r="V11" s="67">
        <f>SUM(D11,+M11)</f>
        <v>4</v>
      </c>
      <c r="W11" s="67">
        <f>SUM(E11,+N11)</f>
        <v>3</v>
      </c>
      <c r="X11" s="67">
        <f>SUM(F11,+O11)</f>
        <v>3</v>
      </c>
      <c r="Y11" s="67">
        <f>SUM(G11,+P11)</f>
        <v>0</v>
      </c>
      <c r="Z11" s="67">
        <f>SUM(H11,+Q11)</f>
        <v>1</v>
      </c>
      <c r="AA11" s="67">
        <f>SUM(I11,+R11)</f>
        <v>0</v>
      </c>
      <c r="AB11" s="67">
        <f>SUM(J11,+S11)</f>
        <v>0</v>
      </c>
      <c r="AC11" s="67">
        <f>SUM(K11,+T11)</f>
        <v>1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153</v>
      </c>
      <c r="C12" s="64" t="s">
        <v>154</v>
      </c>
      <c r="D12" s="67">
        <f>SUM(E12,+H12)</f>
        <v>22</v>
      </c>
      <c r="E12" s="67">
        <f>SUM(F12:G12)</f>
        <v>3</v>
      </c>
      <c r="F12" s="67">
        <v>3</v>
      </c>
      <c r="G12" s="67"/>
      <c r="H12" s="67">
        <f>SUM(I12:L12)</f>
        <v>19</v>
      </c>
      <c r="I12" s="67"/>
      <c r="J12" s="67">
        <v>12</v>
      </c>
      <c r="K12" s="67">
        <v>1</v>
      </c>
      <c r="L12" s="67">
        <v>6</v>
      </c>
      <c r="M12" s="67">
        <f>SUM(N12,+Q12)</f>
        <v>0</v>
      </c>
      <c r="N12" s="67">
        <f>SUM(O12:P12)</f>
        <v>0</v>
      </c>
      <c r="O12" s="67"/>
      <c r="P12" s="67"/>
      <c r="Q12" s="67">
        <f>SUM(R12:U12)</f>
        <v>0</v>
      </c>
      <c r="R12" s="67"/>
      <c r="S12" s="67"/>
      <c r="T12" s="67"/>
      <c r="U12" s="67"/>
      <c r="V12" s="67">
        <f>SUM(D12,+M12)</f>
        <v>22</v>
      </c>
      <c r="W12" s="67">
        <f>SUM(E12,+N12)</f>
        <v>3</v>
      </c>
      <c r="X12" s="67">
        <f>SUM(F12,+O12)</f>
        <v>3</v>
      </c>
      <c r="Y12" s="67">
        <f>SUM(G12,+P12)</f>
        <v>0</v>
      </c>
      <c r="Z12" s="67">
        <f>SUM(H12,+Q12)</f>
        <v>19</v>
      </c>
      <c r="AA12" s="67">
        <f>SUM(I12,+R12)</f>
        <v>0</v>
      </c>
      <c r="AB12" s="67">
        <f>SUM(J12,+S12)</f>
        <v>12</v>
      </c>
      <c r="AC12" s="67">
        <f>SUM(K12,+T12)</f>
        <v>1</v>
      </c>
      <c r="AD12" s="67">
        <f>SUM(L12,+U12)</f>
        <v>6</v>
      </c>
    </row>
    <row r="13" spans="1:30" s="53" customFormat="1" ht="13.5" customHeight="1">
      <c r="A13" s="65" t="s">
        <v>80</v>
      </c>
      <c r="B13" s="66" t="s">
        <v>156</v>
      </c>
      <c r="C13" s="64" t="s">
        <v>157</v>
      </c>
      <c r="D13" s="67">
        <f>SUM(E13,+H13)</f>
        <v>0</v>
      </c>
      <c r="E13" s="67">
        <f>SUM(F13:G13)</f>
        <v>0</v>
      </c>
      <c r="F13" s="67"/>
      <c r="G13" s="67"/>
      <c r="H13" s="67">
        <f>SUM(I13:L13)</f>
        <v>0</v>
      </c>
      <c r="I13" s="67"/>
      <c r="J13" s="67"/>
      <c r="K13" s="67"/>
      <c r="L13" s="67"/>
      <c r="M13" s="67">
        <f>SUM(N13,+Q13)</f>
        <v>5</v>
      </c>
      <c r="N13" s="67">
        <f>SUM(O13:P13)</f>
        <v>5</v>
      </c>
      <c r="O13" s="67">
        <v>5</v>
      </c>
      <c r="P13" s="67"/>
      <c r="Q13" s="67">
        <f>SUM(R13:U13)</f>
        <v>0</v>
      </c>
      <c r="R13" s="67"/>
      <c r="S13" s="67"/>
      <c r="T13" s="67"/>
      <c r="U13" s="67"/>
      <c r="V13" s="67">
        <f>SUM(D13,+M13)</f>
        <v>5</v>
      </c>
      <c r="W13" s="67">
        <f>SUM(E13,+N13)</f>
        <v>5</v>
      </c>
      <c r="X13" s="67">
        <f>SUM(F13,+O13)</f>
        <v>5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159</v>
      </c>
      <c r="C14" s="64" t="s">
        <v>160</v>
      </c>
      <c r="D14" s="67">
        <f>SUM(E14,+H14)</f>
        <v>0</v>
      </c>
      <c r="E14" s="67">
        <f>SUM(F14:G14)</f>
        <v>0</v>
      </c>
      <c r="F14" s="67"/>
      <c r="G14" s="67"/>
      <c r="H14" s="67">
        <f>SUM(I14:L14)</f>
        <v>0</v>
      </c>
      <c r="I14" s="67"/>
      <c r="J14" s="67"/>
      <c r="K14" s="67"/>
      <c r="L14" s="67"/>
      <c r="M14" s="67">
        <f>SUM(N14,+Q14)</f>
        <v>1</v>
      </c>
      <c r="N14" s="67">
        <f>SUM(O14:P14)</f>
        <v>1</v>
      </c>
      <c r="O14" s="67">
        <v>1</v>
      </c>
      <c r="P14" s="67"/>
      <c r="Q14" s="67">
        <f>SUM(R14:U14)</f>
        <v>0</v>
      </c>
      <c r="R14" s="67"/>
      <c r="S14" s="67"/>
      <c r="T14" s="67"/>
      <c r="U14" s="67"/>
      <c r="V14" s="67">
        <f>SUM(D14,+M14)</f>
        <v>1</v>
      </c>
      <c r="W14" s="67">
        <f>SUM(E14,+N14)</f>
        <v>1</v>
      </c>
      <c r="X14" s="67">
        <f>SUM(F14,+O14)</f>
        <v>1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162</v>
      </c>
      <c r="C15" s="64" t="s">
        <v>163</v>
      </c>
      <c r="D15" s="67">
        <f>SUM(E15,+H15)</f>
        <v>13</v>
      </c>
      <c r="E15" s="67">
        <f>SUM(F15:G15)</f>
        <v>13</v>
      </c>
      <c r="F15" s="67">
        <v>11</v>
      </c>
      <c r="G15" s="67">
        <v>2</v>
      </c>
      <c r="H15" s="67">
        <f>SUM(I15:L15)</f>
        <v>0</v>
      </c>
      <c r="I15" s="67"/>
      <c r="J15" s="67"/>
      <c r="K15" s="67"/>
      <c r="L15" s="67"/>
      <c r="M15" s="67">
        <f>SUM(N15,+Q15)</f>
        <v>0</v>
      </c>
      <c r="N15" s="67">
        <f>SUM(O15:P15)</f>
        <v>0</v>
      </c>
      <c r="O15" s="67"/>
      <c r="P15" s="67"/>
      <c r="Q15" s="67">
        <f>SUM(R15:U15)</f>
        <v>0</v>
      </c>
      <c r="R15" s="67"/>
      <c r="S15" s="67"/>
      <c r="T15" s="67"/>
      <c r="U15" s="67"/>
      <c r="V15" s="67">
        <f>SUM(D15,+M15)</f>
        <v>13</v>
      </c>
      <c r="W15" s="67">
        <f>SUM(E15,+N15)</f>
        <v>13</v>
      </c>
      <c r="X15" s="67">
        <f>SUM(F15,+O15)</f>
        <v>11</v>
      </c>
      <c r="Y15" s="67">
        <f>SUM(G15,+P15)</f>
        <v>2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165</v>
      </c>
      <c r="C16" s="64" t="s">
        <v>166</v>
      </c>
      <c r="D16" s="67">
        <f>SUM(E16,+H16)</f>
        <v>5</v>
      </c>
      <c r="E16" s="67">
        <f>SUM(F16:G16)</f>
        <v>5</v>
      </c>
      <c r="F16" s="67">
        <v>5</v>
      </c>
      <c r="G16" s="67"/>
      <c r="H16" s="67">
        <f>SUM(I16:L16)</f>
        <v>0</v>
      </c>
      <c r="I16" s="67"/>
      <c r="J16" s="67"/>
      <c r="K16" s="67"/>
      <c r="L16" s="67"/>
      <c r="M16" s="67">
        <f>SUM(N16,+Q16)</f>
        <v>0</v>
      </c>
      <c r="N16" s="67">
        <f>SUM(O16:P16)</f>
        <v>0</v>
      </c>
      <c r="O16" s="67"/>
      <c r="P16" s="67"/>
      <c r="Q16" s="67">
        <f>SUM(R16:U16)</f>
        <v>0</v>
      </c>
      <c r="R16" s="67"/>
      <c r="S16" s="67"/>
      <c r="T16" s="67"/>
      <c r="U16" s="67"/>
      <c r="V16" s="67">
        <f>SUM(D16,+M16)</f>
        <v>5</v>
      </c>
      <c r="W16" s="67">
        <f>SUM(E16,+N16)</f>
        <v>5</v>
      </c>
      <c r="X16" s="67">
        <f>SUM(F16,+O16)</f>
        <v>5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168</v>
      </c>
      <c r="C17" s="64" t="s">
        <v>169</v>
      </c>
      <c r="D17" s="67">
        <f>SUM(E17,+H17)</f>
        <v>4</v>
      </c>
      <c r="E17" s="67">
        <f>SUM(F17:G17)</f>
        <v>4</v>
      </c>
      <c r="F17" s="67">
        <v>4</v>
      </c>
      <c r="G17" s="67"/>
      <c r="H17" s="67">
        <f>SUM(I17:L17)</f>
        <v>0</v>
      </c>
      <c r="I17" s="67"/>
      <c r="J17" s="67"/>
      <c r="K17" s="67"/>
      <c r="L17" s="67"/>
      <c r="M17" s="67">
        <f>SUM(N17,+Q17)</f>
        <v>0</v>
      </c>
      <c r="N17" s="67">
        <f>SUM(O17:P17)</f>
        <v>0</v>
      </c>
      <c r="O17" s="67"/>
      <c r="P17" s="67"/>
      <c r="Q17" s="67">
        <f>SUM(R17:U17)</f>
        <v>0</v>
      </c>
      <c r="R17" s="67"/>
      <c r="S17" s="67"/>
      <c r="T17" s="67"/>
      <c r="U17" s="67"/>
      <c r="V17" s="67">
        <f>SUM(D17,+M17)</f>
        <v>4</v>
      </c>
      <c r="W17" s="67">
        <f>SUM(E17,+N17)</f>
        <v>4</v>
      </c>
      <c r="X17" s="67">
        <f>SUM(F17,+O17)</f>
        <v>4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7">
    <sortCondition ref="A8:A17"/>
    <sortCondition ref="B8:B17"/>
    <sortCondition ref="C8:C1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6" man="1"/>
    <brk id="21" min="1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2"/>
  <cols>
    <col min="1" max="1" width="10.77734375" style="47" customWidth="1"/>
    <col min="2" max="2" width="8.77734375" style="48" customWidth="1"/>
    <col min="3" max="3" width="12.6640625" style="2" customWidth="1"/>
    <col min="4" max="51" width="7.44140625" style="49" customWidth="1"/>
    <col min="52" max="16384" width="9" style="50"/>
  </cols>
  <sheetData>
    <row r="1" spans="1:51" ht="16.2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佐賀県</v>
      </c>
      <c r="B7" s="70" t="str">
        <f>組合状況!B7</f>
        <v>41000</v>
      </c>
      <c r="C7" s="69" t="s">
        <v>52</v>
      </c>
      <c r="D7" s="71">
        <f t="shared" ref="D7:AY7" si="0">SUM(D$8:D$1000)</f>
        <v>48</v>
      </c>
      <c r="E7" s="71">
        <f t="shared" si="0"/>
        <v>144</v>
      </c>
      <c r="F7" s="71">
        <f t="shared" si="0"/>
        <v>0</v>
      </c>
      <c r="G7" s="71">
        <f t="shared" si="0"/>
        <v>0</v>
      </c>
      <c r="H7" s="71">
        <f t="shared" si="0"/>
        <v>1</v>
      </c>
      <c r="I7" s="71">
        <f t="shared" si="0"/>
        <v>7</v>
      </c>
      <c r="J7" s="71">
        <f t="shared" si="0"/>
        <v>0</v>
      </c>
      <c r="K7" s="71">
        <f t="shared" si="0"/>
        <v>0</v>
      </c>
      <c r="L7" s="71">
        <f t="shared" si="0"/>
        <v>411</v>
      </c>
      <c r="M7" s="71">
        <f t="shared" si="0"/>
        <v>1058</v>
      </c>
      <c r="N7" s="71">
        <f t="shared" si="0"/>
        <v>28</v>
      </c>
      <c r="O7" s="71">
        <f t="shared" si="0"/>
        <v>183</v>
      </c>
      <c r="P7" s="71">
        <f t="shared" si="0"/>
        <v>5</v>
      </c>
      <c r="Q7" s="71">
        <f t="shared" si="0"/>
        <v>11</v>
      </c>
      <c r="R7" s="71">
        <f t="shared" si="0"/>
        <v>3</v>
      </c>
      <c r="S7" s="71">
        <f t="shared" si="0"/>
        <v>27</v>
      </c>
      <c r="T7" s="71">
        <f t="shared" si="0"/>
        <v>1124</v>
      </c>
      <c r="U7" s="71">
        <f t="shared" si="0"/>
        <v>2953</v>
      </c>
      <c r="V7" s="71">
        <f t="shared" si="0"/>
        <v>9</v>
      </c>
      <c r="W7" s="71">
        <f t="shared" si="0"/>
        <v>17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20</v>
      </c>
      <c r="AK7" s="71">
        <f t="shared" si="0"/>
        <v>66</v>
      </c>
      <c r="AL7" s="71">
        <f t="shared" si="0"/>
        <v>1</v>
      </c>
      <c r="AM7" s="71">
        <f t="shared" si="0"/>
        <v>4</v>
      </c>
      <c r="AN7" s="71">
        <f t="shared" si="0"/>
        <v>29</v>
      </c>
      <c r="AO7" s="71">
        <f t="shared" si="0"/>
        <v>215</v>
      </c>
      <c r="AP7" s="71">
        <f t="shared" si="0"/>
        <v>1</v>
      </c>
      <c r="AQ7" s="71">
        <f t="shared" si="0"/>
        <v>30</v>
      </c>
      <c r="AR7" s="71">
        <f t="shared" si="0"/>
        <v>337</v>
      </c>
      <c r="AS7" s="71">
        <f t="shared" si="0"/>
        <v>1112</v>
      </c>
      <c r="AT7" s="71">
        <f t="shared" si="0"/>
        <v>11</v>
      </c>
      <c r="AU7" s="71">
        <f t="shared" si="0"/>
        <v>62</v>
      </c>
      <c r="AV7" s="71">
        <f t="shared" si="0"/>
        <v>23</v>
      </c>
      <c r="AW7" s="71">
        <f t="shared" si="0"/>
        <v>202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19</v>
      </c>
      <c r="E8" s="63">
        <v>54</v>
      </c>
      <c r="F8" s="63"/>
      <c r="G8" s="63"/>
      <c r="H8" s="63"/>
      <c r="I8" s="63"/>
      <c r="J8" s="63"/>
      <c r="K8" s="63"/>
      <c r="L8" s="63">
        <v>146</v>
      </c>
      <c r="M8" s="63">
        <v>357</v>
      </c>
      <c r="N8" s="63"/>
      <c r="O8" s="63"/>
      <c r="P8" s="63"/>
      <c r="Q8" s="63"/>
      <c r="R8" s="63"/>
      <c r="S8" s="63"/>
      <c r="T8" s="63">
        <v>222</v>
      </c>
      <c r="U8" s="63">
        <v>560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>
        <v>8</v>
      </c>
      <c r="AK8" s="63">
        <v>29</v>
      </c>
      <c r="AL8" s="63"/>
      <c r="AM8" s="63"/>
      <c r="AN8" s="63">
        <v>8</v>
      </c>
      <c r="AO8" s="63">
        <v>26</v>
      </c>
      <c r="AP8" s="63"/>
      <c r="AQ8" s="63"/>
      <c r="AR8" s="63">
        <v>48</v>
      </c>
      <c r="AS8" s="63">
        <v>146</v>
      </c>
      <c r="AT8" s="63"/>
      <c r="AU8" s="63"/>
      <c r="AV8" s="63">
        <v>9</v>
      </c>
      <c r="AW8" s="63">
        <v>73</v>
      </c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9</v>
      </c>
      <c r="E9" s="63">
        <v>17</v>
      </c>
      <c r="F9" s="63"/>
      <c r="G9" s="63"/>
      <c r="H9" s="63"/>
      <c r="I9" s="63"/>
      <c r="J9" s="63"/>
      <c r="K9" s="63"/>
      <c r="L9" s="63">
        <v>47</v>
      </c>
      <c r="M9" s="63">
        <v>120</v>
      </c>
      <c r="N9" s="63">
        <v>6</v>
      </c>
      <c r="O9" s="63">
        <v>75</v>
      </c>
      <c r="P9" s="63"/>
      <c r="Q9" s="63"/>
      <c r="R9" s="63">
        <v>3</v>
      </c>
      <c r="S9" s="63">
        <v>27</v>
      </c>
      <c r="T9" s="63">
        <v>86</v>
      </c>
      <c r="U9" s="63">
        <v>185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>
        <v>7</v>
      </c>
      <c r="AO9" s="63">
        <v>61</v>
      </c>
      <c r="AP9" s="63">
        <v>1</v>
      </c>
      <c r="AQ9" s="63">
        <v>30</v>
      </c>
      <c r="AR9" s="63">
        <v>43</v>
      </c>
      <c r="AS9" s="63">
        <v>147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/>
      <c r="E10" s="63"/>
      <c r="F10" s="63"/>
      <c r="G10" s="63"/>
      <c r="H10" s="63"/>
      <c r="I10" s="63"/>
      <c r="J10" s="63"/>
      <c r="K10" s="63"/>
      <c r="L10" s="63">
        <v>42</v>
      </c>
      <c r="M10" s="63">
        <v>113</v>
      </c>
      <c r="N10" s="63"/>
      <c r="O10" s="63"/>
      <c r="P10" s="63"/>
      <c r="Q10" s="63"/>
      <c r="R10" s="63"/>
      <c r="S10" s="63"/>
      <c r="T10" s="63">
        <v>44</v>
      </c>
      <c r="U10" s="63">
        <v>116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10</v>
      </c>
      <c r="AS10" s="63">
        <v>31</v>
      </c>
      <c r="AT10" s="63">
        <v>3</v>
      </c>
      <c r="AU10" s="63">
        <v>11</v>
      </c>
      <c r="AV10" s="63">
        <v>3</v>
      </c>
      <c r="AW10" s="63">
        <v>24</v>
      </c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/>
      <c r="E11" s="63"/>
      <c r="F11" s="63"/>
      <c r="G11" s="63"/>
      <c r="H11" s="63"/>
      <c r="I11" s="63"/>
      <c r="J11" s="63"/>
      <c r="K11" s="63"/>
      <c r="L11" s="63">
        <v>11</v>
      </c>
      <c r="M11" s="63">
        <v>32</v>
      </c>
      <c r="N11" s="63">
        <v>4</v>
      </c>
      <c r="O11" s="63">
        <v>43</v>
      </c>
      <c r="P11" s="63"/>
      <c r="Q11" s="63"/>
      <c r="R11" s="63"/>
      <c r="S11" s="63"/>
      <c r="T11" s="63">
        <v>23</v>
      </c>
      <c r="U11" s="63">
        <v>57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>
        <v>1</v>
      </c>
      <c r="AM11" s="63">
        <v>4</v>
      </c>
      <c r="AN11" s="63"/>
      <c r="AO11" s="63"/>
      <c r="AP11" s="63"/>
      <c r="AQ11" s="63"/>
      <c r="AR11" s="63">
        <v>8</v>
      </c>
      <c r="AS11" s="63">
        <v>24</v>
      </c>
      <c r="AT11" s="63"/>
      <c r="AU11" s="63"/>
      <c r="AV11" s="63">
        <v>1</v>
      </c>
      <c r="AW11" s="63">
        <v>10</v>
      </c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/>
      <c r="E12" s="63"/>
      <c r="F12" s="63"/>
      <c r="G12" s="63"/>
      <c r="H12" s="63"/>
      <c r="I12" s="63"/>
      <c r="J12" s="63"/>
      <c r="K12" s="63"/>
      <c r="L12" s="63">
        <v>12</v>
      </c>
      <c r="M12" s="63">
        <v>31</v>
      </c>
      <c r="N12" s="63">
        <v>3</v>
      </c>
      <c r="O12" s="63">
        <v>18</v>
      </c>
      <c r="P12" s="63"/>
      <c r="Q12" s="63"/>
      <c r="R12" s="63"/>
      <c r="S12" s="63"/>
      <c r="T12" s="63">
        <v>48</v>
      </c>
      <c r="U12" s="63">
        <v>158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16</v>
      </c>
      <c r="AS12" s="63">
        <v>41</v>
      </c>
      <c r="AT12" s="63"/>
      <c r="AU12" s="63"/>
      <c r="AV12" s="63">
        <v>2</v>
      </c>
      <c r="AW12" s="63">
        <v>20</v>
      </c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/>
      <c r="E13" s="63"/>
      <c r="F13" s="63"/>
      <c r="G13" s="63"/>
      <c r="H13" s="63"/>
      <c r="I13" s="63"/>
      <c r="J13" s="63"/>
      <c r="K13" s="63"/>
      <c r="L13" s="63">
        <v>22</v>
      </c>
      <c r="M13" s="63">
        <v>51</v>
      </c>
      <c r="N13" s="63"/>
      <c r="O13" s="63"/>
      <c r="P13" s="63"/>
      <c r="Q13" s="63"/>
      <c r="R13" s="63"/>
      <c r="S13" s="63"/>
      <c r="T13" s="63">
        <v>55</v>
      </c>
      <c r="U13" s="63">
        <v>136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>
        <v>9</v>
      </c>
      <c r="AO13" s="63">
        <v>80</v>
      </c>
      <c r="AP13" s="63"/>
      <c r="AQ13" s="63"/>
      <c r="AR13" s="63">
        <v>28</v>
      </c>
      <c r="AS13" s="63">
        <v>85</v>
      </c>
      <c r="AT13" s="63"/>
      <c r="AU13" s="63"/>
      <c r="AV13" s="63">
        <v>1</v>
      </c>
      <c r="AW13" s="63">
        <v>10</v>
      </c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/>
      <c r="E14" s="63"/>
      <c r="F14" s="63"/>
      <c r="G14" s="63"/>
      <c r="H14" s="63"/>
      <c r="I14" s="63"/>
      <c r="J14" s="63"/>
      <c r="K14" s="63"/>
      <c r="L14" s="63">
        <v>12</v>
      </c>
      <c r="M14" s="63">
        <v>54</v>
      </c>
      <c r="N14" s="63"/>
      <c r="O14" s="63"/>
      <c r="P14" s="63"/>
      <c r="Q14" s="63"/>
      <c r="R14" s="63"/>
      <c r="S14" s="63"/>
      <c r="T14" s="63">
        <v>16</v>
      </c>
      <c r="U14" s="63">
        <v>53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16</v>
      </c>
      <c r="AS14" s="63">
        <v>48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18</v>
      </c>
      <c r="E15" s="63">
        <v>70</v>
      </c>
      <c r="F15" s="63"/>
      <c r="G15" s="63"/>
      <c r="H15" s="63"/>
      <c r="I15" s="63"/>
      <c r="J15" s="63"/>
      <c r="K15" s="63"/>
      <c r="L15" s="63">
        <v>20</v>
      </c>
      <c r="M15" s="63">
        <v>52</v>
      </c>
      <c r="N15" s="63"/>
      <c r="O15" s="63"/>
      <c r="P15" s="63"/>
      <c r="Q15" s="63"/>
      <c r="R15" s="63"/>
      <c r="S15" s="63"/>
      <c r="T15" s="63">
        <v>143</v>
      </c>
      <c r="U15" s="63">
        <v>389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v>30</v>
      </c>
      <c r="AS15" s="63">
        <v>107</v>
      </c>
      <c r="AT15" s="63"/>
      <c r="AU15" s="63"/>
      <c r="AV15" s="63">
        <v>2</v>
      </c>
      <c r="AW15" s="63">
        <v>13</v>
      </c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/>
      <c r="E16" s="63"/>
      <c r="F16" s="63"/>
      <c r="G16" s="63"/>
      <c r="H16" s="63"/>
      <c r="I16" s="63"/>
      <c r="J16" s="63"/>
      <c r="K16" s="63"/>
      <c r="L16" s="63">
        <v>13</v>
      </c>
      <c r="M16" s="63">
        <v>30</v>
      </c>
      <c r="N16" s="63">
        <v>2</v>
      </c>
      <c r="O16" s="63">
        <v>20</v>
      </c>
      <c r="P16" s="63"/>
      <c r="Q16" s="63"/>
      <c r="R16" s="63"/>
      <c r="S16" s="63"/>
      <c r="T16" s="63">
        <v>20</v>
      </c>
      <c r="U16" s="63">
        <v>50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>
        <v>12</v>
      </c>
      <c r="AK16" s="63">
        <v>37</v>
      </c>
      <c r="AL16" s="63"/>
      <c r="AM16" s="63"/>
      <c r="AN16" s="63">
        <v>2</v>
      </c>
      <c r="AO16" s="63">
        <v>20</v>
      </c>
      <c r="AP16" s="63"/>
      <c r="AQ16" s="63"/>
      <c r="AR16" s="63">
        <v>12</v>
      </c>
      <c r="AS16" s="63">
        <v>37</v>
      </c>
      <c r="AT16" s="63"/>
      <c r="AU16" s="63"/>
      <c r="AV16" s="63">
        <v>2</v>
      </c>
      <c r="AW16" s="63">
        <v>20</v>
      </c>
      <c r="AX16" s="63"/>
      <c r="AY16" s="63"/>
    </row>
    <row r="17" spans="1:51" s="53" customFormat="1">
      <c r="A17" s="60" t="s">
        <v>80</v>
      </c>
      <c r="B17" s="61" t="s">
        <v>108</v>
      </c>
      <c r="C17" s="62" t="s">
        <v>109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>
        <v>152</v>
      </c>
      <c r="U17" s="63">
        <v>403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22</v>
      </c>
      <c r="AS17" s="63">
        <v>107</v>
      </c>
      <c r="AT17" s="63">
        <v>5</v>
      </c>
      <c r="AU17" s="63">
        <v>5</v>
      </c>
      <c r="AV17" s="63"/>
      <c r="AW17" s="63"/>
      <c r="AX17" s="63"/>
      <c r="AY17" s="63"/>
    </row>
    <row r="18" spans="1:51" s="53" customFormat="1">
      <c r="A18" s="60" t="s">
        <v>80</v>
      </c>
      <c r="B18" s="61" t="s">
        <v>110</v>
      </c>
      <c r="C18" s="62" t="s">
        <v>111</v>
      </c>
      <c r="D18" s="63"/>
      <c r="E18" s="63"/>
      <c r="F18" s="63"/>
      <c r="G18" s="63"/>
      <c r="H18" s="63"/>
      <c r="I18" s="63"/>
      <c r="J18" s="63"/>
      <c r="K18" s="63"/>
      <c r="L18" s="63">
        <v>3</v>
      </c>
      <c r="M18" s="63">
        <v>7</v>
      </c>
      <c r="N18" s="63"/>
      <c r="O18" s="63"/>
      <c r="P18" s="63"/>
      <c r="Q18" s="63"/>
      <c r="R18" s="63"/>
      <c r="S18" s="63"/>
      <c r="T18" s="63">
        <v>106</v>
      </c>
      <c r="U18" s="63">
        <v>253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15</v>
      </c>
      <c r="AS18" s="63">
        <v>7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113</v>
      </c>
      <c r="C19" s="62" t="s">
        <v>114</v>
      </c>
      <c r="D19" s="63"/>
      <c r="E19" s="63"/>
      <c r="F19" s="63"/>
      <c r="G19" s="63"/>
      <c r="H19" s="63"/>
      <c r="I19" s="63"/>
      <c r="J19" s="63"/>
      <c r="K19" s="63"/>
      <c r="L19" s="63">
        <v>9</v>
      </c>
      <c r="M19" s="63">
        <v>21</v>
      </c>
      <c r="N19" s="63">
        <v>1</v>
      </c>
      <c r="O19" s="63">
        <v>3</v>
      </c>
      <c r="P19" s="63"/>
      <c r="Q19" s="63"/>
      <c r="R19" s="63"/>
      <c r="S19" s="63"/>
      <c r="T19" s="63">
        <v>31</v>
      </c>
      <c r="U19" s="63">
        <v>78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>
        <v>2</v>
      </c>
      <c r="AO19" s="63">
        <v>22</v>
      </c>
      <c r="AP19" s="63"/>
      <c r="AQ19" s="63"/>
      <c r="AR19" s="63">
        <v>8</v>
      </c>
      <c r="AS19" s="63">
        <v>28</v>
      </c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116</v>
      </c>
      <c r="C20" s="62" t="s">
        <v>117</v>
      </c>
      <c r="D20" s="63"/>
      <c r="E20" s="63"/>
      <c r="F20" s="63"/>
      <c r="G20" s="63"/>
      <c r="H20" s="63"/>
      <c r="I20" s="63"/>
      <c r="J20" s="63"/>
      <c r="K20" s="63"/>
      <c r="L20" s="63">
        <v>4</v>
      </c>
      <c r="M20" s="63">
        <v>12</v>
      </c>
      <c r="N20" s="63"/>
      <c r="O20" s="63"/>
      <c r="P20" s="63"/>
      <c r="Q20" s="63"/>
      <c r="R20" s="63"/>
      <c r="S20" s="63"/>
      <c r="T20" s="63">
        <v>17</v>
      </c>
      <c r="U20" s="63">
        <v>39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v>17</v>
      </c>
      <c r="AS20" s="63">
        <v>83</v>
      </c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119</v>
      </c>
      <c r="C21" s="62" t="s">
        <v>120</v>
      </c>
      <c r="D21" s="63">
        <v>1</v>
      </c>
      <c r="E21" s="63">
        <v>2</v>
      </c>
      <c r="F21" s="63"/>
      <c r="G21" s="63"/>
      <c r="H21" s="63"/>
      <c r="I21" s="63"/>
      <c r="J21" s="63"/>
      <c r="K21" s="63"/>
      <c r="L21" s="63">
        <v>20</v>
      </c>
      <c r="M21" s="63">
        <v>53</v>
      </c>
      <c r="N21" s="63"/>
      <c r="O21" s="63"/>
      <c r="P21" s="63"/>
      <c r="Q21" s="63"/>
      <c r="R21" s="63"/>
      <c r="S21" s="63"/>
      <c r="T21" s="63">
        <v>39</v>
      </c>
      <c r="U21" s="63">
        <v>92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>
        <v>15</v>
      </c>
      <c r="AS21" s="63">
        <v>77</v>
      </c>
      <c r="AT21" s="63">
        <v>2</v>
      </c>
      <c r="AU21" s="63">
        <v>6</v>
      </c>
      <c r="AV21" s="63"/>
      <c r="AW21" s="63"/>
      <c r="AX21" s="63"/>
      <c r="AY21" s="63"/>
    </row>
    <row r="22" spans="1:51" s="53" customFormat="1">
      <c r="A22" s="60" t="s">
        <v>80</v>
      </c>
      <c r="B22" s="61" t="s">
        <v>122</v>
      </c>
      <c r="C22" s="62" t="s">
        <v>123</v>
      </c>
      <c r="D22" s="63"/>
      <c r="E22" s="63"/>
      <c r="F22" s="63"/>
      <c r="G22" s="63"/>
      <c r="H22" s="63"/>
      <c r="I22" s="63"/>
      <c r="J22" s="63"/>
      <c r="K22" s="63"/>
      <c r="L22" s="63">
        <v>4</v>
      </c>
      <c r="M22" s="63">
        <v>12</v>
      </c>
      <c r="N22" s="63"/>
      <c r="O22" s="63"/>
      <c r="P22" s="63"/>
      <c r="Q22" s="63"/>
      <c r="R22" s="63"/>
      <c r="S22" s="63"/>
      <c r="T22" s="63">
        <v>10</v>
      </c>
      <c r="U22" s="63">
        <v>26</v>
      </c>
      <c r="V22" s="63">
        <v>8</v>
      </c>
      <c r="W22" s="63">
        <v>16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v>7</v>
      </c>
      <c r="AS22" s="63">
        <v>20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125</v>
      </c>
      <c r="C23" s="62" t="s">
        <v>126</v>
      </c>
      <c r="D23" s="63"/>
      <c r="E23" s="63"/>
      <c r="F23" s="63"/>
      <c r="G23" s="63"/>
      <c r="H23" s="63">
        <v>1</v>
      </c>
      <c r="I23" s="63">
        <v>7</v>
      </c>
      <c r="J23" s="63"/>
      <c r="K23" s="63"/>
      <c r="L23" s="63">
        <v>18</v>
      </c>
      <c r="M23" s="63">
        <v>29</v>
      </c>
      <c r="N23" s="63"/>
      <c r="O23" s="63"/>
      <c r="P23" s="63"/>
      <c r="Q23" s="63"/>
      <c r="R23" s="63"/>
      <c r="S23" s="63"/>
      <c r="T23" s="63">
        <v>66</v>
      </c>
      <c r="U23" s="63">
        <v>137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>
        <v>1</v>
      </c>
      <c r="AO23" s="63">
        <v>6</v>
      </c>
      <c r="AP23" s="63"/>
      <c r="AQ23" s="63"/>
      <c r="AR23" s="63">
        <v>9</v>
      </c>
      <c r="AS23" s="63">
        <v>26</v>
      </c>
      <c r="AT23" s="63">
        <v>1</v>
      </c>
      <c r="AU23" s="63">
        <v>40</v>
      </c>
      <c r="AV23" s="63">
        <v>3</v>
      </c>
      <c r="AW23" s="63">
        <v>32</v>
      </c>
      <c r="AX23" s="63"/>
      <c r="AY23" s="63"/>
    </row>
    <row r="24" spans="1:51" s="53" customFormat="1">
      <c r="A24" s="60" t="s">
        <v>80</v>
      </c>
      <c r="B24" s="61" t="s">
        <v>128</v>
      </c>
      <c r="C24" s="62" t="s">
        <v>129</v>
      </c>
      <c r="D24" s="63"/>
      <c r="E24" s="63"/>
      <c r="F24" s="63"/>
      <c r="G24" s="63"/>
      <c r="H24" s="63"/>
      <c r="I24" s="63"/>
      <c r="J24" s="63"/>
      <c r="K24" s="63"/>
      <c r="L24" s="63">
        <v>4</v>
      </c>
      <c r="M24" s="63">
        <v>10</v>
      </c>
      <c r="N24" s="63">
        <v>3</v>
      </c>
      <c r="O24" s="63">
        <v>5</v>
      </c>
      <c r="P24" s="63"/>
      <c r="Q24" s="63"/>
      <c r="R24" s="63"/>
      <c r="S24" s="63"/>
      <c r="T24" s="63">
        <v>9</v>
      </c>
      <c r="U24" s="63">
        <v>46</v>
      </c>
      <c r="V24" s="63">
        <v>1</v>
      </c>
      <c r="W24" s="63">
        <v>1</v>
      </c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>
        <v>5</v>
      </c>
      <c r="AS24" s="63">
        <v>13</v>
      </c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131</v>
      </c>
      <c r="C25" s="62" t="s">
        <v>132</v>
      </c>
      <c r="D25" s="63">
        <v>1</v>
      </c>
      <c r="E25" s="63">
        <v>1</v>
      </c>
      <c r="F25" s="63"/>
      <c r="G25" s="63"/>
      <c r="H25" s="63"/>
      <c r="I25" s="63"/>
      <c r="J25" s="63"/>
      <c r="K25" s="63"/>
      <c r="L25" s="63">
        <v>9</v>
      </c>
      <c r="M25" s="63">
        <v>31</v>
      </c>
      <c r="N25" s="63">
        <v>6</v>
      </c>
      <c r="O25" s="63">
        <v>10</v>
      </c>
      <c r="P25" s="63"/>
      <c r="Q25" s="63"/>
      <c r="R25" s="63"/>
      <c r="S25" s="63"/>
      <c r="T25" s="63">
        <v>4</v>
      </c>
      <c r="U25" s="63">
        <v>10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>
        <v>4</v>
      </c>
      <c r="AS25" s="63">
        <v>13</v>
      </c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134</v>
      </c>
      <c r="C26" s="62" t="s">
        <v>135</v>
      </c>
      <c r="D26" s="63"/>
      <c r="E26" s="63"/>
      <c r="F26" s="63"/>
      <c r="G26" s="63"/>
      <c r="H26" s="63"/>
      <c r="I26" s="63"/>
      <c r="J26" s="63"/>
      <c r="K26" s="63"/>
      <c r="L26" s="63">
        <v>12</v>
      </c>
      <c r="M26" s="63">
        <v>32</v>
      </c>
      <c r="N26" s="63"/>
      <c r="O26" s="63"/>
      <c r="P26" s="63">
        <v>5</v>
      </c>
      <c r="Q26" s="63">
        <v>11</v>
      </c>
      <c r="R26" s="63"/>
      <c r="S26" s="63"/>
      <c r="T26" s="63">
        <v>32</v>
      </c>
      <c r="U26" s="63">
        <v>163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>
        <v>17</v>
      </c>
      <c r="AS26" s="63">
        <v>53</v>
      </c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137</v>
      </c>
      <c r="C27" s="62" t="s">
        <v>138</v>
      </c>
      <c r="D27" s="63"/>
      <c r="E27" s="63"/>
      <c r="F27" s="63"/>
      <c r="G27" s="63"/>
      <c r="H27" s="63"/>
      <c r="I27" s="63"/>
      <c r="J27" s="63"/>
      <c r="K27" s="63"/>
      <c r="L27" s="63">
        <v>3</v>
      </c>
      <c r="M27" s="63">
        <v>11</v>
      </c>
      <c r="N27" s="63">
        <v>3</v>
      </c>
      <c r="O27" s="63">
        <v>9</v>
      </c>
      <c r="P27" s="63"/>
      <c r="Q27" s="63"/>
      <c r="R27" s="63"/>
      <c r="S27" s="63"/>
      <c r="T27" s="63">
        <v>1</v>
      </c>
      <c r="U27" s="63">
        <v>2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>
        <v>7</v>
      </c>
      <c r="AS27" s="63">
        <v>19</v>
      </c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7">
    <sortCondition ref="A8:A27"/>
    <sortCondition ref="B8:B27"/>
    <sortCondition ref="C8:C2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26" man="1"/>
    <brk id="35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/>
  <cols>
    <col min="1" max="1" width="10.77734375" style="47" customWidth="1"/>
    <col min="2" max="2" width="8.77734375" style="48" customWidth="1"/>
    <col min="3" max="3" width="35.6640625" style="2" customWidth="1"/>
    <col min="4" max="51" width="7.44140625" style="49" customWidth="1"/>
    <col min="52" max="16384" width="9" style="50"/>
  </cols>
  <sheetData>
    <row r="1" spans="1:51" ht="16.2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佐賀県</v>
      </c>
      <c r="B7" s="70" t="str">
        <f>組合状況!B7</f>
        <v>41000</v>
      </c>
      <c r="C7" s="69" t="s">
        <v>52</v>
      </c>
      <c r="D7" s="71">
        <f t="shared" ref="D7:AY7" si="0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1</v>
      </c>
      <c r="I7" s="71">
        <f t="shared" si="0"/>
        <v>2</v>
      </c>
      <c r="J7" s="71">
        <f t="shared" si="0"/>
        <v>0</v>
      </c>
      <c r="K7" s="71">
        <f t="shared" si="0"/>
        <v>0</v>
      </c>
      <c r="L7" s="71">
        <f t="shared" si="0"/>
        <v>22</v>
      </c>
      <c r="M7" s="71">
        <f t="shared" si="0"/>
        <v>68</v>
      </c>
      <c r="N7" s="71">
        <f t="shared" si="0"/>
        <v>40</v>
      </c>
      <c r="O7" s="71">
        <f t="shared" si="0"/>
        <v>187</v>
      </c>
      <c r="P7" s="71">
        <f t="shared" si="0"/>
        <v>3</v>
      </c>
      <c r="Q7" s="71">
        <f t="shared" si="0"/>
        <v>32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47</v>
      </c>
      <c r="AO7" s="71">
        <f t="shared" si="0"/>
        <v>397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140</v>
      </c>
      <c r="C8" s="62" t="s">
        <v>141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>
        <v>4</v>
      </c>
      <c r="AO8" s="63">
        <v>40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144</v>
      </c>
      <c r="C9" s="62" t="s">
        <v>145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>
        <v>12</v>
      </c>
      <c r="AO9" s="63">
        <v>99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147</v>
      </c>
      <c r="C10" s="62" t="s">
        <v>148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>
        <v>13</v>
      </c>
      <c r="AO10" s="63">
        <v>116</v>
      </c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150</v>
      </c>
      <c r="C11" s="62" t="s">
        <v>151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153</v>
      </c>
      <c r="C12" s="62" t="s">
        <v>154</v>
      </c>
      <c r="D12" s="63"/>
      <c r="E12" s="63"/>
      <c r="F12" s="63"/>
      <c r="G12" s="63"/>
      <c r="H12" s="63">
        <v>1</v>
      </c>
      <c r="I12" s="63">
        <v>2</v>
      </c>
      <c r="J12" s="63"/>
      <c r="K12" s="63"/>
      <c r="L12" s="63">
        <v>22</v>
      </c>
      <c r="M12" s="63">
        <v>68</v>
      </c>
      <c r="N12" s="63">
        <v>34</v>
      </c>
      <c r="O12" s="63">
        <v>133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156</v>
      </c>
      <c r="C13" s="62" t="s">
        <v>157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>
        <v>11</v>
      </c>
      <c r="AO13" s="63">
        <v>90</v>
      </c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159</v>
      </c>
      <c r="C14" s="62" t="s">
        <v>160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>
        <v>7</v>
      </c>
      <c r="AO14" s="63">
        <v>52</v>
      </c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162</v>
      </c>
      <c r="C15" s="62" t="s">
        <v>163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>
        <v>6</v>
      </c>
      <c r="O15" s="63">
        <v>54</v>
      </c>
      <c r="P15" s="63">
        <v>3</v>
      </c>
      <c r="Q15" s="63">
        <v>32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 t="s">
        <v>80</v>
      </c>
      <c r="B16" s="61" t="s">
        <v>165</v>
      </c>
      <c r="C16" s="62" t="s">
        <v>166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 t="s">
        <v>80</v>
      </c>
      <c r="B17" s="61" t="s">
        <v>168</v>
      </c>
      <c r="C17" s="62" t="s">
        <v>169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7">
    <sortCondition ref="A8:A17"/>
    <sortCondition ref="B8:B17"/>
    <sortCondition ref="C8:C1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/>
  <cols>
    <col min="1" max="1" width="10.77734375" style="47" customWidth="1"/>
    <col min="2" max="2" width="8.77734375" style="48" customWidth="1"/>
    <col min="3" max="3" width="12.6640625" style="2" customWidth="1"/>
    <col min="4" max="19" width="9" style="49"/>
    <col min="20" max="16384" width="9" style="2"/>
  </cols>
  <sheetData>
    <row r="1" spans="1:19" ht="16.2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佐賀県</v>
      </c>
      <c r="B7" s="70" t="str">
        <f>組合状況!B7</f>
        <v>41000</v>
      </c>
      <c r="C7" s="69" t="s">
        <v>52</v>
      </c>
      <c r="D7" s="71">
        <f>SUM(E7:G7)</f>
        <v>213</v>
      </c>
      <c r="E7" s="71">
        <f>SUM(E$8:E$1000)</f>
        <v>153</v>
      </c>
      <c r="F7" s="71">
        <f>SUM(F$8:F$1000)</f>
        <v>52</v>
      </c>
      <c r="G7" s="71">
        <f>SUM(G$8:G$1000)</f>
        <v>8</v>
      </c>
      <c r="H7" s="71">
        <f>SUM(I7:K7)</f>
        <v>334</v>
      </c>
      <c r="I7" s="71">
        <f>SUM(I$8:I$1000)</f>
        <v>313</v>
      </c>
      <c r="J7" s="71">
        <f>SUM(J$8:J$1000)</f>
        <v>19</v>
      </c>
      <c r="K7" s="71">
        <f>SUM(K$8:K$1000)</f>
        <v>2</v>
      </c>
      <c r="L7" s="71">
        <f>SUM(M7:O7)</f>
        <v>90</v>
      </c>
      <c r="M7" s="71">
        <f>SUM(M$8:M$1000)</f>
        <v>70</v>
      </c>
      <c r="N7" s="71">
        <f>SUM(N$8:N$1000)</f>
        <v>20</v>
      </c>
      <c r="O7" s="71">
        <f>SUM(O$8:O$1000)</f>
        <v>0</v>
      </c>
      <c r="P7" s="71">
        <f>SUM(Q7:S7)</f>
        <v>62</v>
      </c>
      <c r="Q7" s="71">
        <f>SUM(Q$8:Q$1000)</f>
        <v>60</v>
      </c>
      <c r="R7" s="71">
        <f>SUM(R$8:R$1000)</f>
        <v>2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63</v>
      </c>
      <c r="E8" s="63">
        <v>61</v>
      </c>
      <c r="F8" s="63">
        <v>2</v>
      </c>
      <c r="G8" s="63"/>
      <c r="H8" s="63">
        <f>SUM(I8:K8)</f>
        <v>46</v>
      </c>
      <c r="I8" s="63">
        <v>44</v>
      </c>
      <c r="J8" s="63">
        <v>2</v>
      </c>
      <c r="K8" s="63"/>
      <c r="L8" s="63">
        <f>SUM(M8:O8)</f>
        <v>16</v>
      </c>
      <c r="M8" s="63">
        <v>14</v>
      </c>
      <c r="N8" s="63">
        <v>2</v>
      </c>
      <c r="O8" s="63"/>
      <c r="P8" s="63">
        <f>SUM(Q8:S8)</f>
        <v>9</v>
      </c>
      <c r="Q8" s="63">
        <v>9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29</v>
      </c>
      <c r="E9" s="63">
        <v>20</v>
      </c>
      <c r="F9" s="63">
        <v>6</v>
      </c>
      <c r="G9" s="63">
        <v>3</v>
      </c>
      <c r="H9" s="63">
        <f>SUM(I9:K9)</f>
        <v>34</v>
      </c>
      <c r="I9" s="63">
        <v>27</v>
      </c>
      <c r="J9" s="63">
        <v>7</v>
      </c>
      <c r="K9" s="63"/>
      <c r="L9" s="63">
        <f>SUM(M9:O9)</f>
        <v>53</v>
      </c>
      <c r="M9" s="63">
        <v>45</v>
      </c>
      <c r="N9" s="63">
        <v>8</v>
      </c>
      <c r="O9" s="63"/>
      <c r="P9" s="63">
        <f>SUM(Q9:S9)</f>
        <v>9</v>
      </c>
      <c r="Q9" s="63">
        <v>9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4</v>
      </c>
      <c r="E10" s="63">
        <v>4</v>
      </c>
      <c r="F10" s="63"/>
      <c r="G10" s="63"/>
      <c r="H10" s="63">
        <f>SUM(I10:K10)</f>
        <v>33</v>
      </c>
      <c r="I10" s="63">
        <v>29</v>
      </c>
      <c r="J10" s="63">
        <v>3</v>
      </c>
      <c r="K10" s="63">
        <v>1</v>
      </c>
      <c r="L10" s="63">
        <f>SUM(M10:O10)</f>
        <v>3</v>
      </c>
      <c r="M10" s="63"/>
      <c r="N10" s="63">
        <v>3</v>
      </c>
      <c r="O10" s="63"/>
      <c r="P10" s="63">
        <f>SUM(Q10:S10)</f>
        <v>1</v>
      </c>
      <c r="Q10" s="63">
        <v>1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14</v>
      </c>
      <c r="E11" s="63">
        <v>7</v>
      </c>
      <c r="F11" s="63">
        <v>4</v>
      </c>
      <c r="G11" s="63">
        <v>3</v>
      </c>
      <c r="H11" s="63">
        <f>SUM(I11:K11)</f>
        <v>4</v>
      </c>
      <c r="I11" s="63">
        <v>4</v>
      </c>
      <c r="J11" s="63"/>
      <c r="K11" s="63"/>
      <c r="L11" s="63">
        <f>SUM(M11:O11)</f>
        <v>3</v>
      </c>
      <c r="M11" s="63">
        <v>2</v>
      </c>
      <c r="N11" s="63">
        <v>1</v>
      </c>
      <c r="O11" s="63"/>
      <c r="P11" s="63">
        <f>SUM(Q11:S11)</f>
        <v>1</v>
      </c>
      <c r="Q11" s="63">
        <v>1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8</v>
      </c>
      <c r="E12" s="63">
        <v>5</v>
      </c>
      <c r="F12" s="63">
        <v>3</v>
      </c>
      <c r="G12" s="63"/>
      <c r="H12" s="63">
        <f>SUM(I12:K12)</f>
        <v>38</v>
      </c>
      <c r="I12" s="63">
        <v>38</v>
      </c>
      <c r="J12" s="63"/>
      <c r="K12" s="63"/>
      <c r="L12" s="63">
        <f>SUM(M12:O12)</f>
        <v>2</v>
      </c>
      <c r="M12" s="63">
        <v>1</v>
      </c>
      <c r="N12" s="63">
        <v>1</v>
      </c>
      <c r="O12" s="63"/>
      <c r="P12" s="63">
        <f>SUM(Q12:S12)</f>
        <v>4</v>
      </c>
      <c r="Q12" s="63">
        <v>4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11</v>
      </c>
      <c r="E13" s="63">
        <v>7</v>
      </c>
      <c r="F13" s="63">
        <v>4</v>
      </c>
      <c r="G13" s="63"/>
      <c r="H13" s="63">
        <f>SUM(I13:K13)</f>
        <v>11</v>
      </c>
      <c r="I13" s="63">
        <v>9</v>
      </c>
      <c r="J13" s="63">
        <v>2</v>
      </c>
      <c r="K13" s="63"/>
      <c r="L13" s="63">
        <f>SUM(M13:O13)</f>
        <v>4</v>
      </c>
      <c r="M13" s="63">
        <v>2</v>
      </c>
      <c r="N13" s="63">
        <v>2</v>
      </c>
      <c r="O13" s="63"/>
      <c r="P13" s="63">
        <f>SUM(Q13:S13)</f>
        <v>4</v>
      </c>
      <c r="Q13" s="63">
        <v>4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2</v>
      </c>
      <c r="E14" s="63">
        <v>1</v>
      </c>
      <c r="F14" s="63">
        <v>1</v>
      </c>
      <c r="G14" s="63"/>
      <c r="H14" s="63">
        <f>SUM(I14:K14)</f>
        <v>4</v>
      </c>
      <c r="I14" s="63">
        <v>4</v>
      </c>
      <c r="J14" s="63"/>
      <c r="K14" s="63"/>
      <c r="L14" s="63">
        <f>SUM(M14:O14)</f>
        <v>0</v>
      </c>
      <c r="M14" s="63"/>
      <c r="N14" s="63"/>
      <c r="O14" s="63"/>
      <c r="P14" s="63">
        <f>SUM(Q14:S14)</f>
        <v>3</v>
      </c>
      <c r="Q14" s="63">
        <v>3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29</v>
      </c>
      <c r="E15" s="63">
        <v>21</v>
      </c>
      <c r="F15" s="63">
        <v>7</v>
      </c>
      <c r="G15" s="63">
        <v>1</v>
      </c>
      <c r="H15" s="63">
        <f>SUM(I15:K15)</f>
        <v>22</v>
      </c>
      <c r="I15" s="63">
        <v>22</v>
      </c>
      <c r="J15" s="63"/>
      <c r="K15" s="63"/>
      <c r="L15" s="63">
        <f>SUM(M15:O15)</f>
        <v>1</v>
      </c>
      <c r="M15" s="63"/>
      <c r="N15" s="63">
        <v>1</v>
      </c>
      <c r="O15" s="63"/>
      <c r="P15" s="63">
        <f>SUM(Q15:S15)</f>
        <v>3</v>
      </c>
      <c r="Q15" s="63">
        <v>3</v>
      </c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6</v>
      </c>
      <c r="E16" s="63">
        <v>2</v>
      </c>
      <c r="F16" s="63">
        <v>4</v>
      </c>
      <c r="G16" s="63"/>
      <c r="H16" s="63">
        <f>SUM(I16:K16)</f>
        <v>9</v>
      </c>
      <c r="I16" s="63">
        <v>7</v>
      </c>
      <c r="J16" s="63">
        <v>2</v>
      </c>
      <c r="K16" s="63"/>
      <c r="L16" s="63">
        <f>SUM(M16:O16)</f>
        <v>3</v>
      </c>
      <c r="M16" s="63">
        <v>3</v>
      </c>
      <c r="N16" s="63"/>
      <c r="O16" s="63"/>
      <c r="P16" s="63">
        <f>SUM(Q16:S16)</f>
        <v>3</v>
      </c>
      <c r="Q16" s="63">
        <v>3</v>
      </c>
      <c r="R16" s="63"/>
      <c r="S16" s="63"/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0</v>
      </c>
      <c r="E17" s="63"/>
      <c r="F17" s="63"/>
      <c r="G17" s="63"/>
      <c r="H17" s="63">
        <f>SUM(I17:K17)</f>
        <v>40</v>
      </c>
      <c r="I17" s="63">
        <v>38</v>
      </c>
      <c r="J17" s="63">
        <v>1</v>
      </c>
      <c r="K17" s="63">
        <v>1</v>
      </c>
      <c r="L17" s="63">
        <f>SUM(M17:O17)</f>
        <v>0</v>
      </c>
      <c r="M17" s="63"/>
      <c r="N17" s="63"/>
      <c r="O17" s="63"/>
      <c r="P17" s="63">
        <f>SUM(Q17:S17)</f>
        <v>3</v>
      </c>
      <c r="Q17" s="63">
        <v>3</v>
      </c>
      <c r="R17" s="63"/>
      <c r="S17" s="63"/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3</v>
      </c>
      <c r="E18" s="63">
        <v>1</v>
      </c>
      <c r="F18" s="63">
        <v>1</v>
      </c>
      <c r="G18" s="63">
        <v>1</v>
      </c>
      <c r="H18" s="63">
        <f>SUM(I18:K18)</f>
        <v>29</v>
      </c>
      <c r="I18" s="63">
        <v>28</v>
      </c>
      <c r="J18" s="63">
        <v>1</v>
      </c>
      <c r="K18" s="63"/>
      <c r="L18" s="63">
        <f>SUM(M18:O18)</f>
        <v>0</v>
      </c>
      <c r="M18" s="63"/>
      <c r="N18" s="63"/>
      <c r="O18" s="63"/>
      <c r="P18" s="63">
        <f>SUM(Q18:S18)</f>
        <v>2</v>
      </c>
      <c r="Q18" s="63">
        <v>2</v>
      </c>
      <c r="R18" s="63"/>
      <c r="S18" s="63"/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4</v>
      </c>
      <c r="E19" s="63">
        <v>3</v>
      </c>
      <c r="F19" s="63">
        <v>1</v>
      </c>
      <c r="G19" s="63"/>
      <c r="H19" s="63">
        <f>SUM(I19:K19)</f>
        <v>10</v>
      </c>
      <c r="I19" s="63">
        <v>10</v>
      </c>
      <c r="J19" s="63"/>
      <c r="K19" s="63"/>
      <c r="L19" s="63">
        <f>SUM(M19:O19)</f>
        <v>1</v>
      </c>
      <c r="M19" s="63">
        <v>1</v>
      </c>
      <c r="N19" s="63"/>
      <c r="O19" s="63"/>
      <c r="P19" s="63">
        <f>SUM(Q19:S19)</f>
        <v>1</v>
      </c>
      <c r="Q19" s="63">
        <v>1</v>
      </c>
      <c r="R19" s="63"/>
      <c r="S19" s="63"/>
    </row>
    <row r="20" spans="1:19" s="10" customFormat="1" ht="13.5" customHeight="1">
      <c r="A20" s="60" t="s">
        <v>80</v>
      </c>
      <c r="B20" s="61" t="s">
        <v>116</v>
      </c>
      <c r="C20" s="62" t="s">
        <v>117</v>
      </c>
      <c r="D20" s="63">
        <f>SUM(E20:G20)</f>
        <v>2</v>
      </c>
      <c r="E20" s="63">
        <v>1</v>
      </c>
      <c r="F20" s="63">
        <v>1</v>
      </c>
      <c r="G20" s="63"/>
      <c r="H20" s="63">
        <f>SUM(I20:K20)</f>
        <v>8</v>
      </c>
      <c r="I20" s="63">
        <v>8</v>
      </c>
      <c r="J20" s="63"/>
      <c r="K20" s="63"/>
      <c r="L20" s="63">
        <f>SUM(M20:O20)</f>
        <v>0</v>
      </c>
      <c r="M20" s="63"/>
      <c r="N20" s="63"/>
      <c r="O20" s="63"/>
      <c r="P20" s="63">
        <f>SUM(Q20:S20)</f>
        <v>1</v>
      </c>
      <c r="Q20" s="63">
        <v>1</v>
      </c>
      <c r="R20" s="63"/>
      <c r="S20" s="63"/>
    </row>
    <row r="21" spans="1:19" s="10" customFormat="1" ht="13.5" customHeight="1">
      <c r="A21" s="60" t="s">
        <v>80</v>
      </c>
      <c r="B21" s="61" t="s">
        <v>119</v>
      </c>
      <c r="C21" s="62" t="s">
        <v>120</v>
      </c>
      <c r="D21" s="63">
        <f>SUM(E21:G21)</f>
        <v>3</v>
      </c>
      <c r="E21" s="63">
        <v>3</v>
      </c>
      <c r="F21" s="63"/>
      <c r="G21" s="63"/>
      <c r="H21" s="63">
        <f>SUM(I21:K21)</f>
        <v>17</v>
      </c>
      <c r="I21" s="63">
        <v>17</v>
      </c>
      <c r="J21" s="63"/>
      <c r="K21" s="63"/>
      <c r="L21" s="63">
        <f>SUM(M21:O21)</f>
        <v>0</v>
      </c>
      <c r="M21" s="63"/>
      <c r="N21" s="63"/>
      <c r="O21" s="63"/>
      <c r="P21" s="63">
        <f>SUM(Q21:S21)</f>
        <v>1</v>
      </c>
      <c r="Q21" s="63">
        <v>1</v>
      </c>
      <c r="R21" s="63"/>
      <c r="S21" s="63"/>
    </row>
    <row r="22" spans="1:19" s="10" customFormat="1" ht="13.5" customHeight="1">
      <c r="A22" s="60" t="s">
        <v>80</v>
      </c>
      <c r="B22" s="61" t="s">
        <v>122</v>
      </c>
      <c r="C22" s="62" t="s">
        <v>123</v>
      </c>
      <c r="D22" s="63">
        <f>SUM(E22:G22)</f>
        <v>1</v>
      </c>
      <c r="E22" s="63">
        <v>1</v>
      </c>
      <c r="F22" s="63"/>
      <c r="G22" s="63"/>
      <c r="H22" s="63">
        <f>SUM(I22:K22)</f>
        <v>5</v>
      </c>
      <c r="I22" s="63">
        <v>5</v>
      </c>
      <c r="J22" s="63"/>
      <c r="K22" s="63"/>
      <c r="L22" s="63">
        <f>SUM(M22:O22)</f>
        <v>0</v>
      </c>
      <c r="M22" s="63"/>
      <c r="N22" s="63"/>
      <c r="O22" s="63"/>
      <c r="P22" s="63">
        <f>SUM(Q22:S22)</f>
        <v>1</v>
      </c>
      <c r="Q22" s="63">
        <v>1</v>
      </c>
      <c r="R22" s="63"/>
      <c r="S22" s="63"/>
    </row>
    <row r="23" spans="1:19" s="10" customFormat="1" ht="13.5" customHeight="1">
      <c r="A23" s="60" t="s">
        <v>80</v>
      </c>
      <c r="B23" s="61" t="s">
        <v>125</v>
      </c>
      <c r="C23" s="62" t="s">
        <v>126</v>
      </c>
      <c r="D23" s="63">
        <f>SUM(E23:G23)</f>
        <v>5</v>
      </c>
      <c r="E23" s="63">
        <v>3</v>
      </c>
      <c r="F23" s="63">
        <v>2</v>
      </c>
      <c r="G23" s="63"/>
      <c r="H23" s="63">
        <f>SUM(I23:K23)</f>
        <v>10</v>
      </c>
      <c r="I23" s="63">
        <v>10</v>
      </c>
      <c r="J23" s="63"/>
      <c r="K23" s="63"/>
      <c r="L23" s="63">
        <f>SUM(M23:O23)</f>
        <v>3</v>
      </c>
      <c r="M23" s="63">
        <v>1</v>
      </c>
      <c r="N23" s="63">
        <v>2</v>
      </c>
      <c r="O23" s="63"/>
      <c r="P23" s="63">
        <f>SUM(Q23:S23)</f>
        <v>4</v>
      </c>
      <c r="Q23" s="63">
        <v>2</v>
      </c>
      <c r="R23" s="63">
        <v>2</v>
      </c>
      <c r="S23" s="63"/>
    </row>
    <row r="24" spans="1:19" s="10" customFormat="1" ht="13.5" customHeight="1">
      <c r="A24" s="60" t="s">
        <v>80</v>
      </c>
      <c r="B24" s="61" t="s">
        <v>128</v>
      </c>
      <c r="C24" s="62" t="s">
        <v>129</v>
      </c>
      <c r="D24" s="63">
        <f>SUM(E24:G24)</f>
        <v>8</v>
      </c>
      <c r="E24" s="63">
        <v>3</v>
      </c>
      <c r="F24" s="63">
        <v>5</v>
      </c>
      <c r="G24" s="63"/>
      <c r="H24" s="63">
        <f>SUM(I24:K24)</f>
        <v>3</v>
      </c>
      <c r="I24" s="63">
        <v>3</v>
      </c>
      <c r="J24" s="63"/>
      <c r="K24" s="63"/>
      <c r="L24" s="63">
        <f>SUM(M24:O24)</f>
        <v>0</v>
      </c>
      <c r="M24" s="63"/>
      <c r="N24" s="63"/>
      <c r="O24" s="63"/>
      <c r="P24" s="63">
        <f>SUM(Q24:S24)</f>
        <v>4</v>
      </c>
      <c r="Q24" s="63">
        <v>4</v>
      </c>
      <c r="R24" s="63"/>
      <c r="S24" s="63"/>
    </row>
    <row r="25" spans="1:19" s="10" customFormat="1" ht="13.5" customHeight="1">
      <c r="A25" s="60" t="s">
        <v>80</v>
      </c>
      <c r="B25" s="61" t="s">
        <v>131</v>
      </c>
      <c r="C25" s="62" t="s">
        <v>132</v>
      </c>
      <c r="D25" s="63">
        <f>SUM(E25:G25)</f>
        <v>5</v>
      </c>
      <c r="E25" s="63">
        <v>1</v>
      </c>
      <c r="F25" s="63">
        <v>4</v>
      </c>
      <c r="G25" s="63"/>
      <c r="H25" s="63">
        <f>SUM(I25:K25)</f>
        <v>3</v>
      </c>
      <c r="I25" s="63">
        <v>2</v>
      </c>
      <c r="J25" s="63">
        <v>1</v>
      </c>
      <c r="K25" s="63"/>
      <c r="L25" s="63">
        <f>SUM(M25:O25)</f>
        <v>1</v>
      </c>
      <c r="M25" s="63">
        <v>1</v>
      </c>
      <c r="N25" s="63"/>
      <c r="O25" s="63"/>
      <c r="P25" s="63">
        <f>SUM(Q25:S25)</f>
        <v>2</v>
      </c>
      <c r="Q25" s="63">
        <v>2</v>
      </c>
      <c r="R25" s="63"/>
      <c r="S25" s="63"/>
    </row>
    <row r="26" spans="1:19" s="10" customFormat="1" ht="13.5" customHeight="1">
      <c r="A26" s="60" t="s">
        <v>80</v>
      </c>
      <c r="B26" s="61" t="s">
        <v>134</v>
      </c>
      <c r="C26" s="62" t="s">
        <v>135</v>
      </c>
      <c r="D26" s="63">
        <f>SUM(E26:G26)</f>
        <v>14</v>
      </c>
      <c r="E26" s="63">
        <v>8</v>
      </c>
      <c r="F26" s="63">
        <v>6</v>
      </c>
      <c r="G26" s="63"/>
      <c r="H26" s="63">
        <f>SUM(I26:K26)</f>
        <v>6</v>
      </c>
      <c r="I26" s="63">
        <v>6</v>
      </c>
      <c r="J26" s="63"/>
      <c r="K26" s="63"/>
      <c r="L26" s="63">
        <f>SUM(M26:O26)</f>
        <v>0</v>
      </c>
      <c r="M26" s="63"/>
      <c r="N26" s="63"/>
      <c r="O26" s="63"/>
      <c r="P26" s="63">
        <f>SUM(Q26:S26)</f>
        <v>3</v>
      </c>
      <c r="Q26" s="63">
        <v>3</v>
      </c>
      <c r="R26" s="63"/>
      <c r="S26" s="63"/>
    </row>
    <row r="27" spans="1:19" s="10" customFormat="1" ht="13.5" customHeight="1">
      <c r="A27" s="60" t="s">
        <v>80</v>
      </c>
      <c r="B27" s="61" t="s">
        <v>137</v>
      </c>
      <c r="C27" s="62" t="s">
        <v>138</v>
      </c>
      <c r="D27" s="63">
        <f>SUM(E27:G27)</f>
        <v>2</v>
      </c>
      <c r="E27" s="63">
        <v>1</v>
      </c>
      <c r="F27" s="63">
        <v>1</v>
      </c>
      <c r="G27" s="63"/>
      <c r="H27" s="63">
        <f>SUM(I27:K27)</f>
        <v>2</v>
      </c>
      <c r="I27" s="63">
        <v>2</v>
      </c>
      <c r="J27" s="63"/>
      <c r="K27" s="63"/>
      <c r="L27" s="63">
        <f>SUM(M27:O27)</f>
        <v>0</v>
      </c>
      <c r="M27" s="63"/>
      <c r="N27" s="63"/>
      <c r="O27" s="63"/>
      <c r="P27" s="63">
        <f>SUM(Q27:S27)</f>
        <v>3</v>
      </c>
      <c r="Q27" s="63">
        <v>3</v>
      </c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7">
    <sortCondition ref="A8:A27"/>
    <sortCondition ref="B8:B27"/>
    <sortCondition ref="C8:C2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/>
  <cols>
    <col min="1" max="1" width="10.77734375" style="47" customWidth="1"/>
    <col min="2" max="2" width="8.77734375" style="48" customWidth="1"/>
    <col min="3" max="3" width="35.6640625" style="2" customWidth="1"/>
    <col min="4" max="19" width="9" style="49"/>
    <col min="20" max="16384" width="9" style="2"/>
  </cols>
  <sheetData>
    <row r="1" spans="1:19" ht="16.2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佐賀県</v>
      </c>
      <c r="B7" s="70" t="str">
        <f>組合状況!B7</f>
        <v>41000</v>
      </c>
      <c r="C7" s="69" t="s">
        <v>52</v>
      </c>
      <c r="D7" s="71">
        <f>SUM(E7:G7)</f>
        <v>22</v>
      </c>
      <c r="E7" s="71">
        <f>SUM(E$8:E$1000)</f>
        <v>13</v>
      </c>
      <c r="F7" s="71">
        <f>SUM(F$8:F$1000)</f>
        <v>8</v>
      </c>
      <c r="G7" s="71">
        <f>SUM(G$8:G$1000)</f>
        <v>1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26</v>
      </c>
      <c r="M7" s="71">
        <f>SUM(M$8:M$1000)</f>
        <v>12</v>
      </c>
      <c r="N7" s="71">
        <f>SUM(N$8:N$1000)</f>
        <v>13</v>
      </c>
      <c r="O7" s="71">
        <f>SUM(O$8:O$1000)</f>
        <v>1</v>
      </c>
      <c r="P7" s="71">
        <f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140</v>
      </c>
      <c r="C8" s="62" t="s">
        <v>141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3</v>
      </c>
      <c r="M8" s="63">
        <v>1</v>
      </c>
      <c r="N8" s="63">
        <v>2</v>
      </c>
      <c r="O8" s="63"/>
      <c r="P8" s="63">
        <f>SUM(Q8:S8)</f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144</v>
      </c>
      <c r="C9" s="62" t="s">
        <v>145</v>
      </c>
      <c r="D9" s="63">
        <f>SUM(E9:G9)</f>
        <v>0</v>
      </c>
      <c r="E9" s="63"/>
      <c r="F9" s="63"/>
      <c r="G9" s="63"/>
      <c r="H9" s="63">
        <f>SUM(I9:K9)</f>
        <v>0</v>
      </c>
      <c r="I9" s="63"/>
      <c r="J9" s="63"/>
      <c r="K9" s="63"/>
      <c r="L9" s="63">
        <f>SUM(M9:O9)</f>
        <v>2</v>
      </c>
      <c r="M9" s="63">
        <v>1</v>
      </c>
      <c r="N9" s="63">
        <v>1</v>
      </c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147</v>
      </c>
      <c r="C10" s="62" t="s">
        <v>148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12</v>
      </c>
      <c r="M10" s="63">
        <v>6</v>
      </c>
      <c r="N10" s="63">
        <v>6</v>
      </c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150</v>
      </c>
      <c r="C11" s="62" t="s">
        <v>151</v>
      </c>
      <c r="D11" s="63">
        <f>SUM(E11:G11)</f>
        <v>0</v>
      </c>
      <c r="E11" s="63"/>
      <c r="F11" s="63"/>
      <c r="G11" s="63"/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153</v>
      </c>
      <c r="C12" s="62" t="s">
        <v>154</v>
      </c>
      <c r="D12" s="63">
        <f>SUM(E12:G12)</f>
        <v>11</v>
      </c>
      <c r="E12" s="63">
        <v>8</v>
      </c>
      <c r="F12" s="63">
        <v>3</v>
      </c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156</v>
      </c>
      <c r="C13" s="62" t="s">
        <v>157</v>
      </c>
      <c r="D13" s="63">
        <f>SUM(E13:G13)</f>
        <v>0</v>
      </c>
      <c r="E13" s="63"/>
      <c r="F13" s="63"/>
      <c r="G13" s="63"/>
      <c r="H13" s="63">
        <f>SUM(I13:K13)</f>
        <v>0</v>
      </c>
      <c r="I13" s="63"/>
      <c r="J13" s="63"/>
      <c r="K13" s="63"/>
      <c r="L13" s="63">
        <f>SUM(M13:O13)</f>
        <v>4</v>
      </c>
      <c r="M13" s="63">
        <v>2</v>
      </c>
      <c r="N13" s="63">
        <v>2</v>
      </c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159</v>
      </c>
      <c r="C14" s="62" t="s">
        <v>160</v>
      </c>
      <c r="D14" s="63">
        <f>SUM(E14:G14)</f>
        <v>0</v>
      </c>
      <c r="E14" s="63"/>
      <c r="F14" s="63"/>
      <c r="G14" s="63"/>
      <c r="H14" s="63">
        <f>SUM(I14:K14)</f>
        <v>0</v>
      </c>
      <c r="I14" s="63"/>
      <c r="J14" s="63"/>
      <c r="K14" s="63"/>
      <c r="L14" s="63">
        <f>SUM(M14:O14)</f>
        <v>5</v>
      </c>
      <c r="M14" s="63">
        <v>2</v>
      </c>
      <c r="N14" s="63">
        <v>2</v>
      </c>
      <c r="O14" s="63">
        <v>1</v>
      </c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162</v>
      </c>
      <c r="C15" s="62" t="s">
        <v>163</v>
      </c>
      <c r="D15" s="63">
        <f>SUM(E15:G15)</f>
        <v>10</v>
      </c>
      <c r="E15" s="63">
        <v>5</v>
      </c>
      <c r="F15" s="63">
        <v>5</v>
      </c>
      <c r="G15" s="63"/>
      <c r="H15" s="63">
        <f>SUM(I15:K15)</f>
        <v>0</v>
      </c>
      <c r="I15" s="63"/>
      <c r="J15" s="63"/>
      <c r="K15" s="63"/>
      <c r="L15" s="63">
        <f>SUM(M15:O15)</f>
        <v>0</v>
      </c>
      <c r="M15" s="63"/>
      <c r="N15" s="63"/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165</v>
      </c>
      <c r="C16" s="62" t="s">
        <v>166</v>
      </c>
      <c r="D16" s="63">
        <f>SUM(E16:G16)</f>
        <v>1</v>
      </c>
      <c r="E16" s="63"/>
      <c r="F16" s="63"/>
      <c r="G16" s="63">
        <v>1</v>
      </c>
      <c r="H16" s="63">
        <f>SUM(I16:K16)</f>
        <v>0</v>
      </c>
      <c r="I16" s="63"/>
      <c r="J16" s="63"/>
      <c r="K16" s="63"/>
      <c r="L16" s="63">
        <f>SUM(M16:O16)</f>
        <v>0</v>
      </c>
      <c r="M16" s="63"/>
      <c r="N16" s="63"/>
      <c r="O16" s="63"/>
      <c r="P16" s="63">
        <f>SUM(Q16:S16)</f>
        <v>0</v>
      </c>
      <c r="Q16" s="63"/>
      <c r="R16" s="63"/>
      <c r="S16" s="63"/>
    </row>
    <row r="17" spans="1:19" s="10" customFormat="1" ht="13.5" customHeight="1">
      <c r="A17" s="60" t="s">
        <v>80</v>
      </c>
      <c r="B17" s="61" t="s">
        <v>168</v>
      </c>
      <c r="C17" s="62" t="s">
        <v>169</v>
      </c>
      <c r="D17" s="63">
        <f>SUM(E17:G17)</f>
        <v>0</v>
      </c>
      <c r="E17" s="63"/>
      <c r="F17" s="63"/>
      <c r="G17" s="63"/>
      <c r="H17" s="63">
        <f>SUM(I17:K17)</f>
        <v>0</v>
      </c>
      <c r="I17" s="63"/>
      <c r="J17" s="63"/>
      <c r="K17" s="63"/>
      <c r="L17" s="63">
        <f>SUM(M17:O17)</f>
        <v>0</v>
      </c>
      <c r="M17" s="63"/>
      <c r="N17" s="63"/>
      <c r="O17" s="63"/>
      <c r="P17" s="63">
        <f>SUM(Q17:S17)</f>
        <v>0</v>
      </c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7">
    <sortCondition ref="A8:A17"/>
    <sortCondition ref="B8:B17"/>
    <sortCondition ref="C8:C1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ColWidth="9" defaultRowHeight="13.5" customHeight="1"/>
  <cols>
    <col min="1" max="1" width="10.77734375" style="47" customWidth="1"/>
    <col min="2" max="2" width="8.77734375" style="48" customWidth="1"/>
    <col min="3" max="3" width="12.6640625" style="2" customWidth="1"/>
    <col min="4" max="10" width="9" style="49"/>
    <col min="11" max="16384" width="9" style="2"/>
  </cols>
  <sheetData>
    <row r="1" spans="1:10" ht="16.2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佐賀県</v>
      </c>
      <c r="B7" s="70" t="str">
        <f>組合状況!B7</f>
        <v>41000</v>
      </c>
      <c r="C7" s="69" t="s">
        <v>52</v>
      </c>
      <c r="D7" s="71">
        <f t="shared" ref="D7:J7" si="0">SUM(D$8:D$1000)</f>
        <v>177</v>
      </c>
      <c r="E7" s="71">
        <f t="shared" si="0"/>
        <v>142</v>
      </c>
      <c r="F7" s="71">
        <f t="shared" si="0"/>
        <v>50</v>
      </c>
      <c r="G7" s="71">
        <f t="shared" si="0"/>
        <v>2101</v>
      </c>
      <c r="H7" s="71">
        <f t="shared" si="0"/>
        <v>1941</v>
      </c>
      <c r="I7" s="71">
        <f t="shared" si="0"/>
        <v>235</v>
      </c>
      <c r="J7" s="71">
        <f t="shared" si="0"/>
        <v>15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44</v>
      </c>
      <c r="E8" s="63">
        <v>39</v>
      </c>
      <c r="F8" s="63">
        <v>7</v>
      </c>
      <c r="G8" s="63">
        <v>586</v>
      </c>
      <c r="H8" s="63">
        <v>515</v>
      </c>
      <c r="I8" s="63">
        <v>112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31</v>
      </c>
      <c r="E9" s="63">
        <v>25</v>
      </c>
      <c r="F9" s="63">
        <v>10</v>
      </c>
      <c r="G9" s="63">
        <v>287</v>
      </c>
      <c r="H9" s="63">
        <v>272</v>
      </c>
      <c r="I9" s="63">
        <v>16</v>
      </c>
      <c r="J9" s="63">
        <v>12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6</v>
      </c>
      <c r="E10" s="63">
        <v>6</v>
      </c>
      <c r="F10" s="63">
        <v>1</v>
      </c>
      <c r="G10" s="63">
        <v>101</v>
      </c>
      <c r="H10" s="63">
        <v>71</v>
      </c>
      <c r="I10" s="63">
        <v>29</v>
      </c>
      <c r="J10" s="63">
        <v>3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4</v>
      </c>
      <c r="E11" s="63">
        <v>3</v>
      </c>
      <c r="F11" s="63">
        <v>1</v>
      </c>
      <c r="G11" s="63">
        <v>86</v>
      </c>
      <c r="H11" s="63">
        <v>62</v>
      </c>
      <c r="I11" s="63">
        <v>24</v>
      </c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11</v>
      </c>
      <c r="E12" s="63">
        <v>9</v>
      </c>
      <c r="F12" s="63">
        <v>2</v>
      </c>
      <c r="G12" s="63">
        <v>108</v>
      </c>
      <c r="H12" s="63">
        <v>108</v>
      </c>
      <c r="I12" s="63"/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13</v>
      </c>
      <c r="E13" s="63">
        <v>9</v>
      </c>
      <c r="F13" s="63">
        <v>4</v>
      </c>
      <c r="G13" s="63">
        <v>177</v>
      </c>
      <c r="H13" s="63">
        <v>177</v>
      </c>
      <c r="I13" s="63"/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8</v>
      </c>
      <c r="E14" s="63">
        <v>5</v>
      </c>
      <c r="F14" s="63">
        <v>3</v>
      </c>
      <c r="G14" s="63">
        <v>87</v>
      </c>
      <c r="H14" s="63">
        <v>87</v>
      </c>
      <c r="I14" s="63">
        <v>26</v>
      </c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8</v>
      </c>
      <c r="E15" s="63">
        <v>8</v>
      </c>
      <c r="F15" s="63">
        <v>2</v>
      </c>
      <c r="G15" s="63">
        <v>144</v>
      </c>
      <c r="H15" s="63">
        <v>144</v>
      </c>
      <c r="I15" s="63"/>
      <c r="J15" s="63"/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7</v>
      </c>
      <c r="E16" s="63">
        <v>5</v>
      </c>
      <c r="F16" s="63">
        <v>3</v>
      </c>
      <c r="G16" s="63">
        <v>91</v>
      </c>
      <c r="H16" s="63">
        <v>91</v>
      </c>
      <c r="I16" s="63"/>
      <c r="J16" s="63"/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9</v>
      </c>
      <c r="E17" s="63">
        <v>7</v>
      </c>
      <c r="F17" s="63">
        <v>3</v>
      </c>
      <c r="G17" s="63">
        <v>115</v>
      </c>
      <c r="H17" s="63">
        <v>115</v>
      </c>
      <c r="I17" s="63"/>
      <c r="J17" s="63"/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1</v>
      </c>
      <c r="E18" s="63">
        <v>1</v>
      </c>
      <c r="F18" s="63"/>
      <c r="G18" s="63">
        <v>51</v>
      </c>
      <c r="H18" s="63">
        <v>51</v>
      </c>
      <c r="I18" s="63"/>
      <c r="J18" s="63"/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3</v>
      </c>
      <c r="E19" s="63">
        <v>3</v>
      </c>
      <c r="F19" s="63">
        <v>1</v>
      </c>
      <c r="G19" s="63">
        <v>34</v>
      </c>
      <c r="H19" s="63">
        <v>34</v>
      </c>
      <c r="I19" s="63"/>
      <c r="J19" s="63"/>
    </row>
    <row r="20" spans="1:10" s="10" customFormat="1" ht="13.5" customHeight="1">
      <c r="A20" s="60" t="s">
        <v>80</v>
      </c>
      <c r="B20" s="61" t="s">
        <v>116</v>
      </c>
      <c r="C20" s="62" t="s">
        <v>117</v>
      </c>
      <c r="D20" s="63">
        <v>1</v>
      </c>
      <c r="E20" s="63">
        <v>1</v>
      </c>
      <c r="F20" s="63"/>
      <c r="G20" s="63">
        <v>2</v>
      </c>
      <c r="H20" s="63">
        <v>2</v>
      </c>
      <c r="I20" s="63"/>
      <c r="J20" s="63"/>
    </row>
    <row r="21" spans="1:10" s="10" customFormat="1" ht="13.5" customHeight="1">
      <c r="A21" s="60" t="s">
        <v>80</v>
      </c>
      <c r="B21" s="61" t="s">
        <v>119</v>
      </c>
      <c r="C21" s="62" t="s">
        <v>120</v>
      </c>
      <c r="D21" s="63">
        <v>6</v>
      </c>
      <c r="E21" s="63">
        <v>5</v>
      </c>
      <c r="F21" s="63">
        <v>1</v>
      </c>
      <c r="G21" s="63">
        <v>29</v>
      </c>
      <c r="H21" s="63">
        <v>29</v>
      </c>
      <c r="I21" s="63"/>
      <c r="J21" s="63"/>
    </row>
    <row r="22" spans="1:10" s="10" customFormat="1" ht="13.5" customHeight="1">
      <c r="A22" s="60" t="s">
        <v>80</v>
      </c>
      <c r="B22" s="61" t="s">
        <v>122</v>
      </c>
      <c r="C22" s="62" t="s">
        <v>123</v>
      </c>
      <c r="D22" s="63">
        <v>2</v>
      </c>
      <c r="E22" s="63">
        <v>2</v>
      </c>
      <c r="F22" s="63">
        <v>1</v>
      </c>
      <c r="G22" s="63">
        <v>19</v>
      </c>
      <c r="H22" s="63">
        <v>19</v>
      </c>
      <c r="I22" s="63"/>
      <c r="J22" s="63"/>
    </row>
    <row r="23" spans="1:10" s="10" customFormat="1" ht="13.5" customHeight="1">
      <c r="A23" s="60" t="s">
        <v>80</v>
      </c>
      <c r="B23" s="61" t="s">
        <v>125</v>
      </c>
      <c r="C23" s="62" t="s">
        <v>126</v>
      </c>
      <c r="D23" s="63">
        <v>9</v>
      </c>
      <c r="E23" s="63">
        <v>7</v>
      </c>
      <c r="F23" s="63">
        <v>4</v>
      </c>
      <c r="G23" s="63">
        <v>101</v>
      </c>
      <c r="H23" s="63">
        <v>91</v>
      </c>
      <c r="I23" s="63">
        <v>10</v>
      </c>
      <c r="J23" s="63"/>
    </row>
    <row r="24" spans="1:10" s="10" customFormat="1" ht="13.5" customHeight="1">
      <c r="A24" s="60" t="s">
        <v>80</v>
      </c>
      <c r="B24" s="61" t="s">
        <v>128</v>
      </c>
      <c r="C24" s="62" t="s">
        <v>129</v>
      </c>
      <c r="D24" s="63">
        <v>2</v>
      </c>
      <c r="E24" s="63">
        <v>1</v>
      </c>
      <c r="F24" s="63">
        <v>1</v>
      </c>
      <c r="G24" s="63">
        <v>19</v>
      </c>
      <c r="H24" s="63">
        <v>19</v>
      </c>
      <c r="I24" s="63"/>
      <c r="J24" s="63"/>
    </row>
    <row r="25" spans="1:10" s="10" customFormat="1" ht="13.5" customHeight="1">
      <c r="A25" s="60" t="s">
        <v>80</v>
      </c>
      <c r="B25" s="61" t="s">
        <v>131</v>
      </c>
      <c r="C25" s="62" t="s">
        <v>132</v>
      </c>
      <c r="D25" s="63">
        <v>4</v>
      </c>
      <c r="E25" s="63">
        <v>2</v>
      </c>
      <c r="F25" s="63">
        <v>2</v>
      </c>
      <c r="G25" s="63">
        <v>21</v>
      </c>
      <c r="H25" s="63">
        <v>14</v>
      </c>
      <c r="I25" s="63">
        <v>7</v>
      </c>
      <c r="J25" s="63"/>
    </row>
    <row r="26" spans="1:10" s="10" customFormat="1" ht="13.5" customHeight="1">
      <c r="A26" s="60" t="s">
        <v>80</v>
      </c>
      <c r="B26" s="61" t="s">
        <v>134</v>
      </c>
      <c r="C26" s="62" t="s">
        <v>135</v>
      </c>
      <c r="D26" s="63">
        <v>5</v>
      </c>
      <c r="E26" s="63">
        <v>3</v>
      </c>
      <c r="F26" s="63">
        <v>2</v>
      </c>
      <c r="G26" s="63">
        <v>16</v>
      </c>
      <c r="H26" s="63">
        <v>13</v>
      </c>
      <c r="I26" s="63">
        <v>11</v>
      </c>
      <c r="J26" s="63"/>
    </row>
    <row r="27" spans="1:10" s="10" customFormat="1" ht="13.5" customHeight="1">
      <c r="A27" s="60" t="s">
        <v>80</v>
      </c>
      <c r="B27" s="61" t="s">
        <v>137</v>
      </c>
      <c r="C27" s="62" t="s">
        <v>138</v>
      </c>
      <c r="D27" s="63">
        <v>3</v>
      </c>
      <c r="E27" s="63">
        <v>1</v>
      </c>
      <c r="F27" s="63">
        <v>2</v>
      </c>
      <c r="G27" s="63">
        <v>27</v>
      </c>
      <c r="H27" s="63">
        <v>27</v>
      </c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27">
    <sortCondition ref="A8:A27"/>
    <sortCondition ref="B8:B27"/>
    <sortCondition ref="C8:C2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2018-02-21T09:42:53Z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