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73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組合状況!$A$6:$CD$34</definedName>
    <definedName name="_xlnm.Print_Area" localSheetId="5">'委託許可件数（市町村）'!$2:$34</definedName>
    <definedName name="_xlnm.Print_Area" localSheetId="6">'委託許可件数（組合）'!$2:$17</definedName>
    <definedName name="_xlnm.Print_Area" localSheetId="3">'収集運搬機材（市町村）'!$2:$34</definedName>
    <definedName name="_xlnm.Print_Area" localSheetId="4">'収集運搬機材（組合）'!$2:$17</definedName>
    <definedName name="_xlnm.Print_Area" localSheetId="7">処理業者と従業員数!$2:$34</definedName>
    <definedName name="_xlnm.Print_Area" localSheetId="0">組合状況!$2:$17</definedName>
    <definedName name="_xlnm.Print_Area" localSheetId="1">'廃棄物処理従事職員数（市町村）'!$2:$34</definedName>
    <definedName name="_xlnm.Print_Area" localSheetId="2">'廃棄物処理従事職員数（組合）'!$2:$17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L8" i="7"/>
  <c r="L9" i="7"/>
  <c r="L10" i="7"/>
  <c r="L11" i="7"/>
  <c r="L12" i="7"/>
  <c r="L13" i="7"/>
  <c r="L14" i="7"/>
  <c r="L15" i="7"/>
  <c r="L16" i="7"/>
  <c r="L17" i="7"/>
  <c r="H8" i="7"/>
  <c r="H9" i="7"/>
  <c r="H10" i="7"/>
  <c r="H11" i="7"/>
  <c r="H12" i="7"/>
  <c r="H13" i="7"/>
  <c r="H14" i="7"/>
  <c r="H15" i="7"/>
  <c r="H16" i="7"/>
  <c r="H17" i="7"/>
  <c r="D8" i="7"/>
  <c r="D9" i="7"/>
  <c r="D10" i="7"/>
  <c r="D11" i="7"/>
  <c r="D12" i="7"/>
  <c r="D13" i="7"/>
  <c r="D14" i="7"/>
  <c r="D15" i="7"/>
  <c r="D16" i="7"/>
  <c r="D1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AD8" i="3"/>
  <c r="AD9" i="3"/>
  <c r="AD10" i="3"/>
  <c r="AD11" i="3"/>
  <c r="AD12" i="3"/>
  <c r="AD13" i="3"/>
  <c r="AD14" i="3"/>
  <c r="AD15" i="3"/>
  <c r="AD16" i="3"/>
  <c r="AD17" i="3"/>
  <c r="AC8" i="3"/>
  <c r="AC9" i="3"/>
  <c r="AC10" i="3"/>
  <c r="AC11" i="3"/>
  <c r="AC12" i="3"/>
  <c r="AC13" i="3"/>
  <c r="AC14" i="3"/>
  <c r="AC15" i="3"/>
  <c r="AC16" i="3"/>
  <c r="AC17" i="3"/>
  <c r="AB8" i="3"/>
  <c r="AB9" i="3"/>
  <c r="AB10" i="3"/>
  <c r="AB11" i="3"/>
  <c r="AB12" i="3"/>
  <c r="AB13" i="3"/>
  <c r="AB14" i="3"/>
  <c r="AB15" i="3"/>
  <c r="AB16" i="3"/>
  <c r="AB17" i="3"/>
  <c r="AA8" i="3"/>
  <c r="AA9" i="3"/>
  <c r="AA10" i="3"/>
  <c r="AA11" i="3"/>
  <c r="AA12" i="3"/>
  <c r="AA13" i="3"/>
  <c r="AA14" i="3"/>
  <c r="AA15" i="3"/>
  <c r="AA16" i="3"/>
  <c r="AA17" i="3"/>
  <c r="Z11" i="3"/>
  <c r="Z15" i="3"/>
  <c r="Y8" i="3"/>
  <c r="Y9" i="3"/>
  <c r="Y10" i="3"/>
  <c r="Y11" i="3"/>
  <c r="Y12" i="3"/>
  <c r="Y13" i="3"/>
  <c r="Y14" i="3"/>
  <c r="Y15" i="3"/>
  <c r="Y16" i="3"/>
  <c r="Y17" i="3"/>
  <c r="X8" i="3"/>
  <c r="X9" i="3"/>
  <c r="X10" i="3"/>
  <c r="X11" i="3"/>
  <c r="X12" i="3"/>
  <c r="X13" i="3"/>
  <c r="X14" i="3"/>
  <c r="X15" i="3"/>
  <c r="X16" i="3"/>
  <c r="X17" i="3"/>
  <c r="W9" i="3"/>
  <c r="W13" i="3"/>
  <c r="W17" i="3"/>
  <c r="Q8" i="3"/>
  <c r="Z8" i="3" s="1"/>
  <c r="Q9" i="3"/>
  <c r="Z9" i="3" s="1"/>
  <c r="Q10" i="3"/>
  <c r="Z10" i="3" s="1"/>
  <c r="Q11" i="3"/>
  <c r="Q12" i="3"/>
  <c r="Z12" i="3" s="1"/>
  <c r="Q13" i="3"/>
  <c r="M13" i="3" s="1"/>
  <c r="V13" i="3" s="1"/>
  <c r="Q14" i="3"/>
  <c r="Z14" i="3" s="1"/>
  <c r="Q15" i="3"/>
  <c r="Q16" i="3"/>
  <c r="Z16" i="3" s="1"/>
  <c r="Q17" i="3"/>
  <c r="M17" i="3" s="1"/>
  <c r="V17" i="3" s="1"/>
  <c r="N8" i="3"/>
  <c r="W8" i="3" s="1"/>
  <c r="N9" i="3"/>
  <c r="N10" i="3"/>
  <c r="W10" i="3" s="1"/>
  <c r="N11" i="3"/>
  <c r="W11" i="3" s="1"/>
  <c r="N12" i="3"/>
  <c r="W12" i="3" s="1"/>
  <c r="N13" i="3"/>
  <c r="N14" i="3"/>
  <c r="W14" i="3" s="1"/>
  <c r="N15" i="3"/>
  <c r="W15" i="3" s="1"/>
  <c r="N16" i="3"/>
  <c r="W16" i="3" s="1"/>
  <c r="N17" i="3"/>
  <c r="M10" i="3"/>
  <c r="M14" i="3"/>
  <c r="H8" i="3"/>
  <c r="H9" i="3"/>
  <c r="D9" i="3" s="1"/>
  <c r="H10" i="3"/>
  <c r="H11" i="3"/>
  <c r="H12" i="3"/>
  <c r="H13" i="3"/>
  <c r="H14" i="3"/>
  <c r="H15" i="3"/>
  <c r="H16" i="3"/>
  <c r="H17" i="3"/>
  <c r="D17" i="3" s="1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Z10" i="2"/>
  <c r="Z14" i="2"/>
  <c r="Z18" i="2"/>
  <c r="Z22" i="2"/>
  <c r="Z26" i="2"/>
  <c r="Z30" i="2"/>
  <c r="Z3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Q8" i="2"/>
  <c r="Z8" i="2" s="1"/>
  <c r="Q9" i="2"/>
  <c r="Z9" i="2" s="1"/>
  <c r="Q10" i="2"/>
  <c r="M10" i="2" s="1"/>
  <c r="Q11" i="2"/>
  <c r="Z11" i="2" s="1"/>
  <c r="Q12" i="2"/>
  <c r="Z12" i="2" s="1"/>
  <c r="Q13" i="2"/>
  <c r="Z13" i="2" s="1"/>
  <c r="Q14" i="2"/>
  <c r="Q15" i="2"/>
  <c r="Z15" i="2" s="1"/>
  <c r="Q16" i="2"/>
  <c r="Z16" i="2" s="1"/>
  <c r="Q17" i="2"/>
  <c r="Z17" i="2" s="1"/>
  <c r="Q18" i="2"/>
  <c r="Q19" i="2"/>
  <c r="Z19" i="2" s="1"/>
  <c r="Q20" i="2"/>
  <c r="Z20" i="2" s="1"/>
  <c r="Q21" i="2"/>
  <c r="Z21" i="2" s="1"/>
  <c r="Q22" i="2"/>
  <c r="Q23" i="2"/>
  <c r="Z23" i="2" s="1"/>
  <c r="Q24" i="2"/>
  <c r="Z24" i="2" s="1"/>
  <c r="Q25" i="2"/>
  <c r="Z25" i="2" s="1"/>
  <c r="Q26" i="2"/>
  <c r="M26" i="2" s="1"/>
  <c r="Q27" i="2"/>
  <c r="Z27" i="2" s="1"/>
  <c r="Q28" i="2"/>
  <c r="Z28" i="2" s="1"/>
  <c r="Q29" i="2"/>
  <c r="Z29" i="2" s="1"/>
  <c r="Q30" i="2"/>
  <c r="Q31" i="2"/>
  <c r="Z31" i="2" s="1"/>
  <c r="Q32" i="2"/>
  <c r="Z32" i="2" s="1"/>
  <c r="Q33" i="2"/>
  <c r="Z33" i="2" s="1"/>
  <c r="Q34" i="2"/>
  <c r="N8" i="2"/>
  <c r="W8" i="2" s="1"/>
  <c r="N9" i="2"/>
  <c r="N10" i="2"/>
  <c r="W10" i="2" s="1"/>
  <c r="N11" i="2"/>
  <c r="W11" i="2" s="1"/>
  <c r="N12" i="2"/>
  <c r="M12" i="2" s="1"/>
  <c r="N13" i="2"/>
  <c r="N14" i="2"/>
  <c r="W14" i="2" s="1"/>
  <c r="N15" i="2"/>
  <c r="W15" i="2" s="1"/>
  <c r="N16" i="2"/>
  <c r="W16" i="2" s="1"/>
  <c r="N17" i="2"/>
  <c r="N18" i="2"/>
  <c r="W18" i="2" s="1"/>
  <c r="N19" i="2"/>
  <c r="W19" i="2" s="1"/>
  <c r="N20" i="2"/>
  <c r="W20" i="2" s="1"/>
  <c r="N21" i="2"/>
  <c r="N22" i="2"/>
  <c r="W22" i="2" s="1"/>
  <c r="N23" i="2"/>
  <c r="W23" i="2" s="1"/>
  <c r="N24" i="2"/>
  <c r="W24" i="2" s="1"/>
  <c r="N25" i="2"/>
  <c r="N26" i="2"/>
  <c r="W26" i="2" s="1"/>
  <c r="N27" i="2"/>
  <c r="W27" i="2" s="1"/>
  <c r="N28" i="2"/>
  <c r="M28" i="2" s="1"/>
  <c r="N29" i="2"/>
  <c r="N30" i="2"/>
  <c r="W30" i="2" s="1"/>
  <c r="N31" i="2"/>
  <c r="W31" i="2" s="1"/>
  <c r="N32" i="2"/>
  <c r="W32" i="2" s="1"/>
  <c r="N33" i="2"/>
  <c r="N34" i="2"/>
  <c r="W34" i="2" s="1"/>
  <c r="M9" i="2"/>
  <c r="M13" i="2"/>
  <c r="V13" i="2" s="1"/>
  <c r="M14" i="2"/>
  <c r="M17" i="2"/>
  <c r="M18" i="2"/>
  <c r="M20" i="2"/>
  <c r="M22" i="2"/>
  <c r="M25" i="2"/>
  <c r="M29" i="2"/>
  <c r="M30" i="2"/>
  <c r="M33" i="2"/>
  <c r="M34" i="2"/>
  <c r="H8" i="2"/>
  <c r="D8" i="2" s="1"/>
  <c r="H9" i="2"/>
  <c r="H10" i="2"/>
  <c r="H11" i="2"/>
  <c r="H12" i="2"/>
  <c r="D12" i="2" s="1"/>
  <c r="H13" i="2"/>
  <c r="H14" i="2"/>
  <c r="H15" i="2"/>
  <c r="H16" i="2"/>
  <c r="D16" i="2" s="1"/>
  <c r="H17" i="2"/>
  <c r="H18" i="2"/>
  <c r="H19" i="2"/>
  <c r="H20" i="2"/>
  <c r="D20" i="2" s="1"/>
  <c r="H21" i="2"/>
  <c r="H22" i="2"/>
  <c r="H23" i="2"/>
  <c r="H24" i="2"/>
  <c r="H25" i="2"/>
  <c r="H26" i="2"/>
  <c r="H27" i="2"/>
  <c r="H28" i="2"/>
  <c r="D28" i="2" s="1"/>
  <c r="H29" i="2"/>
  <c r="H30" i="2"/>
  <c r="H31" i="2"/>
  <c r="H32" i="2"/>
  <c r="D32" i="2" s="1"/>
  <c r="H33" i="2"/>
  <c r="H34" i="2"/>
  <c r="E8" i="2"/>
  <c r="E9" i="2"/>
  <c r="W9" i="2" s="1"/>
  <c r="E10" i="2"/>
  <c r="E11" i="2"/>
  <c r="D11" i="2" s="1"/>
  <c r="E12" i="2"/>
  <c r="E13" i="2"/>
  <c r="W13" i="2" s="1"/>
  <c r="E14" i="2"/>
  <c r="E15" i="2"/>
  <c r="D15" i="2" s="1"/>
  <c r="E16" i="2"/>
  <c r="E17" i="2"/>
  <c r="W17" i="2" s="1"/>
  <c r="E18" i="2"/>
  <c r="E19" i="2"/>
  <c r="D19" i="2" s="1"/>
  <c r="E20" i="2"/>
  <c r="E21" i="2"/>
  <c r="D21" i="2" s="1"/>
  <c r="E22" i="2"/>
  <c r="E23" i="2"/>
  <c r="D23" i="2" s="1"/>
  <c r="E24" i="2"/>
  <c r="E25" i="2"/>
  <c r="W25" i="2" s="1"/>
  <c r="E26" i="2"/>
  <c r="E27" i="2"/>
  <c r="D27" i="2" s="1"/>
  <c r="E28" i="2"/>
  <c r="E29" i="2"/>
  <c r="D29" i="2" s="1"/>
  <c r="E30" i="2"/>
  <c r="E31" i="2"/>
  <c r="D31" i="2" s="1"/>
  <c r="E32" i="2"/>
  <c r="E33" i="2"/>
  <c r="W33" i="2" s="1"/>
  <c r="E34" i="2"/>
  <c r="D13" i="2"/>
  <c r="D24" i="2"/>
  <c r="M9" i="3" l="1"/>
  <c r="V9" i="3" s="1"/>
  <c r="D15" i="3"/>
  <c r="D11" i="3"/>
  <c r="M15" i="3"/>
  <c r="M11" i="3"/>
  <c r="V11" i="3" s="1"/>
  <c r="Z17" i="3"/>
  <c r="Z13" i="3"/>
  <c r="D14" i="3"/>
  <c r="V14" i="3" s="1"/>
  <c r="D10" i="3"/>
  <c r="V10" i="3" s="1"/>
  <c r="M16" i="3"/>
  <c r="V16" i="3" s="1"/>
  <c r="M12" i="3"/>
  <c r="V12" i="3" s="1"/>
  <c r="M8" i="3"/>
  <c r="V8" i="3" s="1"/>
  <c r="V29" i="2"/>
  <c r="V33" i="2"/>
  <c r="V10" i="2"/>
  <c r="V20" i="2"/>
  <c r="V28" i="2"/>
  <c r="V12" i="2"/>
  <c r="W21" i="2"/>
  <c r="D33" i="2"/>
  <c r="D25" i="2"/>
  <c r="V25" i="2" s="1"/>
  <c r="D17" i="2"/>
  <c r="V17" i="2" s="1"/>
  <c r="D9" i="2"/>
  <c r="V9" i="2" s="1"/>
  <c r="M32" i="2"/>
  <c r="V32" i="2" s="1"/>
  <c r="M21" i="2"/>
  <c r="V21" i="2" s="1"/>
  <c r="M16" i="2"/>
  <c r="V16" i="2" s="1"/>
  <c r="W29" i="2"/>
  <c r="M24" i="2"/>
  <c r="V24" i="2" s="1"/>
  <c r="M8" i="2"/>
  <c r="V8" i="2" s="1"/>
  <c r="W28" i="2"/>
  <c r="W12" i="2"/>
  <c r="M31" i="2"/>
  <c r="V31" i="2" s="1"/>
  <c r="M27" i="2"/>
  <c r="V27" i="2" s="1"/>
  <c r="M23" i="2"/>
  <c r="V23" i="2" s="1"/>
  <c r="M19" i="2"/>
  <c r="V19" i="2" s="1"/>
  <c r="M15" i="2"/>
  <c r="V15" i="2" s="1"/>
  <c r="M11" i="2"/>
  <c r="V11" i="2" s="1"/>
  <c r="D34" i="2"/>
  <c r="V34" i="2" s="1"/>
  <c r="D30" i="2"/>
  <c r="V30" i="2" s="1"/>
  <c r="D26" i="2"/>
  <c r="V26" i="2" s="1"/>
  <c r="D22" i="2"/>
  <c r="V22" i="2" s="1"/>
  <c r="D18" i="2"/>
  <c r="V18" i="2" s="1"/>
  <c r="D14" i="2"/>
  <c r="V14" i="2" s="1"/>
  <c r="D10" i="2"/>
  <c r="V15" i="3" l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N7" i="3" l="1"/>
  <c r="D7" i="7"/>
  <c r="AB7" i="3"/>
  <c r="E7" i="3"/>
  <c r="AD7" i="3"/>
  <c r="AD7" i="2"/>
  <c r="P7" i="6"/>
  <c r="X7" i="2"/>
  <c r="N7" i="2"/>
  <c r="H7" i="6"/>
  <c r="E7" i="2"/>
  <c r="AB7" i="2"/>
  <c r="H7" i="2"/>
  <c r="H7" i="7"/>
  <c r="L7" i="7"/>
  <c r="Y7" i="3"/>
  <c r="Q7" i="2"/>
  <c r="D7" i="6"/>
  <c r="Q7" i="3"/>
  <c r="M7" i="3" s="1"/>
  <c r="L7" i="6"/>
  <c r="H7" i="3"/>
  <c r="AA7" i="2"/>
  <c r="X7" i="3"/>
  <c r="Y7" i="2"/>
  <c r="AA7" i="3"/>
  <c r="W7" i="3" l="1"/>
  <c r="D7" i="3"/>
  <c r="V7" i="3" s="1"/>
  <c r="Z7" i="3"/>
  <c r="W7" i="2"/>
  <c r="M7" i="2"/>
  <c r="D7" i="2"/>
  <c r="Z7" i="2"/>
  <c r="V7" i="2" l="1"/>
</calcChain>
</file>

<file path=xl/sharedStrings.xml><?xml version="1.0" encoding="utf-8"?>
<sst xmlns="http://schemas.openxmlformats.org/spreadsheetml/2006/main" count="1147" uniqueCount="193">
  <si>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</si>
  <si>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</si>
  <si>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</si>
  <si>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</si>
  <si>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</si>
  <si>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</si>
  <si>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</si>
  <si>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</si>
  <si>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</si>
  <si>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</si>
  <si>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</si>
  <si>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</si>
  <si>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</si>
  <si>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</si>
  <si>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</si>
  <si>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</si>
  <si>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</si>
  <si>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</si>
  <si>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</si>
  <si>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</si>
  <si>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</si>
  <si>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</si>
  <si>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</si>
  <si>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</si>
  <si>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</si>
  <si>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</si>
  <si>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</si>
  <si>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</si>
  <si>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</si>
  <si>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</si>
  <si>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</si>
  <si>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</si>
  <si>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</si>
  <si>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</si>
  <si>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</si>
  <si>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</si>
  <si>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</si>
  <si>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</si>
  <si>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</si>
  <si>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</si>
  <si>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</si>
  <si>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</si>
  <si>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</si>
  <si>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</si>
  <si>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</si>
  <si>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</si>
  <si>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</si>
  <si>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</si>
  <si>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</si>
  <si>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</si>
  <si>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</si>
  <si>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</si>
  <si>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</si>
  <si>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</si>
  <si>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</si>
  <si>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</si>
  <si>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</si>
  <si>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</si>
  <si>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</si>
  <si>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</si>
  <si>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</si>
  <si>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</si>
  <si>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</si>
  <si>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</si>
  <si>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</si>
  <si>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</si>
  <si>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</si>
  <si>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</si>
  <si>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</si>
  <si>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</si>
  <si>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</si>
  <si>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</si>
  <si>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</si>
  <si>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</si>
  <si>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</si>
  <si>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</si>
  <si>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</si>
  <si>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</si>
  <si>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</si>
  <si>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</si>
  <si>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山梨県</t>
  </si>
  <si>
    <t>19000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</si>
  <si>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</si>
  <si>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</si>
  <si>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</si>
  <si>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</si>
  <si>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</si>
  <si>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</si>
  <si>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</si>
  <si>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</si>
  <si>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</si>
  <si>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</si>
  <si>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</si>
  <si>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</si>
  <si>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</si>
  <si>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</si>
  <si>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</si>
  <si>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</si>
  <si>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</si>
  <si>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</si>
  <si>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</si>
  <si>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</si>
  <si>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</si>
  <si>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</si>
  <si>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</si>
  <si>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</si>
  <si>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</si>
  <si>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</si>
  <si>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</si>
  <si>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</si>
  <si>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</si>
  <si>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</si>
  <si>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191212</t>
  </si>
  <si>
    <t>19213</t>
  </si>
  <si>
    <t>甲州市</t>
  </si>
  <si>
    <t>191213</t>
  </si>
  <si>
    <t>19214</t>
  </si>
  <si>
    <t>中央市</t>
  </si>
  <si>
    <t>191214</t>
  </si>
  <si>
    <t>19346</t>
  </si>
  <si>
    <t>市川三郷町</t>
  </si>
  <si>
    <t>191346</t>
  </si>
  <si>
    <t>19364</t>
  </si>
  <si>
    <t>早川町</t>
  </si>
  <si>
    <t>191364</t>
  </si>
  <si>
    <t>19365</t>
  </si>
  <si>
    <t>身延町</t>
  </si>
  <si>
    <t>191365</t>
  </si>
  <si>
    <t>19366</t>
  </si>
  <si>
    <t>南部町</t>
  </si>
  <si>
    <t>191366</t>
  </si>
  <si>
    <t>19368</t>
  </si>
  <si>
    <t>富士川町</t>
  </si>
  <si>
    <t>191368</t>
  </si>
  <si>
    <t>19384</t>
  </si>
  <si>
    <t>昭和町</t>
  </si>
  <si>
    <t>191384</t>
  </si>
  <si>
    <t>19422</t>
  </si>
  <si>
    <t>道志村</t>
  </si>
  <si>
    <t>191422</t>
  </si>
  <si>
    <t>19423</t>
  </si>
  <si>
    <t>西桂町</t>
  </si>
  <si>
    <t>191423</t>
  </si>
  <si>
    <t>19424</t>
  </si>
  <si>
    <t>忍野村</t>
  </si>
  <si>
    <t>191424</t>
  </si>
  <si>
    <t>19425</t>
  </si>
  <si>
    <t>山中湖村</t>
  </si>
  <si>
    <t>191425</t>
  </si>
  <si>
    <t>19429</t>
  </si>
  <si>
    <t>鳴沢村</t>
  </si>
  <si>
    <t>191429</t>
  </si>
  <si>
    <t>19430</t>
  </si>
  <si>
    <t>富士河口湖町</t>
  </si>
  <si>
    <t>191430</t>
  </si>
  <si>
    <t>19442</t>
  </si>
  <si>
    <t>小菅村</t>
  </si>
  <si>
    <t>191442</t>
  </si>
  <si>
    <t>19443</t>
  </si>
  <si>
    <t>丹波山村</t>
  </si>
  <si>
    <t>191443</t>
  </si>
  <si>
    <t>19871</t>
  </si>
  <si>
    <t>峡南衛生組合</t>
  </si>
  <si>
    <t>○</t>
  </si>
  <si>
    <t>192001</t>
    <phoneticPr fontId="2"/>
  </si>
  <si>
    <t>19883</t>
  </si>
  <si>
    <t>三郡衛生組合</t>
  </si>
  <si>
    <t>192004</t>
    <phoneticPr fontId="2"/>
  </si>
  <si>
    <t>19896</t>
  </si>
  <si>
    <t>大月都留広域事務組合</t>
  </si>
  <si>
    <t>192008</t>
    <phoneticPr fontId="2"/>
  </si>
  <si>
    <t>19907</t>
  </si>
  <si>
    <t>青木ヶ原衛生センター</t>
  </si>
  <si>
    <t>192007</t>
    <phoneticPr fontId="2"/>
  </si>
  <si>
    <t>19918</t>
  </si>
  <si>
    <t>東山梨環境衛生組合</t>
  </si>
  <si>
    <t>192010</t>
    <phoneticPr fontId="2"/>
  </si>
  <si>
    <t>19921</t>
  </si>
  <si>
    <t>青木が原ごみ処理組合</t>
  </si>
  <si>
    <t>192006</t>
    <phoneticPr fontId="2"/>
  </si>
  <si>
    <t>19924</t>
  </si>
  <si>
    <t>中巨摩地区広域事務組合</t>
  </si>
  <si>
    <t>19386</t>
  </si>
  <si>
    <t>192009</t>
    <phoneticPr fontId="2"/>
  </si>
  <si>
    <t>19925</t>
  </si>
  <si>
    <t>山梨県市町村総合事務組合</t>
  </si>
  <si>
    <t>192005</t>
    <phoneticPr fontId="2"/>
  </si>
  <si>
    <t>19930</t>
  </si>
  <si>
    <t>峡北広域行政事務組合</t>
  </si>
  <si>
    <t>192002</t>
    <phoneticPr fontId="2"/>
  </si>
  <si>
    <t>19942</t>
  </si>
  <si>
    <t>甲府・峡東地域ごみ処理施設事務組合</t>
  </si>
  <si>
    <t>192003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</si>
</sst>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3</v>
      </c>
      <c r="F7" s="72">
        <f t="shared" si="0"/>
        <v>7</v>
      </c>
      <c r="G7" s="72">
        <f t="shared" si="0"/>
        <v>1</v>
      </c>
      <c r="H7" s="72">
        <f t="shared" si="0"/>
        <v>0</v>
      </c>
      <c r="I7" s="72">
        <f t="shared" si="0"/>
        <v>2</v>
      </c>
      <c r="J7" s="72">
        <f t="shared" si="0"/>
        <v>3</v>
      </c>
      <c r="K7" s="72">
        <f t="shared" si="0"/>
        <v>1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6</v>
      </c>
      <c r="P7" s="72">
        <f t="shared" si="0"/>
        <v>1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10</v>
      </c>
      <c r="V7" s="72">
        <f t="shared" si="1"/>
        <v>10</v>
      </c>
      <c r="W7" s="72">
        <f t="shared" si="1"/>
        <v>10</v>
      </c>
      <c r="X7" s="72">
        <f t="shared" si="1"/>
        <v>10</v>
      </c>
      <c r="Y7" s="72">
        <f t="shared" si="1"/>
        <v>10</v>
      </c>
      <c r="Z7" s="72">
        <f t="shared" si="1"/>
        <v>7</v>
      </c>
      <c r="AA7" s="72">
        <f t="shared" si="1"/>
        <v>7</v>
      </c>
      <c r="AB7" s="72">
        <f t="shared" si="1"/>
        <v>3</v>
      </c>
      <c r="AC7" s="72">
        <f t="shared" si="1"/>
        <v>3</v>
      </c>
      <c r="AD7" s="72">
        <f t="shared" si="1"/>
        <v>2</v>
      </c>
      <c r="AE7" s="72">
        <f t="shared" si="1"/>
        <v>2</v>
      </c>
      <c r="AF7" s="72">
        <f t="shared" si="1"/>
        <v>2</v>
      </c>
      <c r="AG7" s="72">
        <f t="shared" si="1"/>
        <v>2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1</v>
      </c>
      <c r="AO7" s="72">
        <f t="shared" si="1"/>
        <v>1</v>
      </c>
      <c r="AP7" s="72">
        <f t="shared" si="1"/>
        <v>1</v>
      </c>
      <c r="AQ7" s="72">
        <f t="shared" si="1"/>
        <v>1</v>
      </c>
      <c r="AR7" s="72">
        <f t="shared" si="1"/>
        <v>1</v>
      </c>
      <c r="AS7" s="72">
        <f t="shared" si="1"/>
        <v>1</v>
      </c>
      <c r="AT7" s="72">
        <f t="shared" si="1"/>
        <v>1</v>
      </c>
      <c r="AU7" s="72">
        <f t="shared" si="1"/>
        <v>1</v>
      </c>
      <c r="AV7" s="72">
        <f t="shared" si="1"/>
        <v>1</v>
      </c>
      <c r="AW7" s="72">
        <f t="shared" si="1"/>
        <v>1</v>
      </c>
      <c r="AX7" s="72">
        <f t="shared" si="1"/>
        <v>1</v>
      </c>
      <c r="AY7" s="72">
        <f t="shared" si="1"/>
        <v>1</v>
      </c>
      <c r="AZ7" s="72">
        <f t="shared" si="1"/>
        <v>1</v>
      </c>
      <c r="BA7" s="72">
        <f t="shared" ref="BA7:CC7" si="2">COUNTIF(BA$8:BA$1000,"&lt;&gt;")</f>
        <v>1</v>
      </c>
      <c r="BB7" s="72">
        <f t="shared" si="2"/>
        <v>1</v>
      </c>
      <c r="BC7" s="72">
        <f t="shared" si="2"/>
        <v>1</v>
      </c>
      <c r="BD7" s="72">
        <f t="shared" si="2"/>
        <v>1</v>
      </c>
      <c r="BE7" s="72">
        <f t="shared" si="2"/>
        <v>1</v>
      </c>
      <c r="BF7" s="72">
        <f t="shared" si="2"/>
        <v>1</v>
      </c>
      <c r="BG7" s="72">
        <f t="shared" si="2"/>
        <v>1</v>
      </c>
      <c r="BH7" s="72">
        <f t="shared" si="2"/>
        <v>1</v>
      </c>
      <c r="BI7" s="72">
        <f t="shared" si="2"/>
        <v>1</v>
      </c>
      <c r="BJ7" s="72">
        <f t="shared" si="2"/>
        <v>1</v>
      </c>
      <c r="BK7" s="72">
        <f t="shared" si="2"/>
        <v>1</v>
      </c>
      <c r="BL7" s="72">
        <f t="shared" si="2"/>
        <v>1</v>
      </c>
      <c r="BM7" s="72">
        <f t="shared" si="2"/>
        <v>1</v>
      </c>
      <c r="BN7" s="72">
        <f t="shared" si="2"/>
        <v>1</v>
      </c>
      <c r="BO7" s="72">
        <f t="shared" si="2"/>
        <v>1</v>
      </c>
      <c r="BP7" s="72">
        <f t="shared" si="2"/>
        <v>1</v>
      </c>
      <c r="BQ7" s="72">
        <f t="shared" si="2"/>
        <v>1</v>
      </c>
      <c r="BR7" s="72">
        <f t="shared" si="2"/>
        <v>1</v>
      </c>
      <c r="BS7" s="72">
        <f t="shared" si="2"/>
        <v>1</v>
      </c>
      <c r="BT7" s="72">
        <f t="shared" si="2"/>
        <v>1</v>
      </c>
      <c r="BU7" s="72">
        <f t="shared" si="2"/>
        <v>1</v>
      </c>
      <c r="BV7" s="72">
        <f t="shared" si="2"/>
        <v>1</v>
      </c>
      <c r="BW7" s="72">
        <f t="shared" si="2"/>
        <v>1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161</v>
      </c>
      <c r="C8" s="62" t="s">
        <v>162</v>
      </c>
      <c r="D8" s="62"/>
      <c r="E8" s="62" t="s">
        <v>163</v>
      </c>
      <c r="F8" s="62" t="s">
        <v>163</v>
      </c>
      <c r="G8" s="62"/>
      <c r="H8" s="62"/>
      <c r="I8" s="62"/>
      <c r="J8" s="62" t="s">
        <v>163</v>
      </c>
      <c r="K8" s="62" t="s">
        <v>163</v>
      </c>
      <c r="L8" s="62"/>
      <c r="M8" s="62"/>
      <c r="N8" s="62"/>
      <c r="O8" s="62" t="s">
        <v>163</v>
      </c>
      <c r="P8" s="62" t="s">
        <v>163</v>
      </c>
      <c r="Q8" s="62"/>
      <c r="R8" s="62"/>
      <c r="S8" s="62"/>
      <c r="T8" s="62"/>
      <c r="U8" s="62">
        <v>3</v>
      </c>
      <c r="V8" s="68" t="s">
        <v>119</v>
      </c>
      <c r="W8" s="62" t="s">
        <v>120</v>
      </c>
      <c r="X8" s="68" t="s">
        <v>122</v>
      </c>
      <c r="Y8" s="62" t="s">
        <v>123</v>
      </c>
      <c r="Z8" s="68" t="s">
        <v>125</v>
      </c>
      <c r="AA8" s="62" t="s">
        <v>126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164</v>
      </c>
      <c r="CE8" s="120"/>
    </row>
    <row r="9" spans="1:83" s="10" customFormat="1" ht="13.5" customHeight="1">
      <c r="A9" s="62" t="s">
        <v>80</v>
      </c>
      <c r="B9" s="68" t="s">
        <v>165</v>
      </c>
      <c r="C9" s="62" t="s">
        <v>166</v>
      </c>
      <c r="D9" s="62" t="s">
        <v>163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163</v>
      </c>
      <c r="P9" s="62"/>
      <c r="Q9" s="62"/>
      <c r="R9" s="62"/>
      <c r="S9" s="62"/>
      <c r="T9" s="62"/>
      <c r="U9" s="62">
        <v>3</v>
      </c>
      <c r="V9" s="68" t="s">
        <v>102</v>
      </c>
      <c r="W9" s="62" t="s">
        <v>103</v>
      </c>
      <c r="X9" s="68" t="s">
        <v>119</v>
      </c>
      <c r="Y9" s="62" t="s">
        <v>120</v>
      </c>
      <c r="Z9" s="68" t="s">
        <v>131</v>
      </c>
      <c r="AA9" s="62" t="s">
        <v>132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167</v>
      </c>
      <c r="CE9" s="120"/>
    </row>
    <row r="10" spans="1:83" s="10" customFormat="1" ht="13.5" customHeight="1">
      <c r="A10" s="62" t="s">
        <v>80</v>
      </c>
      <c r="B10" s="68" t="s">
        <v>168</v>
      </c>
      <c r="C10" s="62" t="s">
        <v>169</v>
      </c>
      <c r="D10" s="62"/>
      <c r="E10" s="62" t="s">
        <v>163</v>
      </c>
      <c r="F10" s="62" t="s">
        <v>163</v>
      </c>
      <c r="G10" s="62" t="s">
        <v>163</v>
      </c>
      <c r="H10" s="62"/>
      <c r="I10" s="62"/>
      <c r="J10" s="62" t="s">
        <v>163</v>
      </c>
      <c r="K10" s="62"/>
      <c r="L10" s="62"/>
      <c r="M10" s="62"/>
      <c r="N10" s="62"/>
      <c r="O10" s="62" t="s">
        <v>163</v>
      </c>
      <c r="P10" s="62"/>
      <c r="Q10" s="62"/>
      <c r="R10" s="62"/>
      <c r="S10" s="62"/>
      <c r="T10" s="62"/>
      <c r="U10" s="62">
        <v>2</v>
      </c>
      <c r="V10" s="68" t="s">
        <v>94</v>
      </c>
      <c r="W10" s="62" t="s">
        <v>95</v>
      </c>
      <c r="X10" s="68" t="s">
        <v>98</v>
      </c>
      <c r="Y10" s="62" t="s">
        <v>99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170</v>
      </c>
      <c r="CE10" s="120"/>
    </row>
    <row r="11" spans="1:83" s="10" customFormat="1" ht="13.5" customHeight="1">
      <c r="A11" s="62" t="s">
        <v>80</v>
      </c>
      <c r="B11" s="68" t="s">
        <v>171</v>
      </c>
      <c r="C11" s="62" t="s">
        <v>172</v>
      </c>
      <c r="D11" s="62" t="s">
        <v>163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163</v>
      </c>
      <c r="P11" s="62"/>
      <c r="Q11" s="62"/>
      <c r="R11" s="62"/>
      <c r="S11" s="62"/>
      <c r="T11" s="62"/>
      <c r="U11" s="62">
        <v>2</v>
      </c>
      <c r="V11" s="68" t="s">
        <v>152</v>
      </c>
      <c r="W11" s="62" t="s">
        <v>153</v>
      </c>
      <c r="X11" s="68" t="s">
        <v>149</v>
      </c>
      <c r="Y11" s="62" t="s">
        <v>150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173</v>
      </c>
      <c r="CE11" s="120"/>
    </row>
    <row r="12" spans="1:83" s="10" customFormat="1" ht="13.5" customHeight="1">
      <c r="A12" s="62" t="s">
        <v>80</v>
      </c>
      <c r="B12" s="68" t="s">
        <v>174</v>
      </c>
      <c r="C12" s="62" t="s">
        <v>175</v>
      </c>
      <c r="D12" s="62"/>
      <c r="E12" s="62" t="s">
        <v>163</v>
      </c>
      <c r="F12" s="62" t="s">
        <v>163</v>
      </c>
      <c r="G12" s="62"/>
      <c r="H12" s="62"/>
      <c r="I12" s="62"/>
      <c r="J12" s="62"/>
      <c r="K12" s="62"/>
      <c r="L12" s="62"/>
      <c r="M12" s="62" t="s">
        <v>163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108</v>
      </c>
      <c r="W12" s="62" t="s">
        <v>109</v>
      </c>
      <c r="X12" s="68" t="s">
        <v>96</v>
      </c>
      <c r="Y12" s="62" t="s">
        <v>97</v>
      </c>
      <c r="Z12" s="68" t="s">
        <v>113</v>
      </c>
      <c r="AA12" s="62" t="s">
        <v>114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176</v>
      </c>
      <c r="CE12" s="120"/>
    </row>
    <row r="13" spans="1:83" s="10" customFormat="1" ht="13.5" customHeight="1">
      <c r="A13" s="62" t="s">
        <v>80</v>
      </c>
      <c r="B13" s="68" t="s">
        <v>177</v>
      </c>
      <c r="C13" s="62" t="s">
        <v>178</v>
      </c>
      <c r="D13" s="62"/>
      <c r="E13" s="62"/>
      <c r="F13" s="62" t="s">
        <v>163</v>
      </c>
      <c r="G13" s="62"/>
      <c r="H13" s="62"/>
      <c r="I13" s="62"/>
      <c r="J13" s="62"/>
      <c r="K13" s="62"/>
      <c r="L13" s="62"/>
      <c r="M13" s="62" t="s">
        <v>163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152</v>
      </c>
      <c r="W13" s="62" t="s">
        <v>153</v>
      </c>
      <c r="X13" s="68" t="s">
        <v>149</v>
      </c>
      <c r="Y13" s="62" t="s">
        <v>150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179</v>
      </c>
      <c r="CE13" s="120"/>
    </row>
    <row r="14" spans="1:83" s="10" customFormat="1" ht="13.5" customHeight="1">
      <c r="A14" s="62" t="s">
        <v>80</v>
      </c>
      <c r="B14" s="68" t="s">
        <v>180</v>
      </c>
      <c r="C14" s="62" t="s">
        <v>181</v>
      </c>
      <c r="D14" s="62"/>
      <c r="E14" s="62"/>
      <c r="F14" s="62" t="s">
        <v>163</v>
      </c>
      <c r="G14" s="62"/>
      <c r="H14" s="62"/>
      <c r="I14" s="62"/>
      <c r="J14" s="62"/>
      <c r="K14" s="62"/>
      <c r="L14" s="62"/>
      <c r="M14" s="62"/>
      <c r="N14" s="62"/>
      <c r="O14" s="62" t="s">
        <v>163</v>
      </c>
      <c r="P14" s="62"/>
      <c r="Q14" s="62"/>
      <c r="R14" s="62"/>
      <c r="S14" s="62"/>
      <c r="T14" s="62"/>
      <c r="U14" s="62">
        <v>6</v>
      </c>
      <c r="V14" s="68" t="s">
        <v>102</v>
      </c>
      <c r="W14" s="62" t="s">
        <v>103</v>
      </c>
      <c r="X14" s="68" t="s">
        <v>106</v>
      </c>
      <c r="Y14" s="62" t="s">
        <v>107</v>
      </c>
      <c r="Z14" s="68" t="s">
        <v>116</v>
      </c>
      <c r="AA14" s="62" t="s">
        <v>117</v>
      </c>
      <c r="AB14" s="68" t="s">
        <v>182</v>
      </c>
      <c r="AC14" s="62" t="s">
        <v>135</v>
      </c>
      <c r="AD14" s="68" t="s">
        <v>131</v>
      </c>
      <c r="AE14" s="62" t="s">
        <v>132</v>
      </c>
      <c r="AF14" s="68" t="s">
        <v>119</v>
      </c>
      <c r="AG14" s="62" t="s">
        <v>120</v>
      </c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183</v>
      </c>
      <c r="CE14" s="120"/>
    </row>
    <row r="15" spans="1:83" s="10" customFormat="1" ht="13.5" customHeight="1">
      <c r="A15" s="62" t="s">
        <v>80</v>
      </c>
      <c r="B15" s="68" t="s">
        <v>184</v>
      </c>
      <c r="C15" s="62" t="s">
        <v>185</v>
      </c>
      <c r="D15" s="62"/>
      <c r="E15" s="62"/>
      <c r="F15" s="62"/>
      <c r="G15" s="62"/>
      <c r="H15" s="62"/>
      <c r="I15" s="62" t="s">
        <v>163</v>
      </c>
      <c r="J15" s="62"/>
      <c r="K15" s="62"/>
      <c r="L15" s="62"/>
      <c r="M15" s="62" t="s">
        <v>163</v>
      </c>
      <c r="N15" s="62"/>
      <c r="O15" s="62"/>
      <c r="P15" s="62"/>
      <c r="Q15" s="62"/>
      <c r="R15" s="62"/>
      <c r="S15" s="62"/>
      <c r="T15" s="62"/>
      <c r="U15" s="62">
        <v>27</v>
      </c>
      <c r="V15" s="68" t="s">
        <v>90</v>
      </c>
      <c r="W15" s="62" t="s">
        <v>91</v>
      </c>
      <c r="X15" s="68" t="s">
        <v>92</v>
      </c>
      <c r="Y15" s="62" t="s">
        <v>93</v>
      </c>
      <c r="Z15" s="68" t="s">
        <v>94</v>
      </c>
      <c r="AA15" s="62" t="s">
        <v>95</v>
      </c>
      <c r="AB15" s="68" t="s">
        <v>96</v>
      </c>
      <c r="AC15" s="62" t="s">
        <v>97</v>
      </c>
      <c r="AD15" s="68" t="s">
        <v>98</v>
      </c>
      <c r="AE15" s="62" t="s">
        <v>99</v>
      </c>
      <c r="AF15" s="68" t="s">
        <v>100</v>
      </c>
      <c r="AG15" s="62" t="s">
        <v>101</v>
      </c>
      <c r="AH15" s="68" t="s">
        <v>102</v>
      </c>
      <c r="AI15" s="62" t="s">
        <v>103</v>
      </c>
      <c r="AJ15" s="68" t="s">
        <v>104</v>
      </c>
      <c r="AK15" s="62" t="s">
        <v>105</v>
      </c>
      <c r="AL15" s="68" t="s">
        <v>106</v>
      </c>
      <c r="AM15" s="62" t="s">
        <v>107</v>
      </c>
      <c r="AN15" s="68" t="s">
        <v>108</v>
      </c>
      <c r="AO15" s="62" t="s">
        <v>109</v>
      </c>
      <c r="AP15" s="68" t="s">
        <v>110</v>
      </c>
      <c r="AQ15" s="62" t="s">
        <v>111</v>
      </c>
      <c r="AR15" s="68" t="s">
        <v>113</v>
      </c>
      <c r="AS15" s="62" t="s">
        <v>114</v>
      </c>
      <c r="AT15" s="68" t="s">
        <v>116</v>
      </c>
      <c r="AU15" s="62" t="s">
        <v>117</v>
      </c>
      <c r="AV15" s="68" t="s">
        <v>119</v>
      </c>
      <c r="AW15" s="62" t="s">
        <v>120</v>
      </c>
      <c r="AX15" s="68" t="s">
        <v>122</v>
      </c>
      <c r="AY15" s="62" t="s">
        <v>123</v>
      </c>
      <c r="AZ15" s="68" t="s">
        <v>125</v>
      </c>
      <c r="BA15" s="62" t="s">
        <v>126</v>
      </c>
      <c r="BB15" s="68" t="s">
        <v>128</v>
      </c>
      <c r="BC15" s="62" t="s">
        <v>129</v>
      </c>
      <c r="BD15" s="68" t="s">
        <v>131</v>
      </c>
      <c r="BE15" s="62" t="s">
        <v>132</v>
      </c>
      <c r="BF15" s="68" t="s">
        <v>182</v>
      </c>
      <c r="BG15" s="62" t="s">
        <v>135</v>
      </c>
      <c r="BH15" s="68" t="s">
        <v>137</v>
      </c>
      <c r="BI15" s="62" t="s">
        <v>138</v>
      </c>
      <c r="BJ15" s="68" t="s">
        <v>140</v>
      </c>
      <c r="BK15" s="62" t="s">
        <v>141</v>
      </c>
      <c r="BL15" s="68" t="s">
        <v>143</v>
      </c>
      <c r="BM15" s="62" t="s">
        <v>144</v>
      </c>
      <c r="BN15" s="68" t="s">
        <v>146</v>
      </c>
      <c r="BO15" s="62" t="s">
        <v>147</v>
      </c>
      <c r="BP15" s="68" t="s">
        <v>149</v>
      </c>
      <c r="BQ15" s="62" t="s">
        <v>150</v>
      </c>
      <c r="BR15" s="68" t="s">
        <v>152</v>
      </c>
      <c r="BS15" s="62" t="s">
        <v>153</v>
      </c>
      <c r="BT15" s="68" t="s">
        <v>155</v>
      </c>
      <c r="BU15" s="62" t="s">
        <v>156</v>
      </c>
      <c r="BV15" s="68" t="s">
        <v>158</v>
      </c>
      <c r="BW15" s="62" t="s">
        <v>159</v>
      </c>
      <c r="BX15" s="68"/>
      <c r="BY15" s="62"/>
      <c r="BZ15" s="68"/>
      <c r="CA15" s="62"/>
      <c r="CB15" s="68"/>
      <c r="CC15" s="62"/>
      <c r="CD15" s="121" t="s">
        <v>186</v>
      </c>
      <c r="CE15" s="120"/>
    </row>
    <row r="16" spans="1:83" s="10" customFormat="1" ht="13.5" customHeight="1">
      <c r="A16" s="62" t="s">
        <v>80</v>
      </c>
      <c r="B16" s="68" t="s">
        <v>187</v>
      </c>
      <c r="C16" s="62" t="s">
        <v>188</v>
      </c>
      <c r="D16" s="62"/>
      <c r="E16" s="62"/>
      <c r="F16" s="62" t="s">
        <v>163</v>
      </c>
      <c r="G16" s="62"/>
      <c r="H16" s="62"/>
      <c r="I16" s="62" t="s">
        <v>163</v>
      </c>
      <c r="J16" s="62" t="s">
        <v>163</v>
      </c>
      <c r="K16" s="62"/>
      <c r="L16" s="62"/>
      <c r="M16" s="62"/>
      <c r="N16" s="62"/>
      <c r="O16" s="62" t="s">
        <v>163</v>
      </c>
      <c r="P16" s="62"/>
      <c r="Q16" s="62"/>
      <c r="R16" s="62" t="s">
        <v>163</v>
      </c>
      <c r="S16" s="62"/>
      <c r="T16" s="62"/>
      <c r="U16" s="62">
        <v>3</v>
      </c>
      <c r="V16" s="68" t="s">
        <v>100</v>
      </c>
      <c r="W16" s="62" t="s">
        <v>101</v>
      </c>
      <c r="X16" s="68" t="s">
        <v>104</v>
      </c>
      <c r="Y16" s="62" t="s">
        <v>105</v>
      </c>
      <c r="Z16" s="68" t="s">
        <v>106</v>
      </c>
      <c r="AA16" s="62" t="s">
        <v>107</v>
      </c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189</v>
      </c>
      <c r="CE16" s="120"/>
    </row>
    <row r="17" spans="1:83" s="10" customFormat="1" ht="13.5" customHeight="1">
      <c r="A17" s="62" t="s">
        <v>80</v>
      </c>
      <c r="B17" s="68" t="s">
        <v>190</v>
      </c>
      <c r="C17" s="62" t="s">
        <v>191</v>
      </c>
      <c r="D17" s="62"/>
      <c r="E17" s="62"/>
      <c r="F17" s="62" t="s">
        <v>163</v>
      </c>
      <c r="G17" s="62"/>
      <c r="H17" s="62"/>
      <c r="I17" s="62"/>
      <c r="J17" s="62"/>
      <c r="K17" s="62"/>
      <c r="L17" s="62"/>
      <c r="M17" s="62" t="s">
        <v>163</v>
      </c>
      <c r="N17" s="62"/>
      <c r="O17" s="62"/>
      <c r="P17" s="62"/>
      <c r="Q17" s="62"/>
      <c r="R17" s="62"/>
      <c r="S17" s="62"/>
      <c r="T17" s="62"/>
      <c r="U17" s="62">
        <v>4</v>
      </c>
      <c r="V17" s="68" t="s">
        <v>90</v>
      </c>
      <c r="W17" s="62" t="s">
        <v>91</v>
      </c>
      <c r="X17" s="68" t="s">
        <v>96</v>
      </c>
      <c r="Y17" s="62" t="s">
        <v>97</v>
      </c>
      <c r="Z17" s="68" t="s">
        <v>108</v>
      </c>
      <c r="AA17" s="62" t="s">
        <v>109</v>
      </c>
      <c r="AB17" s="68" t="s">
        <v>113</v>
      </c>
      <c r="AC17" s="62" t="s">
        <v>114</v>
      </c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115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118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121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124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127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130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133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136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139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145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148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151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154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157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160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7">
    <sortCondition ref="A8:A17"/>
    <sortCondition ref="B8:B17"/>
    <sortCondition ref="C8:C17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6" man="1"/>
    <brk id="41" min="1" max="16" man="1"/>
    <brk id="51" min="1" max="16" man="1"/>
    <brk id="61" min="1" max="16" man="1"/>
    <brk id="7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SUM(E7,+H7)</f>
        <v>206</v>
      </c>
      <c r="E7" s="71">
        <f>SUM(F7:G7)</f>
        <v>111</v>
      </c>
      <c r="F7" s="71">
        <f>SUM(F$8:F$1000)</f>
        <v>92</v>
      </c>
      <c r="G7" s="71">
        <f>SUM(G$8:G$1000)</f>
        <v>19</v>
      </c>
      <c r="H7" s="71">
        <f>SUM(I7:L7)</f>
        <v>95</v>
      </c>
      <c r="I7" s="71">
        <f>SUM(I$8:I$1000)</f>
        <v>33</v>
      </c>
      <c r="J7" s="71">
        <f>SUM(J$8:J$1000)</f>
        <v>54</v>
      </c>
      <c r="K7" s="71">
        <f>SUM(K$8:K$1000)</f>
        <v>0</v>
      </c>
      <c r="L7" s="71">
        <f>SUM(L$8:L$1000)</f>
        <v>8</v>
      </c>
      <c r="M7" s="71">
        <f>SUM(N7,+Q7)</f>
        <v>38</v>
      </c>
      <c r="N7" s="71">
        <f>SUM(O7:P7)</f>
        <v>26</v>
      </c>
      <c r="O7" s="71">
        <f>SUM(O$8:O$1000)</f>
        <v>22</v>
      </c>
      <c r="P7" s="71">
        <f>SUM(P$8:P$1000)</f>
        <v>4</v>
      </c>
      <c r="Q7" s="71">
        <f>SUM(R7:U7)</f>
        <v>12</v>
      </c>
      <c r="R7" s="71">
        <f>SUM(R$8:R$1000)</f>
        <v>0</v>
      </c>
      <c r="S7" s="71">
        <f>SUM(S$8:S$1000)</f>
        <v>10</v>
      </c>
      <c r="T7" s="71">
        <f>SUM(T$8:T$1000)</f>
        <v>0</v>
      </c>
      <c r="U7" s="71">
        <f>SUM(U$8:U$1000)</f>
        <v>2</v>
      </c>
      <c r="V7" s="71">
        <f t="shared" ref="V7:AD7" si="0">SUM(D7,+M7)</f>
        <v>244</v>
      </c>
      <c r="W7" s="71">
        <f t="shared" si="0"/>
        <v>137</v>
      </c>
      <c r="X7" s="71">
        <f t="shared" si="0"/>
        <v>114</v>
      </c>
      <c r="Y7" s="71">
        <f t="shared" si="0"/>
        <v>23</v>
      </c>
      <c r="Z7" s="71">
        <f t="shared" si="0"/>
        <v>107</v>
      </c>
      <c r="AA7" s="71">
        <f t="shared" si="0"/>
        <v>33</v>
      </c>
      <c r="AB7" s="71">
        <f t="shared" si="0"/>
        <v>64</v>
      </c>
      <c r="AC7" s="71">
        <f t="shared" si="0"/>
        <v>0</v>
      </c>
      <c r="AD7" s="71">
        <f t="shared" si="0"/>
        <v>10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104</v>
      </c>
      <c r="E8" s="63">
        <f>SUM(F8:G8)</f>
        <v>38</v>
      </c>
      <c r="F8" s="63">
        <v>26</v>
      </c>
      <c r="G8" s="63">
        <v>12</v>
      </c>
      <c r="H8" s="63">
        <f>SUM(I8:L8)</f>
        <v>66</v>
      </c>
      <c r="I8" s="63">
        <v>27</v>
      </c>
      <c r="J8" s="63">
        <v>37</v>
      </c>
      <c r="K8" s="63"/>
      <c r="L8" s="63">
        <v>2</v>
      </c>
      <c r="M8" s="63">
        <f>SUM(N8,+Q8)</f>
        <v>6</v>
      </c>
      <c r="N8" s="63">
        <f>SUM(O8:P8)</f>
        <v>1</v>
      </c>
      <c r="O8" s="63"/>
      <c r="P8" s="63">
        <v>1</v>
      </c>
      <c r="Q8" s="63">
        <f>SUM(R8:U8)</f>
        <v>5</v>
      </c>
      <c r="R8" s="63"/>
      <c r="S8" s="63">
        <v>5</v>
      </c>
      <c r="T8" s="63"/>
      <c r="U8" s="63"/>
      <c r="V8" s="63">
        <f>SUM(D8,+M8)</f>
        <v>110</v>
      </c>
      <c r="W8" s="63">
        <f>SUM(E8,+N8)</f>
        <v>39</v>
      </c>
      <c r="X8" s="63">
        <f>SUM(F8,+O8)</f>
        <v>26</v>
      </c>
      <c r="Y8" s="63">
        <f>SUM(G8,+P8)</f>
        <v>13</v>
      </c>
      <c r="Z8" s="63">
        <f>SUM(H8,+Q8)</f>
        <v>71</v>
      </c>
      <c r="AA8" s="63">
        <f>SUM(I8,+R8)</f>
        <v>27</v>
      </c>
      <c r="AB8" s="63">
        <f>SUM(J8,+S8)</f>
        <v>42</v>
      </c>
      <c r="AC8" s="63">
        <f>SUM(K8,+T8)</f>
        <v>0</v>
      </c>
      <c r="AD8" s="63">
        <f>SUM(L8,+U8)</f>
        <v>2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20</v>
      </c>
      <c r="E9" s="63">
        <f>SUM(F9:G9)</f>
        <v>13</v>
      </c>
      <c r="F9" s="63">
        <v>8</v>
      </c>
      <c r="G9" s="63">
        <v>5</v>
      </c>
      <c r="H9" s="63">
        <f>SUM(I9:L9)</f>
        <v>7</v>
      </c>
      <c r="I9" s="63"/>
      <c r="J9" s="63">
        <v>7</v>
      </c>
      <c r="K9" s="63"/>
      <c r="L9" s="63"/>
      <c r="M9" s="63">
        <f>SUM(N9,+Q9)</f>
        <v>5</v>
      </c>
      <c r="N9" s="63">
        <f>SUM(O9:P9)</f>
        <v>2</v>
      </c>
      <c r="O9" s="63">
        <v>1</v>
      </c>
      <c r="P9" s="63">
        <v>1</v>
      </c>
      <c r="Q9" s="63">
        <f>SUM(R9:U9)</f>
        <v>3</v>
      </c>
      <c r="R9" s="63"/>
      <c r="S9" s="63">
        <v>3</v>
      </c>
      <c r="T9" s="63"/>
      <c r="U9" s="63"/>
      <c r="V9" s="63">
        <f>SUM(D9,+M9)</f>
        <v>25</v>
      </c>
      <c r="W9" s="63">
        <f>SUM(E9,+N9)</f>
        <v>15</v>
      </c>
      <c r="X9" s="63">
        <f>SUM(F9,+O9)</f>
        <v>9</v>
      </c>
      <c r="Y9" s="63">
        <f>SUM(G9,+P9)</f>
        <v>6</v>
      </c>
      <c r="Z9" s="63">
        <f>SUM(H9,+Q9)</f>
        <v>10</v>
      </c>
      <c r="AA9" s="63">
        <f>SUM(I9,+R9)</f>
        <v>0</v>
      </c>
      <c r="AB9" s="63">
        <f>SUM(J9,+S9)</f>
        <v>10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</v>
      </c>
      <c r="E10" s="63">
        <f>SUM(F10:G10)</f>
        <v>1</v>
      </c>
      <c r="F10" s="63">
        <v>1</v>
      </c>
      <c r="G10" s="63"/>
      <c r="H10" s="63">
        <f>SUM(I10:L10)</f>
        <v>1</v>
      </c>
      <c r="I10" s="63">
        <v>1</v>
      </c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3</v>
      </c>
      <c r="W10" s="63">
        <f>SUM(E10,+N10)</f>
        <v>2</v>
      </c>
      <c r="X10" s="63">
        <f>SUM(F10,+O10)</f>
        <v>2</v>
      </c>
      <c r="Y10" s="63">
        <f>SUM(G10,+P10)</f>
        <v>0</v>
      </c>
      <c r="Z10" s="63">
        <f>SUM(H10,+Q10)</f>
        <v>1</v>
      </c>
      <c r="AA10" s="63">
        <f>SUM(I10,+R10)</f>
        <v>1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3</v>
      </c>
      <c r="E11" s="63">
        <f>SUM(F11:G11)</f>
        <v>1</v>
      </c>
      <c r="F11" s="63">
        <v>1</v>
      </c>
      <c r="G11" s="63"/>
      <c r="H11" s="63">
        <f>SUM(I11:L11)</f>
        <v>2</v>
      </c>
      <c r="I11" s="63"/>
      <c r="J11" s="63">
        <v>2</v>
      </c>
      <c r="K11" s="63"/>
      <c r="L11" s="63"/>
      <c r="M11" s="63">
        <f>SUM(N11,+Q11)</f>
        <v>4</v>
      </c>
      <c r="N11" s="63">
        <f>SUM(O11:P11)</f>
        <v>2</v>
      </c>
      <c r="O11" s="63">
        <v>2</v>
      </c>
      <c r="P11" s="63"/>
      <c r="Q11" s="63">
        <f>SUM(R11:U11)</f>
        <v>2</v>
      </c>
      <c r="R11" s="63"/>
      <c r="S11" s="63">
        <v>2</v>
      </c>
      <c r="T11" s="63"/>
      <c r="U11" s="63"/>
      <c r="V11" s="63">
        <f>SUM(D11,+M11)</f>
        <v>7</v>
      </c>
      <c r="W11" s="63">
        <f>SUM(E11,+N11)</f>
        <v>3</v>
      </c>
      <c r="X11" s="63">
        <f>SUM(F11,+O11)</f>
        <v>3</v>
      </c>
      <c r="Y11" s="63">
        <f>SUM(G11,+P11)</f>
        <v>0</v>
      </c>
      <c r="Z11" s="63">
        <f>SUM(H11,+Q11)</f>
        <v>4</v>
      </c>
      <c r="AA11" s="63">
        <f>SUM(I11,+R11)</f>
        <v>0</v>
      </c>
      <c r="AB11" s="63">
        <f>SUM(J11,+S11)</f>
        <v>4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</v>
      </c>
      <c r="E12" s="63">
        <f>SUM(F12:G12)</f>
        <v>1</v>
      </c>
      <c r="F12" s="63">
        <v>1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4</v>
      </c>
      <c r="E13" s="63">
        <f>SUM(F13:G13)</f>
        <v>4</v>
      </c>
      <c r="F13" s="63">
        <v>4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5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10</v>
      </c>
      <c r="E14" s="63">
        <f>SUM(F14:G14)</f>
        <v>6</v>
      </c>
      <c r="F14" s="63">
        <v>6</v>
      </c>
      <c r="G14" s="63"/>
      <c r="H14" s="63">
        <f>SUM(I14:L14)</f>
        <v>4</v>
      </c>
      <c r="I14" s="63"/>
      <c r="J14" s="63"/>
      <c r="K14" s="63"/>
      <c r="L14" s="63">
        <v>4</v>
      </c>
      <c r="M14" s="63">
        <f>SUM(N14,+Q14)</f>
        <v>6</v>
      </c>
      <c r="N14" s="63">
        <f>SUM(O14:P14)</f>
        <v>6</v>
      </c>
      <c r="O14" s="63">
        <v>6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16</v>
      </c>
      <c r="W14" s="63">
        <f>SUM(E14,+N14)</f>
        <v>12</v>
      </c>
      <c r="X14" s="63">
        <f>SUM(F14,+O14)</f>
        <v>12</v>
      </c>
      <c r="Y14" s="63">
        <f>SUM(G14,+P14)</f>
        <v>0</v>
      </c>
      <c r="Z14" s="63">
        <f>SUM(H14,+Q14)</f>
        <v>4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4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2</v>
      </c>
      <c r="E15" s="63">
        <f>SUM(F15:G15)</f>
        <v>2</v>
      </c>
      <c r="F15" s="63">
        <v>2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2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7</v>
      </c>
      <c r="E16" s="63">
        <f>SUM(F16:G16)</f>
        <v>7</v>
      </c>
      <c r="F16" s="63">
        <v>7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8</v>
      </c>
      <c r="W16" s="63">
        <f>SUM(E16,+N16)</f>
        <v>8</v>
      </c>
      <c r="X16" s="63">
        <f>SUM(F16,+O16)</f>
        <v>8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4</v>
      </c>
      <c r="E17" s="63">
        <f>SUM(F17:G17)</f>
        <v>4</v>
      </c>
      <c r="F17" s="63">
        <v>4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5</v>
      </c>
      <c r="E18" s="63">
        <f>SUM(F18:G18)</f>
        <v>5</v>
      </c>
      <c r="F18" s="63">
        <v>3</v>
      </c>
      <c r="G18" s="63">
        <v>2</v>
      </c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5</v>
      </c>
      <c r="W18" s="63">
        <f>SUM(E18,+N18)</f>
        <v>5</v>
      </c>
      <c r="X18" s="63">
        <f>SUM(F18,+O18)</f>
        <v>3</v>
      </c>
      <c r="Y18" s="63">
        <f>SUM(G18,+P18)</f>
        <v>2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4</v>
      </c>
      <c r="E19" s="63">
        <f>SUM(F19:G19)</f>
        <v>4</v>
      </c>
      <c r="F19" s="63">
        <v>4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116</v>
      </c>
      <c r="C20" s="62" t="s">
        <v>117</v>
      </c>
      <c r="D20" s="63">
        <f>SUM(E20,+H20)</f>
        <v>4</v>
      </c>
      <c r="E20" s="63">
        <f>SUM(F20:G20)</f>
        <v>3</v>
      </c>
      <c r="F20" s="63">
        <v>3</v>
      </c>
      <c r="G20" s="63"/>
      <c r="H20" s="63">
        <f>SUM(I20:L20)</f>
        <v>1</v>
      </c>
      <c r="I20" s="63"/>
      <c r="J20" s="63"/>
      <c r="K20" s="63"/>
      <c r="L20" s="63">
        <v>1</v>
      </c>
      <c r="M20" s="63">
        <f>SUM(N20,+Q20)</f>
        <v>4</v>
      </c>
      <c r="N20" s="63">
        <f>SUM(O20:P20)</f>
        <v>2</v>
      </c>
      <c r="O20" s="63">
        <v>2</v>
      </c>
      <c r="P20" s="63"/>
      <c r="Q20" s="63">
        <f>SUM(R20:U20)</f>
        <v>2</v>
      </c>
      <c r="R20" s="63"/>
      <c r="S20" s="63"/>
      <c r="T20" s="63"/>
      <c r="U20" s="63">
        <v>2</v>
      </c>
      <c r="V20" s="63">
        <f>SUM(D20,+M20)</f>
        <v>8</v>
      </c>
      <c r="W20" s="63">
        <f>SUM(E20,+N20)</f>
        <v>5</v>
      </c>
      <c r="X20" s="63">
        <f>SUM(F20,+O20)</f>
        <v>5</v>
      </c>
      <c r="Y20" s="63">
        <f>SUM(G20,+P20)</f>
        <v>0</v>
      </c>
      <c r="Z20" s="63">
        <f>SUM(H20,+Q20)</f>
        <v>3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3</v>
      </c>
    </row>
    <row r="21" spans="1:30" s="10" customFormat="1" ht="13.5" customHeight="1">
      <c r="A21" s="60" t="s">
        <v>80</v>
      </c>
      <c r="B21" s="61" t="s">
        <v>119</v>
      </c>
      <c r="C21" s="62" t="s">
        <v>120</v>
      </c>
      <c r="D21" s="63">
        <f>SUM(E21,+H21)</f>
        <v>1</v>
      </c>
      <c r="E21" s="63">
        <f>SUM(F21:G21)</f>
        <v>1</v>
      </c>
      <c r="F21" s="63">
        <v>1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122</v>
      </c>
      <c r="C22" s="62" t="s">
        <v>123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1</v>
      </c>
      <c r="N22" s="63">
        <f>SUM(O22:P22)</f>
        <v>1</v>
      </c>
      <c r="O22" s="63">
        <v>1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125</v>
      </c>
      <c r="C23" s="62" t="s">
        <v>126</v>
      </c>
      <c r="D23" s="63">
        <f>SUM(E23,+H23)</f>
        <v>2</v>
      </c>
      <c r="E23" s="63">
        <f>SUM(F23:G23)</f>
        <v>2</v>
      </c>
      <c r="F23" s="63">
        <v>2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128</v>
      </c>
      <c r="C24" s="62" t="s">
        <v>129</v>
      </c>
      <c r="D24" s="63">
        <f>SUM(E24,+H24)</f>
        <v>7</v>
      </c>
      <c r="E24" s="63">
        <f>SUM(F24:G24)</f>
        <v>2</v>
      </c>
      <c r="F24" s="63">
        <v>2</v>
      </c>
      <c r="G24" s="63"/>
      <c r="H24" s="63">
        <f>SUM(I24:L24)</f>
        <v>5</v>
      </c>
      <c r="I24" s="63">
        <v>3</v>
      </c>
      <c r="J24" s="63">
        <v>2</v>
      </c>
      <c r="K24" s="63"/>
      <c r="L24" s="63"/>
      <c r="M24" s="63">
        <f>SUM(N24,+Q24)</f>
        <v>2</v>
      </c>
      <c r="N24" s="63">
        <f>SUM(O24:P24)</f>
        <v>2</v>
      </c>
      <c r="O24" s="63"/>
      <c r="P24" s="63">
        <v>2</v>
      </c>
      <c r="Q24" s="63">
        <f>SUM(R24:U24)</f>
        <v>0</v>
      </c>
      <c r="R24" s="63"/>
      <c r="S24" s="63"/>
      <c r="T24" s="63"/>
      <c r="U24" s="63"/>
      <c r="V24" s="63">
        <f>SUM(D24,+M24)</f>
        <v>9</v>
      </c>
      <c r="W24" s="63">
        <f>SUM(E24,+N24)</f>
        <v>4</v>
      </c>
      <c r="X24" s="63">
        <f>SUM(F24,+O24)</f>
        <v>2</v>
      </c>
      <c r="Y24" s="63">
        <f>SUM(G24,+P24)</f>
        <v>2</v>
      </c>
      <c r="Z24" s="63">
        <f>SUM(H24,+Q24)</f>
        <v>5</v>
      </c>
      <c r="AA24" s="63">
        <f>SUM(I24,+R24)</f>
        <v>3</v>
      </c>
      <c r="AB24" s="63">
        <f>SUM(J24,+S24)</f>
        <v>2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131</v>
      </c>
      <c r="C25" s="62" t="s">
        <v>132</v>
      </c>
      <c r="D25" s="63">
        <f>SUM(E25,+H25)</f>
        <v>3</v>
      </c>
      <c r="E25" s="63">
        <f>SUM(F25:G25)</f>
        <v>3</v>
      </c>
      <c r="F25" s="63">
        <v>3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2</v>
      </c>
      <c r="N25" s="63">
        <f>SUM(O25:P25)</f>
        <v>2</v>
      </c>
      <c r="O25" s="63">
        <v>2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5</v>
      </c>
      <c r="W25" s="63">
        <f>SUM(E25,+N25)</f>
        <v>5</v>
      </c>
      <c r="X25" s="63">
        <f>SUM(F25,+O25)</f>
        <v>5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134</v>
      </c>
      <c r="C26" s="62" t="s">
        <v>135</v>
      </c>
      <c r="D26" s="63">
        <f>SUM(E26,+H26)</f>
        <v>6</v>
      </c>
      <c r="E26" s="63">
        <f>SUM(F26:G26)</f>
        <v>4</v>
      </c>
      <c r="F26" s="63">
        <v>4</v>
      </c>
      <c r="G26" s="63"/>
      <c r="H26" s="63">
        <f>SUM(I26:L26)</f>
        <v>2</v>
      </c>
      <c r="I26" s="63">
        <v>2</v>
      </c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6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2</v>
      </c>
      <c r="AA26" s="63">
        <f>SUM(I26,+R26)</f>
        <v>2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137</v>
      </c>
      <c r="C27" s="62" t="s">
        <v>138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140</v>
      </c>
      <c r="C28" s="62" t="s">
        <v>141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143</v>
      </c>
      <c r="C29" s="62" t="s">
        <v>144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146</v>
      </c>
      <c r="C30" s="62" t="s">
        <v>147</v>
      </c>
      <c r="D30" s="63">
        <f>SUM(E30,+H30)</f>
        <v>6</v>
      </c>
      <c r="E30" s="63">
        <f>SUM(F30:G30)</f>
        <v>2</v>
      </c>
      <c r="F30" s="63">
        <v>2</v>
      </c>
      <c r="G30" s="63"/>
      <c r="H30" s="63">
        <f>SUM(I30:L30)</f>
        <v>4</v>
      </c>
      <c r="I30" s="63"/>
      <c r="J30" s="63">
        <v>3</v>
      </c>
      <c r="K30" s="63"/>
      <c r="L30" s="63">
        <v>1</v>
      </c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6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4</v>
      </c>
      <c r="AA30" s="63">
        <f>SUM(I30,+R30)</f>
        <v>0</v>
      </c>
      <c r="AB30" s="63">
        <f>SUM(J30,+S30)</f>
        <v>3</v>
      </c>
      <c r="AC30" s="63">
        <f>SUM(K30,+T30)</f>
        <v>0</v>
      </c>
      <c r="AD30" s="63">
        <f>SUM(L30,+U30)</f>
        <v>1</v>
      </c>
    </row>
    <row r="31" spans="1:30" s="10" customFormat="1" ht="13.5" customHeight="1">
      <c r="A31" s="60" t="s">
        <v>80</v>
      </c>
      <c r="B31" s="61" t="s">
        <v>149</v>
      </c>
      <c r="C31" s="62" t="s">
        <v>150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152</v>
      </c>
      <c r="C32" s="62" t="s">
        <v>153</v>
      </c>
      <c r="D32" s="63">
        <f>SUM(E32,+H32)</f>
        <v>4</v>
      </c>
      <c r="E32" s="63">
        <f>SUM(F32:G32)</f>
        <v>1</v>
      </c>
      <c r="F32" s="63">
        <v>1</v>
      </c>
      <c r="G32" s="63"/>
      <c r="H32" s="63">
        <f>SUM(I32:L32)</f>
        <v>3</v>
      </c>
      <c r="I32" s="63"/>
      <c r="J32" s="63">
        <v>3</v>
      </c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4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3</v>
      </c>
      <c r="AA32" s="63">
        <f>SUM(I32,+R32)</f>
        <v>0</v>
      </c>
      <c r="AB32" s="63">
        <f>SUM(J32,+S32)</f>
        <v>3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155</v>
      </c>
      <c r="C33" s="62" t="s">
        <v>156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158</v>
      </c>
      <c r="C34" s="62" t="s">
        <v>159</v>
      </c>
      <c r="D34" s="63">
        <f>SUM(E34,+H34)</f>
        <v>1</v>
      </c>
      <c r="E34" s="63">
        <f>SUM(F34:G34)</f>
        <v>1</v>
      </c>
      <c r="F34" s="63">
        <v>1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0</v>
      </c>
      <c r="N34" s="63">
        <f>SUM(O34:P34)</f>
        <v>0</v>
      </c>
      <c r="O34" s="63"/>
      <c r="P34" s="63"/>
      <c r="Q34" s="63">
        <f>SUM(R34:U34)</f>
        <v>0</v>
      </c>
      <c r="R34" s="63"/>
      <c r="S34" s="63"/>
      <c r="T34" s="63"/>
      <c r="U34" s="63"/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4">
    <sortCondition ref="A8:A34"/>
    <sortCondition ref="B8:B34"/>
    <sortCondition ref="C8:C3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3" man="1"/>
    <brk id="2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SUM(E7,+H7)</f>
        <v>58</v>
      </c>
      <c r="E7" s="71">
        <f>SUM(F7:G7)</f>
        <v>38</v>
      </c>
      <c r="F7" s="71">
        <f>SUM(F$8:F$1000)</f>
        <v>33</v>
      </c>
      <c r="G7" s="71">
        <f>SUM(G$8:G$1000)</f>
        <v>5</v>
      </c>
      <c r="H7" s="71">
        <f>SUM(I7:L7)</f>
        <v>20</v>
      </c>
      <c r="I7" s="71">
        <f>SUM(I$8:I$1000)</f>
        <v>2</v>
      </c>
      <c r="J7" s="71">
        <f>SUM(J$8:J$1000)</f>
        <v>17</v>
      </c>
      <c r="K7" s="71">
        <f>SUM(K$8:K$1000)</f>
        <v>0</v>
      </c>
      <c r="L7" s="71">
        <f>SUM(L$8:L$1000)</f>
        <v>1</v>
      </c>
      <c r="M7" s="71">
        <f>SUM(N7,+Q7)</f>
        <v>31</v>
      </c>
      <c r="N7" s="71">
        <f>SUM(O7:P7)</f>
        <v>14</v>
      </c>
      <c r="O7" s="71">
        <f>SUM(O$8:O$1000)</f>
        <v>8</v>
      </c>
      <c r="P7" s="71">
        <f>SUM(P$8:P$1000)</f>
        <v>6</v>
      </c>
      <c r="Q7" s="71">
        <f>SUM(R7:U7)</f>
        <v>17</v>
      </c>
      <c r="R7" s="71">
        <f>SUM(R$8:R$1000)</f>
        <v>0</v>
      </c>
      <c r="S7" s="71">
        <f>SUM(S$8:S$1000)</f>
        <v>16</v>
      </c>
      <c r="T7" s="71">
        <f>SUM(T$8:T$1000)</f>
        <v>0</v>
      </c>
      <c r="U7" s="71">
        <f>SUM(U$8:U$1000)</f>
        <v>1</v>
      </c>
      <c r="V7" s="71">
        <f t="shared" ref="V7:AD7" si="0">SUM(D7,+M7)</f>
        <v>89</v>
      </c>
      <c r="W7" s="71">
        <f t="shared" si="0"/>
        <v>52</v>
      </c>
      <c r="X7" s="71">
        <f t="shared" si="0"/>
        <v>41</v>
      </c>
      <c r="Y7" s="71">
        <f t="shared" si="0"/>
        <v>11</v>
      </c>
      <c r="Z7" s="71">
        <f t="shared" si="0"/>
        <v>37</v>
      </c>
      <c r="AA7" s="71">
        <f t="shared" si="0"/>
        <v>2</v>
      </c>
      <c r="AB7" s="71">
        <f t="shared" si="0"/>
        <v>33</v>
      </c>
      <c r="AC7" s="71">
        <f t="shared" si="0"/>
        <v>0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161</v>
      </c>
      <c r="C8" s="64" t="s">
        <v>162</v>
      </c>
      <c r="D8" s="67">
        <f>SUM(E8,+H8)</f>
        <v>5</v>
      </c>
      <c r="E8" s="67">
        <f>SUM(F8:G8)</f>
        <v>1</v>
      </c>
      <c r="F8" s="67">
        <v>1</v>
      </c>
      <c r="G8" s="67"/>
      <c r="H8" s="67">
        <f>SUM(I8:L8)</f>
        <v>4</v>
      </c>
      <c r="I8" s="67">
        <v>2</v>
      </c>
      <c r="J8" s="67">
        <v>2</v>
      </c>
      <c r="K8" s="67"/>
      <c r="L8" s="67"/>
      <c r="M8" s="67">
        <f>SUM(N8,+Q8)</f>
        <v>2</v>
      </c>
      <c r="N8" s="67">
        <f>SUM(O8:P8)</f>
        <v>0</v>
      </c>
      <c r="O8" s="67"/>
      <c r="P8" s="67"/>
      <c r="Q8" s="67">
        <f>SUM(R8:U8)</f>
        <v>2</v>
      </c>
      <c r="R8" s="67"/>
      <c r="S8" s="67">
        <v>2</v>
      </c>
      <c r="T8" s="67"/>
      <c r="U8" s="67"/>
      <c r="V8" s="67">
        <f>SUM(D8,+M8)</f>
        <v>7</v>
      </c>
      <c r="W8" s="67">
        <f>SUM(E8,+N8)</f>
        <v>1</v>
      </c>
      <c r="X8" s="67">
        <f>SUM(F8,+O8)</f>
        <v>1</v>
      </c>
      <c r="Y8" s="67">
        <f>SUM(G8,+P8)</f>
        <v>0</v>
      </c>
      <c r="Z8" s="67">
        <f>SUM(H8,+Q8)</f>
        <v>6</v>
      </c>
      <c r="AA8" s="67">
        <f>SUM(I8,+R8)</f>
        <v>2</v>
      </c>
      <c r="AB8" s="67">
        <f>SUM(J8,+S8)</f>
        <v>4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165</v>
      </c>
      <c r="C9" s="64" t="s">
        <v>166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8</v>
      </c>
      <c r="N9" s="67">
        <f>SUM(O9:P9)</f>
        <v>6</v>
      </c>
      <c r="O9" s="67">
        <v>3</v>
      </c>
      <c r="P9" s="67">
        <v>3</v>
      </c>
      <c r="Q9" s="67">
        <f>SUM(R9:U9)</f>
        <v>2</v>
      </c>
      <c r="R9" s="67"/>
      <c r="S9" s="67">
        <v>2</v>
      </c>
      <c r="T9" s="67"/>
      <c r="U9" s="67"/>
      <c r="V9" s="67">
        <f>SUM(D9,+M9)</f>
        <v>8</v>
      </c>
      <c r="W9" s="67">
        <f>SUM(E9,+N9)</f>
        <v>6</v>
      </c>
      <c r="X9" s="67">
        <f>SUM(F9,+O9)</f>
        <v>3</v>
      </c>
      <c r="Y9" s="67">
        <f>SUM(G9,+P9)</f>
        <v>3</v>
      </c>
      <c r="Z9" s="67">
        <f>SUM(H9,+Q9)</f>
        <v>2</v>
      </c>
      <c r="AA9" s="67">
        <f>SUM(I9,+R9)</f>
        <v>0</v>
      </c>
      <c r="AB9" s="67">
        <f>SUM(J9,+S9)</f>
        <v>2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168</v>
      </c>
      <c r="C10" s="64" t="s">
        <v>169</v>
      </c>
      <c r="D10" s="67">
        <f>SUM(E10,+H10)</f>
        <v>6</v>
      </c>
      <c r="E10" s="67">
        <f>SUM(F10:G10)</f>
        <v>5</v>
      </c>
      <c r="F10" s="67">
        <v>4</v>
      </c>
      <c r="G10" s="67">
        <v>1</v>
      </c>
      <c r="H10" s="67">
        <f>SUM(I10:L10)</f>
        <v>1</v>
      </c>
      <c r="I10" s="67"/>
      <c r="J10" s="67"/>
      <c r="K10" s="67"/>
      <c r="L10" s="67">
        <v>1</v>
      </c>
      <c r="M10" s="67">
        <f>SUM(N10,+Q10)</f>
        <v>6</v>
      </c>
      <c r="N10" s="67">
        <f>SUM(O10:P10)</f>
        <v>1</v>
      </c>
      <c r="O10" s="67">
        <v>1</v>
      </c>
      <c r="P10" s="67"/>
      <c r="Q10" s="67">
        <f>SUM(R10:U10)</f>
        <v>5</v>
      </c>
      <c r="R10" s="67"/>
      <c r="S10" s="67">
        <v>4</v>
      </c>
      <c r="T10" s="67"/>
      <c r="U10" s="67">
        <v>1</v>
      </c>
      <c r="V10" s="67">
        <f>SUM(D10,+M10)</f>
        <v>12</v>
      </c>
      <c r="W10" s="67">
        <f>SUM(E10,+N10)</f>
        <v>6</v>
      </c>
      <c r="X10" s="67">
        <f>SUM(F10,+O10)</f>
        <v>5</v>
      </c>
      <c r="Y10" s="67">
        <f>SUM(G10,+P10)</f>
        <v>1</v>
      </c>
      <c r="Z10" s="67">
        <f>SUM(H10,+Q10)</f>
        <v>6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2</v>
      </c>
    </row>
    <row r="11" spans="1:30" s="53" customFormat="1" ht="13.5" customHeight="1">
      <c r="A11" s="65" t="s">
        <v>80</v>
      </c>
      <c r="B11" s="66" t="s">
        <v>171</v>
      </c>
      <c r="C11" s="64" t="s">
        <v>172</v>
      </c>
      <c r="D11" s="67">
        <f>SUM(E11,+H11)</f>
        <v>0</v>
      </c>
      <c r="E11" s="67">
        <f>SUM(F11:G11)</f>
        <v>0</v>
      </c>
      <c r="F11" s="67"/>
      <c r="G11" s="67"/>
      <c r="H11" s="67">
        <f>SUM(I11:L11)</f>
        <v>0</v>
      </c>
      <c r="I11" s="67"/>
      <c r="J11" s="67"/>
      <c r="K11" s="67"/>
      <c r="L11" s="67"/>
      <c r="M11" s="67">
        <f>SUM(N11,+Q11)</f>
        <v>4</v>
      </c>
      <c r="N11" s="67">
        <f>SUM(O11:P11)</f>
        <v>4</v>
      </c>
      <c r="O11" s="67">
        <v>1</v>
      </c>
      <c r="P11" s="67">
        <v>3</v>
      </c>
      <c r="Q11" s="67">
        <f>SUM(R11:U11)</f>
        <v>0</v>
      </c>
      <c r="R11" s="67"/>
      <c r="S11" s="67"/>
      <c r="T11" s="67"/>
      <c r="U11" s="67"/>
      <c r="V11" s="67">
        <f>SUM(D11,+M11)</f>
        <v>4</v>
      </c>
      <c r="W11" s="67">
        <f>SUM(E11,+N11)</f>
        <v>4</v>
      </c>
      <c r="X11" s="67">
        <f>SUM(F11,+O11)</f>
        <v>1</v>
      </c>
      <c r="Y11" s="67">
        <f>SUM(G11,+P11)</f>
        <v>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174</v>
      </c>
      <c r="C12" s="64" t="s">
        <v>175</v>
      </c>
      <c r="D12" s="67">
        <f>SUM(E12,+H12)</f>
        <v>2</v>
      </c>
      <c r="E12" s="67">
        <f>SUM(F12:G12)</f>
        <v>2</v>
      </c>
      <c r="F12" s="67">
        <v>2</v>
      </c>
      <c r="G12" s="67"/>
      <c r="H12" s="67">
        <f>SUM(I12:L12)</f>
        <v>0</v>
      </c>
      <c r="I12" s="67"/>
      <c r="J12" s="67"/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2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177</v>
      </c>
      <c r="C13" s="64" t="s">
        <v>178</v>
      </c>
      <c r="D13" s="67">
        <f>SUM(E13,+H13)</f>
        <v>2</v>
      </c>
      <c r="E13" s="67">
        <f>SUM(F13:G13)</f>
        <v>2</v>
      </c>
      <c r="F13" s="67">
        <v>2</v>
      </c>
      <c r="G13" s="67"/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2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180</v>
      </c>
      <c r="C14" s="64" t="s">
        <v>181</v>
      </c>
      <c r="D14" s="67">
        <f>SUM(E14,+H14)</f>
        <v>20</v>
      </c>
      <c r="E14" s="67">
        <f>SUM(F14:G14)</f>
        <v>5</v>
      </c>
      <c r="F14" s="67">
        <v>5</v>
      </c>
      <c r="G14" s="67"/>
      <c r="H14" s="67">
        <f>SUM(I14:L14)</f>
        <v>15</v>
      </c>
      <c r="I14" s="67"/>
      <c r="J14" s="67">
        <v>15</v>
      </c>
      <c r="K14" s="67"/>
      <c r="L14" s="67"/>
      <c r="M14" s="67">
        <f>SUM(N14,+Q14)</f>
        <v>7</v>
      </c>
      <c r="N14" s="67">
        <f>SUM(O14:P14)</f>
        <v>1</v>
      </c>
      <c r="O14" s="67">
        <v>1</v>
      </c>
      <c r="P14" s="67"/>
      <c r="Q14" s="67">
        <f>SUM(R14:U14)</f>
        <v>6</v>
      </c>
      <c r="R14" s="67"/>
      <c r="S14" s="67">
        <v>6</v>
      </c>
      <c r="T14" s="67"/>
      <c r="U14" s="67"/>
      <c r="V14" s="67">
        <f>SUM(D14,+M14)</f>
        <v>27</v>
      </c>
      <c r="W14" s="67">
        <f>SUM(E14,+N14)</f>
        <v>6</v>
      </c>
      <c r="X14" s="67">
        <f>SUM(F14,+O14)</f>
        <v>6</v>
      </c>
      <c r="Y14" s="67">
        <f>SUM(G14,+P14)</f>
        <v>0</v>
      </c>
      <c r="Z14" s="67">
        <f>SUM(H14,+Q14)</f>
        <v>21</v>
      </c>
      <c r="AA14" s="67">
        <f>SUM(I14,+R14)</f>
        <v>0</v>
      </c>
      <c r="AB14" s="67">
        <f>SUM(J14,+S14)</f>
        <v>21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184</v>
      </c>
      <c r="C15" s="64" t="s">
        <v>185</v>
      </c>
      <c r="D15" s="67">
        <f>SUM(E15,+H15)</f>
        <v>5</v>
      </c>
      <c r="E15" s="67">
        <f>SUM(F15:G15)</f>
        <v>5</v>
      </c>
      <c r="F15" s="67">
        <v>5</v>
      </c>
      <c r="G15" s="67"/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5</v>
      </c>
      <c r="W15" s="67">
        <f>SUM(E15,+N15)</f>
        <v>5</v>
      </c>
      <c r="X15" s="67">
        <f>SUM(F15,+O15)</f>
        <v>5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187</v>
      </c>
      <c r="C16" s="64" t="s">
        <v>188</v>
      </c>
      <c r="D16" s="67">
        <f>SUM(E16,+H16)</f>
        <v>9</v>
      </c>
      <c r="E16" s="67">
        <f>SUM(F16:G16)</f>
        <v>9</v>
      </c>
      <c r="F16" s="67">
        <v>7</v>
      </c>
      <c r="G16" s="67">
        <v>2</v>
      </c>
      <c r="H16" s="67">
        <f>SUM(I16:L16)</f>
        <v>0</v>
      </c>
      <c r="I16" s="67"/>
      <c r="J16" s="67"/>
      <c r="K16" s="67"/>
      <c r="L16" s="67"/>
      <c r="M16" s="67">
        <f>SUM(N16,+Q16)</f>
        <v>4</v>
      </c>
      <c r="N16" s="67">
        <f>SUM(O16:P16)</f>
        <v>2</v>
      </c>
      <c r="O16" s="67">
        <v>2</v>
      </c>
      <c r="P16" s="67"/>
      <c r="Q16" s="67">
        <f>SUM(R16:U16)</f>
        <v>2</v>
      </c>
      <c r="R16" s="67"/>
      <c r="S16" s="67">
        <v>2</v>
      </c>
      <c r="T16" s="67"/>
      <c r="U16" s="67"/>
      <c r="V16" s="67">
        <f>SUM(D16,+M16)</f>
        <v>13</v>
      </c>
      <c r="W16" s="67">
        <f>SUM(E16,+N16)</f>
        <v>11</v>
      </c>
      <c r="X16" s="67">
        <f>SUM(F16,+O16)</f>
        <v>9</v>
      </c>
      <c r="Y16" s="67">
        <f>SUM(G16,+P16)</f>
        <v>2</v>
      </c>
      <c r="Z16" s="67">
        <f>SUM(H16,+Q16)</f>
        <v>2</v>
      </c>
      <c r="AA16" s="67">
        <f>SUM(I16,+R16)</f>
        <v>0</v>
      </c>
      <c r="AB16" s="67">
        <f>SUM(J16,+S16)</f>
        <v>2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190</v>
      </c>
      <c r="C17" s="64" t="s">
        <v>191</v>
      </c>
      <c r="D17" s="67">
        <f>SUM(E17,+H17)</f>
        <v>9</v>
      </c>
      <c r="E17" s="67">
        <f>SUM(F17:G17)</f>
        <v>9</v>
      </c>
      <c r="F17" s="67">
        <v>7</v>
      </c>
      <c r="G17" s="67">
        <v>2</v>
      </c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9</v>
      </c>
      <c r="W17" s="67">
        <f>SUM(E17,+N17)</f>
        <v>9</v>
      </c>
      <c r="X17" s="67">
        <f>SUM(F17,+O17)</f>
        <v>7</v>
      </c>
      <c r="Y17" s="67">
        <f>SUM(G17,+P17)</f>
        <v>2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7">
    <sortCondition ref="A8:A17"/>
    <sortCondition ref="B8:B17"/>
    <sortCondition ref="C8:C1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6" man="1"/>
    <brk id="21" min="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AY7" si="0">SUM(D$8:D$1000)</f>
        <v>30</v>
      </c>
      <c r="E7" s="71">
        <f t="shared" si="0"/>
        <v>42</v>
      </c>
      <c r="F7" s="71">
        <f t="shared" si="0"/>
        <v>2</v>
      </c>
      <c r="G7" s="71">
        <f t="shared" si="0"/>
        <v>5</v>
      </c>
      <c r="H7" s="71">
        <f t="shared" si="0"/>
        <v>4</v>
      </c>
      <c r="I7" s="71">
        <f t="shared" si="0"/>
        <v>10</v>
      </c>
      <c r="J7" s="71">
        <f t="shared" si="0"/>
        <v>0</v>
      </c>
      <c r="K7" s="71">
        <f t="shared" si="0"/>
        <v>0</v>
      </c>
      <c r="L7" s="71">
        <f t="shared" si="0"/>
        <v>506</v>
      </c>
      <c r="M7" s="71">
        <f t="shared" si="0"/>
        <v>1315</v>
      </c>
      <c r="N7" s="71">
        <f t="shared" si="0"/>
        <v>31</v>
      </c>
      <c r="O7" s="71">
        <f t="shared" si="0"/>
        <v>177</v>
      </c>
      <c r="P7" s="71">
        <f t="shared" si="0"/>
        <v>28</v>
      </c>
      <c r="Q7" s="71">
        <f t="shared" si="0"/>
        <v>276</v>
      </c>
      <c r="R7" s="71">
        <f t="shared" si="0"/>
        <v>0</v>
      </c>
      <c r="S7" s="71">
        <f t="shared" si="0"/>
        <v>0</v>
      </c>
      <c r="T7" s="71">
        <f t="shared" si="0"/>
        <v>1569</v>
      </c>
      <c r="U7" s="71">
        <f t="shared" si="0"/>
        <v>3964</v>
      </c>
      <c r="V7" s="71">
        <f t="shared" si="0"/>
        <v>101</v>
      </c>
      <c r="W7" s="71">
        <f t="shared" si="0"/>
        <v>543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5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38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24</v>
      </c>
      <c r="AP7" s="71">
        <f t="shared" si="0"/>
        <v>0</v>
      </c>
      <c r="AQ7" s="71">
        <f t="shared" si="0"/>
        <v>0</v>
      </c>
      <c r="AR7" s="71">
        <f t="shared" si="0"/>
        <v>320</v>
      </c>
      <c r="AS7" s="71">
        <f t="shared" si="0"/>
        <v>1119</v>
      </c>
      <c r="AT7" s="71">
        <f t="shared" si="0"/>
        <v>2</v>
      </c>
      <c r="AU7" s="71">
        <f t="shared" si="0"/>
        <v>6</v>
      </c>
      <c r="AV7" s="71">
        <f t="shared" si="0"/>
        <v>5</v>
      </c>
      <c r="AW7" s="71">
        <f t="shared" si="0"/>
        <v>28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18</v>
      </c>
      <c r="E8" s="63">
        <v>19</v>
      </c>
      <c r="F8" s="63"/>
      <c r="G8" s="63"/>
      <c r="H8" s="63"/>
      <c r="I8" s="63"/>
      <c r="J8" s="63"/>
      <c r="K8" s="63"/>
      <c r="L8" s="63">
        <v>40</v>
      </c>
      <c r="M8" s="63">
        <v>93</v>
      </c>
      <c r="N8" s="63"/>
      <c r="O8" s="63"/>
      <c r="P8" s="63"/>
      <c r="Q8" s="63"/>
      <c r="R8" s="63"/>
      <c r="S8" s="63"/>
      <c r="T8" s="63">
        <v>188</v>
      </c>
      <c r="U8" s="63">
        <v>489</v>
      </c>
      <c r="V8" s="63"/>
      <c r="W8" s="63"/>
      <c r="X8" s="63"/>
      <c r="Y8" s="63"/>
      <c r="Z8" s="63"/>
      <c r="AA8" s="63"/>
      <c r="AB8" s="63">
        <v>1</v>
      </c>
      <c r="AC8" s="63">
        <v>2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10</v>
      </c>
      <c r="AS8" s="63">
        <v>47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3</v>
      </c>
      <c r="E9" s="63">
        <v>6</v>
      </c>
      <c r="F9" s="63"/>
      <c r="G9" s="63"/>
      <c r="H9" s="63"/>
      <c r="I9" s="63"/>
      <c r="J9" s="63"/>
      <c r="K9" s="63"/>
      <c r="L9" s="63">
        <v>13</v>
      </c>
      <c r="M9" s="63">
        <v>26</v>
      </c>
      <c r="N9" s="63"/>
      <c r="O9" s="63"/>
      <c r="P9" s="63"/>
      <c r="Q9" s="63"/>
      <c r="R9" s="63"/>
      <c r="S9" s="63"/>
      <c r="T9" s="63">
        <v>20</v>
      </c>
      <c r="U9" s="63">
        <v>43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11</v>
      </c>
      <c r="AS9" s="63">
        <v>24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>
        <v>168</v>
      </c>
      <c r="U10" s="63">
        <v>393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25</v>
      </c>
      <c r="AS10" s="63">
        <v>68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>
        <v>1</v>
      </c>
      <c r="I11" s="63">
        <v>4</v>
      </c>
      <c r="J11" s="63"/>
      <c r="K11" s="63"/>
      <c r="L11" s="63">
        <v>11</v>
      </c>
      <c r="M11" s="63">
        <v>22</v>
      </c>
      <c r="N11" s="63"/>
      <c r="O11" s="63"/>
      <c r="P11" s="63"/>
      <c r="Q11" s="63"/>
      <c r="R11" s="63"/>
      <c r="S11" s="63"/>
      <c r="T11" s="63">
        <v>28</v>
      </c>
      <c r="U11" s="63">
        <v>42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1</v>
      </c>
      <c r="AG11" s="63">
        <v>2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12</v>
      </c>
      <c r="AS11" s="63">
        <v>26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>
        <v>124</v>
      </c>
      <c r="U12" s="63">
        <v>263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24</v>
      </c>
      <c r="AS12" s="63">
        <v>70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44</v>
      </c>
      <c r="M13" s="63">
        <v>107</v>
      </c>
      <c r="N13" s="63"/>
      <c r="O13" s="63"/>
      <c r="P13" s="63">
        <v>13</v>
      </c>
      <c r="Q13" s="63">
        <v>130</v>
      </c>
      <c r="R13" s="63"/>
      <c r="S13" s="63"/>
      <c r="T13" s="63">
        <v>93</v>
      </c>
      <c r="U13" s="63">
        <v>259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11</v>
      </c>
      <c r="AS13" s="63">
        <v>57</v>
      </c>
      <c r="AT13" s="63"/>
      <c r="AU13" s="63"/>
      <c r="AV13" s="63">
        <v>4</v>
      </c>
      <c r="AW13" s="63">
        <v>18</v>
      </c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14</v>
      </c>
      <c r="M14" s="63">
        <v>50</v>
      </c>
      <c r="N14" s="63"/>
      <c r="O14" s="63"/>
      <c r="P14" s="63"/>
      <c r="Q14" s="63"/>
      <c r="R14" s="63"/>
      <c r="S14" s="63"/>
      <c r="T14" s="63">
        <v>61</v>
      </c>
      <c r="U14" s="63">
        <v>244</v>
      </c>
      <c r="V14" s="63">
        <v>60</v>
      </c>
      <c r="W14" s="63">
        <v>420</v>
      </c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25</v>
      </c>
      <c r="AS14" s="63">
        <v>113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75</v>
      </c>
      <c r="M15" s="63">
        <v>228</v>
      </c>
      <c r="N15" s="63"/>
      <c r="O15" s="63"/>
      <c r="P15" s="63"/>
      <c r="Q15" s="63"/>
      <c r="R15" s="63"/>
      <c r="S15" s="63"/>
      <c r="T15" s="63">
        <v>146</v>
      </c>
      <c r="U15" s="63">
        <v>430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26</v>
      </c>
      <c r="AS15" s="63">
        <v>107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65</v>
      </c>
      <c r="M16" s="63">
        <v>183</v>
      </c>
      <c r="N16" s="63"/>
      <c r="O16" s="63"/>
      <c r="P16" s="63"/>
      <c r="Q16" s="63"/>
      <c r="R16" s="63"/>
      <c r="S16" s="63"/>
      <c r="T16" s="63">
        <v>145</v>
      </c>
      <c r="U16" s="63">
        <v>340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24</v>
      </c>
      <c r="AS16" s="63">
        <v>119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50</v>
      </c>
      <c r="M17" s="63">
        <v>100</v>
      </c>
      <c r="N17" s="63"/>
      <c r="O17" s="63"/>
      <c r="P17" s="63"/>
      <c r="Q17" s="63"/>
      <c r="R17" s="63"/>
      <c r="S17" s="63"/>
      <c r="T17" s="63">
        <v>77</v>
      </c>
      <c r="U17" s="63">
        <v>154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9</v>
      </c>
      <c r="AS17" s="63">
        <v>18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6</v>
      </c>
      <c r="M18" s="63">
        <v>16</v>
      </c>
      <c r="N18" s="63"/>
      <c r="O18" s="63"/>
      <c r="P18" s="63"/>
      <c r="Q18" s="63"/>
      <c r="R18" s="63"/>
      <c r="S18" s="63"/>
      <c r="T18" s="63">
        <v>8</v>
      </c>
      <c r="U18" s="63">
        <v>13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15</v>
      </c>
      <c r="AS18" s="63">
        <v>38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113</v>
      </c>
      <c r="C19" s="62" t="s">
        <v>114</v>
      </c>
      <c r="D19" s="63"/>
      <c r="E19" s="63"/>
      <c r="F19" s="63"/>
      <c r="G19" s="63"/>
      <c r="H19" s="63"/>
      <c r="I19" s="63"/>
      <c r="J19" s="63"/>
      <c r="K19" s="63"/>
      <c r="L19" s="63">
        <v>41</v>
      </c>
      <c r="M19" s="63">
        <v>95</v>
      </c>
      <c r="N19" s="63">
        <v>18</v>
      </c>
      <c r="O19" s="63">
        <v>81</v>
      </c>
      <c r="P19" s="63">
        <v>2</v>
      </c>
      <c r="Q19" s="63">
        <v>20</v>
      </c>
      <c r="R19" s="63"/>
      <c r="S19" s="63"/>
      <c r="T19" s="63">
        <v>42</v>
      </c>
      <c r="U19" s="63">
        <v>107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3</v>
      </c>
      <c r="AK19" s="63">
        <v>26</v>
      </c>
      <c r="AL19" s="63"/>
      <c r="AM19" s="63"/>
      <c r="AN19" s="63">
        <v>3</v>
      </c>
      <c r="AO19" s="63">
        <v>24</v>
      </c>
      <c r="AP19" s="63"/>
      <c r="AQ19" s="63"/>
      <c r="AR19" s="63">
        <v>16</v>
      </c>
      <c r="AS19" s="63">
        <v>62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116</v>
      </c>
      <c r="C20" s="62" t="s">
        <v>117</v>
      </c>
      <c r="D20" s="63"/>
      <c r="E20" s="63"/>
      <c r="F20" s="63"/>
      <c r="G20" s="63"/>
      <c r="H20" s="63"/>
      <c r="I20" s="63"/>
      <c r="J20" s="63"/>
      <c r="K20" s="63"/>
      <c r="L20" s="63">
        <v>37</v>
      </c>
      <c r="M20" s="63">
        <v>89</v>
      </c>
      <c r="N20" s="63"/>
      <c r="O20" s="63"/>
      <c r="P20" s="63"/>
      <c r="Q20" s="63"/>
      <c r="R20" s="63"/>
      <c r="S20" s="63"/>
      <c r="T20" s="63">
        <v>93</v>
      </c>
      <c r="U20" s="63">
        <v>239</v>
      </c>
      <c r="V20" s="63"/>
      <c r="W20" s="63"/>
      <c r="X20" s="63"/>
      <c r="Y20" s="63"/>
      <c r="Z20" s="63"/>
      <c r="AA20" s="63"/>
      <c r="AB20" s="63">
        <v>1</v>
      </c>
      <c r="AC20" s="63">
        <v>3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18</v>
      </c>
      <c r="AS20" s="63">
        <v>71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119</v>
      </c>
      <c r="C21" s="62" t="s">
        <v>120</v>
      </c>
      <c r="D21" s="63"/>
      <c r="E21" s="63"/>
      <c r="F21" s="63"/>
      <c r="G21" s="63"/>
      <c r="H21" s="63"/>
      <c r="I21" s="63"/>
      <c r="J21" s="63"/>
      <c r="K21" s="63"/>
      <c r="L21" s="63">
        <v>19</v>
      </c>
      <c r="M21" s="63">
        <v>37</v>
      </c>
      <c r="N21" s="63"/>
      <c r="O21" s="63"/>
      <c r="P21" s="63"/>
      <c r="Q21" s="63"/>
      <c r="R21" s="63"/>
      <c r="S21" s="63"/>
      <c r="T21" s="63">
        <v>50</v>
      </c>
      <c r="U21" s="63">
        <v>140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4</v>
      </c>
      <c r="AS21" s="63">
        <v>8</v>
      </c>
      <c r="AT21" s="63">
        <v>2</v>
      </c>
      <c r="AU21" s="63">
        <v>6</v>
      </c>
      <c r="AV21" s="63"/>
      <c r="AW21" s="63"/>
      <c r="AX21" s="63"/>
      <c r="AY21" s="63"/>
    </row>
    <row r="22" spans="1:51" s="53" customFormat="1">
      <c r="A22" s="60" t="s">
        <v>80</v>
      </c>
      <c r="B22" s="61" t="s">
        <v>122</v>
      </c>
      <c r="C22" s="62" t="s">
        <v>123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>
        <v>35</v>
      </c>
      <c r="W22" s="63">
        <v>111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8</v>
      </c>
      <c r="AS22" s="63">
        <v>27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125</v>
      </c>
      <c r="C23" s="62" t="s">
        <v>126</v>
      </c>
      <c r="D23" s="63"/>
      <c r="E23" s="63"/>
      <c r="F23" s="63"/>
      <c r="G23" s="63"/>
      <c r="H23" s="63"/>
      <c r="I23" s="63"/>
      <c r="J23" s="63"/>
      <c r="K23" s="63"/>
      <c r="L23" s="63">
        <v>7</v>
      </c>
      <c r="M23" s="63">
        <v>18</v>
      </c>
      <c r="N23" s="63"/>
      <c r="O23" s="63"/>
      <c r="P23" s="63"/>
      <c r="Q23" s="63"/>
      <c r="R23" s="63"/>
      <c r="S23" s="63"/>
      <c r="T23" s="63">
        <v>42</v>
      </c>
      <c r="U23" s="63">
        <v>116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12</v>
      </c>
      <c r="AS23" s="63">
        <v>36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128</v>
      </c>
      <c r="C24" s="62" t="s">
        <v>129</v>
      </c>
      <c r="D24" s="63">
        <v>4</v>
      </c>
      <c r="E24" s="63">
        <v>8</v>
      </c>
      <c r="F24" s="63">
        <v>1</v>
      </c>
      <c r="G24" s="63">
        <v>2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6</v>
      </c>
      <c r="AS24" s="63">
        <v>21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131</v>
      </c>
      <c r="C25" s="62" t="s">
        <v>132</v>
      </c>
      <c r="D25" s="63"/>
      <c r="E25" s="63"/>
      <c r="F25" s="63"/>
      <c r="G25" s="63"/>
      <c r="H25" s="63"/>
      <c r="I25" s="63"/>
      <c r="J25" s="63"/>
      <c r="K25" s="63"/>
      <c r="L25" s="63">
        <v>9</v>
      </c>
      <c r="M25" s="63">
        <v>15</v>
      </c>
      <c r="N25" s="63"/>
      <c r="O25" s="63"/>
      <c r="P25" s="63"/>
      <c r="Q25" s="63"/>
      <c r="R25" s="63"/>
      <c r="S25" s="63"/>
      <c r="T25" s="63">
        <v>68</v>
      </c>
      <c r="U25" s="63">
        <v>187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5</v>
      </c>
      <c r="AS25" s="63">
        <v>14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134</v>
      </c>
      <c r="C26" s="62" t="s">
        <v>135</v>
      </c>
      <c r="D26" s="63">
        <v>4</v>
      </c>
      <c r="E26" s="63">
        <v>6</v>
      </c>
      <c r="F26" s="63"/>
      <c r="G26" s="63"/>
      <c r="H26" s="63"/>
      <c r="I26" s="63"/>
      <c r="J26" s="63"/>
      <c r="K26" s="63"/>
      <c r="L26" s="63">
        <v>25</v>
      </c>
      <c r="M26" s="63">
        <v>117</v>
      </c>
      <c r="N26" s="63"/>
      <c r="O26" s="63"/>
      <c r="P26" s="63"/>
      <c r="Q26" s="63"/>
      <c r="R26" s="63"/>
      <c r="S26" s="63"/>
      <c r="T26" s="63">
        <v>111</v>
      </c>
      <c r="U26" s="63">
        <v>278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9</v>
      </c>
      <c r="AS26" s="63">
        <v>44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137</v>
      </c>
      <c r="C27" s="62" t="s">
        <v>138</v>
      </c>
      <c r="D27" s="63"/>
      <c r="E27" s="63"/>
      <c r="F27" s="63"/>
      <c r="G27" s="63"/>
      <c r="H27" s="63"/>
      <c r="I27" s="63"/>
      <c r="J27" s="63"/>
      <c r="K27" s="63"/>
      <c r="L27" s="63">
        <v>7</v>
      </c>
      <c r="M27" s="63">
        <v>15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12</v>
      </c>
      <c r="AS27" s="63">
        <v>39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140</v>
      </c>
      <c r="C28" s="62" t="s">
        <v>141</v>
      </c>
      <c r="D28" s="63"/>
      <c r="E28" s="63"/>
      <c r="F28" s="63"/>
      <c r="G28" s="63"/>
      <c r="H28" s="63"/>
      <c r="I28" s="63"/>
      <c r="J28" s="63"/>
      <c r="K28" s="63"/>
      <c r="L28" s="63">
        <v>3</v>
      </c>
      <c r="M28" s="63">
        <v>6</v>
      </c>
      <c r="N28" s="63">
        <v>1</v>
      </c>
      <c r="O28" s="63">
        <v>4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2</v>
      </c>
      <c r="AS28" s="63">
        <v>6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143</v>
      </c>
      <c r="C29" s="62" t="s">
        <v>144</v>
      </c>
      <c r="D29" s="63"/>
      <c r="E29" s="63"/>
      <c r="F29" s="63"/>
      <c r="G29" s="63"/>
      <c r="H29" s="63"/>
      <c r="I29" s="63"/>
      <c r="J29" s="63"/>
      <c r="K29" s="63"/>
      <c r="L29" s="63">
        <v>9</v>
      </c>
      <c r="M29" s="63">
        <v>17</v>
      </c>
      <c r="N29" s="63"/>
      <c r="O29" s="63"/>
      <c r="P29" s="63"/>
      <c r="Q29" s="63"/>
      <c r="R29" s="63"/>
      <c r="S29" s="63"/>
      <c r="T29" s="63">
        <v>25</v>
      </c>
      <c r="U29" s="63">
        <v>57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10</v>
      </c>
      <c r="AS29" s="63">
        <v>24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146</v>
      </c>
      <c r="C30" s="62" t="s">
        <v>147</v>
      </c>
      <c r="D30" s="63">
        <v>1</v>
      </c>
      <c r="E30" s="63">
        <v>3</v>
      </c>
      <c r="F30" s="63">
        <v>1</v>
      </c>
      <c r="G30" s="63">
        <v>3</v>
      </c>
      <c r="H30" s="63"/>
      <c r="I30" s="63"/>
      <c r="J30" s="63"/>
      <c r="K30" s="63"/>
      <c r="L30" s="63">
        <v>6</v>
      </c>
      <c r="M30" s="63">
        <v>11</v>
      </c>
      <c r="N30" s="63">
        <v>5</v>
      </c>
      <c r="O30" s="63">
        <v>20</v>
      </c>
      <c r="P30" s="63">
        <v>3</v>
      </c>
      <c r="Q30" s="63">
        <v>30</v>
      </c>
      <c r="R30" s="63"/>
      <c r="S30" s="63"/>
      <c r="T30" s="63">
        <v>7</v>
      </c>
      <c r="U30" s="63">
        <v>15</v>
      </c>
      <c r="V30" s="63">
        <v>6</v>
      </c>
      <c r="W30" s="63">
        <v>12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8</v>
      </c>
      <c r="AS30" s="63">
        <v>19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149</v>
      </c>
      <c r="C31" s="62" t="s">
        <v>150</v>
      </c>
      <c r="D31" s="63"/>
      <c r="E31" s="63"/>
      <c r="F31" s="63"/>
      <c r="G31" s="63"/>
      <c r="H31" s="63"/>
      <c r="I31" s="63"/>
      <c r="J31" s="63"/>
      <c r="K31" s="63"/>
      <c r="L31" s="63">
        <v>14</v>
      </c>
      <c r="M31" s="63">
        <v>43</v>
      </c>
      <c r="N31" s="63">
        <v>6</v>
      </c>
      <c r="O31" s="63">
        <v>68</v>
      </c>
      <c r="P31" s="63">
        <v>10</v>
      </c>
      <c r="Q31" s="63">
        <v>96</v>
      </c>
      <c r="R31" s="63"/>
      <c r="S31" s="63"/>
      <c r="T31" s="63">
        <v>39</v>
      </c>
      <c r="U31" s="63">
        <v>85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8</v>
      </c>
      <c r="AS31" s="63">
        <v>32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152</v>
      </c>
      <c r="C32" s="62" t="s">
        <v>153</v>
      </c>
      <c r="D32" s="63"/>
      <c r="E32" s="63"/>
      <c r="F32" s="63"/>
      <c r="G32" s="63"/>
      <c r="H32" s="63">
        <v>3</v>
      </c>
      <c r="I32" s="63">
        <v>6</v>
      </c>
      <c r="J32" s="63"/>
      <c r="K32" s="63"/>
      <c r="L32" s="63">
        <v>8</v>
      </c>
      <c r="M32" s="63">
        <v>19</v>
      </c>
      <c r="N32" s="63"/>
      <c r="O32" s="63"/>
      <c r="P32" s="63"/>
      <c r="Q32" s="63"/>
      <c r="R32" s="63"/>
      <c r="S32" s="63"/>
      <c r="T32" s="63">
        <v>34</v>
      </c>
      <c r="U32" s="63">
        <v>70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10</v>
      </c>
      <c r="AS32" s="63">
        <v>29</v>
      </c>
      <c r="AT32" s="63"/>
      <c r="AU32" s="63"/>
      <c r="AV32" s="63">
        <v>1</v>
      </c>
      <c r="AW32" s="63">
        <v>10</v>
      </c>
      <c r="AX32" s="63"/>
      <c r="AY32" s="63"/>
    </row>
    <row r="33" spans="1:51" s="53" customFormat="1">
      <c r="A33" s="60" t="s">
        <v>80</v>
      </c>
      <c r="B33" s="61" t="s">
        <v>155</v>
      </c>
      <c r="C33" s="62" t="s">
        <v>156</v>
      </c>
      <c r="D33" s="63"/>
      <c r="E33" s="63"/>
      <c r="F33" s="63"/>
      <c r="G33" s="63"/>
      <c r="H33" s="63"/>
      <c r="I33" s="63"/>
      <c r="J33" s="63"/>
      <c r="K33" s="63"/>
      <c r="L33" s="63">
        <v>2</v>
      </c>
      <c r="M33" s="63">
        <v>6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158</v>
      </c>
      <c r="C34" s="62" t="s">
        <v>159</v>
      </c>
      <c r="D34" s="63"/>
      <c r="E34" s="63"/>
      <c r="F34" s="63"/>
      <c r="G34" s="63"/>
      <c r="H34" s="63"/>
      <c r="I34" s="63"/>
      <c r="J34" s="63"/>
      <c r="K34" s="63"/>
      <c r="L34" s="63">
        <v>1</v>
      </c>
      <c r="M34" s="63">
        <v>2</v>
      </c>
      <c r="N34" s="63">
        <v>1</v>
      </c>
      <c r="O34" s="63">
        <v>4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2</v>
      </c>
      <c r="AK34" s="63">
        <v>12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4">
    <sortCondition ref="A8:A34"/>
    <sortCondition ref="B8:B34"/>
    <sortCondition ref="C8:C3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3" man="1"/>
    <brk id="35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AY7" si="0">SUM(D$8:D$1000)</f>
        <v>7</v>
      </c>
      <c r="E7" s="71">
        <f t="shared" si="0"/>
        <v>16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25</v>
      </c>
      <c r="M7" s="71">
        <f t="shared" si="0"/>
        <v>54</v>
      </c>
      <c r="N7" s="71">
        <f t="shared" si="0"/>
        <v>1</v>
      </c>
      <c r="O7" s="71">
        <f t="shared" si="0"/>
        <v>4</v>
      </c>
      <c r="P7" s="71">
        <f t="shared" si="0"/>
        <v>53</v>
      </c>
      <c r="Q7" s="71">
        <f t="shared" si="0"/>
        <v>520</v>
      </c>
      <c r="R7" s="71">
        <f t="shared" si="0"/>
        <v>0</v>
      </c>
      <c r="S7" s="71">
        <f t="shared" si="0"/>
        <v>0</v>
      </c>
      <c r="T7" s="71">
        <f t="shared" si="0"/>
        <v>22</v>
      </c>
      <c r="U7" s="71">
        <f t="shared" si="0"/>
        <v>61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36</v>
      </c>
      <c r="AS7" s="71">
        <f t="shared" si="0"/>
        <v>105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161</v>
      </c>
      <c r="C8" s="62" t="s">
        <v>162</v>
      </c>
      <c r="D8" s="63">
        <v>7</v>
      </c>
      <c r="E8" s="63">
        <v>16</v>
      </c>
      <c r="F8" s="63"/>
      <c r="G8" s="63"/>
      <c r="H8" s="63"/>
      <c r="I8" s="63"/>
      <c r="J8" s="63"/>
      <c r="K8" s="63"/>
      <c r="L8" s="63"/>
      <c r="M8" s="63"/>
      <c r="N8" s="63">
        <v>1</v>
      </c>
      <c r="O8" s="63">
        <v>4</v>
      </c>
      <c r="P8" s="63">
        <v>1</v>
      </c>
      <c r="Q8" s="63">
        <v>10</v>
      </c>
      <c r="R8" s="63"/>
      <c r="S8" s="63"/>
      <c r="T8" s="63">
        <v>22</v>
      </c>
      <c r="U8" s="63">
        <v>61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11</v>
      </c>
      <c r="AS8" s="63">
        <v>33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165</v>
      </c>
      <c r="C9" s="62" t="s">
        <v>166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168</v>
      </c>
      <c r="C10" s="62" t="s">
        <v>169</v>
      </c>
      <c r="D10" s="63"/>
      <c r="E10" s="63"/>
      <c r="F10" s="63"/>
      <c r="G10" s="63"/>
      <c r="H10" s="63"/>
      <c r="I10" s="63"/>
      <c r="J10" s="63"/>
      <c r="K10" s="63"/>
      <c r="L10" s="63">
        <v>22</v>
      </c>
      <c r="M10" s="63">
        <v>48</v>
      </c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25</v>
      </c>
      <c r="AS10" s="63">
        <v>72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171</v>
      </c>
      <c r="C11" s="62" t="s">
        <v>172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174</v>
      </c>
      <c r="C12" s="62" t="s">
        <v>175</v>
      </c>
      <c r="D12" s="63"/>
      <c r="E12" s="63"/>
      <c r="F12" s="63"/>
      <c r="G12" s="63"/>
      <c r="H12" s="63"/>
      <c r="I12" s="63"/>
      <c r="J12" s="63"/>
      <c r="K12" s="63"/>
      <c r="L12" s="63">
        <v>3</v>
      </c>
      <c r="M12" s="63">
        <v>6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177</v>
      </c>
      <c r="C13" s="62" t="s">
        <v>178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180</v>
      </c>
      <c r="C14" s="62" t="s">
        <v>181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184</v>
      </c>
      <c r="C15" s="62" t="s">
        <v>185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187</v>
      </c>
      <c r="C16" s="62" t="s">
        <v>188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190</v>
      </c>
      <c r="C17" s="62" t="s">
        <v>191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>
        <v>52</v>
      </c>
      <c r="Q17" s="63">
        <v>510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7">
    <sortCondition ref="A8:A17"/>
    <sortCondition ref="B8:B17"/>
    <sortCondition ref="C8:C1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SUM(E7:G7)</f>
        <v>194</v>
      </c>
      <c r="E7" s="71">
        <f>SUM(E$8:E$1000)</f>
        <v>130</v>
      </c>
      <c r="F7" s="71">
        <f>SUM(F$8:F$1000)</f>
        <v>51</v>
      </c>
      <c r="G7" s="71">
        <f>SUM(G$8:G$1000)</f>
        <v>13</v>
      </c>
      <c r="H7" s="71">
        <f>SUM(I7:K7)</f>
        <v>648</v>
      </c>
      <c r="I7" s="71">
        <f>SUM(I$8:I$1000)</f>
        <v>621</v>
      </c>
      <c r="J7" s="71">
        <f>SUM(J$8:J$1000)</f>
        <v>27</v>
      </c>
      <c r="K7" s="71">
        <f>SUM(K$8:K$1000)</f>
        <v>0</v>
      </c>
      <c r="L7" s="71">
        <f>SUM(M7:O7)</f>
        <v>17</v>
      </c>
      <c r="M7" s="71">
        <f>SUM(M$8:M$1000)</f>
        <v>9</v>
      </c>
      <c r="N7" s="71">
        <f>SUM(N$8:N$1000)</f>
        <v>8</v>
      </c>
      <c r="O7" s="71">
        <f>SUM(O$8:O$1000)</f>
        <v>0</v>
      </c>
      <c r="P7" s="71">
        <f>SUM(Q7:S7)</f>
        <v>75</v>
      </c>
      <c r="Q7" s="71">
        <f>SUM(Q$8:Q$1000)</f>
        <v>75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27</v>
      </c>
      <c r="E8" s="63">
        <v>22</v>
      </c>
      <c r="F8" s="63">
        <v>5</v>
      </c>
      <c r="G8" s="63"/>
      <c r="H8" s="63">
        <f>SUM(I8:K8)</f>
        <v>74</v>
      </c>
      <c r="I8" s="63">
        <v>74</v>
      </c>
      <c r="J8" s="63"/>
      <c r="K8" s="63"/>
      <c r="L8" s="63">
        <f>SUM(M8:O8)</f>
        <v>0</v>
      </c>
      <c r="M8" s="63"/>
      <c r="N8" s="63"/>
      <c r="O8" s="63"/>
      <c r="P8" s="63">
        <f>SUM(Q8:S8)</f>
        <v>5</v>
      </c>
      <c r="Q8" s="63">
        <v>5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5</v>
      </c>
      <c r="F9" s="63"/>
      <c r="G9" s="63"/>
      <c r="H9" s="63">
        <f>SUM(I9:K9)</f>
        <v>24</v>
      </c>
      <c r="I9" s="63">
        <v>20</v>
      </c>
      <c r="J9" s="63">
        <v>4</v>
      </c>
      <c r="K9" s="63"/>
      <c r="L9" s="63">
        <f>SUM(M9:O9)</f>
        <v>0</v>
      </c>
      <c r="M9" s="63"/>
      <c r="N9" s="63"/>
      <c r="O9" s="63"/>
      <c r="P9" s="63">
        <f>SUM(Q9:S9)</f>
        <v>3</v>
      </c>
      <c r="Q9" s="63">
        <v>3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0</v>
      </c>
      <c r="E10" s="63"/>
      <c r="F10" s="63"/>
      <c r="G10" s="63"/>
      <c r="H10" s="63">
        <f>SUM(I10:K10)</f>
        <v>34</v>
      </c>
      <c r="I10" s="63">
        <v>30</v>
      </c>
      <c r="J10" s="63">
        <v>4</v>
      </c>
      <c r="K10" s="63"/>
      <c r="L10" s="63">
        <f>SUM(M10:O10)</f>
        <v>0</v>
      </c>
      <c r="M10" s="63"/>
      <c r="N10" s="63"/>
      <c r="O10" s="63"/>
      <c r="P10" s="63">
        <f>SUM(Q10:S10)</f>
        <v>4</v>
      </c>
      <c r="Q10" s="63">
        <v>4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>
        <v>1</v>
      </c>
      <c r="F11" s="63">
        <v>1</v>
      </c>
      <c r="G11" s="63"/>
      <c r="H11" s="63">
        <f>SUM(I11:K11)</f>
        <v>21</v>
      </c>
      <c r="I11" s="63">
        <v>21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/>
      <c r="F12" s="63"/>
      <c r="G12" s="63"/>
      <c r="H12" s="63">
        <f>SUM(I12:K12)</f>
        <v>28</v>
      </c>
      <c r="I12" s="63">
        <v>28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4</v>
      </c>
      <c r="Q12" s="63">
        <v>4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</v>
      </c>
      <c r="E13" s="63">
        <v>2</v>
      </c>
      <c r="F13" s="63"/>
      <c r="G13" s="63"/>
      <c r="H13" s="63">
        <f>SUM(I13:K13)</f>
        <v>36</v>
      </c>
      <c r="I13" s="63">
        <v>32</v>
      </c>
      <c r="J13" s="63">
        <v>4</v>
      </c>
      <c r="K13" s="63"/>
      <c r="L13" s="63">
        <f>SUM(M13:O13)</f>
        <v>0</v>
      </c>
      <c r="M13" s="63"/>
      <c r="N13" s="63"/>
      <c r="O13" s="63"/>
      <c r="P13" s="63">
        <f>SUM(Q13:S13)</f>
        <v>2</v>
      </c>
      <c r="Q13" s="63">
        <v>2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>
        <v>1</v>
      </c>
      <c r="F14" s="63"/>
      <c r="G14" s="63"/>
      <c r="H14" s="63">
        <f>SUM(I14:K14)</f>
        <v>53</v>
      </c>
      <c r="I14" s="63">
        <v>53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4</v>
      </c>
      <c r="Q14" s="63">
        <v>4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19</v>
      </c>
      <c r="E15" s="63">
        <v>12</v>
      </c>
      <c r="F15" s="63">
        <v>5</v>
      </c>
      <c r="G15" s="63">
        <v>2</v>
      </c>
      <c r="H15" s="63">
        <f>SUM(I15:K15)</f>
        <v>37</v>
      </c>
      <c r="I15" s="63">
        <v>31</v>
      </c>
      <c r="J15" s="63">
        <v>6</v>
      </c>
      <c r="K15" s="63"/>
      <c r="L15" s="63">
        <f>SUM(M15:O15)</f>
        <v>0</v>
      </c>
      <c r="M15" s="63"/>
      <c r="N15" s="63"/>
      <c r="O15" s="63"/>
      <c r="P15" s="63">
        <f>SUM(Q15:S15)</f>
        <v>6</v>
      </c>
      <c r="Q15" s="63">
        <v>6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25</v>
      </c>
      <c r="E16" s="63">
        <v>19</v>
      </c>
      <c r="F16" s="63">
        <v>5</v>
      </c>
      <c r="G16" s="63">
        <v>1</v>
      </c>
      <c r="H16" s="63">
        <f>SUM(I16:K16)</f>
        <v>60</v>
      </c>
      <c r="I16" s="63">
        <v>58</v>
      </c>
      <c r="J16" s="63">
        <v>2</v>
      </c>
      <c r="K16" s="63"/>
      <c r="L16" s="63">
        <f>SUM(M16:O16)</f>
        <v>0</v>
      </c>
      <c r="M16" s="63"/>
      <c r="N16" s="63"/>
      <c r="O16" s="63"/>
      <c r="P16" s="63">
        <f>SUM(Q16:S16)</f>
        <v>6</v>
      </c>
      <c r="Q16" s="63">
        <v>6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8</v>
      </c>
      <c r="E17" s="63">
        <v>1</v>
      </c>
      <c r="F17" s="63">
        <v>6</v>
      </c>
      <c r="G17" s="63">
        <v>1</v>
      </c>
      <c r="H17" s="63">
        <f>SUM(I17:K17)</f>
        <v>40</v>
      </c>
      <c r="I17" s="63">
        <v>36</v>
      </c>
      <c r="J17" s="63">
        <v>4</v>
      </c>
      <c r="K17" s="63"/>
      <c r="L17" s="63">
        <f>SUM(M17:O17)</f>
        <v>0</v>
      </c>
      <c r="M17" s="63"/>
      <c r="N17" s="63"/>
      <c r="O17" s="63"/>
      <c r="P17" s="63">
        <f>SUM(Q17:S17)</f>
        <v>3</v>
      </c>
      <c r="Q17" s="63">
        <v>3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2</v>
      </c>
      <c r="E18" s="63">
        <v>2</v>
      </c>
      <c r="F18" s="63"/>
      <c r="G18" s="63"/>
      <c r="H18" s="63">
        <f>SUM(I18:K18)</f>
        <v>14</v>
      </c>
      <c r="I18" s="63">
        <v>14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25</v>
      </c>
      <c r="E19" s="63">
        <v>14</v>
      </c>
      <c r="F19" s="63">
        <v>8</v>
      </c>
      <c r="G19" s="63">
        <v>3</v>
      </c>
      <c r="H19" s="63">
        <f>SUM(I19:K19)</f>
        <v>21</v>
      </c>
      <c r="I19" s="63">
        <v>20</v>
      </c>
      <c r="J19" s="63">
        <v>1</v>
      </c>
      <c r="K19" s="63"/>
      <c r="L19" s="63">
        <f>SUM(M19:O19)</f>
        <v>10</v>
      </c>
      <c r="M19" s="63">
        <v>6</v>
      </c>
      <c r="N19" s="63">
        <v>4</v>
      </c>
      <c r="O19" s="63"/>
      <c r="P19" s="63">
        <f>SUM(Q19:S19)</f>
        <v>3</v>
      </c>
      <c r="Q19" s="63">
        <v>3</v>
      </c>
      <c r="R19" s="63"/>
      <c r="S19" s="63"/>
    </row>
    <row r="20" spans="1:19" s="10" customFormat="1" ht="13.5" customHeight="1">
      <c r="A20" s="60" t="s">
        <v>80</v>
      </c>
      <c r="B20" s="61" t="s">
        <v>116</v>
      </c>
      <c r="C20" s="62" t="s">
        <v>117</v>
      </c>
      <c r="D20" s="63">
        <f>SUM(E20:G20)</f>
        <v>15</v>
      </c>
      <c r="E20" s="63">
        <v>9</v>
      </c>
      <c r="F20" s="63">
        <v>5</v>
      </c>
      <c r="G20" s="63">
        <v>1</v>
      </c>
      <c r="H20" s="63">
        <f>SUM(I20:K20)</f>
        <v>51</v>
      </c>
      <c r="I20" s="63">
        <v>50</v>
      </c>
      <c r="J20" s="63">
        <v>1</v>
      </c>
      <c r="K20" s="63"/>
      <c r="L20" s="63">
        <f>SUM(M20:O20)</f>
        <v>0</v>
      </c>
      <c r="M20" s="63"/>
      <c r="N20" s="63"/>
      <c r="O20" s="63"/>
      <c r="P20" s="63">
        <f>SUM(Q20:S20)</f>
        <v>3</v>
      </c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119</v>
      </c>
      <c r="C21" s="62" t="s">
        <v>120</v>
      </c>
      <c r="D21" s="63">
        <f>SUM(E21:G21)</f>
        <v>7</v>
      </c>
      <c r="E21" s="63">
        <v>7</v>
      </c>
      <c r="F21" s="63"/>
      <c r="G21" s="63"/>
      <c r="H21" s="63">
        <f>SUM(I21:K21)</f>
        <v>35</v>
      </c>
      <c r="I21" s="63">
        <v>35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122</v>
      </c>
      <c r="C22" s="62" t="s">
        <v>123</v>
      </c>
      <c r="D22" s="63">
        <f>SUM(E22:G22)</f>
        <v>0</v>
      </c>
      <c r="E22" s="63"/>
      <c r="F22" s="63"/>
      <c r="G22" s="63"/>
      <c r="H22" s="63">
        <f>SUM(I22:K22)</f>
        <v>7</v>
      </c>
      <c r="I22" s="63">
        <v>7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2</v>
      </c>
      <c r="Q22" s="63">
        <v>2</v>
      </c>
      <c r="R22" s="63"/>
      <c r="S22" s="63"/>
    </row>
    <row r="23" spans="1:19" s="10" customFormat="1" ht="13.5" customHeight="1">
      <c r="A23" s="60" t="s">
        <v>80</v>
      </c>
      <c r="B23" s="61" t="s">
        <v>125</v>
      </c>
      <c r="C23" s="62" t="s">
        <v>126</v>
      </c>
      <c r="D23" s="63">
        <f>SUM(E23:G23)</f>
        <v>0</v>
      </c>
      <c r="E23" s="63"/>
      <c r="F23" s="63"/>
      <c r="G23" s="63"/>
      <c r="H23" s="63">
        <f>SUM(I23:K23)</f>
        <v>11</v>
      </c>
      <c r="I23" s="63">
        <v>11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4</v>
      </c>
      <c r="Q23" s="63">
        <v>4</v>
      </c>
      <c r="R23" s="63"/>
      <c r="S23" s="63"/>
    </row>
    <row r="24" spans="1:19" s="10" customFormat="1" ht="13.5" customHeight="1">
      <c r="A24" s="60" t="s">
        <v>80</v>
      </c>
      <c r="B24" s="61" t="s">
        <v>128</v>
      </c>
      <c r="C24" s="62" t="s">
        <v>129</v>
      </c>
      <c r="D24" s="63">
        <f>SUM(E24:G24)</f>
        <v>8</v>
      </c>
      <c r="E24" s="63">
        <v>4</v>
      </c>
      <c r="F24" s="63">
        <v>2</v>
      </c>
      <c r="G24" s="63">
        <v>2</v>
      </c>
      <c r="H24" s="63">
        <f>SUM(I24:K24)</f>
        <v>9</v>
      </c>
      <c r="I24" s="63">
        <v>9</v>
      </c>
      <c r="J24" s="63"/>
      <c r="K24" s="63"/>
      <c r="L24" s="63">
        <f>SUM(M24:O24)</f>
        <v>4</v>
      </c>
      <c r="M24" s="63">
        <v>2</v>
      </c>
      <c r="N24" s="63">
        <v>2</v>
      </c>
      <c r="O24" s="63"/>
      <c r="P24" s="63">
        <f>SUM(Q24:S24)</f>
        <v>2</v>
      </c>
      <c r="Q24" s="63">
        <v>2</v>
      </c>
      <c r="R24" s="63"/>
      <c r="S24" s="63"/>
    </row>
    <row r="25" spans="1:19" s="10" customFormat="1" ht="13.5" customHeight="1">
      <c r="A25" s="60" t="s">
        <v>80</v>
      </c>
      <c r="B25" s="61" t="s">
        <v>131</v>
      </c>
      <c r="C25" s="62" t="s">
        <v>132</v>
      </c>
      <c r="D25" s="63">
        <f>SUM(E25:G25)</f>
        <v>1</v>
      </c>
      <c r="E25" s="63">
        <v>1</v>
      </c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0</v>
      </c>
      <c r="Q25" s="63"/>
      <c r="R25" s="63"/>
      <c r="S25" s="63"/>
    </row>
    <row r="26" spans="1:19" s="10" customFormat="1" ht="13.5" customHeight="1">
      <c r="A26" s="60" t="s">
        <v>80</v>
      </c>
      <c r="B26" s="61" t="s">
        <v>134</v>
      </c>
      <c r="C26" s="62" t="s">
        <v>135</v>
      </c>
      <c r="D26" s="63">
        <f>SUM(E26:G26)</f>
        <v>10</v>
      </c>
      <c r="E26" s="63">
        <v>10</v>
      </c>
      <c r="F26" s="63"/>
      <c r="G26" s="63"/>
      <c r="H26" s="63">
        <f>SUM(I26:K26)</f>
        <v>50</v>
      </c>
      <c r="I26" s="63">
        <v>50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 t="s">
        <v>80</v>
      </c>
      <c r="B27" s="61" t="s">
        <v>137</v>
      </c>
      <c r="C27" s="62" t="s">
        <v>138</v>
      </c>
      <c r="D27" s="63">
        <f>SUM(E27:G27)</f>
        <v>4</v>
      </c>
      <c r="E27" s="63">
        <v>2</v>
      </c>
      <c r="F27" s="63">
        <v>2</v>
      </c>
      <c r="G27" s="63"/>
      <c r="H27" s="63">
        <f>SUM(I27:K27)</f>
        <v>0</v>
      </c>
      <c r="I27" s="63"/>
      <c r="J27" s="63"/>
      <c r="K27" s="63"/>
      <c r="L27" s="63">
        <f>SUM(M27:O27)</f>
        <v>2</v>
      </c>
      <c r="M27" s="63"/>
      <c r="N27" s="63">
        <v>2</v>
      </c>
      <c r="O27" s="63"/>
      <c r="P27" s="63">
        <f>SUM(Q27:S27)</f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140</v>
      </c>
      <c r="C28" s="62" t="s">
        <v>141</v>
      </c>
      <c r="D28" s="63">
        <f>SUM(E28:G28)</f>
        <v>0</v>
      </c>
      <c r="E28" s="63"/>
      <c r="F28" s="63"/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143</v>
      </c>
      <c r="C29" s="62" t="s">
        <v>144</v>
      </c>
      <c r="D29" s="63">
        <f>SUM(E29:G29)</f>
        <v>3</v>
      </c>
      <c r="E29" s="63">
        <v>3</v>
      </c>
      <c r="F29" s="63"/>
      <c r="G29" s="63"/>
      <c r="H29" s="63">
        <f>SUM(I29:K29)</f>
        <v>8</v>
      </c>
      <c r="I29" s="63">
        <v>8</v>
      </c>
      <c r="J29" s="63"/>
      <c r="K29" s="63"/>
      <c r="L29" s="63">
        <f>SUM(M29:O29)</f>
        <v>0</v>
      </c>
      <c r="M29" s="63"/>
      <c r="N29" s="63"/>
      <c r="O29" s="63"/>
      <c r="P29" s="63">
        <f>SUM(Q29:S29)</f>
        <v>3</v>
      </c>
      <c r="Q29" s="63">
        <v>3</v>
      </c>
      <c r="R29" s="63"/>
      <c r="S29" s="63"/>
    </row>
    <row r="30" spans="1:19" s="10" customFormat="1" ht="13.5" customHeight="1">
      <c r="A30" s="60" t="s">
        <v>80</v>
      </c>
      <c r="B30" s="61" t="s">
        <v>146</v>
      </c>
      <c r="C30" s="62" t="s">
        <v>147</v>
      </c>
      <c r="D30" s="63">
        <f>SUM(E30:G30)</f>
        <v>10</v>
      </c>
      <c r="E30" s="63">
        <v>4</v>
      </c>
      <c r="F30" s="63">
        <v>4</v>
      </c>
      <c r="G30" s="63">
        <v>2</v>
      </c>
      <c r="H30" s="63">
        <f>SUM(I30:K30)</f>
        <v>6</v>
      </c>
      <c r="I30" s="63">
        <v>6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149</v>
      </c>
      <c r="C31" s="62" t="s">
        <v>150</v>
      </c>
      <c r="D31" s="63">
        <f>SUM(E31:G31)</f>
        <v>6</v>
      </c>
      <c r="E31" s="63">
        <v>4</v>
      </c>
      <c r="F31" s="63">
        <v>2</v>
      </c>
      <c r="G31" s="63"/>
      <c r="H31" s="63">
        <f>SUM(I31:K31)</f>
        <v>11</v>
      </c>
      <c r="I31" s="63">
        <v>10</v>
      </c>
      <c r="J31" s="63">
        <v>1</v>
      </c>
      <c r="K31" s="63"/>
      <c r="L31" s="63">
        <f>SUM(M31:O31)</f>
        <v>0</v>
      </c>
      <c r="M31" s="63"/>
      <c r="N31" s="63"/>
      <c r="O31" s="63"/>
      <c r="P31" s="63">
        <f>SUM(Q31:S31)</f>
        <v>5</v>
      </c>
      <c r="Q31" s="63">
        <v>5</v>
      </c>
      <c r="R31" s="63"/>
      <c r="S31" s="63"/>
    </row>
    <row r="32" spans="1:19" s="10" customFormat="1" ht="13.5" customHeight="1">
      <c r="A32" s="60" t="s">
        <v>80</v>
      </c>
      <c r="B32" s="61" t="s">
        <v>152</v>
      </c>
      <c r="C32" s="62" t="s">
        <v>153</v>
      </c>
      <c r="D32" s="63">
        <f>SUM(E32:G32)</f>
        <v>12</v>
      </c>
      <c r="E32" s="63">
        <v>5</v>
      </c>
      <c r="F32" s="63">
        <v>6</v>
      </c>
      <c r="G32" s="63">
        <v>1</v>
      </c>
      <c r="H32" s="63">
        <f>SUM(I32:K32)</f>
        <v>18</v>
      </c>
      <c r="I32" s="63">
        <v>18</v>
      </c>
      <c r="J32" s="63"/>
      <c r="K32" s="63"/>
      <c r="L32" s="63">
        <f>SUM(M32:O32)</f>
        <v>0</v>
      </c>
      <c r="M32" s="63"/>
      <c r="N32" s="63"/>
      <c r="O32" s="63"/>
      <c r="P32" s="63">
        <f>SUM(Q32:S32)</f>
        <v>7</v>
      </c>
      <c r="Q32" s="63">
        <v>7</v>
      </c>
      <c r="R32" s="63"/>
      <c r="S32" s="63"/>
    </row>
    <row r="33" spans="1:19" s="10" customFormat="1" ht="13.5" customHeight="1">
      <c r="A33" s="60" t="s">
        <v>80</v>
      </c>
      <c r="B33" s="61" t="s">
        <v>155</v>
      </c>
      <c r="C33" s="62" t="s">
        <v>156</v>
      </c>
      <c r="D33" s="63">
        <f>SUM(E33:G33)</f>
        <v>1</v>
      </c>
      <c r="E33" s="63">
        <v>1</v>
      </c>
      <c r="F33" s="63"/>
      <c r="G33" s="63"/>
      <c r="H33" s="63">
        <f>SUM(I33:K33)</f>
        <v>0</v>
      </c>
      <c r="I33" s="63"/>
      <c r="J33" s="63"/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158</v>
      </c>
      <c r="C34" s="62" t="s">
        <v>159</v>
      </c>
      <c r="D34" s="63">
        <f>SUM(E34:G34)</f>
        <v>1</v>
      </c>
      <c r="E34" s="63">
        <v>1</v>
      </c>
      <c r="F34" s="63"/>
      <c r="G34" s="63"/>
      <c r="H34" s="63">
        <f>SUM(I34:K34)</f>
        <v>0</v>
      </c>
      <c r="I34" s="63"/>
      <c r="J34" s="63"/>
      <c r="K34" s="63"/>
      <c r="L34" s="63">
        <f>SUM(M34:O34)</f>
        <v>1</v>
      </c>
      <c r="M34" s="63">
        <v>1</v>
      </c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4">
    <sortCondition ref="A8:A34"/>
    <sortCondition ref="B8:B34"/>
    <sortCondition ref="C8:C3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>SUM(E7:G7)</f>
        <v>47</v>
      </c>
      <c r="E7" s="71">
        <f>SUM(E$8:E$1000)</f>
        <v>22</v>
      </c>
      <c r="F7" s="71">
        <f>SUM(F$8:F$1000)</f>
        <v>13</v>
      </c>
      <c r="G7" s="71">
        <f>SUM(G$8:G$1000)</f>
        <v>12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5</v>
      </c>
      <c r="M7" s="71">
        <f>SUM(M$8:M$1000)</f>
        <v>0</v>
      </c>
      <c r="N7" s="71">
        <f>SUM(N$8:N$1000)</f>
        <v>1</v>
      </c>
      <c r="O7" s="71">
        <f>SUM(O$8:O$1000)</f>
        <v>4</v>
      </c>
      <c r="P7" s="71">
        <f>SUM(Q7:S7)</f>
        <v>25</v>
      </c>
      <c r="Q7" s="71">
        <f>SUM(Q$8:Q$1000)</f>
        <v>25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161</v>
      </c>
      <c r="C8" s="62" t="s">
        <v>162</v>
      </c>
      <c r="D8" s="63">
        <f>SUM(E8:G8)</f>
        <v>3</v>
      </c>
      <c r="E8" s="63">
        <v>1</v>
      </c>
      <c r="F8" s="63">
        <v>1</v>
      </c>
      <c r="G8" s="63">
        <v>1</v>
      </c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165</v>
      </c>
      <c r="C9" s="62" t="s">
        <v>166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168</v>
      </c>
      <c r="C10" s="62" t="s">
        <v>169</v>
      </c>
      <c r="D10" s="63">
        <f>SUM(E10:G10)</f>
        <v>26</v>
      </c>
      <c r="E10" s="63">
        <v>20</v>
      </c>
      <c r="F10" s="63">
        <v>2</v>
      </c>
      <c r="G10" s="63">
        <v>4</v>
      </c>
      <c r="H10" s="63">
        <f>SUM(I10:K10)</f>
        <v>0</v>
      </c>
      <c r="I10" s="63"/>
      <c r="J10" s="63"/>
      <c r="K10" s="63"/>
      <c r="L10" s="63">
        <f>SUM(M10:O10)</f>
        <v>2</v>
      </c>
      <c r="M10" s="63"/>
      <c r="N10" s="63">
        <v>1</v>
      </c>
      <c r="O10" s="63">
        <v>1</v>
      </c>
      <c r="P10" s="63">
        <f>SUM(Q10:S10)</f>
        <v>25</v>
      </c>
      <c r="Q10" s="63">
        <v>25</v>
      </c>
      <c r="R10" s="63"/>
      <c r="S10" s="63"/>
    </row>
    <row r="11" spans="1:19" s="10" customFormat="1" ht="13.5" customHeight="1">
      <c r="A11" s="60" t="s">
        <v>80</v>
      </c>
      <c r="B11" s="61" t="s">
        <v>171</v>
      </c>
      <c r="C11" s="62" t="s">
        <v>172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174</v>
      </c>
      <c r="C12" s="62" t="s">
        <v>175</v>
      </c>
      <c r="D12" s="63">
        <f>SUM(E12:G12)</f>
        <v>3</v>
      </c>
      <c r="E12" s="63">
        <v>1</v>
      </c>
      <c r="F12" s="63"/>
      <c r="G12" s="63">
        <v>2</v>
      </c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177</v>
      </c>
      <c r="C13" s="62" t="s">
        <v>178</v>
      </c>
      <c r="D13" s="63">
        <f>SUM(E13:G13)</f>
        <v>4</v>
      </c>
      <c r="E13" s="63"/>
      <c r="F13" s="63">
        <v>3</v>
      </c>
      <c r="G13" s="63">
        <v>1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180</v>
      </c>
      <c r="C14" s="62" t="s">
        <v>181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184</v>
      </c>
      <c r="C15" s="62" t="s">
        <v>185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187</v>
      </c>
      <c r="C16" s="62" t="s">
        <v>188</v>
      </c>
      <c r="D16" s="63">
        <f>SUM(E16:G16)</f>
        <v>6</v>
      </c>
      <c r="E16" s="63"/>
      <c r="F16" s="63">
        <v>2</v>
      </c>
      <c r="G16" s="63">
        <v>4</v>
      </c>
      <c r="H16" s="63">
        <f>SUM(I16:K16)</f>
        <v>0</v>
      </c>
      <c r="I16" s="63"/>
      <c r="J16" s="63"/>
      <c r="K16" s="63"/>
      <c r="L16" s="63">
        <f>SUM(M16:O16)</f>
        <v>3</v>
      </c>
      <c r="M16" s="63"/>
      <c r="N16" s="63"/>
      <c r="O16" s="63">
        <v>3</v>
      </c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190</v>
      </c>
      <c r="C17" s="62" t="s">
        <v>191</v>
      </c>
      <c r="D17" s="63">
        <f>SUM(E17:G17)</f>
        <v>5</v>
      </c>
      <c r="E17" s="63"/>
      <c r="F17" s="63">
        <v>5</v>
      </c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7">
    <sortCondition ref="A8:A17"/>
    <sortCondition ref="B8:B17"/>
    <sortCondition ref="C8:C1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山梨県</v>
      </c>
      <c r="B7" s="70" t="str">
        <f>組合状況!B7</f>
        <v>19000</v>
      </c>
      <c r="C7" s="69" t="s">
        <v>52</v>
      </c>
      <c r="D7" s="71">
        <f t="shared" ref="D7:J7" si="0">SUM(D$8:D$1000)</f>
        <v>254</v>
      </c>
      <c r="E7" s="71">
        <f t="shared" si="0"/>
        <v>214</v>
      </c>
      <c r="F7" s="71">
        <f t="shared" si="0"/>
        <v>54</v>
      </c>
      <c r="G7" s="71">
        <f t="shared" si="0"/>
        <v>1986</v>
      </c>
      <c r="H7" s="71">
        <f t="shared" si="0"/>
        <v>1791</v>
      </c>
      <c r="I7" s="71">
        <f t="shared" si="0"/>
        <v>265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44</v>
      </c>
      <c r="E8" s="63">
        <v>41</v>
      </c>
      <c r="F8" s="63">
        <v>3</v>
      </c>
      <c r="G8" s="63">
        <v>397</v>
      </c>
      <c r="H8" s="63">
        <v>389</v>
      </c>
      <c r="I8" s="63">
        <v>8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17</v>
      </c>
      <c r="E9" s="63">
        <v>14</v>
      </c>
      <c r="F9" s="63">
        <v>3</v>
      </c>
      <c r="G9" s="63">
        <v>102</v>
      </c>
      <c r="H9" s="63">
        <v>99</v>
      </c>
      <c r="I9" s="63">
        <v>3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14</v>
      </c>
      <c r="E10" s="63">
        <v>13</v>
      </c>
      <c r="F10" s="63">
        <v>1</v>
      </c>
      <c r="G10" s="63">
        <v>186</v>
      </c>
      <c r="H10" s="63">
        <v>129</v>
      </c>
      <c r="I10" s="63">
        <v>67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5</v>
      </c>
      <c r="E11" s="63">
        <v>4</v>
      </c>
      <c r="F11" s="63">
        <v>1</v>
      </c>
      <c r="G11" s="63">
        <v>20</v>
      </c>
      <c r="H11" s="63">
        <v>20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11</v>
      </c>
      <c r="E12" s="63">
        <v>11</v>
      </c>
      <c r="F12" s="63">
        <v>3</v>
      </c>
      <c r="G12" s="63">
        <v>227</v>
      </c>
      <c r="H12" s="63">
        <v>227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8</v>
      </c>
      <c r="F13" s="63">
        <v>2</v>
      </c>
      <c r="G13" s="63">
        <v>67</v>
      </c>
      <c r="H13" s="63">
        <v>52</v>
      </c>
      <c r="I13" s="63">
        <v>15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17</v>
      </c>
      <c r="E14" s="63">
        <v>14</v>
      </c>
      <c r="F14" s="63">
        <v>3</v>
      </c>
      <c r="G14" s="63">
        <v>90</v>
      </c>
      <c r="H14" s="63">
        <v>90</v>
      </c>
      <c r="I14" s="63">
        <v>47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15</v>
      </c>
      <c r="E15" s="63">
        <v>14</v>
      </c>
      <c r="F15" s="63">
        <v>4</v>
      </c>
      <c r="G15" s="63">
        <v>132</v>
      </c>
      <c r="H15" s="63">
        <v>109</v>
      </c>
      <c r="I15" s="63">
        <v>23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14</v>
      </c>
      <c r="E16" s="63">
        <v>11</v>
      </c>
      <c r="F16" s="63">
        <v>4</v>
      </c>
      <c r="G16" s="63">
        <v>67</v>
      </c>
      <c r="H16" s="63">
        <v>67</v>
      </c>
      <c r="I16" s="63">
        <v>13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12</v>
      </c>
      <c r="E17" s="63">
        <v>10</v>
      </c>
      <c r="F17" s="63">
        <v>3</v>
      </c>
      <c r="G17" s="63">
        <v>106</v>
      </c>
      <c r="H17" s="63">
        <v>47</v>
      </c>
      <c r="I17" s="63">
        <v>59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18</v>
      </c>
      <c r="E18" s="63">
        <v>14</v>
      </c>
      <c r="F18" s="63">
        <v>4</v>
      </c>
      <c r="G18" s="63">
        <v>41</v>
      </c>
      <c r="H18" s="63">
        <v>41</v>
      </c>
      <c r="I18" s="63"/>
      <c r="J18" s="63"/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</v>
      </c>
      <c r="E19" s="63">
        <v>1</v>
      </c>
      <c r="F19" s="63">
        <v>2</v>
      </c>
      <c r="G19" s="63">
        <v>35</v>
      </c>
      <c r="H19" s="63">
        <v>31</v>
      </c>
      <c r="I19" s="63">
        <v>4</v>
      </c>
      <c r="J19" s="63"/>
    </row>
    <row r="20" spans="1:10" s="10" customFormat="1" ht="13.5" customHeight="1">
      <c r="A20" s="60" t="s">
        <v>80</v>
      </c>
      <c r="B20" s="61" t="s">
        <v>116</v>
      </c>
      <c r="C20" s="62" t="s">
        <v>117</v>
      </c>
      <c r="D20" s="63">
        <v>14</v>
      </c>
      <c r="E20" s="63">
        <v>13</v>
      </c>
      <c r="F20" s="63">
        <v>2</v>
      </c>
      <c r="G20" s="63">
        <v>223</v>
      </c>
      <c r="H20" s="63">
        <v>211</v>
      </c>
      <c r="I20" s="63">
        <v>12</v>
      </c>
      <c r="J20" s="63"/>
    </row>
    <row r="21" spans="1:10" s="10" customFormat="1" ht="13.5" customHeight="1">
      <c r="A21" s="60" t="s">
        <v>80</v>
      </c>
      <c r="B21" s="61" t="s">
        <v>119</v>
      </c>
      <c r="C21" s="62" t="s">
        <v>120</v>
      </c>
      <c r="D21" s="63">
        <v>10</v>
      </c>
      <c r="E21" s="63">
        <v>7</v>
      </c>
      <c r="F21" s="63">
        <v>3</v>
      </c>
      <c r="G21" s="63">
        <v>26</v>
      </c>
      <c r="H21" s="63">
        <v>26</v>
      </c>
      <c r="I21" s="63"/>
      <c r="J21" s="63"/>
    </row>
    <row r="22" spans="1:10" s="10" customFormat="1" ht="13.5" customHeight="1">
      <c r="A22" s="60" t="s">
        <v>80</v>
      </c>
      <c r="B22" s="61" t="s">
        <v>122</v>
      </c>
      <c r="C22" s="62" t="s">
        <v>123</v>
      </c>
      <c r="D22" s="63"/>
      <c r="E22" s="63"/>
      <c r="F22" s="63"/>
      <c r="G22" s="63"/>
      <c r="H22" s="63"/>
      <c r="I22" s="63"/>
      <c r="J22" s="63"/>
    </row>
    <row r="23" spans="1:10" s="10" customFormat="1" ht="13.5" customHeight="1">
      <c r="A23" s="60" t="s">
        <v>80</v>
      </c>
      <c r="B23" s="61" t="s">
        <v>125</v>
      </c>
      <c r="C23" s="62" t="s">
        <v>126</v>
      </c>
      <c r="D23" s="63">
        <v>4</v>
      </c>
      <c r="E23" s="63">
        <v>1</v>
      </c>
      <c r="F23" s="63">
        <v>3</v>
      </c>
      <c r="G23" s="63">
        <v>16</v>
      </c>
      <c r="H23" s="63">
        <v>16</v>
      </c>
      <c r="I23" s="63"/>
      <c r="J23" s="63"/>
    </row>
    <row r="24" spans="1:10" s="10" customFormat="1" ht="13.5" customHeight="1">
      <c r="A24" s="60" t="s">
        <v>80</v>
      </c>
      <c r="B24" s="61" t="s">
        <v>128</v>
      </c>
      <c r="C24" s="62" t="s">
        <v>129</v>
      </c>
      <c r="D24" s="63">
        <v>3</v>
      </c>
      <c r="E24" s="63">
        <v>2</v>
      </c>
      <c r="F24" s="63">
        <v>2</v>
      </c>
      <c r="G24" s="63">
        <v>12</v>
      </c>
      <c r="H24" s="63">
        <v>12</v>
      </c>
      <c r="I24" s="63"/>
      <c r="J24" s="63"/>
    </row>
    <row r="25" spans="1:10" s="10" customFormat="1" ht="13.5" customHeight="1">
      <c r="A25" s="60" t="s">
        <v>80</v>
      </c>
      <c r="B25" s="61" t="s">
        <v>131</v>
      </c>
      <c r="C25" s="62" t="s">
        <v>132</v>
      </c>
      <c r="D25" s="63">
        <v>10</v>
      </c>
      <c r="E25" s="63">
        <v>8</v>
      </c>
      <c r="F25" s="63">
        <v>4</v>
      </c>
      <c r="G25" s="63">
        <v>63</v>
      </c>
      <c r="H25" s="63">
        <v>54</v>
      </c>
      <c r="I25" s="63">
        <v>9</v>
      </c>
      <c r="J25" s="63"/>
    </row>
    <row r="26" spans="1:10" s="10" customFormat="1" ht="13.5" customHeight="1">
      <c r="A26" s="60" t="s">
        <v>80</v>
      </c>
      <c r="B26" s="61" t="s">
        <v>134</v>
      </c>
      <c r="C26" s="62" t="s">
        <v>135</v>
      </c>
      <c r="D26" s="63">
        <v>7</v>
      </c>
      <c r="E26" s="63">
        <v>7</v>
      </c>
      <c r="F26" s="63"/>
      <c r="G26" s="63">
        <v>59</v>
      </c>
      <c r="H26" s="63">
        <v>59</v>
      </c>
      <c r="I26" s="63"/>
      <c r="J26" s="63"/>
    </row>
    <row r="27" spans="1:10" s="10" customFormat="1" ht="13.5" customHeight="1">
      <c r="A27" s="60" t="s">
        <v>80</v>
      </c>
      <c r="B27" s="61" t="s">
        <v>137</v>
      </c>
      <c r="C27" s="62" t="s">
        <v>138</v>
      </c>
      <c r="D27" s="63">
        <v>1</v>
      </c>
      <c r="E27" s="63">
        <v>1</v>
      </c>
      <c r="F27" s="63"/>
      <c r="G27" s="63">
        <v>12</v>
      </c>
      <c r="H27" s="63">
        <v>12</v>
      </c>
      <c r="I27" s="63"/>
      <c r="J27" s="63"/>
    </row>
    <row r="28" spans="1:10" s="10" customFormat="1" ht="13.5" customHeight="1">
      <c r="A28" s="60" t="s">
        <v>80</v>
      </c>
      <c r="B28" s="61" t="s">
        <v>140</v>
      </c>
      <c r="C28" s="62" t="s">
        <v>141</v>
      </c>
      <c r="D28" s="63">
        <v>1</v>
      </c>
      <c r="E28" s="63">
        <v>1</v>
      </c>
      <c r="F28" s="63"/>
      <c r="G28" s="63">
        <v>2</v>
      </c>
      <c r="H28" s="63">
        <v>2</v>
      </c>
      <c r="I28" s="63"/>
      <c r="J28" s="63"/>
    </row>
    <row r="29" spans="1:10" s="10" customFormat="1" ht="13.5" customHeight="1">
      <c r="A29" s="60" t="s">
        <v>80</v>
      </c>
      <c r="B29" s="61" t="s">
        <v>143</v>
      </c>
      <c r="C29" s="62" t="s">
        <v>144</v>
      </c>
      <c r="D29" s="63">
        <v>3</v>
      </c>
      <c r="E29" s="63">
        <v>3</v>
      </c>
      <c r="F29" s="63">
        <v>1</v>
      </c>
      <c r="G29" s="63">
        <v>19</v>
      </c>
      <c r="H29" s="63">
        <v>19</v>
      </c>
      <c r="I29" s="63"/>
      <c r="J29" s="63"/>
    </row>
    <row r="30" spans="1:10" s="10" customFormat="1" ht="13.5" customHeight="1">
      <c r="A30" s="60" t="s">
        <v>80</v>
      </c>
      <c r="B30" s="61" t="s">
        <v>146</v>
      </c>
      <c r="C30" s="62" t="s">
        <v>147</v>
      </c>
      <c r="D30" s="63">
        <v>3</v>
      </c>
      <c r="E30" s="63">
        <v>3</v>
      </c>
      <c r="F30" s="63"/>
      <c r="G30" s="63">
        <v>25</v>
      </c>
      <c r="H30" s="63">
        <v>25</v>
      </c>
      <c r="I30" s="63"/>
      <c r="J30" s="63"/>
    </row>
    <row r="31" spans="1:10" s="10" customFormat="1" ht="13.5" customHeight="1">
      <c r="A31" s="60" t="s">
        <v>80</v>
      </c>
      <c r="B31" s="61" t="s">
        <v>149</v>
      </c>
      <c r="C31" s="62" t="s">
        <v>150</v>
      </c>
      <c r="D31" s="63">
        <v>3</v>
      </c>
      <c r="E31" s="63">
        <v>2</v>
      </c>
      <c r="F31" s="63">
        <v>1</v>
      </c>
      <c r="G31" s="63">
        <v>9</v>
      </c>
      <c r="H31" s="63">
        <v>4</v>
      </c>
      <c r="I31" s="63">
        <v>5</v>
      </c>
      <c r="J31" s="63"/>
    </row>
    <row r="32" spans="1:10" s="10" customFormat="1" ht="13.5" customHeight="1">
      <c r="A32" s="60" t="s">
        <v>80</v>
      </c>
      <c r="B32" s="61" t="s">
        <v>152</v>
      </c>
      <c r="C32" s="62" t="s">
        <v>153</v>
      </c>
      <c r="D32" s="63">
        <v>14</v>
      </c>
      <c r="E32" s="63">
        <v>9</v>
      </c>
      <c r="F32" s="63">
        <v>5</v>
      </c>
      <c r="G32" s="63">
        <v>48</v>
      </c>
      <c r="H32" s="63">
        <v>48</v>
      </c>
      <c r="I32" s="63"/>
      <c r="J32" s="63"/>
    </row>
    <row r="33" spans="1:10" s="10" customFormat="1" ht="13.5" customHeight="1">
      <c r="A33" s="60" t="s">
        <v>80</v>
      </c>
      <c r="B33" s="61" t="s">
        <v>155</v>
      </c>
      <c r="C33" s="62" t="s">
        <v>156</v>
      </c>
      <c r="D33" s="63">
        <v>1</v>
      </c>
      <c r="E33" s="63">
        <v>1</v>
      </c>
      <c r="F33" s="63"/>
      <c r="G33" s="63">
        <v>1</v>
      </c>
      <c r="H33" s="63">
        <v>1</v>
      </c>
      <c r="I33" s="63"/>
      <c r="J33" s="63"/>
    </row>
    <row r="34" spans="1:10" s="10" customFormat="1" ht="13.5" customHeight="1">
      <c r="A34" s="60" t="s">
        <v>80</v>
      </c>
      <c r="B34" s="61" t="s">
        <v>158</v>
      </c>
      <c r="C34" s="62" t="s">
        <v>159</v>
      </c>
      <c r="D34" s="63">
        <v>1</v>
      </c>
      <c r="E34" s="63">
        <v>1</v>
      </c>
      <c r="F34" s="63"/>
      <c r="G34" s="63">
        <v>1</v>
      </c>
      <c r="H34" s="63">
        <v>1</v>
      </c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4">
    <sortCondition ref="A8:A34"/>
    <sortCondition ref="B8:B34"/>
    <sortCondition ref="C8:C3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2018-02-22T02:37:13Z</dcterms:modified>
</cp:coreProperties>
</file>