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5" yWindow="45" windowWidth="2073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組合状況!$A$6:$CD$51</definedName>
    <definedName name="_xlnm.Print_Area" localSheetId="5">'委託許可件数（市町村）'!$2:$7</definedName>
    <definedName name="_xlnm.Print_Area" localSheetId="6">'委託許可件数（組合）'!$2:$7</definedName>
    <definedName name="_xlnm.Print_Area" localSheetId="3">'収集運搬機材（市町村）'!$2:$7</definedName>
    <definedName name="_xlnm.Print_Area" localSheetId="4">'収集運搬機材（組合）'!$2:$7</definedName>
    <definedName name="_xlnm.Print_Area" localSheetId="7">処理業者と従業員数!$2:$7</definedName>
    <definedName name="_xlnm.Print_Area" localSheetId="0">組合状況!$2:$7</definedName>
    <definedName name="_xlnm.Print_Area" localSheetId="1">'廃棄物処理従事職員数（市町村）'!$2:$7</definedName>
    <definedName name="_xlnm.Print_Area" localSheetId="2">'廃棄物処理従事職員数（組合）'!$2:$7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C1" i="1" l="1"/>
  <c r="B1" i="1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P7" i="7" s="1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D7" i="7" l="1"/>
  <c r="E7" i="3"/>
  <c r="AB7" i="3"/>
  <c r="N7" i="3"/>
  <c r="AD7" i="3"/>
  <c r="P7" i="6"/>
  <c r="H7" i="6"/>
  <c r="X7" i="2"/>
  <c r="N7" i="2"/>
  <c r="H7" i="2"/>
  <c r="E7" i="2"/>
  <c r="AB7" i="2"/>
  <c r="B1" i="2"/>
  <c r="C1" i="2"/>
  <c r="B1" i="7"/>
  <c r="C1" i="7"/>
  <c r="B1" i="5"/>
  <c r="C1" i="5"/>
  <c r="B1" i="3"/>
  <c r="C1" i="3"/>
  <c r="B1" i="8"/>
  <c r="C1" i="8"/>
  <c r="B1" i="6"/>
  <c r="C1" i="6"/>
  <c r="B1" i="4"/>
  <c r="C1" i="4"/>
  <c r="H7" i="7"/>
  <c r="L7" i="7"/>
  <c r="Y7" i="3"/>
  <c r="Q7" i="2"/>
  <c r="D7" i="6"/>
  <c r="Q7" i="3"/>
  <c r="L7" i="6"/>
  <c r="H7" i="3"/>
  <c r="D7" i="3" s="1"/>
  <c r="W7" i="2"/>
  <c r="AA7" i="2"/>
  <c r="X7" i="3"/>
  <c r="Y7" i="2"/>
  <c r="AA7" i="3"/>
  <c r="W7" i="3" l="1"/>
  <c r="M7" i="3"/>
  <c r="V7" i="3" s="1"/>
  <c r="Z7" i="3"/>
  <c r="D7" i="2"/>
  <c r="Z7" i="2"/>
  <c r="M7" i="2"/>
  <c r="V7" i="2" l="1"/>
</calcChain>
</file>

<file path=xl/sharedStrings.xml><?xml version="1.0" encoding="utf-8"?>
<sst xmlns="http://schemas.openxmlformats.org/spreadsheetml/2006/main" count="1554" uniqueCount="262">
  <si>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</si>
  <si>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</si>
  <si>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</si>
  <si>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</si>
  <si>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</si>
  <si>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</si>
  <si>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</si>
  <si>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</si>
  <si>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</si>
  <si>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</si>
  <si>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</si>
  <si>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</si>
  <si>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</si>
  <si>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</si>
  <si>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</si>
  <si>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</si>
  <si>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</si>
  <si>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</si>
  <si>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</si>
  <si>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</si>
  <si>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</si>
  <si>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</si>
  <si>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</si>
  <si>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</si>
  <si>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</si>
  <si>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</si>
  <si>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</si>
  <si>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</si>
  <si>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</si>
  <si>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</si>
  <si>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</si>
  <si>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</si>
  <si>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</si>
  <si>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</si>
  <si>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</si>
  <si>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</si>
  <si>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</si>
  <si>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</si>
  <si>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</si>
  <si>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</si>
  <si>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</si>
  <si>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</si>
  <si>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</si>
  <si>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</si>
  <si>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</si>
  <si>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</si>
  <si>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</si>
  <si>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</si>
  <si>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</si>
  <si>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</si>
  <si>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</si>
  <si>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</si>
  <si>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</si>
  <si>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</si>
  <si>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</si>
  <si>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</si>
  <si>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</si>
  <si>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</si>
  <si>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</si>
  <si>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</si>
  <si>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</si>
  <si>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</si>
  <si>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</si>
  <si>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</si>
  <si>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</si>
  <si>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</si>
  <si>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</si>
  <si>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</si>
  <si>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</si>
  <si>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</si>
  <si>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</si>
  <si>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</si>
  <si>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</si>
  <si>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</si>
  <si>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</si>
  <si>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</si>
  <si>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</si>
  <si>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</si>
  <si>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</si>
  <si>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</si>
  <si>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茨城県</t>
  </si>
  <si>
    <t>08000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</si>
  <si>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</si>
  <si>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</si>
  <si>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</si>
  <si>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</si>
  <si>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</si>
  <si>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</si>
  <si>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</si>
  <si>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</si>
  <si>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</si>
  <si>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</si>
  <si>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</si>
  <si>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</si>
  <si>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</si>
  <si>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</si>
  <si>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</si>
  <si>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</si>
  <si>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</si>
  <si>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</si>
  <si>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</si>
  <si>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</si>
  <si>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</si>
  <si>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</si>
  <si>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</si>
  <si>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</si>
  <si>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</si>
  <si>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</si>
  <si>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</si>
  <si>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</si>
  <si>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</si>
  <si>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</si>
  <si>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</si>
  <si>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</si>
  <si>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</si>
  <si>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</si>
  <si>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</si>
  <si>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</si>
  <si>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</si>
  <si>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</si>
  <si>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</si>
  <si>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</si>
  <si>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</si>
  <si>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</si>
  <si>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</si>
  <si>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</si>
  <si>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</si>
  <si>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</si>
  <si>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</si>
  <si>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</si>
  <si>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081224</t>
  </si>
  <si>
    <t>08225</t>
  </si>
  <si>
    <t>常陸大宮市</t>
  </si>
  <si>
    <t>081225</t>
  </si>
  <si>
    <t>08226</t>
  </si>
  <si>
    <t>那珂市</t>
  </si>
  <si>
    <t>081226</t>
  </si>
  <si>
    <t>08227</t>
  </si>
  <si>
    <t>筑西市</t>
  </si>
  <si>
    <t>081227</t>
  </si>
  <si>
    <t>08228</t>
  </si>
  <si>
    <t>坂東市</t>
  </si>
  <si>
    <t>081228</t>
  </si>
  <si>
    <t>08229</t>
  </si>
  <si>
    <t>稲敷市</t>
  </si>
  <si>
    <t>081229</t>
  </si>
  <si>
    <t>08230</t>
  </si>
  <si>
    <t>かすみがうら市</t>
  </si>
  <si>
    <t>081230</t>
  </si>
  <si>
    <t>08231</t>
  </si>
  <si>
    <t>桜川市</t>
  </si>
  <si>
    <t>081231</t>
  </si>
  <si>
    <t>08232</t>
  </si>
  <si>
    <t>神栖市</t>
  </si>
  <si>
    <t>081232</t>
  </si>
  <si>
    <t>08233</t>
  </si>
  <si>
    <t>行方市</t>
  </si>
  <si>
    <t>081233</t>
  </si>
  <si>
    <t>08234</t>
  </si>
  <si>
    <t>鉾田市</t>
  </si>
  <si>
    <t>081234</t>
  </si>
  <si>
    <t>08235</t>
  </si>
  <si>
    <t>つくばみらい市</t>
  </si>
  <si>
    <t>081235</t>
  </si>
  <si>
    <t>08236</t>
  </si>
  <si>
    <t>小美玉市</t>
  </si>
  <si>
    <t>081236</t>
  </si>
  <si>
    <t>08302</t>
  </si>
  <si>
    <t>茨城町</t>
  </si>
  <si>
    <t>081302</t>
  </si>
  <si>
    <t>08309</t>
  </si>
  <si>
    <t>大洗町</t>
  </si>
  <si>
    <t>081309</t>
  </si>
  <si>
    <t>08310</t>
  </si>
  <si>
    <t>城里町</t>
  </si>
  <si>
    <t>081310</t>
  </si>
  <si>
    <t>08341</t>
  </si>
  <si>
    <t>東海村</t>
  </si>
  <si>
    <t>081341</t>
  </si>
  <si>
    <t>08364</t>
  </si>
  <si>
    <t>大子町</t>
  </si>
  <si>
    <t>081364</t>
  </si>
  <si>
    <t>08442</t>
  </si>
  <si>
    <t>美浦村</t>
  </si>
  <si>
    <t>081442</t>
  </si>
  <si>
    <t>08443</t>
  </si>
  <si>
    <t>阿見町</t>
  </si>
  <si>
    <t>081443</t>
  </si>
  <si>
    <t>08447</t>
  </si>
  <si>
    <t>河内町</t>
  </si>
  <si>
    <t>081447</t>
  </si>
  <si>
    <t>08521</t>
  </si>
  <si>
    <t>八千代町</t>
  </si>
  <si>
    <t>081521</t>
  </si>
  <si>
    <t>08542</t>
  </si>
  <si>
    <t>五霞町</t>
  </si>
  <si>
    <t>081542</t>
  </si>
  <si>
    <t>08546</t>
  </si>
  <si>
    <t>境町</t>
  </si>
  <si>
    <t>081546</t>
  </si>
  <si>
    <t>08564</t>
  </si>
  <si>
    <t>利根町</t>
  </si>
  <si>
    <t>081564</t>
  </si>
  <si>
    <t>08836</t>
  </si>
  <si>
    <t>大宮地方環境整備組合</t>
  </si>
  <si>
    <t>○</t>
  </si>
  <si>
    <t>082014</t>
    <phoneticPr fontId="2"/>
  </si>
  <si>
    <t>08843</t>
  </si>
  <si>
    <t>常総衛生組合</t>
  </si>
  <si>
    <t>082011</t>
    <phoneticPr fontId="2"/>
  </si>
  <si>
    <t>08845</t>
  </si>
  <si>
    <t>龍ケ崎地方塵芥処理組合</t>
  </si>
  <si>
    <t>082019</t>
    <phoneticPr fontId="2"/>
  </si>
  <si>
    <t>08850</t>
  </si>
  <si>
    <t>龍ケ崎地方衛生組合</t>
  </si>
  <si>
    <t>082018</t>
    <phoneticPr fontId="2"/>
  </si>
  <si>
    <t>08851</t>
  </si>
  <si>
    <t>さしま環境管理事務組合</t>
  </si>
  <si>
    <t>082001</t>
    <phoneticPr fontId="2"/>
  </si>
  <si>
    <t>08853</t>
  </si>
  <si>
    <t>筑北環境衛生組合</t>
  </si>
  <si>
    <t>082017</t>
    <phoneticPr fontId="2"/>
  </si>
  <si>
    <t>08855</t>
  </si>
  <si>
    <t>茨城地方広域環境事務組合</t>
  </si>
  <si>
    <t>082003</t>
    <phoneticPr fontId="2"/>
  </si>
  <si>
    <t>08859</t>
  </si>
  <si>
    <t>大洗、鉾田、水戸環境組合</t>
  </si>
  <si>
    <t>082015</t>
    <phoneticPr fontId="2"/>
  </si>
  <si>
    <t>08867</t>
  </si>
  <si>
    <t>江戸崎地方衛生土木組合</t>
  </si>
  <si>
    <t>082009</t>
    <phoneticPr fontId="2"/>
  </si>
  <si>
    <t>08871</t>
  </si>
  <si>
    <t>湖北環境衛生組合</t>
  </si>
  <si>
    <t>082008</t>
    <phoneticPr fontId="2"/>
  </si>
  <si>
    <t>08879</t>
  </si>
  <si>
    <t>笠間・水戸環境組合</t>
  </si>
  <si>
    <t>082007</t>
    <phoneticPr fontId="2"/>
  </si>
  <si>
    <t>08886</t>
  </si>
  <si>
    <t>筑西広域市町村圏事務組合</t>
  </si>
  <si>
    <t>082016</t>
    <phoneticPr fontId="2"/>
  </si>
  <si>
    <t>08887</t>
  </si>
  <si>
    <t>茨城美野里環境組合</t>
  </si>
  <si>
    <t>082004</t>
    <phoneticPr fontId="2"/>
  </si>
  <si>
    <t>08895</t>
  </si>
  <si>
    <t>常総地方広域市町村圏事務組合</t>
  </si>
  <si>
    <t>常総市（石下地区除く）</t>
  </si>
  <si>
    <t>082012</t>
    <phoneticPr fontId="2"/>
  </si>
  <si>
    <t>08898</t>
  </si>
  <si>
    <t>霞台厚生施設組合</t>
  </si>
  <si>
    <t>082006</t>
    <phoneticPr fontId="2"/>
  </si>
  <si>
    <t>08904</t>
  </si>
  <si>
    <t>新治地方広域事務組合</t>
  </si>
  <si>
    <t>082013</t>
    <phoneticPr fontId="2"/>
  </si>
  <si>
    <t>08916</t>
  </si>
  <si>
    <t>鹿島地方事務組合</t>
  </si>
  <si>
    <t>082010</t>
    <phoneticPr fontId="2"/>
  </si>
  <si>
    <t>08934</t>
  </si>
  <si>
    <t>下妻地方広域事務組合</t>
  </si>
  <si>
    <t>082005</t>
    <phoneticPr fontId="2"/>
  </si>
  <si>
    <t>08935</t>
  </si>
  <si>
    <t>ひたちなか・東海広域事務組合</t>
  </si>
  <si>
    <t>082002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</si>
</sst>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19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5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16384" width="9" style="2"/>
  </cols>
  <sheetData>
    <row r="1" spans="1:82" ht="17.25">
      <c r="A1" s="38" t="s">
        <v>82</v>
      </c>
      <c r="B1" s="44">
        <f>COUNTA(A:A) - 3</f>
        <v>19</v>
      </c>
      <c r="C1" s="44">
        <f>SUBTOTAL(3,A:A ) - 2</f>
        <v>20</v>
      </c>
    </row>
    <row r="2" spans="1:82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2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2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</row>
    <row r="5" spans="1:82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2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2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5</v>
      </c>
      <c r="E7" s="72">
        <f t="shared" si="0"/>
        <v>4</v>
      </c>
      <c r="F7" s="72">
        <f t="shared" si="0"/>
        <v>14</v>
      </c>
      <c r="G7" s="72">
        <f t="shared" si="0"/>
        <v>7</v>
      </c>
      <c r="H7" s="72">
        <f t="shared" si="0"/>
        <v>3</v>
      </c>
      <c r="I7" s="72">
        <f t="shared" si="0"/>
        <v>7</v>
      </c>
      <c r="J7" s="72">
        <f t="shared" si="0"/>
        <v>10</v>
      </c>
      <c r="K7" s="72">
        <f t="shared" si="0"/>
        <v>4</v>
      </c>
      <c r="L7" s="72">
        <f t="shared" si="0"/>
        <v>2</v>
      </c>
      <c r="M7" s="72">
        <f t="shared" si="0"/>
        <v>9</v>
      </c>
      <c r="N7" s="72">
        <f t="shared" si="0"/>
        <v>0</v>
      </c>
      <c r="O7" s="72">
        <f t="shared" si="0"/>
        <v>10</v>
      </c>
      <c r="P7" s="72">
        <f t="shared" si="0"/>
        <v>7</v>
      </c>
      <c r="Q7" s="72">
        <f t="shared" si="0"/>
        <v>3</v>
      </c>
      <c r="R7" s="72">
        <f t="shared" si="0"/>
        <v>7</v>
      </c>
      <c r="S7" s="72">
        <f t="shared" si="0"/>
        <v>3</v>
      </c>
      <c r="T7" s="72">
        <f t="shared" si="0"/>
        <v>2</v>
      </c>
      <c r="U7" s="72">
        <f t="shared" ref="U7:AZ7" si="1">COUNTIF(U$8:U$1000,"&lt;&gt;")</f>
        <v>19</v>
      </c>
      <c r="V7" s="72">
        <f t="shared" si="1"/>
        <v>19</v>
      </c>
      <c r="W7" s="72">
        <f t="shared" si="1"/>
        <v>19</v>
      </c>
      <c r="X7" s="72">
        <f t="shared" si="1"/>
        <v>19</v>
      </c>
      <c r="Y7" s="72">
        <f t="shared" si="1"/>
        <v>19</v>
      </c>
      <c r="Z7" s="72">
        <f t="shared" si="1"/>
        <v>12</v>
      </c>
      <c r="AA7" s="72">
        <f t="shared" si="1"/>
        <v>12</v>
      </c>
      <c r="AB7" s="72">
        <f t="shared" si="1"/>
        <v>7</v>
      </c>
      <c r="AC7" s="72">
        <f t="shared" si="1"/>
        <v>7</v>
      </c>
      <c r="AD7" s="72">
        <f t="shared" si="1"/>
        <v>1</v>
      </c>
      <c r="AE7" s="72">
        <f t="shared" si="1"/>
        <v>1</v>
      </c>
      <c r="AF7" s="72">
        <f t="shared" si="1"/>
        <v>1</v>
      </c>
      <c r="AG7" s="72">
        <f t="shared" si="1"/>
        <v>1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2" s="10" customFormat="1" ht="13.5" customHeight="1">
      <c r="A8" s="62" t="s">
        <v>80</v>
      </c>
      <c r="B8" s="68" t="s">
        <v>203</v>
      </c>
      <c r="C8" s="62" t="s">
        <v>204</v>
      </c>
      <c r="D8" s="62"/>
      <c r="E8" s="62" t="s">
        <v>205</v>
      </c>
      <c r="F8" s="62" t="s">
        <v>205</v>
      </c>
      <c r="G8" s="62"/>
      <c r="H8" s="62"/>
      <c r="I8" s="62" t="s">
        <v>205</v>
      </c>
      <c r="J8" s="62"/>
      <c r="K8" s="62"/>
      <c r="L8" s="62"/>
      <c r="M8" s="62"/>
      <c r="N8" s="62"/>
      <c r="O8" s="62" t="s">
        <v>205</v>
      </c>
      <c r="P8" s="62"/>
      <c r="Q8" s="62"/>
      <c r="R8" s="62" t="s">
        <v>205</v>
      </c>
      <c r="S8" s="62" t="s">
        <v>205</v>
      </c>
      <c r="T8" s="62"/>
      <c r="U8" s="62">
        <v>2</v>
      </c>
      <c r="V8" s="68" t="s">
        <v>131</v>
      </c>
      <c r="W8" s="62" t="s">
        <v>132</v>
      </c>
      <c r="X8" s="68" t="s">
        <v>134</v>
      </c>
      <c r="Y8" s="62" t="s">
        <v>135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18" t="s">
        <v>206</v>
      </c>
    </row>
    <row r="9" spans="1:82" s="10" customFormat="1" ht="13.5" customHeight="1">
      <c r="A9" s="62" t="s">
        <v>80</v>
      </c>
      <c r="B9" s="68" t="s">
        <v>207</v>
      </c>
      <c r="C9" s="62" t="s">
        <v>208</v>
      </c>
      <c r="D9" s="62" t="s">
        <v>205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205</v>
      </c>
      <c r="P9" s="62" t="s">
        <v>205</v>
      </c>
      <c r="Q9" s="62" t="s">
        <v>205</v>
      </c>
      <c r="R9" s="62" t="s">
        <v>205</v>
      </c>
      <c r="S9" s="62" t="s">
        <v>205</v>
      </c>
      <c r="T9" s="62"/>
      <c r="U9" s="62">
        <v>4</v>
      </c>
      <c r="V9" s="68" t="s">
        <v>106</v>
      </c>
      <c r="W9" s="62" t="s">
        <v>107</v>
      </c>
      <c r="X9" s="68" t="s">
        <v>128</v>
      </c>
      <c r="Y9" s="62" t="s">
        <v>129</v>
      </c>
      <c r="Z9" s="68" t="s">
        <v>140</v>
      </c>
      <c r="AA9" s="62" t="s">
        <v>141</v>
      </c>
      <c r="AB9" s="68" t="s">
        <v>161</v>
      </c>
      <c r="AC9" s="62" t="s">
        <v>162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18" t="s">
        <v>209</v>
      </c>
    </row>
    <row r="10" spans="1:82" s="10" customFormat="1" ht="13.5" customHeight="1">
      <c r="A10" s="62" t="s">
        <v>80</v>
      </c>
      <c r="B10" s="68" t="s">
        <v>210</v>
      </c>
      <c r="C10" s="62" t="s">
        <v>211</v>
      </c>
      <c r="D10" s="62"/>
      <c r="E10" s="62"/>
      <c r="F10" s="62" t="s">
        <v>205</v>
      </c>
      <c r="G10" s="62" t="s">
        <v>205</v>
      </c>
      <c r="H10" s="62"/>
      <c r="I10" s="62" t="s">
        <v>205</v>
      </c>
      <c r="J10" s="62" t="s">
        <v>205</v>
      </c>
      <c r="K10" s="62" t="s">
        <v>205</v>
      </c>
      <c r="L10" s="62"/>
      <c r="M10" s="62" t="s">
        <v>205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102</v>
      </c>
      <c r="W10" s="62" t="s">
        <v>103</v>
      </c>
      <c r="X10" s="68" t="s">
        <v>197</v>
      </c>
      <c r="Y10" s="62" t="s">
        <v>201</v>
      </c>
      <c r="Z10" s="68" t="s">
        <v>188</v>
      </c>
      <c r="AA10" s="62" t="s">
        <v>189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18" t="s">
        <v>212</v>
      </c>
    </row>
    <row r="11" spans="1:82" s="10" customFormat="1" ht="13.5" customHeight="1">
      <c r="A11" s="62" t="s">
        <v>80</v>
      </c>
      <c r="B11" s="68" t="s">
        <v>213</v>
      </c>
      <c r="C11" s="62" t="s">
        <v>214</v>
      </c>
      <c r="D11" s="62" t="s">
        <v>205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205</v>
      </c>
      <c r="P11" s="62" t="s">
        <v>205</v>
      </c>
      <c r="Q11" s="62"/>
      <c r="R11" s="62" t="s">
        <v>205</v>
      </c>
      <c r="S11" s="62"/>
      <c r="T11" s="62"/>
      <c r="U11" s="62">
        <v>8</v>
      </c>
      <c r="V11" s="68" t="s">
        <v>102</v>
      </c>
      <c r="W11" s="62" t="s">
        <v>103</v>
      </c>
      <c r="X11" s="68" t="s">
        <v>118</v>
      </c>
      <c r="Y11" s="62" t="s">
        <v>119</v>
      </c>
      <c r="Z11" s="68" t="s">
        <v>116</v>
      </c>
      <c r="AA11" s="62" t="s">
        <v>117</v>
      </c>
      <c r="AB11" s="68" t="s">
        <v>200</v>
      </c>
      <c r="AC11" s="62" t="s">
        <v>201</v>
      </c>
      <c r="AD11" s="68" t="s">
        <v>188</v>
      </c>
      <c r="AE11" s="62" t="s">
        <v>189</v>
      </c>
      <c r="AF11" s="68" t="s">
        <v>143</v>
      </c>
      <c r="AG11" s="62" t="s">
        <v>144</v>
      </c>
      <c r="AH11" s="68" t="s">
        <v>182</v>
      </c>
      <c r="AI11" s="62" t="s">
        <v>183</v>
      </c>
      <c r="AJ11" s="68" t="s">
        <v>185</v>
      </c>
      <c r="AK11" s="62" t="s">
        <v>186</v>
      </c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18" t="s">
        <v>215</v>
      </c>
    </row>
    <row r="12" spans="1:82" s="10" customFormat="1" ht="13.5" customHeight="1">
      <c r="A12" s="62" t="s">
        <v>80</v>
      </c>
      <c r="B12" s="68" t="s">
        <v>216</v>
      </c>
      <c r="C12" s="62" t="s">
        <v>217</v>
      </c>
      <c r="D12" s="62"/>
      <c r="E12" s="62"/>
      <c r="F12" s="62" t="s">
        <v>205</v>
      </c>
      <c r="G12" s="62" t="s">
        <v>205</v>
      </c>
      <c r="H12" s="62"/>
      <c r="I12" s="62" t="s">
        <v>205</v>
      </c>
      <c r="J12" s="62" t="s">
        <v>205</v>
      </c>
      <c r="K12" s="62"/>
      <c r="L12" s="62" t="s">
        <v>205</v>
      </c>
      <c r="M12" s="62"/>
      <c r="N12" s="62"/>
      <c r="O12" s="62" t="s">
        <v>205</v>
      </c>
      <c r="P12" s="62" t="s">
        <v>205</v>
      </c>
      <c r="Q12" s="62"/>
      <c r="R12" s="62" t="s">
        <v>205</v>
      </c>
      <c r="S12" s="62"/>
      <c r="T12" s="62" t="s">
        <v>205</v>
      </c>
      <c r="U12" s="62">
        <v>4</v>
      </c>
      <c r="V12" s="68" t="s">
        <v>96</v>
      </c>
      <c r="W12" s="62" t="s">
        <v>97</v>
      </c>
      <c r="X12" s="68" t="s">
        <v>140</v>
      </c>
      <c r="Y12" s="62" t="s">
        <v>141</v>
      </c>
      <c r="Z12" s="68" t="s">
        <v>194</v>
      </c>
      <c r="AA12" s="62" t="s">
        <v>195</v>
      </c>
      <c r="AB12" s="68" t="s">
        <v>197</v>
      </c>
      <c r="AC12" s="62" t="s">
        <v>198</v>
      </c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18" t="s">
        <v>218</v>
      </c>
    </row>
    <row r="13" spans="1:82" s="10" customFormat="1" ht="13.5" customHeight="1">
      <c r="A13" s="62" t="s">
        <v>80</v>
      </c>
      <c r="B13" s="68" t="s">
        <v>219</v>
      </c>
      <c r="C13" s="62" t="s">
        <v>220</v>
      </c>
      <c r="D13" s="62" t="s">
        <v>205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205</v>
      </c>
      <c r="P13" s="62" t="s">
        <v>205</v>
      </c>
      <c r="Q13" s="62"/>
      <c r="R13" s="62" t="s">
        <v>205</v>
      </c>
      <c r="S13" s="62"/>
      <c r="T13" s="62"/>
      <c r="U13" s="62">
        <v>2</v>
      </c>
      <c r="V13" s="68" t="s">
        <v>149</v>
      </c>
      <c r="W13" s="62" t="s">
        <v>150</v>
      </c>
      <c r="X13" s="68" t="s">
        <v>114</v>
      </c>
      <c r="Y13" s="62" t="s">
        <v>115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18" t="s">
        <v>221</v>
      </c>
    </row>
    <row r="14" spans="1:82" s="10" customFormat="1" ht="13.5" customHeight="1">
      <c r="A14" s="62" t="s">
        <v>80</v>
      </c>
      <c r="B14" s="68" t="s">
        <v>222</v>
      </c>
      <c r="C14" s="62" t="s">
        <v>223</v>
      </c>
      <c r="D14" s="62" t="s">
        <v>205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205</v>
      </c>
      <c r="P14" s="62"/>
      <c r="Q14" s="62"/>
      <c r="R14" s="62"/>
      <c r="S14" s="62"/>
      <c r="T14" s="62"/>
      <c r="U14" s="62">
        <v>4</v>
      </c>
      <c r="V14" s="68" t="s">
        <v>167</v>
      </c>
      <c r="W14" s="62" t="s">
        <v>168</v>
      </c>
      <c r="X14" s="68" t="s">
        <v>90</v>
      </c>
      <c r="Y14" s="62" t="s">
        <v>91</v>
      </c>
      <c r="Z14" s="68" t="s">
        <v>114</v>
      </c>
      <c r="AA14" s="62" t="s">
        <v>115</v>
      </c>
      <c r="AB14" s="68" t="s">
        <v>164</v>
      </c>
      <c r="AC14" s="62" t="s">
        <v>165</v>
      </c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18" t="s">
        <v>224</v>
      </c>
    </row>
    <row r="15" spans="1:82" s="10" customFormat="1" ht="13.5" customHeight="1">
      <c r="A15" s="62" t="s">
        <v>80</v>
      </c>
      <c r="B15" s="68" t="s">
        <v>225</v>
      </c>
      <c r="C15" s="62" t="s">
        <v>226</v>
      </c>
      <c r="D15" s="62"/>
      <c r="E15" s="62"/>
      <c r="F15" s="62" t="s">
        <v>205</v>
      </c>
      <c r="G15" s="62" t="s">
        <v>205</v>
      </c>
      <c r="H15" s="62" t="s">
        <v>205</v>
      </c>
      <c r="I15" s="62" t="s">
        <v>205</v>
      </c>
      <c r="J15" s="62" t="s">
        <v>205</v>
      </c>
      <c r="K15" s="62" t="s">
        <v>205</v>
      </c>
      <c r="L15" s="62"/>
      <c r="M15" s="62"/>
      <c r="N15" s="62"/>
      <c r="O15" s="62" t="s">
        <v>205</v>
      </c>
      <c r="P15" s="62" t="s">
        <v>205</v>
      </c>
      <c r="Q15" s="62" t="s">
        <v>205</v>
      </c>
      <c r="R15" s="62" t="s">
        <v>205</v>
      </c>
      <c r="S15" s="62"/>
      <c r="T15" s="62"/>
      <c r="U15" s="62">
        <v>3</v>
      </c>
      <c r="V15" s="68" t="s">
        <v>170</v>
      </c>
      <c r="W15" s="62" t="s">
        <v>171</v>
      </c>
      <c r="X15" s="68" t="s">
        <v>158</v>
      </c>
      <c r="Y15" s="62" t="s">
        <v>159</v>
      </c>
      <c r="Z15" s="68" t="s">
        <v>90</v>
      </c>
      <c r="AA15" s="62" t="s">
        <v>91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18" t="s">
        <v>227</v>
      </c>
    </row>
    <row r="16" spans="1:82" s="10" customFormat="1" ht="13.5" customHeight="1">
      <c r="A16" s="62" t="s">
        <v>80</v>
      </c>
      <c r="B16" s="68" t="s">
        <v>228</v>
      </c>
      <c r="C16" s="62" t="s">
        <v>229</v>
      </c>
      <c r="D16" s="62"/>
      <c r="E16" s="62" t="s">
        <v>205</v>
      </c>
      <c r="F16" s="62" t="s">
        <v>205</v>
      </c>
      <c r="G16" s="62" t="s">
        <v>205</v>
      </c>
      <c r="H16" s="62" t="s">
        <v>205</v>
      </c>
      <c r="I16" s="62" t="s">
        <v>205</v>
      </c>
      <c r="J16" s="62" t="s">
        <v>205</v>
      </c>
      <c r="K16" s="62"/>
      <c r="L16" s="62"/>
      <c r="M16" s="62" t="s">
        <v>205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143</v>
      </c>
      <c r="W16" s="62" t="s">
        <v>144</v>
      </c>
      <c r="X16" s="68" t="s">
        <v>182</v>
      </c>
      <c r="Y16" s="62" t="s">
        <v>183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18" t="s">
        <v>230</v>
      </c>
    </row>
    <row r="17" spans="1:82" s="10" customFormat="1" ht="13.5" customHeight="1">
      <c r="A17" s="62" t="s">
        <v>80</v>
      </c>
      <c r="B17" s="68" t="s">
        <v>231</v>
      </c>
      <c r="C17" s="62" t="s">
        <v>232</v>
      </c>
      <c r="D17" s="62" t="s">
        <v>205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205</v>
      </c>
      <c r="P17" s="62" t="s">
        <v>205</v>
      </c>
      <c r="Q17" s="62"/>
      <c r="R17" s="62" t="s">
        <v>205</v>
      </c>
      <c r="S17" s="62" t="s">
        <v>205</v>
      </c>
      <c r="T17" s="62"/>
      <c r="U17" s="62">
        <v>4</v>
      </c>
      <c r="V17" s="68" t="s">
        <v>98</v>
      </c>
      <c r="W17" s="62" t="s">
        <v>99</v>
      </c>
      <c r="X17" s="68" t="s">
        <v>164</v>
      </c>
      <c r="Y17" s="62" t="s">
        <v>165</v>
      </c>
      <c r="Z17" s="68" t="s">
        <v>94</v>
      </c>
      <c r="AA17" s="62" t="s">
        <v>95</v>
      </c>
      <c r="AB17" s="68" t="s">
        <v>146</v>
      </c>
      <c r="AC17" s="62" t="s">
        <v>147</v>
      </c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18" t="s">
        <v>233</v>
      </c>
    </row>
    <row r="18" spans="1:82" s="10" customFormat="1" ht="13.5" customHeight="1">
      <c r="A18" s="62" t="s">
        <v>80</v>
      </c>
      <c r="B18" s="68" t="s">
        <v>234</v>
      </c>
      <c r="C18" s="62" t="s">
        <v>235</v>
      </c>
      <c r="D18" s="62"/>
      <c r="E18" s="62"/>
      <c r="F18" s="62" t="s">
        <v>205</v>
      </c>
      <c r="G18" s="62" t="s">
        <v>205</v>
      </c>
      <c r="H18" s="62"/>
      <c r="I18" s="62"/>
      <c r="J18" s="62" t="s">
        <v>205</v>
      </c>
      <c r="K18" s="62" t="s">
        <v>205</v>
      </c>
      <c r="L18" s="62"/>
      <c r="M18" s="62" t="s">
        <v>205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114</v>
      </c>
      <c r="W18" s="62" t="s">
        <v>115</v>
      </c>
      <c r="X18" s="68" t="s">
        <v>90</v>
      </c>
      <c r="Y18" s="62" t="s">
        <v>91</v>
      </c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18" t="s">
        <v>236</v>
      </c>
    </row>
    <row r="19" spans="1:82" s="10" customFormat="1" ht="13.5" customHeight="1">
      <c r="A19" s="62" t="s">
        <v>80</v>
      </c>
      <c r="B19" s="68" t="s">
        <v>237</v>
      </c>
      <c r="C19" s="62" t="s">
        <v>238</v>
      </c>
      <c r="D19" s="62"/>
      <c r="E19" s="62"/>
      <c r="F19" s="62" t="s">
        <v>205</v>
      </c>
      <c r="G19" s="62"/>
      <c r="H19" s="62"/>
      <c r="I19" s="62"/>
      <c r="J19" s="62" t="s">
        <v>205</v>
      </c>
      <c r="K19" s="62"/>
      <c r="L19" s="62"/>
      <c r="M19" s="62"/>
      <c r="N19" s="62"/>
      <c r="O19" s="62" t="s">
        <v>205</v>
      </c>
      <c r="P19" s="62" t="s">
        <v>205</v>
      </c>
      <c r="Q19" s="62"/>
      <c r="R19" s="62"/>
      <c r="S19" s="62"/>
      <c r="T19" s="62"/>
      <c r="U19" s="62">
        <v>3</v>
      </c>
      <c r="V19" s="68" t="s">
        <v>100</v>
      </c>
      <c r="W19" s="62" t="s">
        <v>101</v>
      </c>
      <c r="X19" s="68" t="s">
        <v>137</v>
      </c>
      <c r="Y19" s="62" t="s">
        <v>138</v>
      </c>
      <c r="Z19" s="68" t="s">
        <v>149</v>
      </c>
      <c r="AA19" s="62" t="s">
        <v>150</v>
      </c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18" t="s">
        <v>239</v>
      </c>
    </row>
    <row r="20" spans="1:82" s="10" customFormat="1" ht="13.5" customHeight="1">
      <c r="A20" s="62" t="s">
        <v>80</v>
      </c>
      <c r="B20" s="68" t="s">
        <v>240</v>
      </c>
      <c r="C20" s="62" t="s">
        <v>241</v>
      </c>
      <c r="D20" s="62"/>
      <c r="E20" s="62" t="s">
        <v>205</v>
      </c>
      <c r="F20" s="62" t="s">
        <v>205</v>
      </c>
      <c r="G20" s="62" t="s">
        <v>205</v>
      </c>
      <c r="H20" s="62"/>
      <c r="I20" s="62"/>
      <c r="J20" s="62" t="s">
        <v>205</v>
      </c>
      <c r="K20" s="62" t="s">
        <v>205</v>
      </c>
      <c r="L20" s="62"/>
      <c r="M20" s="62" t="s">
        <v>205</v>
      </c>
      <c r="N20" s="62"/>
      <c r="O20" s="62"/>
      <c r="P20" s="62"/>
      <c r="Q20" s="62"/>
      <c r="R20" s="62"/>
      <c r="S20" s="62"/>
      <c r="T20" s="62"/>
      <c r="U20" s="62">
        <v>2</v>
      </c>
      <c r="V20" s="68" t="s">
        <v>164</v>
      </c>
      <c r="W20" s="62" t="s">
        <v>165</v>
      </c>
      <c r="X20" s="68" t="s">
        <v>167</v>
      </c>
      <c r="Y20" s="62" t="s">
        <v>168</v>
      </c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18" t="s">
        <v>242</v>
      </c>
    </row>
    <row r="21" spans="1:82" s="10" customFormat="1" ht="13.5" customHeight="1">
      <c r="A21" s="62" t="s">
        <v>80</v>
      </c>
      <c r="B21" s="68" t="s">
        <v>243</v>
      </c>
      <c r="C21" s="62" t="s">
        <v>244</v>
      </c>
      <c r="D21" s="62"/>
      <c r="E21" s="62"/>
      <c r="F21" s="62" t="s">
        <v>205</v>
      </c>
      <c r="G21" s="62"/>
      <c r="H21" s="62"/>
      <c r="I21" s="62" t="s">
        <v>205</v>
      </c>
      <c r="J21" s="62" t="s">
        <v>205</v>
      </c>
      <c r="K21" s="62"/>
      <c r="L21" s="62"/>
      <c r="M21" s="62" t="s">
        <v>205</v>
      </c>
      <c r="N21" s="62"/>
      <c r="O21" s="62"/>
      <c r="P21" s="62"/>
      <c r="Q21" s="62"/>
      <c r="R21" s="62"/>
      <c r="S21" s="62"/>
      <c r="T21" s="62"/>
      <c r="U21" s="62">
        <v>4</v>
      </c>
      <c r="V21" s="68" t="s">
        <v>106</v>
      </c>
      <c r="W21" s="62" t="s">
        <v>245</v>
      </c>
      <c r="X21" s="68" t="s">
        <v>116</v>
      </c>
      <c r="Y21" s="62" t="s">
        <v>117</v>
      </c>
      <c r="Z21" s="68" t="s">
        <v>128</v>
      </c>
      <c r="AA21" s="62" t="s">
        <v>129</v>
      </c>
      <c r="AB21" s="68" t="s">
        <v>161</v>
      </c>
      <c r="AC21" s="62" t="s">
        <v>162</v>
      </c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18" t="s">
        <v>246</v>
      </c>
    </row>
    <row r="22" spans="1:82" s="10" customFormat="1" ht="13.5" customHeight="1">
      <c r="A22" s="62" t="s">
        <v>80</v>
      </c>
      <c r="B22" s="68" t="s">
        <v>247</v>
      </c>
      <c r="C22" s="62" t="s">
        <v>248</v>
      </c>
      <c r="D22" s="62"/>
      <c r="E22" s="62"/>
      <c r="F22" s="62" t="s">
        <v>205</v>
      </c>
      <c r="G22" s="62"/>
      <c r="H22" s="62"/>
      <c r="I22" s="62" t="s">
        <v>205</v>
      </c>
      <c r="J22" s="62" t="s">
        <v>205</v>
      </c>
      <c r="K22" s="62"/>
      <c r="L22" s="62"/>
      <c r="M22" s="62" t="s">
        <v>205</v>
      </c>
      <c r="N22" s="62"/>
      <c r="O22" s="62"/>
      <c r="P22" s="62"/>
      <c r="Q22" s="62"/>
      <c r="R22" s="62"/>
      <c r="S22" s="62"/>
      <c r="T22" s="62"/>
      <c r="U22" s="62">
        <v>4</v>
      </c>
      <c r="V22" s="68" t="s">
        <v>98</v>
      </c>
      <c r="W22" s="62" t="s">
        <v>99</v>
      </c>
      <c r="X22" s="68" t="s">
        <v>164</v>
      </c>
      <c r="Y22" s="62" t="s">
        <v>165</v>
      </c>
      <c r="Z22" s="68" t="s">
        <v>146</v>
      </c>
      <c r="AA22" s="62" t="s">
        <v>147</v>
      </c>
      <c r="AB22" s="68" t="s">
        <v>167</v>
      </c>
      <c r="AC22" s="62" t="s">
        <v>168</v>
      </c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18" t="s">
        <v>249</v>
      </c>
    </row>
    <row r="23" spans="1:82" s="10" customFormat="1" ht="13.5" customHeight="1">
      <c r="A23" s="62" t="s">
        <v>80</v>
      </c>
      <c r="B23" s="68" t="s">
        <v>250</v>
      </c>
      <c r="C23" s="62" t="s">
        <v>251</v>
      </c>
      <c r="D23" s="62"/>
      <c r="E23" s="62"/>
      <c r="F23" s="62" t="s">
        <v>205</v>
      </c>
      <c r="G23" s="62"/>
      <c r="H23" s="62"/>
      <c r="I23" s="62"/>
      <c r="J23" s="62"/>
      <c r="K23" s="62"/>
      <c r="L23" s="62"/>
      <c r="M23" s="62" t="s">
        <v>205</v>
      </c>
      <c r="N23" s="62"/>
      <c r="O23" s="62"/>
      <c r="P23" s="62"/>
      <c r="Q23" s="62"/>
      <c r="R23" s="62"/>
      <c r="S23" s="62"/>
      <c r="T23" s="62"/>
      <c r="U23" s="62">
        <v>3</v>
      </c>
      <c r="V23" s="68" t="s">
        <v>94</v>
      </c>
      <c r="W23" s="62" t="s">
        <v>95</v>
      </c>
      <c r="X23" s="68" t="s">
        <v>98</v>
      </c>
      <c r="Y23" s="62" t="s">
        <v>99</v>
      </c>
      <c r="Z23" s="68" t="s">
        <v>146</v>
      </c>
      <c r="AA23" s="62" t="s">
        <v>147</v>
      </c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18" t="s">
        <v>252</v>
      </c>
    </row>
    <row r="24" spans="1:82" s="10" customFormat="1" ht="13.5" customHeight="1">
      <c r="A24" s="62" t="s">
        <v>80</v>
      </c>
      <c r="B24" s="68" t="s">
        <v>253</v>
      </c>
      <c r="C24" s="62" t="s">
        <v>254</v>
      </c>
      <c r="D24" s="62"/>
      <c r="E24" s="62"/>
      <c r="F24" s="62" t="s">
        <v>205</v>
      </c>
      <c r="G24" s="62"/>
      <c r="H24" s="62"/>
      <c r="I24" s="62"/>
      <c r="J24" s="62"/>
      <c r="K24" s="62"/>
      <c r="L24" s="62"/>
      <c r="M24" s="62" t="s">
        <v>205</v>
      </c>
      <c r="N24" s="62"/>
      <c r="O24" s="62"/>
      <c r="P24" s="62"/>
      <c r="Q24" s="62"/>
      <c r="R24" s="62"/>
      <c r="S24" s="62"/>
      <c r="T24" s="62"/>
      <c r="U24" s="62">
        <v>2</v>
      </c>
      <c r="V24" s="68" t="s">
        <v>124</v>
      </c>
      <c r="W24" s="62" t="s">
        <v>125</v>
      </c>
      <c r="X24" s="68" t="s">
        <v>152</v>
      </c>
      <c r="Y24" s="62" t="s">
        <v>153</v>
      </c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18" t="s">
        <v>255</v>
      </c>
    </row>
    <row r="25" spans="1:82" s="10" customFormat="1" ht="13.5" customHeight="1">
      <c r="A25" s="62" t="s">
        <v>80</v>
      </c>
      <c r="B25" s="68" t="s">
        <v>256</v>
      </c>
      <c r="C25" s="62" t="s">
        <v>257</v>
      </c>
      <c r="D25" s="62"/>
      <c r="E25" s="62" t="s">
        <v>205</v>
      </c>
      <c r="F25" s="62" t="s">
        <v>205</v>
      </c>
      <c r="G25" s="62" t="s">
        <v>205</v>
      </c>
      <c r="H25" s="62" t="s">
        <v>205</v>
      </c>
      <c r="I25" s="62"/>
      <c r="J25" s="62" t="s">
        <v>205</v>
      </c>
      <c r="K25" s="62"/>
      <c r="L25" s="62" t="s">
        <v>205</v>
      </c>
      <c r="M25" s="62"/>
      <c r="N25" s="62"/>
      <c r="O25" s="62" t="s">
        <v>205</v>
      </c>
      <c r="P25" s="62"/>
      <c r="Q25" s="62" t="s">
        <v>205</v>
      </c>
      <c r="R25" s="62"/>
      <c r="S25" s="62"/>
      <c r="T25" s="62" t="s">
        <v>205</v>
      </c>
      <c r="U25" s="62">
        <v>3</v>
      </c>
      <c r="V25" s="68" t="s">
        <v>104</v>
      </c>
      <c r="W25" s="62" t="s">
        <v>105</v>
      </c>
      <c r="X25" s="68" t="s">
        <v>191</v>
      </c>
      <c r="Y25" s="62" t="s">
        <v>192</v>
      </c>
      <c r="Z25" s="68" t="s">
        <v>106</v>
      </c>
      <c r="AA25" s="62" t="s">
        <v>107</v>
      </c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18" t="s">
        <v>258</v>
      </c>
    </row>
    <row r="26" spans="1:82" s="10" customFormat="1" ht="13.5" customHeight="1">
      <c r="A26" s="62" t="s">
        <v>80</v>
      </c>
      <c r="B26" s="68" t="s">
        <v>259</v>
      </c>
      <c r="C26" s="62" t="s">
        <v>260</v>
      </c>
      <c r="D26" s="62"/>
      <c r="E26" s="62"/>
      <c r="F26" s="62" t="s">
        <v>205</v>
      </c>
      <c r="G26" s="62"/>
      <c r="H26" s="62"/>
      <c r="I26" s="62"/>
      <c r="J26" s="62"/>
      <c r="K26" s="62"/>
      <c r="L26" s="62"/>
      <c r="M26" s="62" t="s">
        <v>205</v>
      </c>
      <c r="N26" s="62"/>
      <c r="O26" s="62"/>
      <c r="P26" s="62"/>
      <c r="Q26" s="62"/>
      <c r="R26" s="62"/>
      <c r="S26" s="62"/>
      <c r="T26" s="62"/>
      <c r="U26" s="62">
        <v>2</v>
      </c>
      <c r="V26" s="68" t="s">
        <v>122</v>
      </c>
      <c r="W26" s="62" t="s">
        <v>123</v>
      </c>
      <c r="X26" s="68" t="s">
        <v>176</v>
      </c>
      <c r="Y26" s="62" t="s">
        <v>177</v>
      </c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18" t="s">
        <v>261</v>
      </c>
    </row>
    <row r="27" spans="1:82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18" t="s">
        <v>130</v>
      </c>
    </row>
    <row r="28" spans="1:82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18" t="s">
        <v>133</v>
      </c>
    </row>
    <row r="29" spans="1:82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18" t="s">
        <v>136</v>
      </c>
    </row>
    <row r="30" spans="1:82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18" t="s">
        <v>139</v>
      </c>
    </row>
    <row r="31" spans="1:82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18" t="s">
        <v>142</v>
      </c>
    </row>
    <row r="32" spans="1:82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18" t="s">
        <v>145</v>
      </c>
    </row>
    <row r="33" spans="1:82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18" t="s">
        <v>148</v>
      </c>
    </row>
    <row r="34" spans="1:82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18" t="s">
        <v>151</v>
      </c>
    </row>
    <row r="35" spans="1:82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18" t="s">
        <v>154</v>
      </c>
    </row>
    <row r="36" spans="1:82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18" t="s">
        <v>157</v>
      </c>
    </row>
    <row r="37" spans="1:82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18" t="s">
        <v>160</v>
      </c>
    </row>
    <row r="38" spans="1:82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18" t="s">
        <v>163</v>
      </c>
    </row>
    <row r="39" spans="1:82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18" t="s">
        <v>166</v>
      </c>
    </row>
    <row r="40" spans="1:82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18" t="s">
        <v>169</v>
      </c>
    </row>
    <row r="41" spans="1:82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18" t="s">
        <v>172</v>
      </c>
    </row>
    <row r="42" spans="1:82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18" t="s">
        <v>175</v>
      </c>
    </row>
    <row r="43" spans="1:82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18" t="s">
        <v>178</v>
      </c>
    </row>
    <row r="44" spans="1:82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18" t="s">
        <v>181</v>
      </c>
    </row>
    <row r="45" spans="1:82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18" t="s">
        <v>184</v>
      </c>
    </row>
    <row r="46" spans="1:82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18" t="s">
        <v>187</v>
      </c>
    </row>
    <row r="47" spans="1:82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18" t="s">
        <v>190</v>
      </c>
    </row>
    <row r="48" spans="1:82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18" t="s">
        <v>193</v>
      </c>
    </row>
    <row r="49" spans="1:82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18" t="s">
        <v>196</v>
      </c>
    </row>
    <row r="50" spans="1:82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18" t="s">
        <v>199</v>
      </c>
    </row>
    <row r="51" spans="1:82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18" t="s">
        <v>202</v>
      </c>
    </row>
    <row r="52" spans="1:82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2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2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2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2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2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2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2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2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2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2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2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2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>
        <f>COUNTA(A:A) - 3</f>
        <v>44</v>
      </c>
      <c r="C1" s="46">
        <f>SUBTOTAL(3,A:A ) - 2</f>
        <v>45</v>
      </c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SUM(E7,+H7)</f>
        <v>516</v>
      </c>
      <c r="E7" s="71">
        <f>SUM(F7:G7)</f>
        <v>272</v>
      </c>
      <c r="F7" s="71">
        <f>SUM(F$8:F$1000)</f>
        <v>253</v>
      </c>
      <c r="G7" s="71">
        <f>SUM(G$8:G$1000)</f>
        <v>19</v>
      </c>
      <c r="H7" s="71">
        <f>SUM(I7:L7)</f>
        <v>244</v>
      </c>
      <c r="I7" s="71">
        <f>SUM(I$8:I$1000)</f>
        <v>169</v>
      </c>
      <c r="J7" s="71">
        <f>SUM(J$8:J$1000)</f>
        <v>55</v>
      </c>
      <c r="K7" s="71">
        <f>SUM(K$8:K$1000)</f>
        <v>8</v>
      </c>
      <c r="L7" s="71">
        <f>SUM(L$8:L$1000)</f>
        <v>12</v>
      </c>
      <c r="M7" s="71">
        <f>SUM(N7,+Q7)</f>
        <v>99</v>
      </c>
      <c r="N7" s="71">
        <f>SUM(O7:P7)</f>
        <v>77</v>
      </c>
      <c r="O7" s="71">
        <f>SUM(O$8:O$1000)</f>
        <v>72</v>
      </c>
      <c r="P7" s="71">
        <f>SUM(P$8:P$1000)</f>
        <v>5</v>
      </c>
      <c r="Q7" s="71">
        <f>SUM(R7:U7)</f>
        <v>22</v>
      </c>
      <c r="R7" s="71">
        <f>SUM(R$8:R$1000)</f>
        <v>6</v>
      </c>
      <c r="S7" s="71">
        <f>SUM(S$8:S$1000)</f>
        <v>16</v>
      </c>
      <c r="T7" s="71">
        <f>SUM(T$8:T$1000)</f>
        <v>0</v>
      </c>
      <c r="U7" s="71">
        <f>SUM(U$8:U$1000)</f>
        <v>0</v>
      </c>
      <c r="V7" s="71">
        <f t="shared" ref="V7:AD7" si="0">SUM(D7,+M7)</f>
        <v>615</v>
      </c>
      <c r="W7" s="71">
        <f t="shared" si="0"/>
        <v>349</v>
      </c>
      <c r="X7" s="71">
        <f t="shared" si="0"/>
        <v>325</v>
      </c>
      <c r="Y7" s="71">
        <f t="shared" si="0"/>
        <v>24</v>
      </c>
      <c r="Z7" s="71">
        <f t="shared" si="0"/>
        <v>266</v>
      </c>
      <c r="AA7" s="71">
        <f t="shared" si="0"/>
        <v>175</v>
      </c>
      <c r="AB7" s="71">
        <f t="shared" si="0"/>
        <v>71</v>
      </c>
      <c r="AC7" s="71">
        <f t="shared" si="0"/>
        <v>8</v>
      </c>
      <c r="AD7" s="71">
        <f t="shared" si="0"/>
        <v>12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/>
      <c r="E8" s="63"/>
      <c r="F8" s="63">
        <v>20</v>
      </c>
      <c r="G8" s="63">
        <v>6</v>
      </c>
      <c r="H8" s="63"/>
      <c r="I8" s="63">
        <v>95</v>
      </c>
      <c r="J8" s="63">
        <v>3</v>
      </c>
      <c r="K8" s="63">
        <v>2</v>
      </c>
      <c r="L8" s="63"/>
      <c r="M8" s="63"/>
      <c r="N8" s="63"/>
      <c r="O8" s="63">
        <v>11</v>
      </c>
      <c r="P8" s="63">
        <v>3</v>
      </c>
      <c r="Q8" s="63"/>
      <c r="R8" s="63"/>
      <c r="S8" s="63">
        <v>3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/>
      <c r="E9" s="63"/>
      <c r="F9" s="63">
        <v>15</v>
      </c>
      <c r="G9" s="63">
        <v>5</v>
      </c>
      <c r="H9" s="63"/>
      <c r="I9" s="63">
        <v>8</v>
      </c>
      <c r="J9" s="63"/>
      <c r="K9" s="63"/>
      <c r="L9" s="63"/>
      <c r="M9" s="63"/>
      <c r="N9" s="63"/>
      <c r="O9" s="63">
        <v>2</v>
      </c>
      <c r="P9" s="63">
        <v>1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/>
      <c r="E10" s="63"/>
      <c r="F10" s="63">
        <v>11</v>
      </c>
      <c r="G10" s="63"/>
      <c r="H10" s="63"/>
      <c r="I10" s="63">
        <v>6</v>
      </c>
      <c r="J10" s="63">
        <v>6</v>
      </c>
      <c r="K10" s="63">
        <v>4</v>
      </c>
      <c r="L10" s="63"/>
      <c r="M10" s="63"/>
      <c r="N10" s="63"/>
      <c r="O10" s="63">
        <v>8</v>
      </c>
      <c r="P10" s="63"/>
      <c r="Q10" s="63"/>
      <c r="R10" s="63"/>
      <c r="S10" s="63">
        <v>6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/>
      <c r="E11" s="63"/>
      <c r="F11" s="63">
        <v>10</v>
      </c>
      <c r="G11" s="63"/>
      <c r="H11" s="63"/>
      <c r="I11" s="63">
        <v>3</v>
      </c>
      <c r="J11" s="63"/>
      <c r="K11" s="63"/>
      <c r="L11" s="63"/>
      <c r="M11" s="63"/>
      <c r="N11" s="63"/>
      <c r="O11" s="63">
        <v>1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/>
      <c r="E12" s="63"/>
      <c r="F12" s="63">
        <v>9</v>
      </c>
      <c r="G12" s="63"/>
      <c r="H12" s="63"/>
      <c r="I12" s="63"/>
      <c r="J12" s="63"/>
      <c r="K12" s="63"/>
      <c r="L12" s="63"/>
      <c r="M12" s="63"/>
      <c r="N12" s="63"/>
      <c r="O12" s="63">
        <v>1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/>
      <c r="E13" s="63"/>
      <c r="F13" s="63">
        <v>4</v>
      </c>
      <c r="G13" s="63"/>
      <c r="H13" s="63"/>
      <c r="I13" s="63">
        <v>2</v>
      </c>
      <c r="J13" s="63"/>
      <c r="K13" s="63"/>
      <c r="L13" s="63"/>
      <c r="M13" s="63"/>
      <c r="N13" s="63"/>
      <c r="O13" s="63">
        <v>1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/>
      <c r="E14" s="63"/>
      <c r="F14" s="63">
        <v>5</v>
      </c>
      <c r="G14" s="63"/>
      <c r="H14" s="63"/>
      <c r="I14" s="63">
        <v>4</v>
      </c>
      <c r="J14" s="63"/>
      <c r="K14" s="63"/>
      <c r="L14" s="63"/>
      <c r="M14" s="63"/>
      <c r="N14" s="63"/>
      <c r="O14" s="63">
        <v>5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/>
      <c r="E15" s="63"/>
      <c r="F15" s="63">
        <v>3</v>
      </c>
      <c r="G15" s="63"/>
      <c r="H15" s="63"/>
      <c r="I15" s="63">
        <v>6</v>
      </c>
      <c r="J15" s="63">
        <v>2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/>
      <c r="E16" s="63"/>
      <c r="F16" s="63">
        <v>3</v>
      </c>
      <c r="G16" s="63"/>
      <c r="H16" s="63"/>
      <c r="I16" s="63">
        <v>1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/>
      <c r="E17" s="63"/>
      <c r="F17" s="63">
        <v>3</v>
      </c>
      <c r="G17" s="63"/>
      <c r="H17" s="63"/>
      <c r="I17" s="63"/>
      <c r="J17" s="63">
        <v>1</v>
      </c>
      <c r="K17" s="63"/>
      <c r="L17" s="63"/>
      <c r="M17" s="63"/>
      <c r="N17" s="63"/>
      <c r="O17" s="63">
        <v>1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/>
      <c r="E18" s="63"/>
      <c r="F18" s="63">
        <v>2</v>
      </c>
      <c r="G18" s="63"/>
      <c r="H18" s="63"/>
      <c r="I18" s="63"/>
      <c r="J18" s="63"/>
      <c r="K18" s="63"/>
      <c r="L18" s="63"/>
      <c r="M18" s="63"/>
      <c r="N18" s="63"/>
      <c r="O18" s="63">
        <v>2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/>
      <c r="E19" s="63"/>
      <c r="F19" s="63">
        <v>7</v>
      </c>
      <c r="G19" s="63"/>
      <c r="H19" s="63"/>
      <c r="I19" s="63">
        <v>18</v>
      </c>
      <c r="J19" s="63"/>
      <c r="K19" s="63"/>
      <c r="L19" s="63"/>
      <c r="M19" s="63"/>
      <c r="N19" s="63"/>
      <c r="O19" s="63">
        <v>2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/>
      <c r="E20" s="63"/>
      <c r="F20" s="63">
        <v>12</v>
      </c>
      <c r="G20" s="63"/>
      <c r="H20" s="63"/>
      <c r="I20" s="63"/>
      <c r="J20" s="63"/>
      <c r="K20" s="63"/>
      <c r="L20" s="63"/>
      <c r="M20" s="63"/>
      <c r="N20" s="63"/>
      <c r="O20" s="63">
        <v>5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/>
      <c r="E21" s="63"/>
      <c r="F21" s="63">
        <v>8</v>
      </c>
      <c r="G21" s="63"/>
      <c r="H21" s="63"/>
      <c r="I21" s="63">
        <v>2</v>
      </c>
      <c r="J21" s="63"/>
      <c r="K21" s="63"/>
      <c r="L21" s="63"/>
      <c r="M21" s="63"/>
      <c r="N21" s="63"/>
      <c r="O21" s="63">
        <v>2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/>
      <c r="E22" s="63"/>
      <c r="F22" s="63">
        <v>13</v>
      </c>
      <c r="G22" s="63"/>
      <c r="H22" s="63"/>
      <c r="I22" s="63"/>
      <c r="J22" s="63"/>
      <c r="K22" s="63"/>
      <c r="L22" s="63">
        <v>2</v>
      </c>
      <c r="M22" s="63"/>
      <c r="N22" s="63"/>
      <c r="O22" s="63">
        <v>1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/>
      <c r="E23" s="63"/>
      <c r="F23" s="63">
        <v>11</v>
      </c>
      <c r="G23" s="63">
        <v>1</v>
      </c>
      <c r="H23" s="63"/>
      <c r="I23" s="63"/>
      <c r="J23" s="63"/>
      <c r="K23" s="63"/>
      <c r="L23" s="63">
        <v>6</v>
      </c>
      <c r="M23" s="63"/>
      <c r="N23" s="63"/>
      <c r="O23" s="63">
        <v>3</v>
      </c>
      <c r="P23" s="63"/>
      <c r="Q23" s="63"/>
      <c r="R23" s="63"/>
      <c r="S23" s="63">
        <v>2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s="10" customFormat="1" ht="13.5" customHeight="1">
      <c r="A24" s="60" t="s">
        <v>80</v>
      </c>
      <c r="B24" s="61" t="s">
        <v>122</v>
      </c>
      <c r="C24" s="62" t="s">
        <v>123</v>
      </c>
      <c r="D24" s="63"/>
      <c r="E24" s="63"/>
      <c r="F24" s="63">
        <v>14</v>
      </c>
      <c r="G24" s="63">
        <v>2</v>
      </c>
      <c r="H24" s="63"/>
      <c r="I24" s="63">
        <v>6</v>
      </c>
      <c r="J24" s="63">
        <v>8</v>
      </c>
      <c r="K24" s="63"/>
      <c r="L24" s="63"/>
      <c r="M24" s="63"/>
      <c r="N24" s="63"/>
      <c r="O24" s="63">
        <v>4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s="10" customFormat="1" ht="13.5" customHeight="1">
      <c r="A25" s="60" t="s">
        <v>80</v>
      </c>
      <c r="B25" s="61" t="s">
        <v>124</v>
      </c>
      <c r="C25" s="62" t="s">
        <v>125</v>
      </c>
      <c r="D25" s="63"/>
      <c r="E25" s="63"/>
      <c r="F25" s="63">
        <v>4</v>
      </c>
      <c r="G25" s="63"/>
      <c r="H25" s="63"/>
      <c r="I25" s="63"/>
      <c r="J25" s="63"/>
      <c r="K25" s="63"/>
      <c r="L25" s="63"/>
      <c r="M25" s="63"/>
      <c r="N25" s="63"/>
      <c r="O25" s="63">
        <v>2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s="10" customFormat="1" ht="13.5" customHeight="1">
      <c r="A26" s="60" t="s">
        <v>80</v>
      </c>
      <c r="B26" s="61" t="s">
        <v>126</v>
      </c>
      <c r="C26" s="62" t="s">
        <v>127</v>
      </c>
      <c r="D26" s="63"/>
      <c r="E26" s="63"/>
      <c r="F26" s="63">
        <v>1</v>
      </c>
      <c r="G26" s="63">
        <v>1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 t="s">
        <v>80</v>
      </c>
      <c r="B27" s="61" t="s">
        <v>128</v>
      </c>
      <c r="C27" s="62" t="s">
        <v>129</v>
      </c>
      <c r="D27" s="63"/>
      <c r="E27" s="63"/>
      <c r="F27" s="63">
        <v>4</v>
      </c>
      <c r="G27" s="63"/>
      <c r="H27" s="63"/>
      <c r="I27" s="63"/>
      <c r="J27" s="63"/>
      <c r="K27" s="63"/>
      <c r="L27" s="63"/>
      <c r="M27" s="63"/>
      <c r="N27" s="63"/>
      <c r="O27" s="63">
        <v>2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/>
      <c r="E28" s="63"/>
      <c r="F28" s="63">
        <v>5</v>
      </c>
      <c r="G28" s="63"/>
      <c r="H28" s="63"/>
      <c r="I28" s="63"/>
      <c r="J28" s="63"/>
      <c r="K28" s="63"/>
      <c r="L28" s="63"/>
      <c r="M28" s="63"/>
      <c r="N28" s="63"/>
      <c r="O28" s="63">
        <v>1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 t="s">
        <v>80</v>
      </c>
      <c r="B29" s="61" t="s">
        <v>134</v>
      </c>
      <c r="C29" s="62" t="s">
        <v>135</v>
      </c>
      <c r="D29" s="63"/>
      <c r="E29" s="63"/>
      <c r="F29" s="63">
        <v>5</v>
      </c>
      <c r="G29" s="63"/>
      <c r="H29" s="63"/>
      <c r="I29" s="63">
        <v>2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 t="s">
        <v>80</v>
      </c>
      <c r="B30" s="61" t="s">
        <v>137</v>
      </c>
      <c r="C30" s="62" t="s">
        <v>138</v>
      </c>
      <c r="D30" s="63"/>
      <c r="E30" s="63"/>
      <c r="F30" s="63">
        <v>6</v>
      </c>
      <c r="G30" s="63">
        <v>3</v>
      </c>
      <c r="H30" s="63"/>
      <c r="I30" s="63">
        <v>4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 t="s">
        <v>80</v>
      </c>
      <c r="B31" s="61" t="s">
        <v>140</v>
      </c>
      <c r="C31" s="62" t="s">
        <v>141</v>
      </c>
      <c r="D31" s="63"/>
      <c r="E31" s="63"/>
      <c r="F31" s="63">
        <v>6</v>
      </c>
      <c r="G31" s="63"/>
      <c r="H31" s="63"/>
      <c r="I31" s="63"/>
      <c r="J31" s="63"/>
      <c r="K31" s="63"/>
      <c r="L31" s="63"/>
      <c r="M31" s="63"/>
      <c r="N31" s="63"/>
      <c r="O31" s="63">
        <v>2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 t="s">
        <v>80</v>
      </c>
      <c r="B32" s="61" t="s">
        <v>143</v>
      </c>
      <c r="C32" s="62" t="s">
        <v>144</v>
      </c>
      <c r="D32" s="63"/>
      <c r="E32" s="63"/>
      <c r="F32" s="63">
        <v>2</v>
      </c>
      <c r="G32" s="63"/>
      <c r="H32" s="63"/>
      <c r="I32" s="63"/>
      <c r="J32" s="63"/>
      <c r="K32" s="63"/>
      <c r="L32" s="63"/>
      <c r="M32" s="63"/>
      <c r="N32" s="63"/>
      <c r="O32" s="63">
        <v>1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 t="s">
        <v>80</v>
      </c>
      <c r="B33" s="61" t="s">
        <v>146</v>
      </c>
      <c r="C33" s="62" t="s">
        <v>147</v>
      </c>
      <c r="D33" s="63"/>
      <c r="E33" s="63"/>
      <c r="F33" s="63">
        <v>4</v>
      </c>
      <c r="G33" s="63"/>
      <c r="H33" s="63"/>
      <c r="I33" s="63"/>
      <c r="J33" s="63"/>
      <c r="K33" s="63"/>
      <c r="L33" s="63"/>
      <c r="M33" s="63"/>
      <c r="N33" s="63"/>
      <c r="O33" s="63">
        <v>1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 t="s">
        <v>80</v>
      </c>
      <c r="B34" s="61" t="s">
        <v>149</v>
      </c>
      <c r="C34" s="62" t="s">
        <v>150</v>
      </c>
      <c r="D34" s="63"/>
      <c r="E34" s="63"/>
      <c r="F34" s="63">
        <v>6</v>
      </c>
      <c r="G34" s="63"/>
      <c r="H34" s="63"/>
      <c r="I34" s="63"/>
      <c r="J34" s="63"/>
      <c r="K34" s="63"/>
      <c r="L34" s="63">
        <v>4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 t="s">
        <v>80</v>
      </c>
      <c r="B35" s="61" t="s">
        <v>152</v>
      </c>
      <c r="C35" s="62" t="s">
        <v>153</v>
      </c>
      <c r="D35" s="63"/>
      <c r="E35" s="63"/>
      <c r="F35" s="63">
        <v>18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 t="s">
        <v>80</v>
      </c>
      <c r="B36" s="61" t="s">
        <v>155</v>
      </c>
      <c r="C36" s="62" t="s">
        <v>156</v>
      </c>
      <c r="D36" s="63"/>
      <c r="E36" s="63"/>
      <c r="F36" s="63">
        <v>3</v>
      </c>
      <c r="G36" s="63"/>
      <c r="H36" s="63"/>
      <c r="I36" s="63"/>
      <c r="J36" s="63">
        <v>9</v>
      </c>
      <c r="K36" s="63">
        <v>1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 t="s">
        <v>80</v>
      </c>
      <c r="B37" s="61" t="s">
        <v>158</v>
      </c>
      <c r="C37" s="62" t="s">
        <v>159</v>
      </c>
      <c r="D37" s="63"/>
      <c r="E37" s="63"/>
      <c r="F37" s="63">
        <v>4</v>
      </c>
      <c r="G37" s="63"/>
      <c r="H37" s="63"/>
      <c r="I37" s="63"/>
      <c r="J37" s="63">
        <v>12</v>
      </c>
      <c r="K37" s="63"/>
      <c r="L37" s="63"/>
      <c r="M37" s="63"/>
      <c r="N37" s="63"/>
      <c r="O37" s="63">
        <v>2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 t="s">
        <v>80</v>
      </c>
      <c r="B38" s="61" t="s">
        <v>161</v>
      </c>
      <c r="C38" s="62" t="s">
        <v>162</v>
      </c>
      <c r="D38" s="63"/>
      <c r="E38" s="63"/>
      <c r="F38" s="63">
        <v>2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 t="s">
        <v>80</v>
      </c>
      <c r="B39" s="61" t="s">
        <v>164</v>
      </c>
      <c r="C39" s="62" t="s">
        <v>165</v>
      </c>
      <c r="D39" s="63"/>
      <c r="E39" s="63"/>
      <c r="F39" s="63">
        <v>3</v>
      </c>
      <c r="G39" s="63"/>
      <c r="H39" s="63"/>
      <c r="I39" s="63"/>
      <c r="J39" s="63"/>
      <c r="K39" s="63"/>
      <c r="L39" s="63"/>
      <c r="M39" s="63"/>
      <c r="N39" s="63"/>
      <c r="O39" s="63">
        <v>1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 t="s">
        <v>80</v>
      </c>
      <c r="B40" s="61" t="s">
        <v>167</v>
      </c>
      <c r="C40" s="62" t="s">
        <v>168</v>
      </c>
      <c r="D40" s="63"/>
      <c r="E40" s="63"/>
      <c r="F40" s="63">
        <v>3</v>
      </c>
      <c r="G40" s="63"/>
      <c r="H40" s="63"/>
      <c r="I40" s="63"/>
      <c r="J40" s="63"/>
      <c r="K40" s="63"/>
      <c r="L40" s="63"/>
      <c r="M40" s="63"/>
      <c r="N40" s="63"/>
      <c r="O40" s="63">
        <v>1</v>
      </c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 t="s">
        <v>80</v>
      </c>
      <c r="B41" s="61" t="s">
        <v>170</v>
      </c>
      <c r="C41" s="62" t="s">
        <v>171</v>
      </c>
      <c r="D41" s="63"/>
      <c r="E41" s="63"/>
      <c r="F41" s="63">
        <v>3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 t="s">
        <v>80</v>
      </c>
      <c r="B42" s="61" t="s">
        <v>173</v>
      </c>
      <c r="C42" s="62" t="s">
        <v>174</v>
      </c>
      <c r="D42" s="63"/>
      <c r="E42" s="63"/>
      <c r="F42" s="63">
        <v>1</v>
      </c>
      <c r="G42" s="63"/>
      <c r="H42" s="63"/>
      <c r="I42" s="63"/>
      <c r="J42" s="63">
        <v>3</v>
      </c>
      <c r="K42" s="63"/>
      <c r="L42" s="63"/>
      <c r="M42" s="63"/>
      <c r="N42" s="63"/>
      <c r="O42" s="63">
        <v>1</v>
      </c>
      <c r="P42" s="63"/>
      <c r="Q42" s="63"/>
      <c r="R42" s="63"/>
      <c r="S42" s="63">
        <v>3</v>
      </c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 t="s">
        <v>80</v>
      </c>
      <c r="B43" s="61" t="s">
        <v>176</v>
      </c>
      <c r="C43" s="62" t="s">
        <v>177</v>
      </c>
      <c r="D43" s="63"/>
      <c r="E43" s="63"/>
      <c r="F43" s="63">
        <v>9</v>
      </c>
      <c r="G43" s="63"/>
      <c r="H43" s="63"/>
      <c r="I43" s="63"/>
      <c r="J43" s="63">
        <v>4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 t="s">
        <v>80</v>
      </c>
      <c r="B44" s="61" t="s">
        <v>179</v>
      </c>
      <c r="C44" s="62" t="s">
        <v>180</v>
      </c>
      <c r="D44" s="63"/>
      <c r="E44" s="63"/>
      <c r="F44" s="63">
        <v>3</v>
      </c>
      <c r="G44" s="63">
        <v>1</v>
      </c>
      <c r="H44" s="63"/>
      <c r="I44" s="63">
        <v>12</v>
      </c>
      <c r="J44" s="63">
        <v>7</v>
      </c>
      <c r="K44" s="63">
        <v>1</v>
      </c>
      <c r="L44" s="63"/>
      <c r="M44" s="63"/>
      <c r="N44" s="63"/>
      <c r="O44" s="63">
        <v>3</v>
      </c>
      <c r="P44" s="63">
        <v>1</v>
      </c>
      <c r="Q44" s="63"/>
      <c r="R44" s="63">
        <v>6</v>
      </c>
      <c r="S44" s="63">
        <v>2</v>
      </c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 t="s">
        <v>80</v>
      </c>
      <c r="B45" s="61" t="s">
        <v>182</v>
      </c>
      <c r="C45" s="62" t="s">
        <v>183</v>
      </c>
      <c r="D45" s="63"/>
      <c r="E45" s="63"/>
      <c r="F45" s="63">
        <v>1</v>
      </c>
      <c r="G45" s="63"/>
      <c r="H45" s="63"/>
      <c r="I45" s="63"/>
      <c r="J45" s="63"/>
      <c r="K45" s="63"/>
      <c r="L45" s="63"/>
      <c r="M45" s="63"/>
      <c r="N45" s="63"/>
      <c r="O45" s="63">
        <v>1</v>
      </c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 t="s">
        <v>80</v>
      </c>
      <c r="B46" s="61" t="s">
        <v>185</v>
      </c>
      <c r="C46" s="62" t="s">
        <v>186</v>
      </c>
      <c r="D46" s="63"/>
      <c r="E46" s="63"/>
      <c r="F46" s="63">
        <v>3</v>
      </c>
      <c r="G46" s="63"/>
      <c r="H46" s="63"/>
      <c r="I46" s="63"/>
      <c r="J46" s="63"/>
      <c r="K46" s="63"/>
      <c r="L46" s="63"/>
      <c r="M46" s="63"/>
      <c r="N46" s="63"/>
      <c r="O46" s="63">
        <v>1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 t="s">
        <v>80</v>
      </c>
      <c r="B47" s="61" t="s">
        <v>188</v>
      </c>
      <c r="C47" s="62" t="s">
        <v>189</v>
      </c>
      <c r="D47" s="63"/>
      <c r="E47" s="63"/>
      <c r="F47" s="63">
        <v>1</v>
      </c>
      <c r="G47" s="63"/>
      <c r="H47" s="63"/>
      <c r="I47" s="63"/>
      <c r="J47" s="63"/>
      <c r="K47" s="63"/>
      <c r="L47" s="63"/>
      <c r="M47" s="63"/>
      <c r="N47" s="63"/>
      <c r="O47" s="63">
        <v>1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 t="s">
        <v>80</v>
      </c>
      <c r="B48" s="61" t="s">
        <v>191</v>
      </c>
      <c r="C48" s="62" t="s">
        <v>192</v>
      </c>
      <c r="D48" s="63"/>
      <c r="E48" s="63"/>
      <c r="F48" s="63">
        <v>2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 t="s">
        <v>80</v>
      </c>
      <c r="B49" s="61" t="s">
        <v>194</v>
      </c>
      <c r="C49" s="62" t="s">
        <v>195</v>
      </c>
      <c r="D49" s="63"/>
      <c r="E49" s="63"/>
      <c r="F49" s="63">
        <v>1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 t="s">
        <v>80</v>
      </c>
      <c r="B50" s="61" t="s">
        <v>197</v>
      </c>
      <c r="C50" s="62" t="s">
        <v>198</v>
      </c>
      <c r="D50" s="63"/>
      <c r="E50" s="63"/>
      <c r="F50" s="63">
        <v>1</v>
      </c>
      <c r="G50" s="63"/>
      <c r="H50" s="63"/>
      <c r="I50" s="63"/>
      <c r="J50" s="63"/>
      <c r="K50" s="63"/>
      <c r="L50" s="63"/>
      <c r="M50" s="63"/>
      <c r="N50" s="63"/>
      <c r="O50" s="63">
        <v>1</v>
      </c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 t="s">
        <v>80</v>
      </c>
      <c r="B51" s="61" t="s">
        <v>200</v>
      </c>
      <c r="C51" s="62" t="s">
        <v>201</v>
      </c>
      <c r="D51" s="63"/>
      <c r="E51" s="63"/>
      <c r="F51" s="63">
        <v>2</v>
      </c>
      <c r="G51" s="63"/>
      <c r="H51" s="63"/>
      <c r="I51" s="63"/>
      <c r="J51" s="63"/>
      <c r="K51" s="63"/>
      <c r="L51" s="63"/>
      <c r="M51" s="63"/>
      <c r="N51" s="63"/>
      <c r="O51" s="63">
        <v>2</v>
      </c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>
        <f>COUNTA(A:A) - 3</f>
        <v>19</v>
      </c>
      <c r="C1" s="51">
        <f>SUBTOTAL(3,A:A ) - 2</f>
        <v>20</v>
      </c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SUM(E7,+H7)</f>
        <v>201</v>
      </c>
      <c r="E7" s="71">
        <f>SUM(F7:G7)</f>
        <v>130</v>
      </c>
      <c r="F7" s="71">
        <f>SUM(F$8:F$1000)</f>
        <v>96</v>
      </c>
      <c r="G7" s="71">
        <f>SUM(G$8:G$1000)</f>
        <v>34</v>
      </c>
      <c r="H7" s="71">
        <f>SUM(I7:L7)</f>
        <v>71</v>
      </c>
      <c r="I7" s="71">
        <f>SUM(I$8:I$1000)</f>
        <v>0</v>
      </c>
      <c r="J7" s="71">
        <f>SUM(J$8:J$1000)</f>
        <v>65</v>
      </c>
      <c r="K7" s="71">
        <f>SUM(K$8:K$1000)</f>
        <v>4</v>
      </c>
      <c r="L7" s="71">
        <f>SUM(L$8:L$1000)</f>
        <v>2</v>
      </c>
      <c r="M7" s="71">
        <f>SUM(N7,+Q7)</f>
        <v>76</v>
      </c>
      <c r="N7" s="71">
        <f>SUM(O7:P7)</f>
        <v>63</v>
      </c>
      <c r="O7" s="71">
        <f>SUM(O$8:O$1000)</f>
        <v>36</v>
      </c>
      <c r="P7" s="71">
        <f>SUM(P$8:P$1000)</f>
        <v>27</v>
      </c>
      <c r="Q7" s="71">
        <f>SUM(R7:U7)</f>
        <v>13</v>
      </c>
      <c r="R7" s="71">
        <f>SUM(R$8:R$1000)</f>
        <v>0</v>
      </c>
      <c r="S7" s="71">
        <f>SUM(S$8:S$1000)</f>
        <v>13</v>
      </c>
      <c r="T7" s="71">
        <f>SUM(T$8:T$1000)</f>
        <v>0</v>
      </c>
      <c r="U7" s="71">
        <f>SUM(U$8:U$1000)</f>
        <v>0</v>
      </c>
      <c r="V7" s="71">
        <f t="shared" ref="V7:AD7" si="0">SUM(D7,+M7)</f>
        <v>277</v>
      </c>
      <c r="W7" s="71">
        <f t="shared" si="0"/>
        <v>193</v>
      </c>
      <c r="X7" s="71">
        <f t="shared" si="0"/>
        <v>132</v>
      </c>
      <c r="Y7" s="71">
        <f t="shared" si="0"/>
        <v>61</v>
      </c>
      <c r="Z7" s="71">
        <f t="shared" si="0"/>
        <v>84</v>
      </c>
      <c r="AA7" s="71">
        <f t="shared" si="0"/>
        <v>0</v>
      </c>
      <c r="AB7" s="71">
        <f t="shared" si="0"/>
        <v>78</v>
      </c>
      <c r="AC7" s="71">
        <f t="shared" si="0"/>
        <v>4</v>
      </c>
      <c r="AD7" s="71">
        <f t="shared" si="0"/>
        <v>2</v>
      </c>
    </row>
    <row r="8" spans="1:30" s="53" customFormat="1" ht="13.5" customHeight="1">
      <c r="A8" s="65" t="s">
        <v>80</v>
      </c>
      <c r="B8" s="66" t="s">
        <v>203</v>
      </c>
      <c r="C8" s="64" t="s">
        <v>204</v>
      </c>
      <c r="D8" s="67">
        <v>12</v>
      </c>
      <c r="E8" s="67"/>
      <c r="F8" s="67">
        <v>7</v>
      </c>
      <c r="G8" s="67"/>
      <c r="H8" s="67"/>
      <c r="I8" s="67"/>
      <c r="J8" s="67">
        <v>5</v>
      </c>
      <c r="K8" s="67"/>
      <c r="L8" s="67"/>
      <c r="M8" s="67">
        <v>6</v>
      </c>
      <c r="N8" s="67"/>
      <c r="O8" s="67">
        <v>4</v>
      </c>
      <c r="P8" s="67"/>
      <c r="Q8" s="67"/>
      <c r="R8" s="67"/>
      <c r="S8" s="67">
        <v>2</v>
      </c>
      <c r="T8" s="67"/>
      <c r="U8" s="67"/>
      <c r="V8" s="67">
        <v>18</v>
      </c>
      <c r="W8" s="67"/>
      <c r="X8" s="67">
        <v>11</v>
      </c>
      <c r="Y8" s="67"/>
      <c r="Z8" s="67"/>
      <c r="AA8" s="67"/>
      <c r="AB8" s="67">
        <v>7</v>
      </c>
      <c r="AC8" s="67"/>
      <c r="AD8" s="67"/>
    </row>
    <row r="9" spans="1:30" s="53" customFormat="1" ht="13.5" customHeight="1">
      <c r="A9" s="65" t="s">
        <v>80</v>
      </c>
      <c r="B9" s="66" t="s">
        <v>207</v>
      </c>
      <c r="C9" s="64" t="s">
        <v>208</v>
      </c>
      <c r="D9" s="67"/>
      <c r="E9" s="67"/>
      <c r="F9" s="67"/>
      <c r="G9" s="67"/>
      <c r="H9" s="67"/>
      <c r="I9" s="67"/>
      <c r="J9" s="67"/>
      <c r="K9" s="67"/>
      <c r="L9" s="67"/>
      <c r="M9" s="67">
        <v>9</v>
      </c>
      <c r="N9" s="67"/>
      <c r="O9" s="67">
        <v>4</v>
      </c>
      <c r="P9" s="67">
        <v>5</v>
      </c>
      <c r="Q9" s="67"/>
      <c r="R9" s="67"/>
      <c r="S9" s="67"/>
      <c r="T9" s="67"/>
      <c r="U9" s="67"/>
      <c r="V9" s="67">
        <v>9</v>
      </c>
      <c r="W9" s="67"/>
      <c r="X9" s="67">
        <v>4</v>
      </c>
      <c r="Y9" s="67">
        <v>5</v>
      </c>
      <c r="Z9" s="67"/>
      <c r="AA9" s="67"/>
      <c r="AB9" s="67"/>
      <c r="AC9" s="67"/>
      <c r="AD9" s="67"/>
    </row>
    <row r="10" spans="1:30" s="53" customFormat="1" ht="13.5" customHeight="1">
      <c r="A10" s="65" t="s">
        <v>80</v>
      </c>
      <c r="B10" s="66" t="s">
        <v>210</v>
      </c>
      <c r="C10" s="64" t="s">
        <v>211</v>
      </c>
      <c r="D10" s="67">
        <v>19</v>
      </c>
      <c r="E10" s="67"/>
      <c r="F10" s="67">
        <v>8</v>
      </c>
      <c r="G10" s="67">
        <v>3</v>
      </c>
      <c r="H10" s="67"/>
      <c r="I10" s="67"/>
      <c r="J10" s="67">
        <v>5</v>
      </c>
      <c r="K10" s="67">
        <v>2</v>
      </c>
      <c r="L10" s="67">
        <v>1</v>
      </c>
      <c r="M10" s="67"/>
      <c r="N10" s="67"/>
      <c r="O10" s="67"/>
      <c r="P10" s="67"/>
      <c r="Q10" s="67"/>
      <c r="R10" s="67"/>
      <c r="S10" s="67"/>
      <c r="T10" s="67"/>
      <c r="U10" s="67"/>
      <c r="V10" s="67">
        <v>19</v>
      </c>
      <c r="W10" s="67"/>
      <c r="X10" s="67">
        <v>8</v>
      </c>
      <c r="Y10" s="67">
        <v>3</v>
      </c>
      <c r="Z10" s="67"/>
      <c r="AA10" s="67"/>
      <c r="AB10" s="67">
        <v>5</v>
      </c>
      <c r="AC10" s="67">
        <v>2</v>
      </c>
      <c r="AD10" s="67">
        <v>1</v>
      </c>
    </row>
    <row r="11" spans="1:30" s="53" customFormat="1" ht="13.5" customHeight="1">
      <c r="A11" s="65" t="s">
        <v>80</v>
      </c>
      <c r="B11" s="66" t="s">
        <v>213</v>
      </c>
      <c r="C11" s="64" t="s">
        <v>214</v>
      </c>
      <c r="D11" s="67"/>
      <c r="E11" s="67"/>
      <c r="F11" s="67"/>
      <c r="G11" s="67"/>
      <c r="H11" s="67"/>
      <c r="I11" s="67"/>
      <c r="J11" s="67"/>
      <c r="K11" s="67"/>
      <c r="L11" s="67"/>
      <c r="M11" s="67">
        <v>17</v>
      </c>
      <c r="N11" s="67"/>
      <c r="O11" s="67">
        <v>9</v>
      </c>
      <c r="P11" s="67">
        <v>8</v>
      </c>
      <c r="Q11" s="67"/>
      <c r="R11" s="67"/>
      <c r="S11" s="67"/>
      <c r="T11" s="67"/>
      <c r="U11" s="67"/>
      <c r="V11" s="67">
        <v>17</v>
      </c>
      <c r="W11" s="67"/>
      <c r="X11" s="67">
        <v>9</v>
      </c>
      <c r="Y11" s="67">
        <v>8</v>
      </c>
      <c r="Z11" s="67"/>
      <c r="AA11" s="67"/>
      <c r="AB11" s="67"/>
      <c r="AC11" s="67"/>
      <c r="AD11" s="67"/>
    </row>
    <row r="12" spans="1:30" s="53" customFormat="1" ht="13.5" customHeight="1">
      <c r="A12" s="65" t="s">
        <v>80</v>
      </c>
      <c r="B12" s="66" t="s">
        <v>216</v>
      </c>
      <c r="C12" s="64" t="s">
        <v>217</v>
      </c>
      <c r="D12" s="67">
        <v>31</v>
      </c>
      <c r="E12" s="67"/>
      <c r="F12" s="67">
        <v>11</v>
      </c>
      <c r="G12" s="67">
        <v>20</v>
      </c>
      <c r="H12" s="67"/>
      <c r="I12" s="67"/>
      <c r="J12" s="67"/>
      <c r="K12" s="67"/>
      <c r="L12" s="67"/>
      <c r="M12" s="67">
        <v>7</v>
      </c>
      <c r="N12" s="67"/>
      <c r="O12" s="67">
        <v>1</v>
      </c>
      <c r="P12" s="67">
        <v>6</v>
      </c>
      <c r="Q12" s="67"/>
      <c r="R12" s="67"/>
      <c r="S12" s="67"/>
      <c r="T12" s="67"/>
      <c r="U12" s="67"/>
      <c r="V12" s="67">
        <v>38</v>
      </c>
      <c r="W12" s="67"/>
      <c r="X12" s="67">
        <v>12</v>
      </c>
      <c r="Y12" s="67">
        <v>26</v>
      </c>
      <c r="Z12" s="67"/>
      <c r="AA12" s="67"/>
      <c r="AB12" s="67"/>
      <c r="AC12" s="67"/>
      <c r="AD12" s="67"/>
    </row>
    <row r="13" spans="1:30" s="53" customFormat="1" ht="13.5" customHeight="1">
      <c r="A13" s="65" t="s">
        <v>80</v>
      </c>
      <c r="B13" s="66" t="s">
        <v>219</v>
      </c>
      <c r="C13" s="64" t="s">
        <v>220</v>
      </c>
      <c r="D13" s="67"/>
      <c r="E13" s="67"/>
      <c r="F13" s="67"/>
      <c r="G13" s="67"/>
      <c r="H13" s="67"/>
      <c r="I13" s="67"/>
      <c r="J13" s="67"/>
      <c r="K13" s="67"/>
      <c r="L13" s="67"/>
      <c r="M13" s="67">
        <v>10</v>
      </c>
      <c r="N13" s="67"/>
      <c r="O13" s="67">
        <v>4</v>
      </c>
      <c r="P13" s="67"/>
      <c r="Q13" s="67"/>
      <c r="R13" s="67"/>
      <c r="S13" s="67">
        <v>6</v>
      </c>
      <c r="T13" s="67"/>
      <c r="U13" s="67"/>
      <c r="V13" s="67">
        <v>10</v>
      </c>
      <c r="W13" s="67"/>
      <c r="X13" s="67">
        <v>4</v>
      </c>
      <c r="Y13" s="67"/>
      <c r="Z13" s="67"/>
      <c r="AA13" s="67"/>
      <c r="AB13" s="67">
        <v>6</v>
      </c>
      <c r="AC13" s="67"/>
      <c r="AD13" s="67"/>
    </row>
    <row r="14" spans="1:30" s="53" customFormat="1" ht="13.5" customHeight="1">
      <c r="A14" s="65" t="s">
        <v>80</v>
      </c>
      <c r="B14" s="66" t="s">
        <v>222</v>
      </c>
      <c r="C14" s="64" t="s">
        <v>223</v>
      </c>
      <c r="D14" s="67"/>
      <c r="E14" s="67"/>
      <c r="F14" s="67"/>
      <c r="G14" s="67"/>
      <c r="H14" s="67"/>
      <c r="I14" s="67"/>
      <c r="J14" s="67"/>
      <c r="K14" s="67"/>
      <c r="L14" s="67"/>
      <c r="M14" s="67">
        <v>12</v>
      </c>
      <c r="N14" s="67"/>
      <c r="O14" s="67">
        <v>4</v>
      </c>
      <c r="P14" s="67">
        <v>8</v>
      </c>
      <c r="Q14" s="67"/>
      <c r="R14" s="67"/>
      <c r="S14" s="67"/>
      <c r="T14" s="67"/>
      <c r="U14" s="67"/>
      <c r="V14" s="67">
        <v>12</v>
      </c>
      <c r="W14" s="67"/>
      <c r="X14" s="67">
        <v>4</v>
      </c>
      <c r="Y14" s="67">
        <v>8</v>
      </c>
      <c r="Z14" s="67"/>
      <c r="AA14" s="67"/>
      <c r="AB14" s="67"/>
      <c r="AC14" s="67"/>
      <c r="AD14" s="67"/>
    </row>
    <row r="15" spans="1:30" s="53" customFormat="1" ht="13.5" customHeight="1">
      <c r="A15" s="65" t="s">
        <v>80</v>
      </c>
      <c r="B15" s="66" t="s">
        <v>225</v>
      </c>
      <c r="C15" s="64" t="s">
        <v>226</v>
      </c>
      <c r="D15" s="67">
        <v>16</v>
      </c>
      <c r="E15" s="67"/>
      <c r="F15" s="67">
        <v>2</v>
      </c>
      <c r="G15" s="67"/>
      <c r="H15" s="67"/>
      <c r="I15" s="67"/>
      <c r="J15" s="67">
        <v>14</v>
      </c>
      <c r="K15" s="67"/>
      <c r="L15" s="67"/>
      <c r="M15" s="67">
        <v>5</v>
      </c>
      <c r="N15" s="67"/>
      <c r="O15" s="67">
        <v>2</v>
      </c>
      <c r="P15" s="67"/>
      <c r="Q15" s="67"/>
      <c r="R15" s="67"/>
      <c r="S15" s="67">
        <v>3</v>
      </c>
      <c r="T15" s="67"/>
      <c r="U15" s="67"/>
      <c r="V15" s="67">
        <v>21</v>
      </c>
      <c r="W15" s="67"/>
      <c r="X15" s="67">
        <v>4</v>
      </c>
      <c r="Y15" s="67"/>
      <c r="Z15" s="67"/>
      <c r="AA15" s="67"/>
      <c r="AB15" s="67">
        <v>17</v>
      </c>
      <c r="AC15" s="67"/>
      <c r="AD15" s="67"/>
    </row>
    <row r="16" spans="1:30" s="53" customFormat="1" ht="13.5" customHeight="1">
      <c r="A16" s="65" t="s">
        <v>80</v>
      </c>
      <c r="B16" s="66" t="s">
        <v>228</v>
      </c>
      <c r="C16" s="64" t="s">
        <v>229</v>
      </c>
      <c r="D16" s="67">
        <v>18</v>
      </c>
      <c r="E16" s="67"/>
      <c r="F16" s="67">
        <v>4</v>
      </c>
      <c r="G16" s="67"/>
      <c r="H16" s="67"/>
      <c r="I16" s="67"/>
      <c r="J16" s="67">
        <v>14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>
        <v>18</v>
      </c>
      <c r="W16" s="67"/>
      <c r="X16" s="67">
        <v>4</v>
      </c>
      <c r="Y16" s="67"/>
      <c r="Z16" s="67"/>
      <c r="AA16" s="67"/>
      <c r="AB16" s="67">
        <v>14</v>
      </c>
      <c r="AC16" s="67"/>
      <c r="AD16" s="67"/>
    </row>
    <row r="17" spans="1:30" s="53" customFormat="1" ht="13.5" customHeight="1">
      <c r="A17" s="65" t="s">
        <v>80</v>
      </c>
      <c r="B17" s="66" t="s">
        <v>231</v>
      </c>
      <c r="C17" s="64" t="s">
        <v>232</v>
      </c>
      <c r="D17" s="67"/>
      <c r="E17" s="67"/>
      <c r="F17" s="67"/>
      <c r="G17" s="67"/>
      <c r="H17" s="67"/>
      <c r="I17" s="67"/>
      <c r="J17" s="67"/>
      <c r="K17" s="67"/>
      <c r="L17" s="67"/>
      <c r="M17" s="67">
        <v>2</v>
      </c>
      <c r="N17" s="67"/>
      <c r="O17" s="67">
        <v>2</v>
      </c>
      <c r="P17" s="67"/>
      <c r="Q17" s="67"/>
      <c r="R17" s="67"/>
      <c r="S17" s="67"/>
      <c r="T17" s="67"/>
      <c r="U17" s="67"/>
      <c r="V17" s="67">
        <v>2</v>
      </c>
      <c r="W17" s="67"/>
      <c r="X17" s="67">
        <v>2</v>
      </c>
      <c r="Y17" s="67"/>
      <c r="Z17" s="67"/>
      <c r="AA17" s="67"/>
      <c r="AB17" s="67"/>
      <c r="AC17" s="67"/>
      <c r="AD17" s="67"/>
    </row>
    <row r="18" spans="1:30" s="53" customFormat="1" ht="13.5" customHeight="1">
      <c r="A18" s="65" t="s">
        <v>80</v>
      </c>
      <c r="B18" s="66" t="s">
        <v>234</v>
      </c>
      <c r="C18" s="64" t="s">
        <v>235</v>
      </c>
      <c r="D18" s="67">
        <v>26</v>
      </c>
      <c r="E18" s="67"/>
      <c r="F18" s="67">
        <v>7</v>
      </c>
      <c r="G18" s="67"/>
      <c r="H18" s="67"/>
      <c r="I18" s="67"/>
      <c r="J18" s="67">
        <v>17</v>
      </c>
      <c r="K18" s="67">
        <v>2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>
        <v>26</v>
      </c>
      <c r="W18" s="67"/>
      <c r="X18" s="67">
        <v>7</v>
      </c>
      <c r="Y18" s="67"/>
      <c r="Z18" s="67"/>
      <c r="AA18" s="67"/>
      <c r="AB18" s="67">
        <v>17</v>
      </c>
      <c r="AC18" s="67">
        <v>2</v>
      </c>
      <c r="AD18" s="67"/>
    </row>
    <row r="19" spans="1:30" s="53" customFormat="1" ht="13.5" customHeight="1">
      <c r="A19" s="65" t="s">
        <v>80</v>
      </c>
      <c r="B19" s="66" t="s">
        <v>237</v>
      </c>
      <c r="C19" s="64" t="s">
        <v>238</v>
      </c>
      <c r="D19" s="67">
        <v>11</v>
      </c>
      <c r="E19" s="67"/>
      <c r="F19" s="67">
        <v>11</v>
      </c>
      <c r="G19" s="67"/>
      <c r="H19" s="67"/>
      <c r="I19" s="67"/>
      <c r="J19" s="67"/>
      <c r="K19" s="67"/>
      <c r="L19" s="67"/>
      <c r="M19" s="67">
        <v>5</v>
      </c>
      <c r="N19" s="67"/>
      <c r="O19" s="67">
        <v>3</v>
      </c>
      <c r="P19" s="67"/>
      <c r="Q19" s="67"/>
      <c r="R19" s="67"/>
      <c r="S19" s="67">
        <v>2</v>
      </c>
      <c r="T19" s="67"/>
      <c r="U19" s="67"/>
      <c r="V19" s="67">
        <v>16</v>
      </c>
      <c r="W19" s="67"/>
      <c r="X19" s="67">
        <v>14</v>
      </c>
      <c r="Y19" s="67"/>
      <c r="Z19" s="67"/>
      <c r="AA19" s="67"/>
      <c r="AB19" s="67">
        <v>2</v>
      </c>
      <c r="AC19" s="67"/>
      <c r="AD19" s="67"/>
    </row>
    <row r="20" spans="1:30" s="53" customFormat="1" ht="13.5" customHeight="1">
      <c r="A20" s="65" t="s">
        <v>80</v>
      </c>
      <c r="B20" s="66" t="s">
        <v>240</v>
      </c>
      <c r="C20" s="64" t="s">
        <v>241</v>
      </c>
      <c r="D20" s="67">
        <v>9</v>
      </c>
      <c r="E20" s="67"/>
      <c r="F20" s="67">
        <v>4</v>
      </c>
      <c r="G20" s="67"/>
      <c r="H20" s="67"/>
      <c r="I20" s="67"/>
      <c r="J20" s="67">
        <v>5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>
        <v>9</v>
      </c>
      <c r="W20" s="67"/>
      <c r="X20" s="67">
        <v>4</v>
      </c>
      <c r="Y20" s="67"/>
      <c r="Z20" s="67"/>
      <c r="AA20" s="67"/>
      <c r="AB20" s="67">
        <v>5</v>
      </c>
      <c r="AC20" s="67"/>
      <c r="AD20" s="67"/>
    </row>
    <row r="21" spans="1:30" s="53" customFormat="1" ht="13.5" customHeight="1">
      <c r="A21" s="65" t="s">
        <v>80</v>
      </c>
      <c r="B21" s="66" t="s">
        <v>243</v>
      </c>
      <c r="C21" s="64" t="s">
        <v>244</v>
      </c>
      <c r="D21" s="67">
        <v>6</v>
      </c>
      <c r="E21" s="67"/>
      <c r="F21" s="67">
        <v>6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>
        <v>6</v>
      </c>
      <c r="W21" s="67"/>
      <c r="X21" s="67">
        <v>6</v>
      </c>
      <c r="Y21" s="67"/>
      <c r="Z21" s="67"/>
      <c r="AA21" s="67"/>
      <c r="AB21" s="67"/>
      <c r="AC21" s="67"/>
      <c r="AD21" s="67"/>
    </row>
    <row r="22" spans="1:30" s="53" customFormat="1" ht="13.5" customHeight="1">
      <c r="A22" s="65" t="s">
        <v>80</v>
      </c>
      <c r="B22" s="66" t="s">
        <v>247</v>
      </c>
      <c r="C22" s="64" t="s">
        <v>248</v>
      </c>
      <c r="D22" s="67">
        <v>11</v>
      </c>
      <c r="E22" s="67"/>
      <c r="F22" s="67">
        <v>7</v>
      </c>
      <c r="G22" s="67">
        <v>4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>
        <v>11</v>
      </c>
      <c r="W22" s="67"/>
      <c r="X22" s="67">
        <v>7</v>
      </c>
      <c r="Y22" s="67">
        <v>4</v>
      </c>
      <c r="Z22" s="67"/>
      <c r="AA22" s="67"/>
      <c r="AB22" s="67"/>
      <c r="AC22" s="67"/>
      <c r="AD22" s="67"/>
    </row>
    <row r="23" spans="1:30" s="53" customFormat="1" ht="13.5" customHeight="1">
      <c r="A23" s="65" t="s">
        <v>80</v>
      </c>
      <c r="B23" s="66" t="s">
        <v>250</v>
      </c>
      <c r="C23" s="64" t="s">
        <v>251</v>
      </c>
      <c r="D23" s="67">
        <v>18</v>
      </c>
      <c r="E23" s="67"/>
      <c r="F23" s="67">
        <v>6</v>
      </c>
      <c r="G23" s="67">
        <v>7</v>
      </c>
      <c r="H23" s="67"/>
      <c r="I23" s="67"/>
      <c r="J23" s="67">
        <v>4</v>
      </c>
      <c r="K23" s="67"/>
      <c r="L23" s="67">
        <v>1</v>
      </c>
      <c r="M23" s="67"/>
      <c r="N23" s="67"/>
      <c r="O23" s="67"/>
      <c r="P23" s="67"/>
      <c r="Q23" s="67"/>
      <c r="R23" s="67"/>
      <c r="S23" s="67"/>
      <c r="T23" s="67"/>
      <c r="U23" s="67"/>
      <c r="V23" s="67">
        <v>18</v>
      </c>
      <c r="W23" s="67"/>
      <c r="X23" s="67">
        <v>6</v>
      </c>
      <c r="Y23" s="67">
        <v>7</v>
      </c>
      <c r="Z23" s="67"/>
      <c r="AA23" s="67"/>
      <c r="AB23" s="67">
        <v>4</v>
      </c>
      <c r="AC23" s="67"/>
      <c r="AD23" s="67">
        <v>1</v>
      </c>
    </row>
    <row r="24" spans="1:30" s="53" customFormat="1" ht="13.5" customHeight="1">
      <c r="A24" s="65" t="s">
        <v>80</v>
      </c>
      <c r="B24" s="66" t="s">
        <v>253</v>
      </c>
      <c r="C24" s="64" t="s">
        <v>254</v>
      </c>
      <c r="D24" s="67">
        <v>9</v>
      </c>
      <c r="E24" s="67"/>
      <c r="F24" s="67">
        <v>9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>
        <v>9</v>
      </c>
      <c r="W24" s="67"/>
      <c r="X24" s="67">
        <v>9</v>
      </c>
      <c r="Y24" s="67"/>
      <c r="Z24" s="67"/>
      <c r="AA24" s="67"/>
      <c r="AB24" s="67"/>
      <c r="AC24" s="67"/>
      <c r="AD24" s="67"/>
    </row>
    <row r="25" spans="1:30" s="53" customFormat="1" ht="13.5" customHeight="1">
      <c r="A25" s="65" t="s">
        <v>80</v>
      </c>
      <c r="B25" s="66" t="s">
        <v>256</v>
      </c>
      <c r="C25" s="64" t="s">
        <v>257</v>
      </c>
      <c r="D25" s="67">
        <v>10</v>
      </c>
      <c r="E25" s="67"/>
      <c r="F25" s="67">
        <v>9</v>
      </c>
      <c r="G25" s="67"/>
      <c r="H25" s="67"/>
      <c r="I25" s="67"/>
      <c r="J25" s="67">
        <v>1</v>
      </c>
      <c r="K25" s="67"/>
      <c r="L25" s="67"/>
      <c r="M25" s="67">
        <v>3</v>
      </c>
      <c r="N25" s="67"/>
      <c r="O25" s="67">
        <v>3</v>
      </c>
      <c r="P25" s="67"/>
      <c r="Q25" s="67"/>
      <c r="R25" s="67"/>
      <c r="S25" s="67"/>
      <c r="T25" s="67"/>
      <c r="U25" s="67"/>
      <c r="V25" s="67">
        <v>13</v>
      </c>
      <c r="W25" s="67"/>
      <c r="X25" s="67">
        <v>12</v>
      </c>
      <c r="Y25" s="67"/>
      <c r="Z25" s="67"/>
      <c r="AA25" s="67"/>
      <c r="AB25" s="67">
        <v>1</v>
      </c>
      <c r="AC25" s="67"/>
      <c r="AD25" s="67"/>
    </row>
    <row r="26" spans="1:30" s="53" customFormat="1" ht="13.5" customHeight="1">
      <c r="A26" s="65" t="s">
        <v>80</v>
      </c>
      <c r="B26" s="66" t="s">
        <v>259</v>
      </c>
      <c r="C26" s="64" t="s">
        <v>260</v>
      </c>
      <c r="D26" s="67">
        <v>5</v>
      </c>
      <c r="E26" s="67"/>
      <c r="F26" s="67">
        <v>5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>
        <v>5</v>
      </c>
      <c r="W26" s="67"/>
      <c r="X26" s="67">
        <v>5</v>
      </c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>
        <f>COUNTA(A:A) - 3</f>
        <v>44</v>
      </c>
      <c r="C1" s="46">
        <f>SUBTOTAL(3,A:A ) - 2</f>
        <v>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 t="shared" ref="D7:AY7" si="0">SUM(D$8:D$1000)</f>
        <v>125</v>
      </c>
      <c r="E7" s="71">
        <f t="shared" si="0"/>
        <v>235</v>
      </c>
      <c r="F7" s="71">
        <f t="shared" si="0"/>
        <v>5</v>
      </c>
      <c r="G7" s="71">
        <f t="shared" si="0"/>
        <v>14</v>
      </c>
      <c r="H7" s="71">
        <f t="shared" si="0"/>
        <v>4</v>
      </c>
      <c r="I7" s="71">
        <f t="shared" si="0"/>
        <v>28</v>
      </c>
      <c r="J7" s="71">
        <f t="shared" si="0"/>
        <v>0</v>
      </c>
      <c r="K7" s="71">
        <f t="shared" si="0"/>
        <v>0</v>
      </c>
      <c r="L7" s="71">
        <f t="shared" si="0"/>
        <v>1050</v>
      </c>
      <c r="M7" s="71">
        <f t="shared" si="0"/>
        <v>2519</v>
      </c>
      <c r="N7" s="71">
        <f t="shared" si="0"/>
        <v>71</v>
      </c>
      <c r="O7" s="71">
        <f t="shared" si="0"/>
        <v>480</v>
      </c>
      <c r="P7" s="71">
        <f t="shared" si="0"/>
        <v>150</v>
      </c>
      <c r="Q7" s="71">
        <f t="shared" si="0"/>
        <v>1999</v>
      </c>
      <c r="R7" s="71">
        <f t="shared" si="0"/>
        <v>0</v>
      </c>
      <c r="S7" s="71">
        <f t="shared" si="0"/>
        <v>0</v>
      </c>
      <c r="T7" s="71">
        <f t="shared" si="0"/>
        <v>3693</v>
      </c>
      <c r="U7" s="71">
        <f t="shared" si="0"/>
        <v>12128</v>
      </c>
      <c r="V7" s="71">
        <f t="shared" si="0"/>
        <v>69</v>
      </c>
      <c r="W7" s="71">
        <f t="shared" si="0"/>
        <v>226</v>
      </c>
      <c r="X7" s="71">
        <f t="shared" si="0"/>
        <v>144</v>
      </c>
      <c r="Y7" s="71">
        <f t="shared" si="0"/>
        <v>1388</v>
      </c>
      <c r="Z7" s="71">
        <f t="shared" si="0"/>
        <v>3</v>
      </c>
      <c r="AA7" s="71">
        <f t="shared" si="0"/>
        <v>48</v>
      </c>
      <c r="AB7" s="71">
        <f t="shared" si="0"/>
        <v>5</v>
      </c>
      <c r="AC7" s="71">
        <f t="shared" si="0"/>
        <v>14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101</v>
      </c>
      <c r="AK7" s="71">
        <f t="shared" si="0"/>
        <v>319</v>
      </c>
      <c r="AL7" s="71">
        <f t="shared" si="0"/>
        <v>0</v>
      </c>
      <c r="AM7" s="71">
        <f t="shared" si="0"/>
        <v>0</v>
      </c>
      <c r="AN7" s="71">
        <f t="shared" si="0"/>
        <v>8</v>
      </c>
      <c r="AO7" s="71">
        <f t="shared" si="0"/>
        <v>78</v>
      </c>
      <c r="AP7" s="71">
        <f t="shared" si="0"/>
        <v>0</v>
      </c>
      <c r="AQ7" s="71">
        <f t="shared" si="0"/>
        <v>0</v>
      </c>
      <c r="AR7" s="71">
        <f t="shared" si="0"/>
        <v>635</v>
      </c>
      <c r="AS7" s="71">
        <f t="shared" si="0"/>
        <v>2142</v>
      </c>
      <c r="AT7" s="71">
        <f t="shared" si="0"/>
        <v>10</v>
      </c>
      <c r="AU7" s="71">
        <f t="shared" si="0"/>
        <v>55</v>
      </c>
      <c r="AV7" s="71">
        <f t="shared" si="0"/>
        <v>30</v>
      </c>
      <c r="AW7" s="71">
        <f t="shared" si="0"/>
        <v>217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60</v>
      </c>
      <c r="E8" s="63">
        <v>120</v>
      </c>
      <c r="F8" s="63"/>
      <c r="G8" s="63"/>
      <c r="H8" s="63">
        <v>2</v>
      </c>
      <c r="I8" s="63">
        <v>20</v>
      </c>
      <c r="J8" s="63"/>
      <c r="K8" s="63"/>
      <c r="L8" s="63">
        <v>26</v>
      </c>
      <c r="M8" s="63">
        <v>58</v>
      </c>
      <c r="N8" s="63"/>
      <c r="O8" s="63"/>
      <c r="P8" s="63">
        <v>4</v>
      </c>
      <c r="Q8" s="63">
        <v>40</v>
      </c>
      <c r="R8" s="63"/>
      <c r="S8" s="63"/>
      <c r="T8" s="63">
        <v>212</v>
      </c>
      <c r="U8" s="63">
        <v>515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20</v>
      </c>
      <c r="AK8" s="63">
        <v>75</v>
      </c>
      <c r="AL8" s="63"/>
      <c r="AM8" s="63"/>
      <c r="AN8" s="63"/>
      <c r="AO8" s="63"/>
      <c r="AP8" s="63"/>
      <c r="AQ8" s="63"/>
      <c r="AR8" s="63">
        <v>8</v>
      </c>
      <c r="AS8" s="63">
        <v>28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5</v>
      </c>
      <c r="E9" s="63">
        <v>5</v>
      </c>
      <c r="F9" s="63"/>
      <c r="G9" s="63"/>
      <c r="H9" s="63"/>
      <c r="I9" s="63"/>
      <c r="J9" s="63"/>
      <c r="K9" s="63"/>
      <c r="L9" s="63">
        <v>50</v>
      </c>
      <c r="M9" s="63">
        <v>100</v>
      </c>
      <c r="N9" s="63"/>
      <c r="O9" s="63"/>
      <c r="P9" s="63"/>
      <c r="Q9" s="63"/>
      <c r="R9" s="63"/>
      <c r="S9" s="63"/>
      <c r="T9" s="63">
        <v>231</v>
      </c>
      <c r="U9" s="63">
        <v>462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22</v>
      </c>
      <c r="AS9" s="63">
        <v>91</v>
      </c>
      <c r="AT9" s="63"/>
      <c r="AU9" s="63"/>
      <c r="AV9" s="63">
        <v>1</v>
      </c>
      <c r="AW9" s="63">
        <v>10</v>
      </c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4</v>
      </c>
      <c r="E10" s="63">
        <v>9</v>
      </c>
      <c r="F10" s="63"/>
      <c r="G10" s="63"/>
      <c r="H10" s="63"/>
      <c r="I10" s="63"/>
      <c r="J10" s="63"/>
      <c r="K10" s="63"/>
      <c r="L10" s="63">
        <v>38</v>
      </c>
      <c r="M10" s="63">
        <v>89</v>
      </c>
      <c r="N10" s="63">
        <v>27</v>
      </c>
      <c r="O10" s="63">
        <v>239</v>
      </c>
      <c r="P10" s="63">
        <v>6</v>
      </c>
      <c r="Q10" s="63">
        <v>42</v>
      </c>
      <c r="R10" s="63"/>
      <c r="S10" s="63"/>
      <c r="T10" s="63">
        <v>308</v>
      </c>
      <c r="U10" s="63">
        <v>811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21</v>
      </c>
      <c r="AK10" s="63">
        <v>60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/>
      <c r="E11" s="63"/>
      <c r="F11" s="63"/>
      <c r="G11" s="63"/>
      <c r="H11" s="63"/>
      <c r="I11" s="63"/>
      <c r="J11" s="63"/>
      <c r="K11" s="63"/>
      <c r="L11" s="63">
        <v>45</v>
      </c>
      <c r="M11" s="63">
        <v>89</v>
      </c>
      <c r="N11" s="63">
        <v>4</v>
      </c>
      <c r="O11" s="63">
        <v>40</v>
      </c>
      <c r="P11" s="63">
        <v>41</v>
      </c>
      <c r="Q11" s="63">
        <v>584</v>
      </c>
      <c r="R11" s="63"/>
      <c r="S11" s="63"/>
      <c r="T11" s="63">
        <v>123</v>
      </c>
      <c r="U11" s="63">
        <v>293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58</v>
      </c>
      <c r="AS11" s="63">
        <v>227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6</v>
      </c>
      <c r="E12" s="63">
        <v>12</v>
      </c>
      <c r="F12" s="63"/>
      <c r="G12" s="63"/>
      <c r="H12" s="63"/>
      <c r="I12" s="63"/>
      <c r="J12" s="63"/>
      <c r="K12" s="63"/>
      <c r="L12" s="63">
        <v>39</v>
      </c>
      <c r="M12" s="63">
        <v>78</v>
      </c>
      <c r="N12" s="63"/>
      <c r="O12" s="63"/>
      <c r="P12" s="63"/>
      <c r="Q12" s="63"/>
      <c r="R12" s="63"/>
      <c r="S12" s="63"/>
      <c r="T12" s="63">
        <v>106</v>
      </c>
      <c r="U12" s="63">
        <v>302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>
        <v>14</v>
      </c>
      <c r="AK12" s="63">
        <v>42</v>
      </c>
      <c r="AL12" s="63"/>
      <c r="AM12" s="63"/>
      <c r="AN12" s="63"/>
      <c r="AO12" s="63"/>
      <c r="AP12" s="63"/>
      <c r="AQ12" s="63"/>
      <c r="AR12" s="63">
        <v>27</v>
      </c>
      <c r="AS12" s="63">
        <v>83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2</v>
      </c>
      <c r="E13" s="63">
        <v>3</v>
      </c>
      <c r="F13" s="63"/>
      <c r="G13" s="63"/>
      <c r="H13" s="63"/>
      <c r="I13" s="63"/>
      <c r="J13" s="63"/>
      <c r="K13" s="63"/>
      <c r="L13" s="63">
        <v>28</v>
      </c>
      <c r="M13" s="63">
        <v>67</v>
      </c>
      <c r="N13" s="63"/>
      <c r="O13" s="63"/>
      <c r="P13" s="63"/>
      <c r="Q13" s="63"/>
      <c r="R13" s="63"/>
      <c r="S13" s="63"/>
      <c r="T13" s="63">
        <v>45</v>
      </c>
      <c r="U13" s="63">
        <v>114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8</v>
      </c>
      <c r="AS13" s="63">
        <v>27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4</v>
      </c>
      <c r="E14" s="63">
        <v>6</v>
      </c>
      <c r="F14" s="63"/>
      <c r="G14" s="63"/>
      <c r="H14" s="63"/>
      <c r="I14" s="63"/>
      <c r="J14" s="63"/>
      <c r="K14" s="63"/>
      <c r="L14" s="63">
        <v>39</v>
      </c>
      <c r="M14" s="63">
        <v>86</v>
      </c>
      <c r="N14" s="63"/>
      <c r="O14" s="63"/>
      <c r="P14" s="63"/>
      <c r="Q14" s="63"/>
      <c r="R14" s="63"/>
      <c r="S14" s="63"/>
      <c r="T14" s="63">
        <v>25</v>
      </c>
      <c r="U14" s="63">
        <v>52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11</v>
      </c>
      <c r="AS14" s="63">
        <v>25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6</v>
      </c>
      <c r="E15" s="63">
        <v>9</v>
      </c>
      <c r="F15" s="63"/>
      <c r="G15" s="63"/>
      <c r="H15" s="63"/>
      <c r="I15" s="63"/>
      <c r="J15" s="63"/>
      <c r="K15" s="63"/>
      <c r="L15" s="63">
        <v>13</v>
      </c>
      <c r="M15" s="63">
        <v>27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3</v>
      </c>
      <c r="E16" s="63">
        <v>4</v>
      </c>
      <c r="F16" s="63"/>
      <c r="G16" s="63"/>
      <c r="H16" s="63"/>
      <c r="I16" s="63"/>
      <c r="J16" s="63"/>
      <c r="K16" s="63"/>
      <c r="L16" s="63">
        <v>25</v>
      </c>
      <c r="M16" s="63">
        <v>62</v>
      </c>
      <c r="N16" s="63"/>
      <c r="O16" s="63"/>
      <c r="P16" s="63"/>
      <c r="Q16" s="63"/>
      <c r="R16" s="63"/>
      <c r="S16" s="63"/>
      <c r="T16" s="63">
        <v>10</v>
      </c>
      <c r="U16" s="63">
        <v>27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/>
      <c r="E17" s="63"/>
      <c r="F17" s="63"/>
      <c r="G17" s="63"/>
      <c r="H17" s="63"/>
      <c r="I17" s="63"/>
      <c r="J17" s="63"/>
      <c r="K17" s="63"/>
      <c r="L17" s="63">
        <v>26</v>
      </c>
      <c r="M17" s="63">
        <v>52</v>
      </c>
      <c r="N17" s="63"/>
      <c r="O17" s="63"/>
      <c r="P17" s="63"/>
      <c r="Q17" s="63"/>
      <c r="R17" s="63"/>
      <c r="S17" s="63"/>
      <c r="T17" s="63">
        <v>102</v>
      </c>
      <c r="U17" s="63">
        <v>255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22</v>
      </c>
      <c r="AS17" s="63">
        <v>74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2</v>
      </c>
      <c r="E18" s="63">
        <v>4</v>
      </c>
      <c r="F18" s="63"/>
      <c r="G18" s="63"/>
      <c r="H18" s="63"/>
      <c r="I18" s="63"/>
      <c r="J18" s="63"/>
      <c r="K18" s="63"/>
      <c r="L18" s="63">
        <v>6</v>
      </c>
      <c r="M18" s="63">
        <v>13</v>
      </c>
      <c r="N18" s="63"/>
      <c r="O18" s="63"/>
      <c r="P18" s="63"/>
      <c r="Q18" s="63"/>
      <c r="R18" s="63"/>
      <c r="S18" s="63"/>
      <c r="T18" s="63">
        <v>67</v>
      </c>
      <c r="U18" s="63">
        <v>256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6</v>
      </c>
      <c r="AS18" s="63">
        <v>17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6</v>
      </c>
      <c r="E19" s="63">
        <v>14</v>
      </c>
      <c r="F19" s="63">
        <v>3</v>
      </c>
      <c r="G19" s="63">
        <v>10</v>
      </c>
      <c r="H19" s="63"/>
      <c r="I19" s="63"/>
      <c r="J19" s="63"/>
      <c r="K19" s="63"/>
      <c r="L19" s="63">
        <v>4</v>
      </c>
      <c r="M19" s="63">
        <v>14</v>
      </c>
      <c r="N19" s="63"/>
      <c r="O19" s="63"/>
      <c r="P19" s="63"/>
      <c r="Q19" s="63"/>
      <c r="R19" s="63"/>
      <c r="S19" s="63"/>
      <c r="T19" s="63">
        <v>7</v>
      </c>
      <c r="U19" s="63">
        <v>26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18</v>
      </c>
      <c r="AS19" s="63">
        <v>50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/>
      <c r="E20" s="63"/>
      <c r="F20" s="63"/>
      <c r="G20" s="63"/>
      <c r="H20" s="63"/>
      <c r="I20" s="63"/>
      <c r="J20" s="63"/>
      <c r="K20" s="63"/>
      <c r="L20" s="63">
        <v>33</v>
      </c>
      <c r="M20" s="63">
        <v>70</v>
      </c>
      <c r="N20" s="63"/>
      <c r="O20" s="63"/>
      <c r="P20" s="63"/>
      <c r="Q20" s="63"/>
      <c r="R20" s="63"/>
      <c r="S20" s="63"/>
      <c r="T20" s="63">
        <v>81</v>
      </c>
      <c r="U20" s="63">
        <v>314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16</v>
      </c>
      <c r="AS20" s="63">
        <v>51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2</v>
      </c>
      <c r="E21" s="63">
        <v>3</v>
      </c>
      <c r="F21" s="63"/>
      <c r="G21" s="63"/>
      <c r="H21" s="63"/>
      <c r="I21" s="63"/>
      <c r="J21" s="63"/>
      <c r="K21" s="63"/>
      <c r="L21" s="63">
        <v>47</v>
      </c>
      <c r="M21" s="63">
        <v>102</v>
      </c>
      <c r="N21" s="63"/>
      <c r="O21" s="63"/>
      <c r="P21" s="63"/>
      <c r="Q21" s="63"/>
      <c r="R21" s="63"/>
      <c r="S21" s="63"/>
      <c r="T21" s="63">
        <v>49</v>
      </c>
      <c r="U21" s="63">
        <v>121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18</v>
      </c>
      <c r="AK21" s="63">
        <v>50</v>
      </c>
      <c r="AL21" s="63"/>
      <c r="AM21" s="63"/>
      <c r="AN21" s="63">
        <v>8</v>
      </c>
      <c r="AO21" s="63">
        <v>78</v>
      </c>
      <c r="AP21" s="63"/>
      <c r="AQ21" s="63"/>
      <c r="AR21" s="63">
        <v>22</v>
      </c>
      <c r="AS21" s="63">
        <v>63</v>
      </c>
      <c r="AT21" s="63"/>
      <c r="AU21" s="63"/>
      <c r="AV21" s="63">
        <v>9</v>
      </c>
      <c r="AW21" s="63">
        <v>85</v>
      </c>
      <c r="AX21" s="63"/>
      <c r="AY21" s="63"/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3</v>
      </c>
      <c r="E22" s="63">
        <v>4</v>
      </c>
      <c r="F22" s="63"/>
      <c r="G22" s="63"/>
      <c r="H22" s="63"/>
      <c r="I22" s="63"/>
      <c r="J22" s="63"/>
      <c r="K22" s="63"/>
      <c r="L22" s="63">
        <v>37</v>
      </c>
      <c r="M22" s="63">
        <v>105</v>
      </c>
      <c r="N22" s="63">
        <v>12</v>
      </c>
      <c r="O22" s="63">
        <v>147</v>
      </c>
      <c r="P22" s="63">
        <v>88</v>
      </c>
      <c r="Q22" s="63">
        <v>1225</v>
      </c>
      <c r="R22" s="63"/>
      <c r="S22" s="63"/>
      <c r="T22" s="63">
        <v>87</v>
      </c>
      <c r="U22" s="63">
        <v>231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8</v>
      </c>
      <c r="AS22" s="63">
        <v>26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120</v>
      </c>
      <c r="C23" s="62" t="s">
        <v>121</v>
      </c>
      <c r="D23" s="63"/>
      <c r="E23" s="63"/>
      <c r="F23" s="63"/>
      <c r="G23" s="63"/>
      <c r="H23" s="63"/>
      <c r="I23" s="63"/>
      <c r="J23" s="63"/>
      <c r="K23" s="63"/>
      <c r="L23" s="63">
        <v>107</v>
      </c>
      <c r="M23" s="63">
        <v>240</v>
      </c>
      <c r="N23" s="63"/>
      <c r="O23" s="63"/>
      <c r="P23" s="63">
        <v>11</v>
      </c>
      <c r="Q23" s="63">
        <v>108</v>
      </c>
      <c r="R23" s="63"/>
      <c r="S23" s="63"/>
      <c r="T23" s="63">
        <v>228</v>
      </c>
      <c r="U23" s="63">
        <v>843</v>
      </c>
      <c r="V23" s="63">
        <v>4</v>
      </c>
      <c r="W23" s="63">
        <v>9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30</v>
      </c>
      <c r="AS23" s="63">
        <v>94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122</v>
      </c>
      <c r="C24" s="62" t="s">
        <v>123</v>
      </c>
      <c r="D24" s="63">
        <v>4</v>
      </c>
      <c r="E24" s="63">
        <v>8</v>
      </c>
      <c r="F24" s="63"/>
      <c r="G24" s="63"/>
      <c r="H24" s="63"/>
      <c r="I24" s="63"/>
      <c r="J24" s="63"/>
      <c r="K24" s="63"/>
      <c r="L24" s="63">
        <v>28</v>
      </c>
      <c r="M24" s="63">
        <v>62</v>
      </c>
      <c r="N24" s="63"/>
      <c r="O24" s="63"/>
      <c r="P24" s="63"/>
      <c r="Q24" s="63"/>
      <c r="R24" s="63"/>
      <c r="S24" s="63"/>
      <c r="T24" s="63">
        <v>87</v>
      </c>
      <c r="U24" s="63">
        <v>414</v>
      </c>
      <c r="V24" s="63"/>
      <c r="W24" s="63"/>
      <c r="X24" s="63"/>
      <c r="Y24" s="63"/>
      <c r="Z24" s="63">
        <v>1</v>
      </c>
      <c r="AA24" s="63">
        <v>16</v>
      </c>
      <c r="AB24" s="63">
        <v>1</v>
      </c>
      <c r="AC24" s="63">
        <v>2</v>
      </c>
      <c r="AD24" s="63"/>
      <c r="AE24" s="63"/>
      <c r="AF24" s="63"/>
      <c r="AG24" s="63"/>
      <c r="AH24" s="63"/>
      <c r="AI24" s="63"/>
      <c r="AJ24" s="63">
        <v>23</v>
      </c>
      <c r="AK24" s="63">
        <v>79</v>
      </c>
      <c r="AL24" s="63"/>
      <c r="AM24" s="63"/>
      <c r="AN24" s="63"/>
      <c r="AO24" s="63"/>
      <c r="AP24" s="63"/>
      <c r="AQ24" s="63"/>
      <c r="AR24" s="63">
        <v>25</v>
      </c>
      <c r="AS24" s="63">
        <v>86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124</v>
      </c>
      <c r="C25" s="62" t="s">
        <v>125</v>
      </c>
      <c r="D25" s="63"/>
      <c r="E25" s="63"/>
      <c r="F25" s="63"/>
      <c r="G25" s="63"/>
      <c r="H25" s="63"/>
      <c r="I25" s="63"/>
      <c r="J25" s="63"/>
      <c r="K25" s="63"/>
      <c r="L25" s="63">
        <v>39</v>
      </c>
      <c r="M25" s="63">
        <v>103</v>
      </c>
      <c r="N25" s="63"/>
      <c r="O25" s="63"/>
      <c r="P25" s="63"/>
      <c r="Q25" s="63"/>
      <c r="R25" s="63"/>
      <c r="S25" s="63"/>
      <c r="T25" s="63">
        <v>187</v>
      </c>
      <c r="U25" s="63">
        <v>450</v>
      </c>
      <c r="V25" s="63">
        <v>10</v>
      </c>
      <c r="W25" s="63">
        <v>93</v>
      </c>
      <c r="X25" s="63">
        <v>108</v>
      </c>
      <c r="Y25" s="63">
        <v>1023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25</v>
      </c>
      <c r="AS25" s="63">
        <v>84</v>
      </c>
      <c r="AT25" s="63">
        <v>2</v>
      </c>
      <c r="AU25" s="63">
        <v>4</v>
      </c>
      <c r="AV25" s="63">
        <v>11</v>
      </c>
      <c r="AW25" s="63">
        <v>102</v>
      </c>
      <c r="AX25" s="63"/>
      <c r="AY25" s="63"/>
    </row>
    <row r="26" spans="1:51" s="53" customFormat="1">
      <c r="A26" s="60" t="s">
        <v>80</v>
      </c>
      <c r="B26" s="61" t="s">
        <v>126</v>
      </c>
      <c r="C26" s="62" t="s">
        <v>127</v>
      </c>
      <c r="D26" s="63"/>
      <c r="E26" s="63"/>
      <c r="F26" s="63"/>
      <c r="G26" s="63"/>
      <c r="H26" s="63"/>
      <c r="I26" s="63"/>
      <c r="J26" s="63"/>
      <c r="K26" s="63"/>
      <c r="L26" s="63">
        <v>23</v>
      </c>
      <c r="M26" s="63">
        <v>44</v>
      </c>
      <c r="N26" s="63">
        <v>23</v>
      </c>
      <c r="O26" s="63">
        <v>44</v>
      </c>
      <c r="P26" s="63"/>
      <c r="Q26" s="63"/>
      <c r="R26" s="63"/>
      <c r="S26" s="63"/>
      <c r="T26" s="63">
        <v>38</v>
      </c>
      <c r="U26" s="63">
        <v>77</v>
      </c>
      <c r="V26" s="63">
        <v>38</v>
      </c>
      <c r="W26" s="63">
        <v>77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11</v>
      </c>
      <c r="AS26" s="63">
        <v>34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128</v>
      </c>
      <c r="C27" s="62" t="s">
        <v>129</v>
      </c>
      <c r="D27" s="63"/>
      <c r="E27" s="63"/>
      <c r="F27" s="63"/>
      <c r="G27" s="63"/>
      <c r="H27" s="63"/>
      <c r="I27" s="63"/>
      <c r="J27" s="63"/>
      <c r="K27" s="63"/>
      <c r="L27" s="63">
        <v>28</v>
      </c>
      <c r="M27" s="63">
        <v>68</v>
      </c>
      <c r="N27" s="63"/>
      <c r="O27" s="63"/>
      <c r="P27" s="63"/>
      <c r="Q27" s="63"/>
      <c r="R27" s="63"/>
      <c r="S27" s="63"/>
      <c r="T27" s="63">
        <v>92</v>
      </c>
      <c r="U27" s="63">
        <v>433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131</v>
      </c>
      <c r="C28" s="62" t="s">
        <v>132</v>
      </c>
      <c r="D28" s="63"/>
      <c r="E28" s="63"/>
      <c r="F28" s="63"/>
      <c r="G28" s="63"/>
      <c r="H28" s="63"/>
      <c r="I28" s="63"/>
      <c r="J28" s="63"/>
      <c r="K28" s="63"/>
      <c r="L28" s="63">
        <v>6</v>
      </c>
      <c r="M28" s="63">
        <v>14</v>
      </c>
      <c r="N28" s="63"/>
      <c r="O28" s="63"/>
      <c r="P28" s="63"/>
      <c r="Q28" s="63"/>
      <c r="R28" s="63"/>
      <c r="S28" s="63"/>
      <c r="T28" s="63">
        <v>83</v>
      </c>
      <c r="U28" s="63">
        <v>178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13</v>
      </c>
      <c r="AS28" s="63">
        <v>40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134</v>
      </c>
      <c r="C29" s="62" t="s">
        <v>135</v>
      </c>
      <c r="D29" s="63">
        <v>1</v>
      </c>
      <c r="E29" s="63">
        <v>2</v>
      </c>
      <c r="F29" s="63"/>
      <c r="G29" s="63"/>
      <c r="H29" s="63"/>
      <c r="I29" s="63"/>
      <c r="J29" s="63"/>
      <c r="K29" s="63"/>
      <c r="L29" s="63">
        <v>7</v>
      </c>
      <c r="M29" s="63">
        <v>14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>
        <v>9</v>
      </c>
      <c r="AS29" s="63">
        <v>31</v>
      </c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137</v>
      </c>
      <c r="C30" s="62" t="s">
        <v>138</v>
      </c>
      <c r="D30" s="63">
        <v>2</v>
      </c>
      <c r="E30" s="63">
        <v>2</v>
      </c>
      <c r="F30" s="63"/>
      <c r="G30" s="63"/>
      <c r="H30" s="63"/>
      <c r="I30" s="63"/>
      <c r="J30" s="63"/>
      <c r="K30" s="63"/>
      <c r="L30" s="63">
        <v>31</v>
      </c>
      <c r="M30" s="63">
        <v>72</v>
      </c>
      <c r="N30" s="63"/>
      <c r="O30" s="63"/>
      <c r="P30" s="63"/>
      <c r="Q30" s="63"/>
      <c r="R30" s="63"/>
      <c r="S30" s="63"/>
      <c r="T30" s="63">
        <v>154</v>
      </c>
      <c r="U30" s="63">
        <v>412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>
        <v>33</v>
      </c>
      <c r="AS30" s="63">
        <v>98</v>
      </c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140</v>
      </c>
      <c r="C31" s="62" t="s">
        <v>141</v>
      </c>
      <c r="D31" s="63"/>
      <c r="E31" s="63"/>
      <c r="F31" s="63"/>
      <c r="G31" s="63"/>
      <c r="H31" s="63"/>
      <c r="I31" s="63"/>
      <c r="J31" s="63"/>
      <c r="K31" s="63"/>
      <c r="L31" s="63">
        <v>27</v>
      </c>
      <c r="M31" s="63">
        <v>58</v>
      </c>
      <c r="N31" s="63"/>
      <c r="O31" s="63"/>
      <c r="P31" s="63"/>
      <c r="Q31" s="63"/>
      <c r="R31" s="63"/>
      <c r="S31" s="63"/>
      <c r="T31" s="63">
        <v>62</v>
      </c>
      <c r="U31" s="63">
        <v>167</v>
      </c>
      <c r="V31" s="63">
        <v>7</v>
      </c>
      <c r="W31" s="63">
        <v>30</v>
      </c>
      <c r="X31" s="63">
        <v>36</v>
      </c>
      <c r="Y31" s="63">
        <v>365</v>
      </c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>
        <v>38</v>
      </c>
      <c r="AS31" s="63">
        <v>169</v>
      </c>
      <c r="AT31" s="63"/>
      <c r="AU31" s="63"/>
      <c r="AV31" s="63">
        <v>4</v>
      </c>
      <c r="AW31" s="63">
        <v>9</v>
      </c>
      <c r="AX31" s="63"/>
      <c r="AY31" s="63"/>
    </row>
    <row r="32" spans="1:51" s="53" customFormat="1">
      <c r="A32" s="60" t="s">
        <v>80</v>
      </c>
      <c r="B32" s="61" t="s">
        <v>143</v>
      </c>
      <c r="C32" s="62" t="s">
        <v>144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146</v>
      </c>
      <c r="C33" s="62" t="s">
        <v>147</v>
      </c>
      <c r="D33" s="63"/>
      <c r="E33" s="63"/>
      <c r="F33" s="63"/>
      <c r="G33" s="63"/>
      <c r="H33" s="63"/>
      <c r="I33" s="63"/>
      <c r="J33" s="63"/>
      <c r="K33" s="63"/>
      <c r="L33" s="63">
        <v>35</v>
      </c>
      <c r="M33" s="63">
        <v>87</v>
      </c>
      <c r="N33" s="63"/>
      <c r="O33" s="63"/>
      <c r="P33" s="63"/>
      <c r="Q33" s="63"/>
      <c r="R33" s="63"/>
      <c r="S33" s="63"/>
      <c r="T33" s="63">
        <v>179</v>
      </c>
      <c r="U33" s="63">
        <v>715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>
        <v>17</v>
      </c>
      <c r="AS33" s="63">
        <v>53</v>
      </c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149</v>
      </c>
      <c r="C34" s="62" t="s">
        <v>150</v>
      </c>
      <c r="D34" s="63"/>
      <c r="E34" s="63"/>
      <c r="F34" s="63"/>
      <c r="G34" s="63"/>
      <c r="H34" s="63"/>
      <c r="I34" s="63"/>
      <c r="J34" s="63"/>
      <c r="K34" s="63"/>
      <c r="L34" s="63">
        <v>17</v>
      </c>
      <c r="M34" s="63">
        <v>70</v>
      </c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>
        <v>16</v>
      </c>
      <c r="AS34" s="63">
        <v>44</v>
      </c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152</v>
      </c>
      <c r="C35" s="62" t="s">
        <v>153</v>
      </c>
      <c r="D35" s="63"/>
      <c r="E35" s="63"/>
      <c r="F35" s="63"/>
      <c r="G35" s="63"/>
      <c r="H35" s="63"/>
      <c r="I35" s="63"/>
      <c r="J35" s="63"/>
      <c r="K35" s="63"/>
      <c r="L35" s="63">
        <v>103</v>
      </c>
      <c r="M35" s="63">
        <v>317</v>
      </c>
      <c r="N35" s="63"/>
      <c r="O35" s="63"/>
      <c r="P35" s="63"/>
      <c r="Q35" s="63"/>
      <c r="R35" s="63"/>
      <c r="S35" s="63"/>
      <c r="T35" s="63">
        <v>397</v>
      </c>
      <c r="U35" s="63">
        <v>1764</v>
      </c>
      <c r="V35" s="63"/>
      <c r="W35" s="63"/>
      <c r="X35" s="63"/>
      <c r="Y35" s="63"/>
      <c r="Z35" s="63">
        <v>1</v>
      </c>
      <c r="AA35" s="63">
        <v>16</v>
      </c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23</v>
      </c>
      <c r="AS35" s="63">
        <v>71</v>
      </c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155</v>
      </c>
      <c r="C36" s="62" t="s">
        <v>156</v>
      </c>
      <c r="D36" s="63"/>
      <c r="E36" s="63"/>
      <c r="F36" s="63"/>
      <c r="G36" s="63"/>
      <c r="H36" s="63"/>
      <c r="I36" s="63"/>
      <c r="J36" s="63"/>
      <c r="K36" s="63"/>
      <c r="L36" s="63">
        <v>11</v>
      </c>
      <c r="M36" s="63">
        <v>37</v>
      </c>
      <c r="N36" s="63"/>
      <c r="O36" s="63"/>
      <c r="P36" s="63"/>
      <c r="Q36" s="63"/>
      <c r="R36" s="63"/>
      <c r="S36" s="63"/>
      <c r="T36" s="63">
        <v>10</v>
      </c>
      <c r="U36" s="63">
        <v>28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>
        <v>14</v>
      </c>
      <c r="AS36" s="63">
        <v>42</v>
      </c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158</v>
      </c>
      <c r="C37" s="62" t="s">
        <v>159</v>
      </c>
      <c r="D37" s="63"/>
      <c r="E37" s="63"/>
      <c r="F37" s="63"/>
      <c r="G37" s="63"/>
      <c r="H37" s="63"/>
      <c r="I37" s="63"/>
      <c r="J37" s="63"/>
      <c r="K37" s="63"/>
      <c r="L37" s="63">
        <v>10</v>
      </c>
      <c r="M37" s="63">
        <v>30</v>
      </c>
      <c r="N37" s="63">
        <v>5</v>
      </c>
      <c r="O37" s="63">
        <v>10</v>
      </c>
      <c r="P37" s="63"/>
      <c r="Q37" s="63"/>
      <c r="R37" s="63"/>
      <c r="S37" s="63"/>
      <c r="T37" s="63">
        <v>26</v>
      </c>
      <c r="U37" s="63">
        <v>60</v>
      </c>
      <c r="V37" s="63">
        <v>10</v>
      </c>
      <c r="W37" s="63">
        <v>17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>
        <v>25</v>
      </c>
      <c r="AS37" s="63">
        <v>75</v>
      </c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161</v>
      </c>
      <c r="C38" s="62" t="s">
        <v>162</v>
      </c>
      <c r="D38" s="63"/>
      <c r="E38" s="63"/>
      <c r="F38" s="63"/>
      <c r="G38" s="63"/>
      <c r="H38" s="63"/>
      <c r="I38" s="63"/>
      <c r="J38" s="63"/>
      <c r="K38" s="63"/>
      <c r="L38" s="63">
        <v>29</v>
      </c>
      <c r="M38" s="63">
        <v>60</v>
      </c>
      <c r="N38" s="63"/>
      <c r="O38" s="63"/>
      <c r="P38" s="63"/>
      <c r="Q38" s="63"/>
      <c r="R38" s="63"/>
      <c r="S38" s="63"/>
      <c r="T38" s="63">
        <v>68</v>
      </c>
      <c r="U38" s="63">
        <v>367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164</v>
      </c>
      <c r="C39" s="62" t="s">
        <v>165</v>
      </c>
      <c r="D39" s="63"/>
      <c r="E39" s="63"/>
      <c r="F39" s="63"/>
      <c r="G39" s="63"/>
      <c r="H39" s="63"/>
      <c r="I39" s="63"/>
      <c r="J39" s="63"/>
      <c r="K39" s="63"/>
      <c r="L39" s="63">
        <v>14</v>
      </c>
      <c r="M39" s="63">
        <v>44</v>
      </c>
      <c r="N39" s="63"/>
      <c r="O39" s="63"/>
      <c r="P39" s="63"/>
      <c r="Q39" s="63"/>
      <c r="R39" s="63"/>
      <c r="S39" s="63"/>
      <c r="T39" s="63">
        <v>118</v>
      </c>
      <c r="U39" s="63">
        <v>498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>
        <v>26</v>
      </c>
      <c r="AS39" s="63">
        <v>85</v>
      </c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167</v>
      </c>
      <c r="C40" s="62" t="s">
        <v>168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>
        <v>68</v>
      </c>
      <c r="U40" s="63">
        <v>481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>
        <v>13</v>
      </c>
      <c r="AS40" s="63">
        <v>41</v>
      </c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170</v>
      </c>
      <c r="C41" s="62" t="s">
        <v>171</v>
      </c>
      <c r="D41" s="63"/>
      <c r="E41" s="63"/>
      <c r="F41" s="63"/>
      <c r="G41" s="63"/>
      <c r="H41" s="63"/>
      <c r="I41" s="63"/>
      <c r="J41" s="63"/>
      <c r="K41" s="63"/>
      <c r="L41" s="63">
        <v>5</v>
      </c>
      <c r="M41" s="63">
        <v>10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 t="s">
        <v>80</v>
      </c>
      <c r="B42" s="61" t="s">
        <v>173</v>
      </c>
      <c r="C42" s="62" t="s">
        <v>174</v>
      </c>
      <c r="D42" s="63">
        <v>1</v>
      </c>
      <c r="E42" s="63">
        <v>2</v>
      </c>
      <c r="F42" s="63"/>
      <c r="G42" s="63"/>
      <c r="H42" s="63"/>
      <c r="I42" s="63"/>
      <c r="J42" s="63"/>
      <c r="K42" s="63"/>
      <c r="L42" s="63">
        <v>8</v>
      </c>
      <c r="M42" s="63">
        <v>16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>
        <v>6</v>
      </c>
      <c r="AS42" s="63">
        <v>17</v>
      </c>
      <c r="AT42" s="63"/>
      <c r="AU42" s="63"/>
      <c r="AV42" s="63"/>
      <c r="AW42" s="63"/>
      <c r="AX42" s="63"/>
      <c r="AY42" s="63"/>
    </row>
    <row r="43" spans="1:51" s="53" customFormat="1">
      <c r="A43" s="60" t="s">
        <v>80</v>
      </c>
      <c r="B43" s="61" t="s">
        <v>176</v>
      </c>
      <c r="C43" s="62" t="s">
        <v>177</v>
      </c>
      <c r="D43" s="63"/>
      <c r="E43" s="63"/>
      <c r="F43" s="63">
        <v>2</v>
      </c>
      <c r="G43" s="63">
        <v>4</v>
      </c>
      <c r="H43" s="63">
        <v>1</v>
      </c>
      <c r="I43" s="63">
        <v>4</v>
      </c>
      <c r="J43" s="63"/>
      <c r="K43" s="63"/>
      <c r="L43" s="63">
        <v>11</v>
      </c>
      <c r="M43" s="63">
        <v>26</v>
      </c>
      <c r="N43" s="63"/>
      <c r="O43" s="63"/>
      <c r="P43" s="63"/>
      <c r="Q43" s="63"/>
      <c r="R43" s="63"/>
      <c r="S43" s="63"/>
      <c r="T43" s="63">
        <v>120</v>
      </c>
      <c r="U43" s="63">
        <v>567</v>
      </c>
      <c r="V43" s="63"/>
      <c r="W43" s="63"/>
      <c r="X43" s="63"/>
      <c r="Y43" s="63"/>
      <c r="Z43" s="63">
        <v>1</v>
      </c>
      <c r="AA43" s="63">
        <v>16</v>
      </c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>
        <v>4</v>
      </c>
      <c r="AS43" s="63">
        <v>13</v>
      </c>
      <c r="AT43" s="63"/>
      <c r="AU43" s="63"/>
      <c r="AV43" s="63"/>
      <c r="AW43" s="63"/>
      <c r="AX43" s="63"/>
      <c r="AY43" s="63"/>
    </row>
    <row r="44" spans="1:51" s="53" customFormat="1">
      <c r="A44" s="60" t="s">
        <v>80</v>
      </c>
      <c r="B44" s="61" t="s">
        <v>179</v>
      </c>
      <c r="C44" s="62" t="s">
        <v>180</v>
      </c>
      <c r="D44" s="63">
        <v>12</v>
      </c>
      <c r="E44" s="63">
        <v>25</v>
      </c>
      <c r="F44" s="63"/>
      <c r="G44" s="63"/>
      <c r="H44" s="63">
        <v>1</v>
      </c>
      <c r="I44" s="63">
        <v>4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>
        <v>2</v>
      </c>
      <c r="U44" s="63">
        <v>4</v>
      </c>
      <c r="V44" s="63"/>
      <c r="W44" s="63"/>
      <c r="X44" s="63"/>
      <c r="Y44" s="63"/>
      <c r="Z44" s="63"/>
      <c r="AA44" s="63"/>
      <c r="AB44" s="63">
        <v>4</v>
      </c>
      <c r="AC44" s="63">
        <v>12</v>
      </c>
      <c r="AD44" s="63"/>
      <c r="AE44" s="63"/>
      <c r="AF44" s="63"/>
      <c r="AG44" s="63"/>
      <c r="AH44" s="63"/>
      <c r="AI44" s="63"/>
      <c r="AJ44" s="63">
        <v>5</v>
      </c>
      <c r="AK44" s="63">
        <v>13</v>
      </c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 t="s">
        <v>80</v>
      </c>
      <c r="B45" s="61" t="s">
        <v>182</v>
      </c>
      <c r="C45" s="62" t="s">
        <v>183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>
        <v>5</v>
      </c>
      <c r="AS45" s="63">
        <v>17</v>
      </c>
      <c r="AT45" s="63"/>
      <c r="AU45" s="63"/>
      <c r="AV45" s="63"/>
      <c r="AW45" s="63"/>
      <c r="AX45" s="63"/>
      <c r="AY45" s="63"/>
    </row>
    <row r="46" spans="1:51" s="53" customFormat="1">
      <c r="A46" s="60" t="s">
        <v>80</v>
      </c>
      <c r="B46" s="61" t="s">
        <v>185</v>
      </c>
      <c r="C46" s="62" t="s">
        <v>186</v>
      </c>
      <c r="D46" s="63">
        <v>1</v>
      </c>
      <c r="E46" s="63">
        <v>1</v>
      </c>
      <c r="F46" s="63"/>
      <c r="G46" s="63"/>
      <c r="H46" s="63"/>
      <c r="I46" s="63"/>
      <c r="J46" s="63"/>
      <c r="K46" s="63"/>
      <c r="L46" s="63">
        <v>26</v>
      </c>
      <c r="M46" s="63">
        <v>68</v>
      </c>
      <c r="N46" s="63"/>
      <c r="O46" s="63"/>
      <c r="P46" s="63"/>
      <c r="Q46" s="63"/>
      <c r="R46" s="63"/>
      <c r="S46" s="63"/>
      <c r="T46" s="63">
        <v>147</v>
      </c>
      <c r="U46" s="63">
        <v>461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>
        <v>10</v>
      </c>
      <c r="AS46" s="63">
        <v>28</v>
      </c>
      <c r="AT46" s="63"/>
      <c r="AU46" s="63"/>
      <c r="AV46" s="63">
        <v>3</v>
      </c>
      <c r="AW46" s="63">
        <v>7</v>
      </c>
      <c r="AX46" s="63"/>
      <c r="AY46" s="63"/>
    </row>
    <row r="47" spans="1:51" s="53" customFormat="1">
      <c r="A47" s="60" t="s">
        <v>80</v>
      </c>
      <c r="B47" s="61" t="s">
        <v>188</v>
      </c>
      <c r="C47" s="62" t="s">
        <v>189</v>
      </c>
      <c r="D47" s="63"/>
      <c r="E47" s="63"/>
      <c r="F47" s="63"/>
      <c r="G47" s="63"/>
      <c r="H47" s="63"/>
      <c r="I47" s="63"/>
      <c r="J47" s="63"/>
      <c r="K47" s="63"/>
      <c r="L47" s="63">
        <v>4</v>
      </c>
      <c r="M47" s="63">
        <v>9</v>
      </c>
      <c r="N47" s="63"/>
      <c r="O47" s="63"/>
      <c r="P47" s="63"/>
      <c r="Q47" s="63"/>
      <c r="R47" s="63"/>
      <c r="S47" s="63"/>
      <c r="T47" s="63">
        <v>25</v>
      </c>
      <c r="U47" s="63">
        <v>58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>
        <v>3</v>
      </c>
      <c r="AS47" s="63">
        <v>7</v>
      </c>
      <c r="AT47" s="63"/>
      <c r="AU47" s="63"/>
      <c r="AV47" s="63"/>
      <c r="AW47" s="63"/>
      <c r="AX47" s="63"/>
      <c r="AY47" s="63"/>
    </row>
    <row r="48" spans="1:51" s="53" customFormat="1">
      <c r="A48" s="60" t="s">
        <v>80</v>
      </c>
      <c r="B48" s="61" t="s">
        <v>191</v>
      </c>
      <c r="C48" s="62" t="s">
        <v>192</v>
      </c>
      <c r="D48" s="63"/>
      <c r="E48" s="63"/>
      <c r="F48" s="63"/>
      <c r="G48" s="63"/>
      <c r="H48" s="63"/>
      <c r="I48" s="63"/>
      <c r="J48" s="63"/>
      <c r="K48" s="63"/>
      <c r="L48" s="63">
        <v>7</v>
      </c>
      <c r="M48" s="63">
        <v>16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 t="s">
        <v>80</v>
      </c>
      <c r="B49" s="61" t="s">
        <v>194</v>
      </c>
      <c r="C49" s="62" t="s">
        <v>195</v>
      </c>
      <c r="D49" s="63"/>
      <c r="E49" s="63"/>
      <c r="F49" s="63"/>
      <c r="G49" s="63"/>
      <c r="H49" s="63"/>
      <c r="I49" s="63"/>
      <c r="J49" s="63"/>
      <c r="K49" s="63"/>
      <c r="L49" s="63">
        <v>4</v>
      </c>
      <c r="M49" s="63">
        <v>12</v>
      </c>
      <c r="N49" s="63"/>
      <c r="O49" s="63"/>
      <c r="P49" s="63"/>
      <c r="Q49" s="63"/>
      <c r="R49" s="63"/>
      <c r="S49" s="63"/>
      <c r="T49" s="63">
        <v>38</v>
      </c>
      <c r="U49" s="63">
        <v>94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>
        <v>24</v>
      </c>
      <c r="AS49" s="63">
        <v>104</v>
      </c>
      <c r="AT49" s="63"/>
      <c r="AU49" s="63"/>
      <c r="AV49" s="63"/>
      <c r="AW49" s="63"/>
      <c r="AX49" s="63"/>
      <c r="AY49" s="63"/>
    </row>
    <row r="50" spans="1:51" s="53" customFormat="1">
      <c r="A50" s="60" t="s">
        <v>80</v>
      </c>
      <c r="B50" s="61" t="s">
        <v>197</v>
      </c>
      <c r="C50" s="62" t="s">
        <v>198</v>
      </c>
      <c r="D50" s="63"/>
      <c r="E50" s="63"/>
      <c r="F50" s="63"/>
      <c r="G50" s="63"/>
      <c r="H50" s="63"/>
      <c r="I50" s="63"/>
      <c r="J50" s="63"/>
      <c r="K50" s="63"/>
      <c r="L50" s="63">
        <v>4</v>
      </c>
      <c r="M50" s="63">
        <v>8</v>
      </c>
      <c r="N50" s="63"/>
      <c r="O50" s="63"/>
      <c r="P50" s="63"/>
      <c r="Q50" s="63"/>
      <c r="R50" s="63"/>
      <c r="S50" s="63"/>
      <c r="T50" s="63">
        <v>85</v>
      </c>
      <c r="U50" s="63">
        <v>208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>
        <v>31</v>
      </c>
      <c r="AS50" s="63">
        <v>115</v>
      </c>
      <c r="AT50" s="63">
        <v>8</v>
      </c>
      <c r="AU50" s="63">
        <v>51</v>
      </c>
      <c r="AV50" s="63"/>
      <c r="AW50" s="63"/>
      <c r="AX50" s="63"/>
      <c r="AY50" s="63"/>
    </row>
    <row r="51" spans="1:51" s="53" customFormat="1">
      <c r="A51" s="60" t="s">
        <v>80</v>
      </c>
      <c r="B51" s="61" t="s">
        <v>200</v>
      </c>
      <c r="C51" s="62" t="s">
        <v>201</v>
      </c>
      <c r="D51" s="63">
        <v>1</v>
      </c>
      <c r="E51" s="63">
        <v>2</v>
      </c>
      <c r="F51" s="63"/>
      <c r="G51" s="63"/>
      <c r="H51" s="63"/>
      <c r="I51" s="63"/>
      <c r="J51" s="63"/>
      <c r="K51" s="63"/>
      <c r="L51" s="63">
        <v>10</v>
      </c>
      <c r="M51" s="63">
        <v>22</v>
      </c>
      <c r="N51" s="63"/>
      <c r="O51" s="63"/>
      <c r="P51" s="63"/>
      <c r="Q51" s="63"/>
      <c r="R51" s="63"/>
      <c r="S51" s="63"/>
      <c r="T51" s="63">
        <v>26</v>
      </c>
      <c r="U51" s="63">
        <v>70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>
        <v>8</v>
      </c>
      <c r="AS51" s="63">
        <v>32</v>
      </c>
      <c r="AT51" s="63"/>
      <c r="AU51" s="63"/>
      <c r="AV51" s="63">
        <v>2</v>
      </c>
      <c r="AW51" s="63">
        <v>4</v>
      </c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>
        <f>COUNTA(A:A) - 3</f>
        <v>19</v>
      </c>
      <c r="C1" s="46">
        <f>SUBTOTAL(3,A:A ) - 2</f>
        <v>20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 t="shared" ref="D7:AY7" si="0">SUM(D$8:D$1000)</f>
        <v>4</v>
      </c>
      <c r="E7" s="71">
        <f t="shared" si="0"/>
        <v>11</v>
      </c>
      <c r="F7" s="71">
        <f t="shared" si="0"/>
        <v>0</v>
      </c>
      <c r="G7" s="71">
        <f t="shared" si="0"/>
        <v>0</v>
      </c>
      <c r="H7" s="71">
        <f t="shared" si="0"/>
        <v>13</v>
      </c>
      <c r="I7" s="71">
        <f t="shared" si="0"/>
        <v>52</v>
      </c>
      <c r="J7" s="71">
        <f t="shared" si="0"/>
        <v>0</v>
      </c>
      <c r="K7" s="71">
        <f t="shared" si="0"/>
        <v>0</v>
      </c>
      <c r="L7" s="71">
        <f t="shared" si="0"/>
        <v>30</v>
      </c>
      <c r="M7" s="71">
        <f t="shared" si="0"/>
        <v>75</v>
      </c>
      <c r="N7" s="71">
        <f t="shared" si="0"/>
        <v>0</v>
      </c>
      <c r="O7" s="71">
        <f t="shared" si="0"/>
        <v>0</v>
      </c>
      <c r="P7" s="71">
        <f t="shared" si="0"/>
        <v>50</v>
      </c>
      <c r="Q7" s="71">
        <f t="shared" si="0"/>
        <v>547</v>
      </c>
      <c r="R7" s="71">
        <f t="shared" si="0"/>
        <v>0</v>
      </c>
      <c r="S7" s="71">
        <f t="shared" si="0"/>
        <v>0</v>
      </c>
      <c r="T7" s="71">
        <f t="shared" si="0"/>
        <v>236</v>
      </c>
      <c r="U7" s="71">
        <f t="shared" si="0"/>
        <v>750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53</v>
      </c>
      <c r="AS7" s="71">
        <f t="shared" si="0"/>
        <v>150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203</v>
      </c>
      <c r="C8" s="62" t="s">
        <v>204</v>
      </c>
      <c r="D8" s="63">
        <v>4</v>
      </c>
      <c r="E8" s="63">
        <v>11</v>
      </c>
      <c r="F8" s="63"/>
      <c r="G8" s="63"/>
      <c r="H8" s="63">
        <v>2</v>
      </c>
      <c r="I8" s="63">
        <v>8</v>
      </c>
      <c r="J8" s="63"/>
      <c r="K8" s="63"/>
      <c r="L8" s="63">
        <v>8</v>
      </c>
      <c r="M8" s="63">
        <v>18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207</v>
      </c>
      <c r="C9" s="62" t="s">
        <v>208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24</v>
      </c>
      <c r="AS9" s="63">
        <v>76</v>
      </c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210</v>
      </c>
      <c r="C10" s="62" t="s">
        <v>211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213</v>
      </c>
      <c r="C11" s="62" t="s">
        <v>214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216</v>
      </c>
      <c r="C12" s="62" t="s">
        <v>217</v>
      </c>
      <c r="D12" s="63"/>
      <c r="E12" s="63"/>
      <c r="F12" s="63"/>
      <c r="G12" s="63"/>
      <c r="H12" s="63">
        <v>5</v>
      </c>
      <c r="I12" s="63">
        <v>26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219</v>
      </c>
      <c r="C13" s="62" t="s">
        <v>220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222</v>
      </c>
      <c r="C14" s="62" t="s">
        <v>223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225</v>
      </c>
      <c r="C15" s="62" t="s">
        <v>226</v>
      </c>
      <c r="D15" s="63"/>
      <c r="E15" s="63"/>
      <c r="F15" s="63"/>
      <c r="G15" s="63"/>
      <c r="H15" s="63">
        <v>2</v>
      </c>
      <c r="I15" s="63">
        <v>3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>
        <v>113</v>
      </c>
      <c r="U15" s="63">
        <v>449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9</v>
      </c>
      <c r="AS15" s="63">
        <v>38</v>
      </c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228</v>
      </c>
      <c r="C16" s="62" t="s">
        <v>229</v>
      </c>
      <c r="D16" s="63"/>
      <c r="E16" s="63"/>
      <c r="F16" s="63"/>
      <c r="G16" s="63"/>
      <c r="H16" s="63">
        <v>1</v>
      </c>
      <c r="I16" s="63">
        <v>4</v>
      </c>
      <c r="J16" s="63"/>
      <c r="K16" s="63"/>
      <c r="L16" s="63">
        <v>13</v>
      </c>
      <c r="M16" s="63">
        <v>32</v>
      </c>
      <c r="N16" s="63"/>
      <c r="O16" s="63"/>
      <c r="P16" s="63">
        <v>25</v>
      </c>
      <c r="Q16" s="63">
        <v>258</v>
      </c>
      <c r="R16" s="63"/>
      <c r="S16" s="63"/>
      <c r="T16" s="63">
        <v>62</v>
      </c>
      <c r="U16" s="63">
        <v>122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231</v>
      </c>
      <c r="C17" s="62" t="s">
        <v>232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234</v>
      </c>
      <c r="C18" s="62" t="s">
        <v>235</v>
      </c>
      <c r="D18" s="63"/>
      <c r="E18" s="63"/>
      <c r="F18" s="63"/>
      <c r="G18" s="63"/>
      <c r="H18" s="63">
        <v>2</v>
      </c>
      <c r="I18" s="63">
        <v>8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237</v>
      </c>
      <c r="C19" s="62" t="s">
        <v>238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 t="s">
        <v>80</v>
      </c>
      <c r="B20" s="61" t="s">
        <v>240</v>
      </c>
      <c r="C20" s="62" t="s">
        <v>241</v>
      </c>
      <c r="D20" s="63"/>
      <c r="E20" s="63"/>
      <c r="F20" s="63"/>
      <c r="G20" s="63"/>
      <c r="H20" s="63">
        <v>1</v>
      </c>
      <c r="I20" s="63">
        <v>3</v>
      </c>
      <c r="J20" s="63"/>
      <c r="K20" s="63"/>
      <c r="L20" s="63">
        <v>8</v>
      </c>
      <c r="M20" s="63">
        <v>23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 t="s">
        <v>80</v>
      </c>
      <c r="B21" s="61" t="s">
        <v>243</v>
      </c>
      <c r="C21" s="62" t="s">
        <v>244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 t="s">
        <v>80</v>
      </c>
      <c r="B22" s="61" t="s">
        <v>247</v>
      </c>
      <c r="C22" s="62" t="s">
        <v>248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 t="s">
        <v>80</v>
      </c>
      <c r="B23" s="61" t="s">
        <v>250</v>
      </c>
      <c r="C23" s="62" t="s">
        <v>251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 t="s">
        <v>80</v>
      </c>
      <c r="B24" s="61" t="s">
        <v>253</v>
      </c>
      <c r="C24" s="62" t="s">
        <v>254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 t="s">
        <v>80</v>
      </c>
      <c r="B25" s="61" t="s">
        <v>256</v>
      </c>
      <c r="C25" s="62" t="s">
        <v>257</v>
      </c>
      <c r="D25" s="63"/>
      <c r="E25" s="63"/>
      <c r="F25" s="63"/>
      <c r="G25" s="63"/>
      <c r="H25" s="63"/>
      <c r="I25" s="63"/>
      <c r="J25" s="63"/>
      <c r="K25" s="63"/>
      <c r="L25" s="63">
        <v>1</v>
      </c>
      <c r="M25" s="63">
        <v>2</v>
      </c>
      <c r="N25" s="63"/>
      <c r="O25" s="63"/>
      <c r="P25" s="63">
        <v>4</v>
      </c>
      <c r="Q25" s="63">
        <v>39</v>
      </c>
      <c r="R25" s="63"/>
      <c r="S25" s="63"/>
      <c r="T25" s="63">
        <v>61</v>
      </c>
      <c r="U25" s="63">
        <v>179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20</v>
      </c>
      <c r="AS25" s="63">
        <v>36</v>
      </c>
      <c r="AT25" s="63"/>
      <c r="AU25" s="63"/>
      <c r="AV25" s="63"/>
      <c r="AW25" s="63"/>
      <c r="AX25" s="63"/>
      <c r="AY25" s="63"/>
    </row>
    <row r="26" spans="1:51" s="53" customFormat="1" ht="13.5" customHeight="1">
      <c r="A26" s="60" t="s">
        <v>80</v>
      </c>
      <c r="B26" s="61" t="s">
        <v>259</v>
      </c>
      <c r="C26" s="62" t="s">
        <v>260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>
        <v>21</v>
      </c>
      <c r="Q26" s="63">
        <v>250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>
        <f>COUNTA(A:A) - 3</f>
        <v>44</v>
      </c>
      <c r="C1" s="46">
        <f>SUBTOTAL(3,A:A ) - 2</f>
        <v>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SUM(E7:G7)</f>
        <v>368</v>
      </c>
      <c r="E7" s="71">
        <f>SUM(E$8:E$1000)</f>
        <v>291</v>
      </c>
      <c r="F7" s="71">
        <f>SUM(F$8:F$1000)</f>
        <v>50</v>
      </c>
      <c r="G7" s="71">
        <f>SUM(G$8:G$1000)</f>
        <v>27</v>
      </c>
      <c r="H7" s="71">
        <f>SUM(I7:K7)</f>
        <v>1282</v>
      </c>
      <c r="I7" s="71">
        <f>SUM(I$8:I$1000)</f>
        <v>1204</v>
      </c>
      <c r="J7" s="71">
        <f>SUM(J$8:J$1000)</f>
        <v>73</v>
      </c>
      <c r="K7" s="71">
        <f>SUM(K$8:K$1000)</f>
        <v>5</v>
      </c>
      <c r="L7" s="71">
        <f>SUM(M7:O7)</f>
        <v>30</v>
      </c>
      <c r="M7" s="71">
        <f>SUM(M$8:M$1000)</f>
        <v>27</v>
      </c>
      <c r="N7" s="71">
        <f>SUM(N$8:N$1000)</f>
        <v>3</v>
      </c>
      <c r="O7" s="71">
        <f>SUM(O$8:O$1000)</f>
        <v>0</v>
      </c>
      <c r="P7" s="71">
        <f>SUM(Q7:S7)</f>
        <v>215</v>
      </c>
      <c r="Q7" s="71">
        <f>SUM(Q$8:Q$1000)</f>
        <v>212</v>
      </c>
      <c r="R7" s="71">
        <f>SUM(R$8:R$1000)</f>
        <v>3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/>
      <c r="E8" s="63">
        <v>14</v>
      </c>
      <c r="F8" s="63">
        <v>3</v>
      </c>
      <c r="G8" s="63">
        <v>3</v>
      </c>
      <c r="H8" s="63"/>
      <c r="I8" s="63">
        <v>66</v>
      </c>
      <c r="J8" s="63"/>
      <c r="K8" s="63"/>
      <c r="L8" s="63"/>
      <c r="M8" s="63">
        <v>3</v>
      </c>
      <c r="N8" s="63"/>
      <c r="O8" s="63"/>
      <c r="P8" s="63"/>
      <c r="Q8" s="63">
        <v>6</v>
      </c>
      <c r="R8" s="63">
        <v>1</v>
      </c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/>
      <c r="E9" s="63">
        <v>12</v>
      </c>
      <c r="F9" s="63">
        <v>6</v>
      </c>
      <c r="G9" s="63"/>
      <c r="H9" s="63"/>
      <c r="I9" s="63">
        <v>58</v>
      </c>
      <c r="J9" s="63">
        <v>5</v>
      </c>
      <c r="K9" s="63">
        <v>1</v>
      </c>
      <c r="L9" s="63"/>
      <c r="M9" s="63"/>
      <c r="N9" s="63"/>
      <c r="O9" s="63"/>
      <c r="P9" s="63"/>
      <c r="Q9" s="63">
        <v>7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/>
      <c r="E10" s="63">
        <v>11</v>
      </c>
      <c r="F10" s="63">
        <v>3</v>
      </c>
      <c r="G10" s="63">
        <v>1</v>
      </c>
      <c r="H10" s="63"/>
      <c r="I10" s="63">
        <v>68</v>
      </c>
      <c r="J10" s="63">
        <v>1</v>
      </c>
      <c r="K10" s="63"/>
      <c r="L10" s="63"/>
      <c r="M10" s="63">
        <v>2</v>
      </c>
      <c r="N10" s="63"/>
      <c r="O10" s="63"/>
      <c r="P10" s="63"/>
      <c r="Q10" s="63">
        <v>4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/>
      <c r="E11" s="63">
        <v>7</v>
      </c>
      <c r="F11" s="63">
        <v>1</v>
      </c>
      <c r="G11" s="63">
        <v>3</v>
      </c>
      <c r="H11" s="63"/>
      <c r="I11" s="63">
        <v>46</v>
      </c>
      <c r="J11" s="63"/>
      <c r="K11" s="63"/>
      <c r="L11" s="63"/>
      <c r="M11" s="63"/>
      <c r="N11" s="63"/>
      <c r="O11" s="63"/>
      <c r="P11" s="63"/>
      <c r="Q11" s="63">
        <v>13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/>
      <c r="E12" s="63">
        <v>9</v>
      </c>
      <c r="F12" s="63"/>
      <c r="G12" s="63"/>
      <c r="H12" s="63"/>
      <c r="I12" s="63">
        <v>20</v>
      </c>
      <c r="J12" s="63">
        <v>1</v>
      </c>
      <c r="K12" s="63"/>
      <c r="L12" s="63"/>
      <c r="M12" s="63">
        <v>4</v>
      </c>
      <c r="N12" s="63"/>
      <c r="O12" s="63"/>
      <c r="P12" s="63"/>
      <c r="Q12" s="63">
        <v>8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/>
      <c r="E13" s="63">
        <v>7</v>
      </c>
      <c r="F13" s="63"/>
      <c r="G13" s="63"/>
      <c r="H13" s="63"/>
      <c r="I13" s="63">
        <v>19</v>
      </c>
      <c r="J13" s="63"/>
      <c r="K13" s="63"/>
      <c r="L13" s="63"/>
      <c r="M13" s="63"/>
      <c r="N13" s="63"/>
      <c r="O13" s="63"/>
      <c r="P13" s="63"/>
      <c r="Q13" s="63">
        <v>2</v>
      </c>
      <c r="R13" s="63">
        <v>1</v>
      </c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/>
      <c r="E14" s="63">
        <v>6</v>
      </c>
      <c r="F14" s="63"/>
      <c r="G14" s="63"/>
      <c r="H14" s="63"/>
      <c r="I14" s="63">
        <v>26</v>
      </c>
      <c r="J14" s="63"/>
      <c r="K14" s="63"/>
      <c r="L14" s="63"/>
      <c r="M14" s="63"/>
      <c r="N14" s="63"/>
      <c r="O14" s="63"/>
      <c r="P14" s="63"/>
      <c r="Q14" s="63">
        <v>4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/>
      <c r="E15" s="63">
        <v>7</v>
      </c>
      <c r="F15" s="63"/>
      <c r="G15" s="63"/>
      <c r="H15" s="63"/>
      <c r="I15" s="63"/>
      <c r="J15" s="63">
        <v>3</v>
      </c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/>
      <c r="E16" s="63">
        <v>6</v>
      </c>
      <c r="F16" s="63"/>
      <c r="G16" s="63"/>
      <c r="H16" s="63"/>
      <c r="I16" s="63">
        <v>18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/>
      <c r="E17" s="63">
        <v>5</v>
      </c>
      <c r="F17" s="63"/>
      <c r="G17" s="63"/>
      <c r="H17" s="63"/>
      <c r="I17" s="63">
        <v>26</v>
      </c>
      <c r="J17" s="63"/>
      <c r="K17" s="63"/>
      <c r="L17" s="63"/>
      <c r="M17" s="63"/>
      <c r="N17" s="63"/>
      <c r="O17" s="63"/>
      <c r="P17" s="63"/>
      <c r="Q17" s="63">
        <v>7</v>
      </c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/>
      <c r="E18" s="63">
        <v>2</v>
      </c>
      <c r="F18" s="63">
        <v>4</v>
      </c>
      <c r="G18" s="63">
        <v>3</v>
      </c>
      <c r="H18" s="63"/>
      <c r="I18" s="63">
        <v>10</v>
      </c>
      <c r="J18" s="63">
        <v>1</v>
      </c>
      <c r="K18" s="63"/>
      <c r="L18" s="63"/>
      <c r="M18" s="63"/>
      <c r="N18" s="63"/>
      <c r="O18" s="63"/>
      <c r="P18" s="63"/>
      <c r="Q18" s="63">
        <v>3</v>
      </c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/>
      <c r="E19" s="63">
        <v>1</v>
      </c>
      <c r="F19" s="63">
        <v>1</v>
      </c>
      <c r="G19" s="63">
        <v>2</v>
      </c>
      <c r="H19" s="63"/>
      <c r="I19" s="63">
        <v>8</v>
      </c>
      <c r="J19" s="63">
        <v>1</v>
      </c>
      <c r="K19" s="63">
        <v>2</v>
      </c>
      <c r="L19" s="63"/>
      <c r="M19" s="63"/>
      <c r="N19" s="63"/>
      <c r="O19" s="63"/>
      <c r="P19" s="63"/>
      <c r="Q19" s="63">
        <v>3</v>
      </c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/>
      <c r="E20" s="63">
        <v>6</v>
      </c>
      <c r="F20" s="63">
        <v>3</v>
      </c>
      <c r="G20" s="63">
        <v>2</v>
      </c>
      <c r="H20" s="63"/>
      <c r="I20" s="63">
        <v>50</v>
      </c>
      <c r="J20" s="63">
        <v>8</v>
      </c>
      <c r="K20" s="63">
        <v>1</v>
      </c>
      <c r="L20" s="63"/>
      <c r="M20" s="63"/>
      <c r="N20" s="63"/>
      <c r="O20" s="63"/>
      <c r="P20" s="63"/>
      <c r="Q20" s="63">
        <v>4</v>
      </c>
      <c r="R20" s="63"/>
      <c r="S20" s="63"/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/>
      <c r="E21" s="63">
        <v>6</v>
      </c>
      <c r="F21" s="63"/>
      <c r="G21" s="63"/>
      <c r="H21" s="63"/>
      <c r="I21" s="63">
        <v>19</v>
      </c>
      <c r="J21" s="63"/>
      <c r="K21" s="63"/>
      <c r="L21" s="63"/>
      <c r="M21" s="63">
        <v>6</v>
      </c>
      <c r="N21" s="63"/>
      <c r="O21" s="63"/>
      <c r="P21" s="63"/>
      <c r="Q21" s="63">
        <v>8</v>
      </c>
      <c r="R21" s="63"/>
      <c r="S21" s="63"/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/>
      <c r="E22" s="63">
        <v>23</v>
      </c>
      <c r="F22" s="63">
        <v>11</v>
      </c>
      <c r="G22" s="63">
        <v>4</v>
      </c>
      <c r="H22" s="63"/>
      <c r="I22" s="63">
        <v>28</v>
      </c>
      <c r="J22" s="63">
        <v>1</v>
      </c>
      <c r="K22" s="63"/>
      <c r="L22" s="63"/>
      <c r="M22" s="63"/>
      <c r="N22" s="63"/>
      <c r="O22" s="63"/>
      <c r="P22" s="63"/>
      <c r="Q22" s="63">
        <v>2</v>
      </c>
      <c r="R22" s="63"/>
      <c r="S22" s="63"/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/>
      <c r="E23" s="63">
        <v>20</v>
      </c>
      <c r="F23" s="63">
        <v>1</v>
      </c>
      <c r="G23" s="63">
        <v>1</v>
      </c>
      <c r="H23" s="63"/>
      <c r="I23" s="63">
        <v>66</v>
      </c>
      <c r="J23" s="63">
        <v>8</v>
      </c>
      <c r="K23" s="63"/>
      <c r="L23" s="63"/>
      <c r="M23" s="63"/>
      <c r="N23" s="63"/>
      <c r="O23" s="63"/>
      <c r="P23" s="63"/>
      <c r="Q23" s="63">
        <v>14</v>
      </c>
      <c r="R23" s="63"/>
      <c r="S23" s="63"/>
    </row>
    <row r="24" spans="1:19" s="10" customFormat="1" ht="13.5" customHeight="1">
      <c r="A24" s="60" t="s">
        <v>80</v>
      </c>
      <c r="B24" s="61" t="s">
        <v>122</v>
      </c>
      <c r="C24" s="62" t="s">
        <v>123</v>
      </c>
      <c r="D24" s="63"/>
      <c r="E24" s="63">
        <v>23</v>
      </c>
      <c r="F24" s="63">
        <v>2</v>
      </c>
      <c r="G24" s="63"/>
      <c r="H24" s="63"/>
      <c r="I24" s="63">
        <v>55</v>
      </c>
      <c r="J24" s="63">
        <v>4</v>
      </c>
      <c r="K24" s="63"/>
      <c r="L24" s="63"/>
      <c r="M24" s="63">
        <v>9</v>
      </c>
      <c r="N24" s="63">
        <v>1</v>
      </c>
      <c r="O24" s="63"/>
      <c r="P24" s="63"/>
      <c r="Q24" s="63">
        <v>11</v>
      </c>
      <c r="R24" s="63"/>
      <c r="S24" s="63"/>
    </row>
    <row r="25" spans="1:19" s="10" customFormat="1" ht="13.5" customHeight="1">
      <c r="A25" s="60" t="s">
        <v>80</v>
      </c>
      <c r="B25" s="61" t="s">
        <v>124</v>
      </c>
      <c r="C25" s="62" t="s">
        <v>125</v>
      </c>
      <c r="D25" s="63"/>
      <c r="E25" s="63">
        <v>10</v>
      </c>
      <c r="F25" s="63">
        <v>1</v>
      </c>
      <c r="G25" s="63">
        <v>1</v>
      </c>
      <c r="H25" s="63"/>
      <c r="I25" s="63">
        <v>54</v>
      </c>
      <c r="J25" s="63">
        <v>3</v>
      </c>
      <c r="K25" s="63"/>
      <c r="L25" s="63"/>
      <c r="M25" s="63">
        <v>1</v>
      </c>
      <c r="N25" s="63">
        <v>1</v>
      </c>
      <c r="O25" s="63"/>
      <c r="P25" s="63"/>
      <c r="Q25" s="63">
        <v>9</v>
      </c>
      <c r="R25" s="63">
        <v>1</v>
      </c>
      <c r="S25" s="63"/>
    </row>
    <row r="26" spans="1:19" s="10" customFormat="1" ht="13.5" customHeight="1">
      <c r="A26" s="60" t="s">
        <v>80</v>
      </c>
      <c r="B26" s="61" t="s">
        <v>126</v>
      </c>
      <c r="C26" s="62" t="s">
        <v>127</v>
      </c>
      <c r="D26" s="63"/>
      <c r="E26" s="63">
        <v>6</v>
      </c>
      <c r="F26" s="63">
        <v>1</v>
      </c>
      <c r="G26" s="63">
        <v>4</v>
      </c>
      <c r="H26" s="63"/>
      <c r="I26" s="63">
        <v>9</v>
      </c>
      <c r="J26" s="63"/>
      <c r="K26" s="63"/>
      <c r="L26" s="63"/>
      <c r="M26" s="63"/>
      <c r="N26" s="63"/>
      <c r="O26" s="63"/>
      <c r="P26" s="63"/>
      <c r="Q26" s="63">
        <v>5</v>
      </c>
      <c r="R26" s="63"/>
      <c r="S26" s="63"/>
    </row>
    <row r="27" spans="1:19" s="10" customFormat="1" ht="13.5" customHeight="1">
      <c r="A27" s="60" t="s">
        <v>80</v>
      </c>
      <c r="B27" s="61" t="s">
        <v>128</v>
      </c>
      <c r="C27" s="62" t="s">
        <v>129</v>
      </c>
      <c r="D27" s="63"/>
      <c r="E27" s="63">
        <v>3</v>
      </c>
      <c r="F27" s="63"/>
      <c r="G27" s="63"/>
      <c r="H27" s="63"/>
      <c r="I27" s="63">
        <v>21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/>
      <c r="E28" s="63">
        <v>5</v>
      </c>
      <c r="F28" s="63"/>
      <c r="G28" s="63"/>
      <c r="H28" s="63"/>
      <c r="I28" s="63">
        <v>20</v>
      </c>
      <c r="J28" s="63"/>
      <c r="K28" s="63"/>
      <c r="L28" s="63"/>
      <c r="M28" s="63"/>
      <c r="N28" s="63"/>
      <c r="O28" s="63"/>
      <c r="P28" s="63"/>
      <c r="Q28" s="63">
        <v>6</v>
      </c>
      <c r="R28" s="63"/>
      <c r="S28" s="63"/>
    </row>
    <row r="29" spans="1:19" s="10" customFormat="1" ht="13.5" customHeight="1">
      <c r="A29" s="60" t="s">
        <v>80</v>
      </c>
      <c r="B29" s="61" t="s">
        <v>134</v>
      </c>
      <c r="C29" s="62" t="s">
        <v>135</v>
      </c>
      <c r="D29" s="63"/>
      <c r="E29" s="63">
        <v>4</v>
      </c>
      <c r="F29" s="63"/>
      <c r="G29" s="63"/>
      <c r="H29" s="63"/>
      <c r="I29" s="63">
        <v>37</v>
      </c>
      <c r="J29" s="63">
        <v>1</v>
      </c>
      <c r="K29" s="63"/>
      <c r="L29" s="63"/>
      <c r="M29" s="63"/>
      <c r="N29" s="63"/>
      <c r="O29" s="63"/>
      <c r="P29" s="63"/>
      <c r="Q29" s="63">
        <v>4</v>
      </c>
      <c r="R29" s="63"/>
      <c r="S29" s="63"/>
    </row>
    <row r="30" spans="1:19" s="10" customFormat="1" ht="13.5" customHeight="1">
      <c r="A30" s="60" t="s">
        <v>80</v>
      </c>
      <c r="B30" s="61" t="s">
        <v>137</v>
      </c>
      <c r="C30" s="62" t="s">
        <v>138</v>
      </c>
      <c r="D30" s="63"/>
      <c r="E30" s="63">
        <v>17</v>
      </c>
      <c r="F30" s="63"/>
      <c r="G30" s="63"/>
      <c r="H30" s="63"/>
      <c r="I30" s="63">
        <v>38</v>
      </c>
      <c r="J30" s="63">
        <v>8</v>
      </c>
      <c r="K30" s="63"/>
      <c r="L30" s="63"/>
      <c r="M30" s="63"/>
      <c r="N30" s="63"/>
      <c r="O30" s="63"/>
      <c r="P30" s="63"/>
      <c r="Q30" s="63">
        <v>8</v>
      </c>
      <c r="R30" s="63"/>
      <c r="S30" s="63"/>
    </row>
    <row r="31" spans="1:19" s="10" customFormat="1" ht="13.5" customHeight="1">
      <c r="A31" s="60" t="s">
        <v>80</v>
      </c>
      <c r="B31" s="61" t="s">
        <v>140</v>
      </c>
      <c r="C31" s="62" t="s">
        <v>141</v>
      </c>
      <c r="D31" s="63"/>
      <c r="E31" s="63">
        <v>7</v>
      </c>
      <c r="F31" s="63">
        <v>2</v>
      </c>
      <c r="G31" s="63"/>
      <c r="H31" s="63"/>
      <c r="I31" s="63">
        <v>25</v>
      </c>
      <c r="J31" s="63">
        <v>2</v>
      </c>
      <c r="K31" s="63"/>
      <c r="L31" s="63"/>
      <c r="M31" s="63"/>
      <c r="N31" s="63"/>
      <c r="O31" s="63"/>
      <c r="P31" s="63"/>
      <c r="Q31" s="63">
        <v>8</v>
      </c>
      <c r="R31" s="63"/>
      <c r="S31" s="63"/>
    </row>
    <row r="32" spans="1:19" s="10" customFormat="1" ht="13.5" customHeight="1">
      <c r="A32" s="60" t="s">
        <v>80</v>
      </c>
      <c r="B32" s="61" t="s">
        <v>143</v>
      </c>
      <c r="C32" s="62" t="s">
        <v>144</v>
      </c>
      <c r="D32" s="63"/>
      <c r="E32" s="63"/>
      <c r="F32" s="63"/>
      <c r="G32" s="63"/>
      <c r="H32" s="63"/>
      <c r="I32" s="63"/>
      <c r="J32" s="63">
        <v>1</v>
      </c>
      <c r="K32" s="63"/>
      <c r="L32" s="63"/>
      <c r="M32" s="63"/>
      <c r="N32" s="63"/>
      <c r="O32" s="63"/>
      <c r="P32" s="63"/>
      <c r="Q32" s="63">
        <v>6</v>
      </c>
      <c r="R32" s="63"/>
      <c r="S32" s="63"/>
    </row>
    <row r="33" spans="1:19" s="10" customFormat="1" ht="13.5" customHeight="1">
      <c r="A33" s="60" t="s">
        <v>80</v>
      </c>
      <c r="B33" s="61" t="s">
        <v>146</v>
      </c>
      <c r="C33" s="62" t="s">
        <v>147</v>
      </c>
      <c r="D33" s="63"/>
      <c r="E33" s="63">
        <v>7</v>
      </c>
      <c r="F33" s="63">
        <v>2</v>
      </c>
      <c r="G33" s="63"/>
      <c r="H33" s="63"/>
      <c r="I33" s="63">
        <v>46</v>
      </c>
      <c r="J33" s="63">
        <v>9</v>
      </c>
      <c r="K33" s="63"/>
      <c r="L33" s="63"/>
      <c r="M33" s="63"/>
      <c r="N33" s="63"/>
      <c r="O33" s="63"/>
      <c r="P33" s="63"/>
      <c r="Q33" s="63">
        <v>5</v>
      </c>
      <c r="R33" s="63"/>
      <c r="S33" s="63"/>
    </row>
    <row r="34" spans="1:19" s="10" customFormat="1" ht="13.5" customHeight="1">
      <c r="A34" s="60" t="s">
        <v>80</v>
      </c>
      <c r="B34" s="61" t="s">
        <v>149</v>
      </c>
      <c r="C34" s="62" t="s">
        <v>150</v>
      </c>
      <c r="D34" s="63"/>
      <c r="E34" s="63">
        <v>19</v>
      </c>
      <c r="F34" s="63"/>
      <c r="G34" s="63"/>
      <c r="H34" s="63"/>
      <c r="I34" s="63">
        <v>34</v>
      </c>
      <c r="J34" s="63"/>
      <c r="K34" s="63"/>
      <c r="L34" s="63"/>
      <c r="M34" s="63"/>
      <c r="N34" s="63"/>
      <c r="O34" s="63"/>
      <c r="P34" s="63"/>
      <c r="Q34" s="63">
        <v>7</v>
      </c>
      <c r="R34" s="63"/>
      <c r="S34" s="63"/>
    </row>
    <row r="35" spans="1:19" s="10" customFormat="1" ht="13.5" customHeight="1">
      <c r="A35" s="60" t="s">
        <v>80</v>
      </c>
      <c r="B35" s="61" t="s">
        <v>152</v>
      </c>
      <c r="C35" s="62" t="s">
        <v>153</v>
      </c>
      <c r="D35" s="63"/>
      <c r="E35" s="63">
        <v>13</v>
      </c>
      <c r="F35" s="63"/>
      <c r="G35" s="63"/>
      <c r="H35" s="63"/>
      <c r="I35" s="63">
        <v>100</v>
      </c>
      <c r="J35" s="63">
        <v>3</v>
      </c>
      <c r="K35" s="63">
        <v>1</v>
      </c>
      <c r="L35" s="63"/>
      <c r="M35" s="63"/>
      <c r="N35" s="63"/>
      <c r="O35" s="63"/>
      <c r="P35" s="63"/>
      <c r="Q35" s="63">
        <v>9</v>
      </c>
      <c r="R35" s="63"/>
      <c r="S35" s="63"/>
    </row>
    <row r="36" spans="1:19" s="10" customFormat="1" ht="13.5" customHeight="1">
      <c r="A36" s="60" t="s">
        <v>80</v>
      </c>
      <c r="B36" s="61" t="s">
        <v>155</v>
      </c>
      <c r="C36" s="62" t="s">
        <v>156</v>
      </c>
      <c r="D36" s="63"/>
      <c r="E36" s="63"/>
      <c r="F36" s="63"/>
      <c r="G36" s="63"/>
      <c r="H36" s="63"/>
      <c r="I36" s="63">
        <v>17</v>
      </c>
      <c r="J36" s="63">
        <v>3</v>
      </c>
      <c r="K36" s="63"/>
      <c r="L36" s="63"/>
      <c r="M36" s="63"/>
      <c r="N36" s="63"/>
      <c r="O36" s="63"/>
      <c r="P36" s="63"/>
      <c r="Q36" s="63">
        <v>8</v>
      </c>
      <c r="R36" s="63"/>
      <c r="S36" s="63"/>
    </row>
    <row r="37" spans="1:19" s="10" customFormat="1" ht="13.5" customHeight="1">
      <c r="A37" s="60" t="s">
        <v>80</v>
      </c>
      <c r="B37" s="61" t="s">
        <v>158</v>
      </c>
      <c r="C37" s="62" t="s">
        <v>159</v>
      </c>
      <c r="D37" s="63"/>
      <c r="E37" s="63">
        <v>5</v>
      </c>
      <c r="F37" s="63"/>
      <c r="G37" s="63"/>
      <c r="H37" s="63"/>
      <c r="I37" s="63">
        <v>14</v>
      </c>
      <c r="J37" s="63"/>
      <c r="K37" s="63"/>
      <c r="L37" s="63"/>
      <c r="M37" s="63"/>
      <c r="N37" s="63"/>
      <c r="O37" s="63"/>
      <c r="P37" s="63"/>
      <c r="Q37" s="63">
        <v>9</v>
      </c>
      <c r="R37" s="63"/>
      <c r="S37" s="63"/>
    </row>
    <row r="38" spans="1:19" s="10" customFormat="1" ht="13.5" customHeight="1">
      <c r="A38" s="60" t="s">
        <v>80</v>
      </c>
      <c r="B38" s="61" t="s">
        <v>161</v>
      </c>
      <c r="C38" s="62" t="s">
        <v>162</v>
      </c>
      <c r="D38" s="63"/>
      <c r="E38" s="63">
        <v>3</v>
      </c>
      <c r="F38" s="63"/>
      <c r="G38" s="63"/>
      <c r="H38" s="63"/>
      <c r="I38" s="63">
        <v>17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 t="s">
        <v>80</v>
      </c>
      <c r="B39" s="61" t="s">
        <v>164</v>
      </c>
      <c r="C39" s="62" t="s">
        <v>165</v>
      </c>
      <c r="D39" s="63"/>
      <c r="E39" s="63">
        <v>3</v>
      </c>
      <c r="F39" s="63"/>
      <c r="G39" s="63"/>
      <c r="H39" s="63"/>
      <c r="I39" s="63">
        <v>30</v>
      </c>
      <c r="J39" s="63">
        <v>5</v>
      </c>
      <c r="K39" s="63"/>
      <c r="L39" s="63"/>
      <c r="M39" s="63"/>
      <c r="N39" s="63"/>
      <c r="O39" s="63"/>
      <c r="P39" s="63"/>
      <c r="Q39" s="63">
        <v>7</v>
      </c>
      <c r="R39" s="63"/>
      <c r="S39" s="63"/>
    </row>
    <row r="40" spans="1:19" s="10" customFormat="1" ht="13.5" customHeight="1">
      <c r="A40" s="60" t="s">
        <v>80</v>
      </c>
      <c r="B40" s="61" t="s">
        <v>167</v>
      </c>
      <c r="C40" s="62" t="s">
        <v>168</v>
      </c>
      <c r="D40" s="63"/>
      <c r="E40" s="63"/>
      <c r="F40" s="63"/>
      <c r="G40" s="63"/>
      <c r="H40" s="63"/>
      <c r="I40" s="63">
        <v>23</v>
      </c>
      <c r="J40" s="63">
        <v>1</v>
      </c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 t="s">
        <v>80</v>
      </c>
      <c r="B41" s="61" t="s">
        <v>170</v>
      </c>
      <c r="C41" s="62" t="s">
        <v>171</v>
      </c>
      <c r="D41" s="63"/>
      <c r="E41" s="63">
        <v>3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 t="s">
        <v>80</v>
      </c>
      <c r="B42" s="61" t="s">
        <v>173</v>
      </c>
      <c r="C42" s="62" t="s">
        <v>174</v>
      </c>
      <c r="D42" s="63"/>
      <c r="E42" s="63">
        <v>2</v>
      </c>
      <c r="F42" s="63"/>
      <c r="G42" s="63"/>
      <c r="H42" s="63"/>
      <c r="I42" s="63">
        <v>11</v>
      </c>
      <c r="J42" s="63"/>
      <c r="K42" s="63"/>
      <c r="L42" s="63"/>
      <c r="M42" s="63"/>
      <c r="N42" s="63"/>
      <c r="O42" s="63"/>
      <c r="P42" s="63"/>
      <c r="Q42" s="63">
        <v>2</v>
      </c>
      <c r="R42" s="63"/>
      <c r="S42" s="63"/>
    </row>
    <row r="43" spans="1:19" s="10" customFormat="1" ht="13.5" customHeight="1">
      <c r="A43" s="60" t="s">
        <v>80</v>
      </c>
      <c r="B43" s="61" t="s">
        <v>176</v>
      </c>
      <c r="C43" s="62" t="s">
        <v>177</v>
      </c>
      <c r="D43" s="63"/>
      <c r="E43" s="63">
        <v>6</v>
      </c>
      <c r="F43" s="63">
        <v>7</v>
      </c>
      <c r="G43" s="63">
        <v>2</v>
      </c>
      <c r="H43" s="63"/>
      <c r="I43" s="63">
        <v>28</v>
      </c>
      <c r="J43" s="63">
        <v>3</v>
      </c>
      <c r="K43" s="63"/>
      <c r="L43" s="63"/>
      <c r="M43" s="63"/>
      <c r="N43" s="63">
        <v>1</v>
      </c>
      <c r="O43" s="63"/>
      <c r="P43" s="63"/>
      <c r="Q43" s="63">
        <v>2</v>
      </c>
      <c r="R43" s="63"/>
      <c r="S43" s="63"/>
    </row>
    <row r="44" spans="1:19" s="10" customFormat="1" ht="13.5" customHeight="1">
      <c r="A44" s="60" t="s">
        <v>80</v>
      </c>
      <c r="B44" s="61" t="s">
        <v>179</v>
      </c>
      <c r="C44" s="62" t="s">
        <v>180</v>
      </c>
      <c r="D44" s="63"/>
      <c r="E44" s="63"/>
      <c r="F44" s="63"/>
      <c r="G44" s="63"/>
      <c r="H44" s="63"/>
      <c r="I44" s="63">
        <v>2</v>
      </c>
      <c r="J44" s="63"/>
      <c r="K44" s="63"/>
      <c r="L44" s="63"/>
      <c r="M44" s="63">
        <v>2</v>
      </c>
      <c r="N44" s="63"/>
      <c r="O44" s="63"/>
      <c r="P44" s="63"/>
      <c r="Q44" s="63"/>
      <c r="R44" s="63"/>
      <c r="S44" s="63"/>
    </row>
    <row r="45" spans="1:19" s="10" customFormat="1" ht="13.5" customHeight="1">
      <c r="A45" s="60" t="s">
        <v>80</v>
      </c>
      <c r="B45" s="61" t="s">
        <v>182</v>
      </c>
      <c r="C45" s="62" t="s">
        <v>183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>
        <v>1</v>
      </c>
      <c r="R45" s="63"/>
      <c r="S45" s="63"/>
    </row>
    <row r="46" spans="1:19" s="10" customFormat="1" ht="13.5" customHeight="1">
      <c r="A46" s="60" t="s">
        <v>80</v>
      </c>
      <c r="B46" s="61" t="s">
        <v>185</v>
      </c>
      <c r="C46" s="62" t="s">
        <v>186</v>
      </c>
      <c r="D46" s="63"/>
      <c r="E46" s="63">
        <v>4</v>
      </c>
      <c r="F46" s="63">
        <v>2</v>
      </c>
      <c r="G46" s="63">
        <v>1</v>
      </c>
      <c r="H46" s="63"/>
      <c r="I46" s="63">
        <v>37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 t="s">
        <v>80</v>
      </c>
      <c r="B47" s="61" t="s">
        <v>188</v>
      </c>
      <c r="C47" s="62" t="s">
        <v>189</v>
      </c>
      <c r="D47" s="63"/>
      <c r="E47" s="63">
        <v>1</v>
      </c>
      <c r="F47" s="63"/>
      <c r="G47" s="63"/>
      <c r="H47" s="63"/>
      <c r="I47" s="63">
        <v>10</v>
      </c>
      <c r="J47" s="63">
        <v>1</v>
      </c>
      <c r="K47" s="63"/>
      <c r="L47" s="63"/>
      <c r="M47" s="63"/>
      <c r="N47" s="63"/>
      <c r="O47" s="63"/>
      <c r="P47" s="63"/>
      <c r="Q47" s="63">
        <v>1</v>
      </c>
      <c r="R47" s="63"/>
      <c r="S47" s="63"/>
    </row>
    <row r="48" spans="1:19" s="10" customFormat="1" ht="13.5" customHeight="1">
      <c r="A48" s="60" t="s">
        <v>80</v>
      </c>
      <c r="B48" s="61" t="s">
        <v>191</v>
      </c>
      <c r="C48" s="62" t="s">
        <v>192</v>
      </c>
      <c r="D48" s="63"/>
      <c r="E48" s="63">
        <v>3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 t="s">
        <v>80</v>
      </c>
      <c r="B49" s="61" t="s">
        <v>194</v>
      </c>
      <c r="C49" s="62" t="s">
        <v>195</v>
      </c>
      <c r="D49" s="63"/>
      <c r="E49" s="63">
        <v>1</v>
      </c>
      <c r="F49" s="63"/>
      <c r="G49" s="63"/>
      <c r="H49" s="63"/>
      <c r="I49" s="63">
        <v>13</v>
      </c>
      <c r="J49" s="63"/>
      <c r="K49" s="63"/>
      <c r="L49" s="63"/>
      <c r="M49" s="63"/>
      <c r="N49" s="63"/>
      <c r="O49" s="63"/>
      <c r="P49" s="63"/>
      <c r="Q49" s="63">
        <v>7</v>
      </c>
      <c r="R49" s="63"/>
      <c r="S49" s="63"/>
    </row>
    <row r="50" spans="1:19" s="10" customFormat="1" ht="13.5" customHeight="1">
      <c r="A50" s="60" t="s">
        <v>80</v>
      </c>
      <c r="B50" s="61" t="s">
        <v>197</v>
      </c>
      <c r="C50" s="62" t="s">
        <v>198</v>
      </c>
      <c r="D50" s="63"/>
      <c r="E50" s="63">
        <v>2</v>
      </c>
      <c r="F50" s="63"/>
      <c r="G50" s="63"/>
      <c r="H50" s="63"/>
      <c r="I50" s="63">
        <v>23</v>
      </c>
      <c r="J50" s="63"/>
      <c r="K50" s="63"/>
      <c r="L50" s="63"/>
      <c r="M50" s="63"/>
      <c r="N50" s="63"/>
      <c r="O50" s="63"/>
      <c r="P50" s="63"/>
      <c r="Q50" s="63">
        <v>9</v>
      </c>
      <c r="R50" s="63"/>
      <c r="S50" s="63"/>
    </row>
    <row r="51" spans="1:19" s="10" customFormat="1" ht="13.5" customHeight="1">
      <c r="A51" s="60" t="s">
        <v>80</v>
      </c>
      <c r="B51" s="61" t="s">
        <v>200</v>
      </c>
      <c r="C51" s="62" t="s">
        <v>201</v>
      </c>
      <c r="D51" s="63"/>
      <c r="E51" s="63">
        <v>2</v>
      </c>
      <c r="F51" s="63"/>
      <c r="G51" s="63"/>
      <c r="H51" s="63"/>
      <c r="I51" s="63">
        <v>12</v>
      </c>
      <c r="J51" s="63"/>
      <c r="K51" s="63"/>
      <c r="L51" s="63"/>
      <c r="M51" s="63"/>
      <c r="N51" s="63"/>
      <c r="O51" s="63"/>
      <c r="P51" s="63"/>
      <c r="Q51" s="63">
        <v>3</v>
      </c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>
        <f>COUNTA(A:A) - 3</f>
        <v>19</v>
      </c>
      <c r="C1" s="46">
        <f>SUBTOTAL(3,A:A ) - 2</f>
        <v>20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SUM(E7:G7)</f>
        <v>55</v>
      </c>
      <c r="E7" s="71">
        <f>SUM(E$8:E$1000)</f>
        <v>20</v>
      </c>
      <c r="F7" s="71">
        <f>SUM(F$8:F$1000)</f>
        <v>17</v>
      </c>
      <c r="G7" s="71">
        <f>SUM(G$8:G$1000)</f>
        <v>18</v>
      </c>
      <c r="H7" s="71">
        <f>SUM(I7:K7)</f>
        <v>89</v>
      </c>
      <c r="I7" s="71">
        <f>SUM(I$8:I$1000)</f>
        <v>89</v>
      </c>
      <c r="J7" s="71">
        <f>SUM(J$8:J$1000)</f>
        <v>0</v>
      </c>
      <c r="K7" s="71">
        <f>SUM(K$8:K$1000)</f>
        <v>0</v>
      </c>
      <c r="L7" s="71">
        <f>SUM(M7:O7)</f>
        <v>1</v>
      </c>
      <c r="M7" s="71">
        <f>SUM(M$8:M$1000)</f>
        <v>0</v>
      </c>
      <c r="N7" s="71">
        <f>SUM(N$8:N$1000)</f>
        <v>1</v>
      </c>
      <c r="O7" s="71">
        <f>SUM(O$8:O$1000)</f>
        <v>0</v>
      </c>
      <c r="P7" s="71">
        <f>SUM(Q7:S7)</f>
        <v>22</v>
      </c>
      <c r="Q7" s="71">
        <f>SUM(Q$8:Q$1000)</f>
        <v>22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203</v>
      </c>
      <c r="C8" s="62" t="s">
        <v>204</v>
      </c>
      <c r="D8" s="63"/>
      <c r="E8" s="63">
        <v>8</v>
      </c>
      <c r="F8" s="63">
        <v>7</v>
      </c>
      <c r="G8" s="63">
        <v>5</v>
      </c>
      <c r="H8" s="63"/>
      <c r="I8" s="63"/>
      <c r="J8" s="63"/>
      <c r="K8" s="63"/>
      <c r="L8" s="63"/>
      <c r="M8" s="63"/>
      <c r="N8" s="63">
        <v>1</v>
      </c>
      <c r="O8" s="63"/>
      <c r="P8" s="63"/>
      <c r="Q8" s="63"/>
      <c r="R8" s="63"/>
      <c r="S8" s="63"/>
    </row>
    <row r="9" spans="1:19" s="10" customFormat="1" ht="13.5" customHeight="1">
      <c r="A9" s="60" t="s">
        <v>80</v>
      </c>
      <c r="B9" s="61" t="s">
        <v>207</v>
      </c>
      <c r="C9" s="62" t="s">
        <v>208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>
        <v>6</v>
      </c>
      <c r="R9" s="63"/>
      <c r="S9" s="63"/>
    </row>
    <row r="10" spans="1:19" s="10" customFormat="1" ht="13.5" customHeight="1">
      <c r="A10" s="60" t="s">
        <v>80</v>
      </c>
      <c r="B10" s="61" t="s">
        <v>210</v>
      </c>
      <c r="C10" s="62" t="s">
        <v>211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s="10" customFormat="1" ht="13.5" customHeight="1">
      <c r="A11" s="60" t="s">
        <v>80</v>
      </c>
      <c r="B11" s="61" t="s">
        <v>213</v>
      </c>
      <c r="C11" s="62" t="s">
        <v>214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s="10" customFormat="1" ht="13.5" customHeight="1">
      <c r="A12" s="60" t="s">
        <v>80</v>
      </c>
      <c r="B12" s="61" t="s">
        <v>216</v>
      </c>
      <c r="C12" s="62" t="s">
        <v>217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s="10" customFormat="1" ht="13.5" customHeight="1">
      <c r="A13" s="60" t="s">
        <v>80</v>
      </c>
      <c r="B13" s="61" t="s">
        <v>219</v>
      </c>
      <c r="C13" s="62" t="s">
        <v>220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 t="s">
        <v>80</v>
      </c>
      <c r="B14" s="61" t="s">
        <v>222</v>
      </c>
      <c r="C14" s="62" t="s">
        <v>223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 t="s">
        <v>80</v>
      </c>
      <c r="B15" s="61" t="s">
        <v>225</v>
      </c>
      <c r="C15" s="62" t="s">
        <v>226</v>
      </c>
      <c r="D15" s="63"/>
      <c r="E15" s="63"/>
      <c r="F15" s="63"/>
      <c r="G15" s="63"/>
      <c r="H15" s="63"/>
      <c r="I15" s="63">
        <v>22</v>
      </c>
      <c r="J15" s="63"/>
      <c r="K15" s="63"/>
      <c r="L15" s="63"/>
      <c r="M15" s="63"/>
      <c r="N15" s="63"/>
      <c r="O15" s="63"/>
      <c r="P15" s="63"/>
      <c r="Q15" s="63">
        <v>6</v>
      </c>
      <c r="R15" s="63"/>
      <c r="S15" s="63"/>
    </row>
    <row r="16" spans="1:19" s="10" customFormat="1" ht="13.5" customHeight="1">
      <c r="A16" s="60" t="s">
        <v>80</v>
      </c>
      <c r="B16" s="61" t="s">
        <v>228</v>
      </c>
      <c r="C16" s="62" t="s">
        <v>229</v>
      </c>
      <c r="D16" s="63"/>
      <c r="E16" s="63">
        <v>6</v>
      </c>
      <c r="F16" s="63">
        <v>5</v>
      </c>
      <c r="G16" s="63">
        <v>4</v>
      </c>
      <c r="H16" s="63"/>
      <c r="I16" s="63">
        <v>33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 t="s">
        <v>80</v>
      </c>
      <c r="B17" s="61" t="s">
        <v>231</v>
      </c>
      <c r="C17" s="62" t="s">
        <v>232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 t="s">
        <v>80</v>
      </c>
      <c r="B18" s="61" t="s">
        <v>234</v>
      </c>
      <c r="C18" s="62" t="s">
        <v>235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 t="s">
        <v>80</v>
      </c>
      <c r="B19" s="61" t="s">
        <v>237</v>
      </c>
      <c r="C19" s="62" t="s">
        <v>238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 t="s">
        <v>80</v>
      </c>
      <c r="B20" s="61" t="s">
        <v>240</v>
      </c>
      <c r="C20" s="62" t="s">
        <v>241</v>
      </c>
      <c r="D20" s="63"/>
      <c r="E20" s="63">
        <v>2</v>
      </c>
      <c r="F20" s="63"/>
      <c r="G20" s="63">
        <v>2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 t="s">
        <v>80</v>
      </c>
      <c r="B21" s="61" t="s">
        <v>243</v>
      </c>
      <c r="C21" s="62" t="s">
        <v>244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 t="s">
        <v>80</v>
      </c>
      <c r="B22" s="61" t="s">
        <v>247</v>
      </c>
      <c r="C22" s="62" t="s">
        <v>248</v>
      </c>
      <c r="D22" s="63"/>
      <c r="E22" s="63"/>
      <c r="F22" s="63">
        <v>2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 t="s">
        <v>80</v>
      </c>
      <c r="B23" s="61" t="s">
        <v>250</v>
      </c>
      <c r="C23" s="62" t="s">
        <v>251</v>
      </c>
      <c r="D23" s="63"/>
      <c r="E23" s="63"/>
      <c r="F23" s="63"/>
      <c r="G23" s="63">
        <v>4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 t="s">
        <v>80</v>
      </c>
      <c r="B24" s="61" t="s">
        <v>253</v>
      </c>
      <c r="C24" s="62" t="s">
        <v>254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 t="s">
        <v>80</v>
      </c>
      <c r="B25" s="61" t="s">
        <v>256</v>
      </c>
      <c r="C25" s="62" t="s">
        <v>257</v>
      </c>
      <c r="D25" s="63"/>
      <c r="E25" s="63">
        <v>4</v>
      </c>
      <c r="F25" s="63">
        <v>2</v>
      </c>
      <c r="G25" s="63">
        <v>2</v>
      </c>
      <c r="H25" s="63"/>
      <c r="I25" s="63">
        <v>34</v>
      </c>
      <c r="J25" s="63"/>
      <c r="K25" s="63"/>
      <c r="L25" s="63"/>
      <c r="M25" s="63"/>
      <c r="N25" s="63"/>
      <c r="O25" s="63"/>
      <c r="P25" s="63"/>
      <c r="Q25" s="63">
        <v>10</v>
      </c>
      <c r="R25" s="63"/>
      <c r="S25" s="63"/>
    </row>
    <row r="26" spans="1:19" s="10" customFormat="1" ht="13.5" customHeight="1">
      <c r="A26" s="60" t="s">
        <v>80</v>
      </c>
      <c r="B26" s="61" t="s">
        <v>259</v>
      </c>
      <c r="C26" s="62" t="s">
        <v>260</v>
      </c>
      <c r="D26" s="63"/>
      <c r="E26" s="63"/>
      <c r="F26" s="63">
        <v>1</v>
      </c>
      <c r="G26" s="63">
        <v>1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>
        <f>COUNTA(A:A) - 3</f>
        <v>44</v>
      </c>
      <c r="C1" s="46">
        <f>SUBTOTAL(3,A:A ) - 2</f>
        <v>45</v>
      </c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 t="shared" ref="D7:J7" si="0">SUM(D$8:D$1000)</f>
        <v>736</v>
      </c>
      <c r="E7" s="71">
        <f t="shared" si="0"/>
        <v>613</v>
      </c>
      <c r="F7" s="71">
        <f t="shared" si="0"/>
        <v>171</v>
      </c>
      <c r="G7" s="71">
        <f t="shared" si="0"/>
        <v>6903</v>
      </c>
      <c r="H7" s="71">
        <f t="shared" si="0"/>
        <v>5474</v>
      </c>
      <c r="I7" s="71">
        <f t="shared" si="0"/>
        <v>1433</v>
      </c>
      <c r="J7" s="71">
        <f t="shared" si="0"/>
        <v>123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45</v>
      </c>
      <c r="E8" s="63">
        <v>43</v>
      </c>
      <c r="F8" s="63">
        <v>7</v>
      </c>
      <c r="G8" s="63">
        <v>269</v>
      </c>
      <c r="H8" s="63">
        <v>193</v>
      </c>
      <c r="I8" s="63">
        <v>74</v>
      </c>
      <c r="J8" s="63">
        <v>2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53</v>
      </c>
      <c r="E9" s="63">
        <v>50</v>
      </c>
      <c r="F9" s="63">
        <v>5</v>
      </c>
      <c r="G9" s="63">
        <v>633</v>
      </c>
      <c r="H9" s="63">
        <v>482</v>
      </c>
      <c r="I9" s="63">
        <v>143</v>
      </c>
      <c r="J9" s="63">
        <v>8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27</v>
      </c>
      <c r="E10" s="63">
        <v>27</v>
      </c>
      <c r="F10" s="63">
        <v>2</v>
      </c>
      <c r="G10" s="63">
        <v>402</v>
      </c>
      <c r="H10" s="63">
        <v>402</v>
      </c>
      <c r="I10" s="63">
        <v>8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29</v>
      </c>
      <c r="E11" s="63">
        <v>25</v>
      </c>
      <c r="F11" s="63">
        <v>8</v>
      </c>
      <c r="G11" s="63">
        <v>212</v>
      </c>
      <c r="H11" s="63">
        <v>212</v>
      </c>
      <c r="I11" s="63"/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29</v>
      </c>
      <c r="E12" s="63">
        <v>21</v>
      </c>
      <c r="F12" s="63">
        <v>8</v>
      </c>
      <c r="G12" s="63">
        <v>253</v>
      </c>
      <c r="H12" s="63">
        <v>248</v>
      </c>
      <c r="I12" s="63">
        <v>5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11</v>
      </c>
      <c r="E13" s="63">
        <v>11</v>
      </c>
      <c r="F13" s="63">
        <v>2</v>
      </c>
      <c r="G13" s="63">
        <v>134</v>
      </c>
      <c r="H13" s="63">
        <v>115</v>
      </c>
      <c r="I13" s="63">
        <v>19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19</v>
      </c>
      <c r="E14" s="63">
        <v>15</v>
      </c>
      <c r="F14" s="63">
        <v>4</v>
      </c>
      <c r="G14" s="63">
        <v>145</v>
      </c>
      <c r="H14" s="63">
        <v>145</v>
      </c>
      <c r="I14" s="63"/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22</v>
      </c>
      <c r="E15" s="63">
        <v>17</v>
      </c>
      <c r="F15" s="63">
        <v>5</v>
      </c>
      <c r="G15" s="63">
        <v>144</v>
      </c>
      <c r="H15" s="63">
        <v>117</v>
      </c>
      <c r="I15" s="63">
        <v>27</v>
      </c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12</v>
      </c>
      <c r="E16" s="63">
        <v>11</v>
      </c>
      <c r="F16" s="63">
        <v>4</v>
      </c>
      <c r="G16" s="63">
        <v>94</v>
      </c>
      <c r="H16" s="63">
        <v>89</v>
      </c>
      <c r="I16" s="63">
        <v>5</v>
      </c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13</v>
      </c>
      <c r="E17" s="63">
        <v>11</v>
      </c>
      <c r="F17" s="63">
        <v>2</v>
      </c>
      <c r="G17" s="63">
        <v>61</v>
      </c>
      <c r="H17" s="63">
        <v>24</v>
      </c>
      <c r="I17" s="63">
        <v>37</v>
      </c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6</v>
      </c>
      <c r="E18" s="63">
        <v>4</v>
      </c>
      <c r="F18" s="63">
        <v>2</v>
      </c>
      <c r="G18" s="63">
        <v>34</v>
      </c>
      <c r="H18" s="63">
        <v>28</v>
      </c>
      <c r="I18" s="63">
        <v>6</v>
      </c>
      <c r="J18" s="63"/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9</v>
      </c>
      <c r="E19" s="63">
        <v>6</v>
      </c>
      <c r="F19" s="63">
        <v>3</v>
      </c>
      <c r="G19" s="63">
        <v>169</v>
      </c>
      <c r="H19" s="63">
        <v>80</v>
      </c>
      <c r="I19" s="63">
        <v>21</v>
      </c>
      <c r="J19" s="63">
        <v>68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23</v>
      </c>
      <c r="E20" s="63">
        <v>21</v>
      </c>
      <c r="F20" s="63">
        <v>2</v>
      </c>
      <c r="G20" s="63">
        <v>200</v>
      </c>
      <c r="H20" s="63">
        <v>114</v>
      </c>
      <c r="I20" s="63">
        <v>69</v>
      </c>
      <c r="J20" s="63">
        <v>17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12</v>
      </c>
      <c r="E21" s="63">
        <v>8</v>
      </c>
      <c r="F21" s="63">
        <v>4</v>
      </c>
      <c r="G21" s="63">
        <v>82</v>
      </c>
      <c r="H21" s="63">
        <v>82</v>
      </c>
      <c r="I21" s="63"/>
      <c r="J21" s="63"/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10</v>
      </c>
      <c r="E22" s="63">
        <v>8</v>
      </c>
      <c r="F22" s="63">
        <v>2</v>
      </c>
      <c r="G22" s="63">
        <v>70</v>
      </c>
      <c r="H22" s="63">
        <v>46</v>
      </c>
      <c r="I22" s="63">
        <v>24</v>
      </c>
      <c r="J22" s="63"/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38</v>
      </c>
      <c r="E23" s="63">
        <v>30</v>
      </c>
      <c r="F23" s="63">
        <v>13</v>
      </c>
      <c r="G23" s="63">
        <v>341</v>
      </c>
      <c r="H23" s="63">
        <v>187</v>
      </c>
      <c r="I23" s="63">
        <v>154</v>
      </c>
      <c r="J23" s="63"/>
    </row>
    <row r="24" spans="1:10" s="10" customFormat="1" ht="13.5" customHeight="1">
      <c r="A24" s="60" t="s">
        <v>80</v>
      </c>
      <c r="B24" s="61" t="s">
        <v>122</v>
      </c>
      <c r="C24" s="62" t="s">
        <v>123</v>
      </c>
      <c r="D24" s="63">
        <v>25</v>
      </c>
      <c r="E24" s="63">
        <v>21</v>
      </c>
      <c r="F24" s="63">
        <v>11</v>
      </c>
      <c r="G24" s="63">
        <v>532</v>
      </c>
      <c r="H24" s="63">
        <v>397</v>
      </c>
      <c r="I24" s="63">
        <v>135</v>
      </c>
      <c r="J24" s="63"/>
    </row>
    <row r="25" spans="1:10" s="10" customFormat="1" ht="13.5" customHeight="1">
      <c r="A25" s="60" t="s">
        <v>80</v>
      </c>
      <c r="B25" s="61" t="s">
        <v>124</v>
      </c>
      <c r="C25" s="62" t="s">
        <v>125</v>
      </c>
      <c r="D25" s="63">
        <v>31</v>
      </c>
      <c r="E25" s="63">
        <v>26</v>
      </c>
      <c r="F25" s="63">
        <v>7</v>
      </c>
      <c r="G25" s="63">
        <v>482</v>
      </c>
      <c r="H25" s="63">
        <v>295</v>
      </c>
      <c r="I25" s="63">
        <v>187</v>
      </c>
      <c r="J25" s="63"/>
    </row>
    <row r="26" spans="1:10" s="10" customFormat="1" ht="13.5" customHeight="1">
      <c r="A26" s="60" t="s">
        <v>80</v>
      </c>
      <c r="B26" s="61" t="s">
        <v>126</v>
      </c>
      <c r="C26" s="62" t="s">
        <v>127</v>
      </c>
      <c r="D26" s="63">
        <v>10</v>
      </c>
      <c r="E26" s="63">
        <v>7</v>
      </c>
      <c r="F26" s="63">
        <v>3</v>
      </c>
      <c r="G26" s="63">
        <v>96</v>
      </c>
      <c r="H26" s="63">
        <v>96</v>
      </c>
      <c r="I26" s="63"/>
      <c r="J26" s="63"/>
    </row>
    <row r="27" spans="1:10" s="10" customFormat="1" ht="13.5" customHeight="1">
      <c r="A27" s="60" t="s">
        <v>80</v>
      </c>
      <c r="B27" s="61" t="s">
        <v>128</v>
      </c>
      <c r="C27" s="62" t="s">
        <v>129</v>
      </c>
      <c r="D27" s="63">
        <v>6</v>
      </c>
      <c r="E27" s="63">
        <v>5</v>
      </c>
      <c r="F27" s="63">
        <v>1</v>
      </c>
      <c r="G27" s="63">
        <v>41</v>
      </c>
      <c r="H27" s="63">
        <v>41</v>
      </c>
      <c r="I27" s="63"/>
      <c r="J27" s="63"/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18</v>
      </c>
      <c r="E28" s="63">
        <v>12</v>
      </c>
      <c r="F28" s="63">
        <v>6</v>
      </c>
      <c r="G28" s="63">
        <v>64</v>
      </c>
      <c r="H28" s="63">
        <v>64</v>
      </c>
      <c r="I28" s="63"/>
      <c r="J28" s="63"/>
    </row>
    <row r="29" spans="1:10" s="10" customFormat="1" ht="13.5" customHeight="1">
      <c r="A29" s="60" t="s">
        <v>80</v>
      </c>
      <c r="B29" s="61" t="s">
        <v>134</v>
      </c>
      <c r="C29" s="62" t="s">
        <v>135</v>
      </c>
      <c r="D29" s="63">
        <v>12</v>
      </c>
      <c r="E29" s="63">
        <v>12</v>
      </c>
      <c r="F29" s="63">
        <v>4</v>
      </c>
      <c r="G29" s="63">
        <v>404</v>
      </c>
      <c r="H29" s="63">
        <v>404</v>
      </c>
      <c r="I29" s="63">
        <v>22</v>
      </c>
      <c r="J29" s="63"/>
    </row>
    <row r="30" spans="1:10" s="10" customFormat="1" ht="13.5" customHeight="1">
      <c r="A30" s="60" t="s">
        <v>80</v>
      </c>
      <c r="B30" s="61" t="s">
        <v>137</v>
      </c>
      <c r="C30" s="62" t="s">
        <v>138</v>
      </c>
      <c r="D30" s="63">
        <v>34</v>
      </c>
      <c r="E30" s="63">
        <v>28</v>
      </c>
      <c r="F30" s="63">
        <v>6</v>
      </c>
      <c r="G30" s="63">
        <v>279</v>
      </c>
      <c r="H30" s="63">
        <v>165</v>
      </c>
      <c r="I30" s="63">
        <v>114</v>
      </c>
      <c r="J30" s="63"/>
    </row>
    <row r="31" spans="1:10" s="10" customFormat="1" ht="13.5" customHeight="1">
      <c r="A31" s="60" t="s">
        <v>80</v>
      </c>
      <c r="B31" s="61" t="s">
        <v>140</v>
      </c>
      <c r="C31" s="62" t="s">
        <v>141</v>
      </c>
      <c r="D31" s="63">
        <v>13</v>
      </c>
      <c r="E31" s="63">
        <v>11</v>
      </c>
      <c r="F31" s="63">
        <v>3</v>
      </c>
      <c r="G31" s="63">
        <v>94</v>
      </c>
      <c r="H31" s="63">
        <v>80</v>
      </c>
      <c r="I31" s="63">
        <v>14</v>
      </c>
      <c r="J31" s="63"/>
    </row>
    <row r="32" spans="1:10" s="10" customFormat="1" ht="13.5" customHeight="1">
      <c r="A32" s="60" t="s">
        <v>80</v>
      </c>
      <c r="B32" s="61" t="s">
        <v>143</v>
      </c>
      <c r="C32" s="62" t="s">
        <v>144</v>
      </c>
      <c r="D32" s="63">
        <v>17</v>
      </c>
      <c r="E32" s="63">
        <v>11</v>
      </c>
      <c r="F32" s="63">
        <v>6</v>
      </c>
      <c r="G32" s="63">
        <v>123</v>
      </c>
      <c r="H32" s="63">
        <v>118</v>
      </c>
      <c r="I32" s="63">
        <v>5</v>
      </c>
      <c r="J32" s="63"/>
    </row>
    <row r="33" spans="1:10" s="10" customFormat="1" ht="13.5" customHeight="1">
      <c r="A33" s="60" t="s">
        <v>80</v>
      </c>
      <c r="B33" s="61" t="s">
        <v>146</v>
      </c>
      <c r="C33" s="62" t="s">
        <v>147</v>
      </c>
      <c r="D33" s="63">
        <v>13</v>
      </c>
      <c r="E33" s="63">
        <v>13</v>
      </c>
      <c r="F33" s="63">
        <v>1</v>
      </c>
      <c r="G33" s="63">
        <v>165</v>
      </c>
      <c r="H33" s="63">
        <v>102</v>
      </c>
      <c r="I33" s="63">
        <v>144</v>
      </c>
      <c r="J33" s="63"/>
    </row>
    <row r="34" spans="1:10" s="10" customFormat="1" ht="13.5" customHeight="1">
      <c r="A34" s="60" t="s">
        <v>80</v>
      </c>
      <c r="B34" s="61" t="s">
        <v>149</v>
      </c>
      <c r="C34" s="62" t="s">
        <v>150</v>
      </c>
      <c r="D34" s="63">
        <v>15</v>
      </c>
      <c r="E34" s="63">
        <v>8</v>
      </c>
      <c r="F34" s="63">
        <v>7</v>
      </c>
      <c r="G34" s="63">
        <v>85</v>
      </c>
      <c r="H34" s="63">
        <v>85</v>
      </c>
      <c r="I34" s="63"/>
      <c r="J34" s="63"/>
    </row>
    <row r="35" spans="1:10" s="10" customFormat="1" ht="13.5" customHeight="1">
      <c r="A35" s="60" t="s">
        <v>80</v>
      </c>
      <c r="B35" s="61" t="s">
        <v>152</v>
      </c>
      <c r="C35" s="62" t="s">
        <v>153</v>
      </c>
      <c r="D35" s="63">
        <v>75</v>
      </c>
      <c r="E35" s="63">
        <v>67</v>
      </c>
      <c r="F35" s="63">
        <v>8</v>
      </c>
      <c r="G35" s="63">
        <v>530</v>
      </c>
      <c r="H35" s="63">
        <v>416</v>
      </c>
      <c r="I35" s="63">
        <v>87</v>
      </c>
      <c r="J35" s="63">
        <v>27</v>
      </c>
    </row>
    <row r="36" spans="1:10" s="10" customFormat="1" ht="13.5" customHeight="1">
      <c r="A36" s="60" t="s">
        <v>80</v>
      </c>
      <c r="B36" s="61" t="s">
        <v>155</v>
      </c>
      <c r="C36" s="62" t="s">
        <v>156</v>
      </c>
      <c r="D36" s="63">
        <v>12</v>
      </c>
      <c r="E36" s="63">
        <v>6</v>
      </c>
      <c r="F36" s="63">
        <v>6</v>
      </c>
      <c r="G36" s="63">
        <v>57</v>
      </c>
      <c r="H36" s="63">
        <v>42</v>
      </c>
      <c r="I36" s="63">
        <v>15</v>
      </c>
      <c r="J36" s="63"/>
    </row>
    <row r="37" spans="1:10" s="10" customFormat="1" ht="13.5" customHeight="1">
      <c r="A37" s="60" t="s">
        <v>80</v>
      </c>
      <c r="B37" s="61" t="s">
        <v>158</v>
      </c>
      <c r="C37" s="62" t="s">
        <v>159</v>
      </c>
      <c r="D37" s="63">
        <v>14</v>
      </c>
      <c r="E37" s="63">
        <v>7</v>
      </c>
      <c r="F37" s="63">
        <v>7</v>
      </c>
      <c r="G37" s="63">
        <v>59</v>
      </c>
      <c r="H37" s="63">
        <v>59</v>
      </c>
      <c r="I37" s="63"/>
      <c r="J37" s="63"/>
    </row>
    <row r="38" spans="1:10" s="10" customFormat="1" ht="13.5" customHeight="1">
      <c r="A38" s="60" t="s">
        <v>80</v>
      </c>
      <c r="B38" s="61" t="s">
        <v>161</v>
      </c>
      <c r="C38" s="62" t="s">
        <v>162</v>
      </c>
      <c r="D38" s="63">
        <v>2</v>
      </c>
      <c r="E38" s="63">
        <v>2</v>
      </c>
      <c r="F38" s="63"/>
      <c r="G38" s="63">
        <v>25</v>
      </c>
      <c r="H38" s="63">
        <v>25</v>
      </c>
      <c r="I38" s="63"/>
      <c r="J38" s="63"/>
    </row>
    <row r="39" spans="1:10" s="10" customFormat="1" ht="13.5" customHeight="1">
      <c r="A39" s="60" t="s">
        <v>80</v>
      </c>
      <c r="B39" s="61" t="s">
        <v>164</v>
      </c>
      <c r="C39" s="62" t="s">
        <v>165</v>
      </c>
      <c r="D39" s="63">
        <v>11</v>
      </c>
      <c r="E39" s="63">
        <v>11</v>
      </c>
      <c r="F39" s="63">
        <v>3</v>
      </c>
      <c r="G39" s="63">
        <v>142</v>
      </c>
      <c r="H39" s="63">
        <v>97</v>
      </c>
      <c r="I39" s="63">
        <v>45</v>
      </c>
      <c r="J39" s="63"/>
    </row>
    <row r="40" spans="1:10" s="10" customFormat="1" ht="13.5" customHeight="1">
      <c r="A40" s="60" t="s">
        <v>80</v>
      </c>
      <c r="B40" s="61" t="s">
        <v>167</v>
      </c>
      <c r="C40" s="62" t="s">
        <v>168</v>
      </c>
      <c r="D40" s="63">
        <v>6</v>
      </c>
      <c r="E40" s="63">
        <v>4</v>
      </c>
      <c r="F40" s="63">
        <v>2</v>
      </c>
      <c r="G40" s="63">
        <v>27</v>
      </c>
      <c r="H40" s="63">
        <v>27</v>
      </c>
      <c r="I40" s="63"/>
      <c r="J40" s="63"/>
    </row>
    <row r="41" spans="1:10" s="10" customFormat="1" ht="13.5" customHeight="1">
      <c r="A41" s="60" t="s">
        <v>80</v>
      </c>
      <c r="B41" s="61" t="s">
        <v>170</v>
      </c>
      <c r="C41" s="62" t="s">
        <v>171</v>
      </c>
      <c r="D41" s="63">
        <v>10</v>
      </c>
      <c r="E41" s="63">
        <v>10</v>
      </c>
      <c r="F41" s="63">
        <v>2</v>
      </c>
      <c r="G41" s="63">
        <v>59</v>
      </c>
      <c r="H41" s="63">
        <v>59</v>
      </c>
      <c r="I41" s="63"/>
      <c r="J41" s="63"/>
    </row>
    <row r="42" spans="1:10" s="10" customFormat="1" ht="13.5" customHeight="1">
      <c r="A42" s="60" t="s">
        <v>80</v>
      </c>
      <c r="B42" s="61" t="s">
        <v>173</v>
      </c>
      <c r="C42" s="62" t="s">
        <v>174</v>
      </c>
      <c r="D42" s="63">
        <v>5</v>
      </c>
      <c r="E42" s="63">
        <v>4</v>
      </c>
      <c r="F42" s="63">
        <v>1</v>
      </c>
      <c r="G42" s="63">
        <v>17</v>
      </c>
      <c r="H42" s="63">
        <v>17</v>
      </c>
      <c r="I42" s="63"/>
      <c r="J42" s="63"/>
    </row>
    <row r="43" spans="1:10" s="10" customFormat="1" ht="13.5" customHeight="1">
      <c r="A43" s="60" t="s">
        <v>80</v>
      </c>
      <c r="B43" s="61" t="s">
        <v>176</v>
      </c>
      <c r="C43" s="62" t="s">
        <v>177</v>
      </c>
      <c r="D43" s="63">
        <v>11</v>
      </c>
      <c r="E43" s="63">
        <v>11</v>
      </c>
      <c r="F43" s="63">
        <v>2</v>
      </c>
      <c r="G43" s="63">
        <v>103</v>
      </c>
      <c r="H43" s="63">
        <v>46</v>
      </c>
      <c r="I43" s="63">
        <v>57</v>
      </c>
      <c r="J43" s="63"/>
    </row>
    <row r="44" spans="1:10" s="10" customFormat="1" ht="13.5" customHeight="1">
      <c r="A44" s="60" t="s">
        <v>80</v>
      </c>
      <c r="B44" s="61" t="s">
        <v>179</v>
      </c>
      <c r="C44" s="62" t="s">
        <v>180</v>
      </c>
      <c r="D44" s="63">
        <v>2</v>
      </c>
      <c r="E44" s="63">
        <v>1</v>
      </c>
      <c r="F44" s="63">
        <v>1</v>
      </c>
      <c r="G44" s="63">
        <v>11</v>
      </c>
      <c r="H44" s="63">
        <v>11</v>
      </c>
      <c r="I44" s="63"/>
      <c r="J44" s="63"/>
    </row>
    <row r="45" spans="1:10" s="10" customFormat="1" ht="13.5" customHeight="1">
      <c r="A45" s="60" t="s">
        <v>80</v>
      </c>
      <c r="B45" s="61" t="s">
        <v>182</v>
      </c>
      <c r="C45" s="62" t="s">
        <v>183</v>
      </c>
      <c r="D45" s="63">
        <v>7</v>
      </c>
      <c r="E45" s="63">
        <v>7</v>
      </c>
      <c r="F45" s="63"/>
      <c r="G45" s="63">
        <v>70</v>
      </c>
      <c r="H45" s="63">
        <v>70</v>
      </c>
      <c r="I45" s="63"/>
      <c r="J45" s="63"/>
    </row>
    <row r="46" spans="1:10" s="10" customFormat="1" ht="13.5" customHeight="1">
      <c r="A46" s="60" t="s">
        <v>80</v>
      </c>
      <c r="B46" s="61" t="s">
        <v>185</v>
      </c>
      <c r="C46" s="62" t="s">
        <v>186</v>
      </c>
      <c r="D46" s="63">
        <v>7</v>
      </c>
      <c r="E46" s="63">
        <v>6</v>
      </c>
      <c r="F46" s="63">
        <v>2</v>
      </c>
      <c r="G46" s="63">
        <v>121</v>
      </c>
      <c r="H46" s="63">
        <v>120</v>
      </c>
      <c r="I46" s="63">
        <v>16</v>
      </c>
      <c r="J46" s="63">
        <v>1</v>
      </c>
    </row>
    <row r="47" spans="1:10" s="10" customFormat="1" ht="13.5" customHeight="1">
      <c r="A47" s="60" t="s">
        <v>80</v>
      </c>
      <c r="B47" s="61" t="s">
        <v>188</v>
      </c>
      <c r="C47" s="62" t="s">
        <v>189</v>
      </c>
      <c r="D47" s="63">
        <v>2</v>
      </c>
      <c r="E47" s="63">
        <v>1</v>
      </c>
      <c r="F47" s="63">
        <v>1</v>
      </c>
      <c r="G47" s="63">
        <v>9</v>
      </c>
      <c r="H47" s="63">
        <v>9</v>
      </c>
      <c r="I47" s="63"/>
      <c r="J47" s="63"/>
    </row>
    <row r="48" spans="1:10" s="10" customFormat="1" ht="13.5" customHeight="1">
      <c r="A48" s="60" t="s">
        <v>80</v>
      </c>
      <c r="B48" s="61" t="s">
        <v>191</v>
      </c>
      <c r="C48" s="62" t="s">
        <v>192</v>
      </c>
      <c r="D48" s="63">
        <v>6</v>
      </c>
      <c r="E48" s="63">
        <v>4</v>
      </c>
      <c r="F48" s="63">
        <v>3</v>
      </c>
      <c r="G48" s="63">
        <v>17</v>
      </c>
      <c r="H48" s="63">
        <v>17</v>
      </c>
      <c r="I48" s="63"/>
      <c r="J48" s="63"/>
    </row>
    <row r="49" spans="1:10" s="10" customFormat="1" ht="13.5" customHeight="1">
      <c r="A49" s="60" t="s">
        <v>80</v>
      </c>
      <c r="B49" s="61" t="s">
        <v>194</v>
      </c>
      <c r="C49" s="62" t="s">
        <v>195</v>
      </c>
      <c r="D49" s="63">
        <v>1</v>
      </c>
      <c r="E49" s="63">
        <v>1</v>
      </c>
      <c r="F49" s="63">
        <v>1</v>
      </c>
      <c r="G49" s="63">
        <v>3</v>
      </c>
      <c r="H49" s="63">
        <v>3</v>
      </c>
      <c r="I49" s="63"/>
      <c r="J49" s="63"/>
    </row>
    <row r="50" spans="1:10" s="10" customFormat="1" ht="13.5" customHeight="1">
      <c r="A50" s="60" t="s">
        <v>80</v>
      </c>
      <c r="B50" s="61" t="s">
        <v>197</v>
      </c>
      <c r="C50" s="62" t="s">
        <v>198</v>
      </c>
      <c r="D50" s="63">
        <v>10</v>
      </c>
      <c r="E50" s="63">
        <v>7</v>
      </c>
      <c r="F50" s="63">
        <v>3</v>
      </c>
      <c r="G50" s="63">
        <v>34</v>
      </c>
      <c r="H50" s="63">
        <v>34</v>
      </c>
      <c r="I50" s="63"/>
      <c r="J50" s="63"/>
    </row>
    <row r="51" spans="1:10" s="10" customFormat="1" ht="13.5" customHeight="1">
      <c r="A51" s="60" t="s">
        <v>80</v>
      </c>
      <c r="B51" s="61" t="s">
        <v>200</v>
      </c>
      <c r="C51" s="62" t="s">
        <v>201</v>
      </c>
      <c r="D51" s="63">
        <v>3</v>
      </c>
      <c r="E51" s="63">
        <v>2</v>
      </c>
      <c r="F51" s="63">
        <v>1</v>
      </c>
      <c r="G51" s="63">
        <v>11</v>
      </c>
      <c r="H51" s="63">
        <v>11</v>
      </c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2018-03-01T17:11:14Z</dcterms:modified>
</cp:coreProperties>
</file>