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'委託許可件数（市町村）'!$2:$70</definedName>
    <definedName name="_xlnm.Print_Area" localSheetId="6">'委託許可件数（組合）'!$2:$19</definedName>
    <definedName name="_xlnm.Print_Area" localSheetId="3">'収集運搬機材（市町村）'!$2:$70</definedName>
    <definedName name="_xlnm.Print_Area" localSheetId="4">'収集運搬機材（組合）'!$2:$19</definedName>
    <definedName name="_xlnm.Print_Area" localSheetId="7">'処理業者と従業員数'!$2:$70</definedName>
    <definedName name="_xlnm.Print_Area" localSheetId="0">'組合状況'!$2:$19</definedName>
    <definedName name="_xlnm.Print_Area" localSheetId="1">'廃棄物処理従事職員数（市町村）'!$2:$70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<sst xmlns="http://schemas.openxmlformats.org/spreadsheetml/2006/main" count="1668" uniqueCount="829">
  <si>
    <t>一部事務組合・広域連合の状況（平成26年度実績）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</si>
  <si>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</si>
  <si>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</si>
  <si>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</si>
  <si>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</si>
  <si>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</si>
  <si>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</si>
  <si>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</si>
  <si>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</si>
  <si>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</si>
  <si>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</si>
  <si>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</si>
  <si>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</si>
  <si>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</si>
  <si>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</si>
  <si>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</si>
  <si>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</si>
  <si>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</si>
  <si>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</si>
  <si>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</si>
  <si>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</si>
  <si>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</si>
  <si>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</si>
  <si>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</si>
  <si>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</si>
  <si>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</si>
  <si>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</si>
  <si>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</si>
  <si>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</si>
  <si>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</si>
  <si>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</si>
  <si>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</si>
  <si>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</si>
  <si>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</si>
  <si>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</si>
  <si>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</si>
  <si>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</si>
  <si>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</si>
  <si>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</si>
  <si>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</si>
  <si>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</si>
  <si>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</si>
  <si>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</si>
  <si>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</si>
  <si>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</si>
  <si>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</si>
  <si>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</si>
  <si>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</si>
  <si>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</si>
  <si>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</si>
  <si>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</si>
  <si>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東京都</t>
  </si>
  <si>
    <t>13000</t>
  </si>
  <si>
    <t>合計</t>
  </si>
  <si>
    <t>東京都</t>
  </si>
  <si>
    <t>13806</t>
  </si>
  <si>
    <t>東京都島嶼町村一部事務組合</t>
  </si>
  <si>
    <t>○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</si>
  <si>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</si>
  <si>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</si>
  <si>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</si>
  <si>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</si>
  <si>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</si>
  <si>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</si>
  <si>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</si>
  <si>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</si>
  <si>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</si>
  <si>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</si>
  <si>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</si>
  <si>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</si>
  <si>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</si>
  <si>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</si>
  <si>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</si>
  <si>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</si>
  <si>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</si>
  <si>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</si>
  <si>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13815</t>
  </si>
  <si>
    <t>ふじみ衛生組合</t>
  </si>
  <si>
    <t>13204</t>
  </si>
  <si>
    <t>三鷹市</t>
  </si>
  <si>
    <t>13208</t>
  </si>
  <si>
    <t>調布市</t>
  </si>
  <si>
    <t>13816</t>
  </si>
  <si>
    <t>柳泉園組合</t>
  </si>
  <si>
    <t>13221</t>
  </si>
  <si>
    <t>清瀬市</t>
  </si>
  <si>
    <t>13222</t>
  </si>
  <si>
    <t>東久留米市</t>
  </si>
  <si>
    <t>13229</t>
  </si>
  <si>
    <t>西東京市</t>
  </si>
  <si>
    <t>13818</t>
  </si>
  <si>
    <t>湖南衛生組合</t>
  </si>
  <si>
    <t>13203</t>
  </si>
  <si>
    <t>武蔵野市</t>
  </si>
  <si>
    <t>13210</t>
  </si>
  <si>
    <t>小金井市</t>
  </si>
  <si>
    <t>13211</t>
  </si>
  <si>
    <t>小平市</t>
  </si>
  <si>
    <t>13220</t>
  </si>
  <si>
    <t>東大和市</t>
  </si>
  <si>
    <t>13223</t>
  </si>
  <si>
    <t>武蔵村山市</t>
  </si>
  <si>
    <t>13820</t>
  </si>
  <si>
    <t>西多摩衛生組合</t>
  </si>
  <si>
    <t>13205</t>
  </si>
  <si>
    <t>青梅市</t>
  </si>
  <si>
    <t>13218</t>
  </si>
  <si>
    <t>福生市</t>
  </si>
  <si>
    <t>13227</t>
  </si>
  <si>
    <t>羽村市</t>
  </si>
  <si>
    <t>13303</t>
  </si>
  <si>
    <t>瑞穂町</t>
  </si>
  <si>
    <t>13822</t>
  </si>
  <si>
    <t>多摩川衛生組合</t>
  </si>
  <si>
    <t>13225</t>
  </si>
  <si>
    <t>稲城市</t>
  </si>
  <si>
    <t>13219</t>
  </si>
  <si>
    <t>狛江市</t>
  </si>
  <si>
    <t>13206</t>
  </si>
  <si>
    <t>府中市</t>
  </si>
  <si>
    <t>13215</t>
  </si>
  <si>
    <t>国立市</t>
  </si>
  <si>
    <t>13823</t>
  </si>
  <si>
    <t>小平・村山・大和衛生組合</t>
  </si>
  <si>
    <t>13829</t>
  </si>
  <si>
    <t>秋川衛生組合（解散）</t>
  </si>
  <si>
    <t>13228</t>
  </si>
  <si>
    <t>あきる野市</t>
  </si>
  <si>
    <t>13305</t>
  </si>
  <si>
    <t>日の出町</t>
  </si>
  <si>
    <t>13307</t>
  </si>
  <si>
    <t>檜原村</t>
  </si>
  <si>
    <t>13308</t>
  </si>
  <si>
    <t>奥多摩町</t>
  </si>
  <si>
    <t>13844</t>
  </si>
  <si>
    <t>西秋川衛生組合</t>
  </si>
  <si>
    <t>13847</t>
  </si>
  <si>
    <t>東京たま広域資源循環組合</t>
  </si>
  <si>
    <t>13201</t>
  </si>
  <si>
    <t>八王子市</t>
  </si>
  <si>
    <t>13202</t>
  </si>
  <si>
    <t>立川市</t>
  </si>
  <si>
    <t>13207</t>
  </si>
  <si>
    <t>昭島市</t>
  </si>
  <si>
    <t>13209</t>
  </si>
  <si>
    <t>町田市</t>
  </si>
  <si>
    <t>13212</t>
  </si>
  <si>
    <t>日野市</t>
  </si>
  <si>
    <t>13213</t>
  </si>
  <si>
    <t>東村山市</t>
  </si>
  <si>
    <t>13214</t>
  </si>
  <si>
    <t>国分寺市</t>
  </si>
  <si>
    <t>13224</t>
  </si>
  <si>
    <t>多摩市</t>
  </si>
  <si>
    <t>13852</t>
  </si>
  <si>
    <t>多摩ニュータウン環境組合</t>
  </si>
  <si>
    <t>13856</t>
  </si>
  <si>
    <t>東京二十三区清掃一部事務組合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</si>
  <si>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</si>
  <si>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</si>
  <si>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</si>
  <si>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</si>
  <si>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</si>
  <si>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</si>
  <si>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</si>
  <si>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</si>
  <si>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</si>
  <si>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</si>
  <si>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</si>
  <si>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</si>
  <si>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</si>
  <si>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</si>
  <si>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</si>
  <si>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</si>
  <si>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</si>
  <si>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</si>
  <si>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</si>
  <si>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</si>
  <si>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</si>
  <si>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</si>
  <si>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</si>
  <si>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</si>
  <si>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</si>
  <si>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</si>
  <si>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</si>
  <si>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</si>
  <si>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</si>
  <si>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</si>
  <si>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</si>
  <si>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</si>
  <si>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</si>
  <si>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</si>
  <si>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</si>
  <si>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</si>
  <si>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</si>
  <si>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</si>
  <si>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練馬区</t>
  </si>
  <si>
    <t>13121</t>
  </si>
  <si>
    <t>足立区</t>
  </si>
  <si>
    <t>13122</t>
  </si>
  <si>
    <t>葛飾区</t>
  </si>
  <si>
    <t>13123</t>
  </si>
  <si>
    <t>江戸川区</t>
  </si>
  <si>
    <t>廃棄物処理従事職員数（市区町村）（平成26年度実績）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</si>
  <si>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</si>
  <si>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</si>
  <si>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</si>
  <si>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</si>
  <si>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</si>
  <si>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</si>
  <si>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</si>
  <si>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</si>
  <si>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</si>
  <si>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</si>
  <si>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</si>
  <si>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</si>
  <si>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</si>
  <si>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</si>
  <si>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</si>
  <si>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</si>
  <si>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東京都</t>
  </si>
  <si>
    <t>13000</t>
  </si>
  <si>
    <t>東京都</t>
  </si>
  <si>
    <t>13100</t>
  </si>
  <si>
    <t>東京都23区分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</si>
  <si>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</si>
  <si>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</si>
  <si>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</si>
  <si>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</si>
  <si>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</si>
  <si>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</si>
  <si>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</si>
  <si>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</si>
  <si>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</si>
  <si>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</si>
  <si>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</si>
  <si>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</si>
  <si>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</si>
  <si>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</si>
  <si>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</si>
  <si>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</si>
  <si>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</si>
  <si>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</si>
  <si>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</si>
  <si>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</si>
  <si>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</si>
  <si>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</si>
  <si>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</si>
  <si>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</si>
  <si>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</si>
  <si>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</si>
  <si>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</si>
  <si>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</si>
  <si>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</si>
  <si>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</si>
  <si>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</si>
  <si>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</si>
  <si>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</si>
  <si>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</si>
  <si>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</si>
  <si>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</si>
  <si>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</si>
  <si>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</si>
  <si>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</si>
  <si>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</si>
  <si>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</si>
  <si>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</si>
  <si>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</si>
  <si>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</si>
  <si>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</si>
  <si>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</si>
  <si>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</si>
  <si>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</si>
  <si>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</si>
  <si>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</si>
  <si>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</si>
  <si>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</si>
  <si>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</si>
  <si>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</si>
  <si>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</si>
  <si>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</si>
  <si>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</si>
  <si>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</si>
  <si>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</si>
  <si>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</si>
  <si>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</si>
  <si>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</si>
  <si>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</si>
  <si>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</si>
  <si>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</si>
  <si>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</si>
  <si>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</si>
  <si>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</si>
  <si>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</si>
  <si>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</si>
  <si>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</si>
  <si>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</si>
  <si>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</si>
  <si>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</si>
  <si>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</si>
  <si>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</si>
  <si>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</si>
  <si>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</si>
  <si>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</si>
  <si>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</si>
  <si>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</si>
  <si>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</si>
  <si>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</si>
  <si>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</si>
  <si>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</si>
  <si>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</si>
  <si>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</si>
  <si>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</si>
  <si>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</si>
  <si>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</si>
  <si>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</si>
  <si>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</si>
  <si>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</si>
  <si>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</si>
  <si>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</si>
  <si>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</si>
  <si>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</si>
  <si>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</si>
  <si>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</si>
  <si>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</si>
  <si>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</si>
  <si>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</si>
  <si>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</si>
  <si>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</si>
  <si>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</si>
  <si>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</si>
  <si>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</si>
  <si>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</si>
  <si>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</si>
  <si>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</si>
  <si>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</si>
  <si>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</si>
  <si>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</si>
  <si>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</si>
  <si>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</si>
  <si>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</si>
  <si>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</si>
  <si>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</si>
  <si>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</si>
  <si>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</si>
  <si>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</si>
  <si>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</si>
  <si>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</si>
  <si>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</si>
  <si>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</si>
  <si>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廃棄物処理従事職員数（一部事務組合・広域連合）（平成26年度実績）</t>
  </si>
  <si>
    <t>一部事務組合・広域連合名</t>
  </si>
  <si>
    <t>13806</t>
  </si>
  <si>
    <t>東京都島嶼町村一部事務組合</t>
  </si>
  <si>
    <t>13815</t>
  </si>
  <si>
    <t>ふじみ衛生組合</t>
  </si>
  <si>
    <t>13816</t>
  </si>
  <si>
    <t>柳泉園組合</t>
  </si>
  <si>
    <t>13818</t>
  </si>
  <si>
    <t>湖南衛生組合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</si>
  <si>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</si>
  <si>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</si>
  <si>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</si>
  <si>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</si>
  <si>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</si>
  <si>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</si>
  <si>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13829</t>
  </si>
  <si>
    <t>秋川衛生組合（解散）</t>
  </si>
  <si>
    <t>13844</t>
  </si>
  <si>
    <t>西秋川衛生組合</t>
  </si>
  <si>
    <t>13847</t>
  </si>
  <si>
    <t>東京たま広域資源循環組合</t>
  </si>
  <si>
    <t>13852</t>
  </si>
  <si>
    <t>多摩ニュータウン環境組合</t>
  </si>
  <si>
    <t>13856</t>
  </si>
  <si>
    <t>東京二十三区清掃一部事務組合</t>
  </si>
  <si>
    <t>収集運搬機材の状況（市区町村）（平成26年度実績）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</si>
  <si>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</si>
  <si>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</si>
  <si>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</si>
  <si>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</si>
  <si>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</si>
  <si>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</si>
  <si>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</si>
  <si>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</si>
  <si>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</si>
  <si>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</si>
  <si>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</si>
  <si>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</si>
  <si>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</si>
  <si>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</si>
  <si>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</si>
  <si>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東京都</t>
  </si>
  <si>
    <t>13100</t>
  </si>
  <si>
    <t>東京都23区分</t>
  </si>
  <si>
    <t>東京都</t>
  </si>
  <si>
    <t>13101</t>
  </si>
  <si>
    <t>千代田区</t>
  </si>
  <si>
    <t>東京都</t>
  </si>
  <si>
    <t>13102</t>
  </si>
  <si>
    <t>中央区</t>
  </si>
  <si>
    <t>東京都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</si>
  <si>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</si>
  <si>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</si>
  <si>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</si>
  <si>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</si>
  <si>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</si>
  <si>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</si>
  <si>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</si>
  <si>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</si>
  <si>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</si>
  <si>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</si>
  <si>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</si>
  <si>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</si>
  <si>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</si>
  <si>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</si>
  <si>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</si>
  <si>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</si>
  <si>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</si>
  <si>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</si>
  <si>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</si>
  <si>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</si>
  <si>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</si>
  <si>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</si>
  <si>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</si>
  <si>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</si>
  <si>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</si>
  <si>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</si>
  <si>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</si>
  <si>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</si>
  <si>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</si>
  <si>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</si>
  <si>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</si>
  <si>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</si>
  <si>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</si>
  <si>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</si>
  <si>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</si>
  <si>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</si>
  <si>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</si>
  <si>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</si>
  <si>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</si>
  <si>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</si>
  <si>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</si>
  <si>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</si>
  <si>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</si>
  <si>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</si>
  <si>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</si>
  <si>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</si>
  <si>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</si>
  <si>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</si>
  <si>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</si>
  <si>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</si>
  <si>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</si>
  <si>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</si>
  <si>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</si>
  <si>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</si>
  <si>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</si>
  <si>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</si>
  <si>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</si>
  <si>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</si>
  <si>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</si>
  <si>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</si>
  <si>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</si>
  <si>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</si>
  <si>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</si>
  <si>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</si>
  <si>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</si>
  <si>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</si>
  <si>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</si>
  <si>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</si>
  <si>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</si>
  <si>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</si>
  <si>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</si>
  <si>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</si>
  <si>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</si>
  <si>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</si>
  <si>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</si>
  <si>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</si>
  <si>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</si>
  <si>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</si>
  <si>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</si>
  <si>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</si>
  <si>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</si>
  <si>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</si>
  <si>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</si>
  <si>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</si>
  <si>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</si>
  <si>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</si>
  <si>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</si>
  <si>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</si>
  <si>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</si>
  <si>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</si>
  <si>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</si>
  <si>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</si>
  <si>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</si>
  <si>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</si>
  <si>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</si>
  <si>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</si>
  <si>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</si>
  <si>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</si>
  <si>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</si>
  <si>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</si>
  <si>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</si>
  <si>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</si>
  <si>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</si>
  <si>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</si>
  <si>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</si>
  <si>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</si>
  <si>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</si>
  <si>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</si>
  <si>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</si>
  <si>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</si>
  <si>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</si>
  <si>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</si>
  <si>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</si>
  <si>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</si>
  <si>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</si>
  <si>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</si>
  <si>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</si>
  <si>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</si>
  <si>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</si>
  <si>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</si>
  <si>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収集運搬機材の状況（一部事務組合・広域連合）（平成26年度実績）</t>
  </si>
  <si>
    <t>13806</t>
  </si>
  <si>
    <t>東京都島嶼町村一部事務組合</t>
  </si>
  <si>
    <t>13815</t>
  </si>
  <si>
    <t>ふじみ衛生組合</t>
  </si>
  <si>
    <t>13816</t>
  </si>
  <si>
    <t>柳泉園組合</t>
  </si>
  <si>
    <t>13818</t>
  </si>
  <si>
    <t>湖南衛生組合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</si>
  <si>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</si>
  <si>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</si>
  <si>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</si>
  <si>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</si>
  <si>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</si>
  <si>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</si>
  <si>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13829</t>
  </si>
  <si>
    <t>秋川衛生組合（解散）</t>
  </si>
  <si>
    <t>13844</t>
  </si>
  <si>
    <t>西秋川衛生組合</t>
  </si>
  <si>
    <t>13847</t>
  </si>
  <si>
    <t>東京たま広域資源循環組合</t>
  </si>
  <si>
    <t>13852</t>
  </si>
  <si>
    <t>多摩ニュータウン環境組合</t>
  </si>
  <si>
    <t>13856</t>
  </si>
  <si>
    <t>東京二十三区清掃一部事務組合</t>
  </si>
  <si>
    <t>委託・許可件数（市区町村）（平成26年度実績）</t>
  </si>
  <si>
    <t>市区町村</t>
  </si>
  <si>
    <t>委託件数 (収集運搬+中間処理+最終処分)</t>
  </si>
  <si>
    <t>許可件数 (収集運搬+中間処理+最終処分)</t>
  </si>
  <si>
    <t>（件）</t>
  </si>
  <si>
    <t>東京都</t>
  </si>
  <si>
    <t>13100</t>
  </si>
  <si>
    <t>東京都23区分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</si>
  <si>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</si>
  <si>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</si>
  <si>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</si>
  <si>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</si>
  <si>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</si>
  <si>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</si>
  <si>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</si>
  <si>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</si>
  <si>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</si>
  <si>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</si>
  <si>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</si>
  <si>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</si>
  <si>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</si>
  <si>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</si>
  <si>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</si>
  <si>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</si>
  <si>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</si>
  <si>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</si>
  <si>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</si>
  <si>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</si>
  <si>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</si>
  <si>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</si>
  <si>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</si>
  <si>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</si>
  <si>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</si>
  <si>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</si>
  <si>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</si>
  <si>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</si>
  <si>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</si>
  <si>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</si>
  <si>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</si>
  <si>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</si>
  <si>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</si>
  <si>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</si>
  <si>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</si>
  <si>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</si>
  <si>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</si>
  <si>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</si>
  <si>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</si>
  <si>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</si>
  <si>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</si>
  <si>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</si>
  <si>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</si>
  <si>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</si>
  <si>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</si>
  <si>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</si>
  <si>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</si>
  <si>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</si>
  <si>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</si>
  <si>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</si>
  <si>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</si>
  <si>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</si>
  <si>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</si>
  <si>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</si>
  <si>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</si>
  <si>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</si>
  <si>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</si>
  <si>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</si>
  <si>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</si>
  <si>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</si>
  <si>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</si>
  <si>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</si>
  <si>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</si>
  <si>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</si>
  <si>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</si>
  <si>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</si>
  <si>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</si>
  <si>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</si>
  <si>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</si>
  <si>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</si>
  <si>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</si>
  <si>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</si>
  <si>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</si>
  <si>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</si>
  <si>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</si>
  <si>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</si>
  <si>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</si>
  <si>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</si>
  <si>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</si>
  <si>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</si>
  <si>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</si>
  <si>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</si>
  <si>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</si>
  <si>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</si>
  <si>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</si>
  <si>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</si>
  <si>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</si>
  <si>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</si>
  <si>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</si>
  <si>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</si>
  <si>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</si>
  <si>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</si>
  <si>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</si>
  <si>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</si>
  <si>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</si>
  <si>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</si>
  <si>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</si>
  <si>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</si>
  <si>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</si>
  <si>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</si>
  <si>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</si>
  <si>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</si>
  <si>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</si>
  <si>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</si>
  <si>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</si>
  <si>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</si>
  <si>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</si>
  <si>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</si>
  <si>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</si>
  <si>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</si>
  <si>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</si>
  <si>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</si>
  <si>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</si>
  <si>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</si>
  <si>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</si>
  <si>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</si>
  <si>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</si>
  <si>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</si>
  <si>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</si>
  <si>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</si>
  <si>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</si>
  <si>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</si>
  <si>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</si>
  <si>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</si>
  <si>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委託・許可件数（一部事務組合・広域連合）（平成26年度実績）</t>
  </si>
  <si>
    <t>13818</t>
  </si>
  <si>
    <t>湖南衛生組合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</si>
  <si>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</si>
  <si>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</si>
  <si>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</si>
  <si>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</si>
  <si>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</si>
  <si>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</si>
  <si>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13829</t>
  </si>
  <si>
    <t>秋川衛生組合（解散）</t>
  </si>
  <si>
    <t>13844</t>
  </si>
  <si>
    <t>西秋川衛生組合</t>
  </si>
  <si>
    <t>13847</t>
  </si>
  <si>
    <t>東京たま広域資源循環組合</t>
  </si>
  <si>
    <t>13852</t>
  </si>
  <si>
    <t>多摩ニュータウン環境組合</t>
  </si>
  <si>
    <t>13856</t>
  </si>
  <si>
    <t>東京二十三区清掃一部事務組合</t>
  </si>
  <si>
    <t>処理業者と従業員数（平成26年度実績）</t>
  </si>
  <si>
    <t>業者数 (ごみ+し尿)</t>
  </si>
  <si>
    <t>従業員数 (収集運搬+中間処理+最終処分)</t>
  </si>
  <si>
    <t>東京都</t>
  </si>
  <si>
    <t>13100</t>
  </si>
  <si>
    <t>東京都23区分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</si>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</sst>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7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quotePrefix="1">
      <alignment vertical="center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quotePrefix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vertical="center" wrapText="1"/>
    </xf>
    <xf numFmtId="3" fontId="12" fillId="33" borderId="10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0" fillId="34" borderId="12" xfId="0" applyNumberFormat="1" applyFont="1" applyFill="1" applyBorder="1" applyAlignment="1">
      <alignment vertical="center"/>
    </xf>
    <xf numFmtId="0" fontId="10" fillId="34" borderId="14" xfId="0" applyNumberFormat="1" applyFont="1" applyFill="1" applyBorder="1" applyAlignment="1">
      <alignment vertical="center"/>
    </xf>
    <xf numFmtId="0" fontId="10" fillId="34" borderId="13" xfId="0" applyNumberFormat="1" applyFont="1" applyFill="1" applyBorder="1" applyAlignment="1" quotePrefix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 quotePrefix="1">
      <alignment horizontal="center" vertical="center" wrapText="1"/>
    </xf>
    <xf numFmtId="3" fontId="1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11" fillId="34" borderId="15" xfId="60" applyNumberFormat="1" applyFont="1" applyFill="1" applyBorder="1" applyAlignment="1">
      <alignment vertical="center"/>
      <protection/>
    </xf>
    <xf numFmtId="0" fontId="11" fillId="34" borderId="12" xfId="60" applyNumberFormat="1" applyFont="1" applyFill="1" applyBorder="1" applyAlignment="1">
      <alignment vertical="center"/>
      <protection/>
    </xf>
    <xf numFmtId="0" fontId="11" fillId="34" borderId="14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0" fillId="34" borderId="15" xfId="61" applyNumberFormat="1" applyFont="1" applyFill="1" applyBorder="1" applyAlignment="1">
      <alignment vertical="center"/>
      <protection/>
    </xf>
    <xf numFmtId="0" fontId="10" fillId="34" borderId="12" xfId="61" applyNumberFormat="1" applyFont="1" applyFill="1" applyBorder="1" applyAlignment="1">
      <alignment vertical="center"/>
      <protection/>
    </xf>
    <xf numFmtId="0" fontId="10" fillId="34" borderId="14" xfId="61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horizontal="center" vertical="center" wrapText="1"/>
      <protection/>
    </xf>
    <xf numFmtId="0" fontId="10" fillId="34" borderId="18" xfId="60" applyNumberFormat="1" applyFont="1" applyFill="1" applyBorder="1" applyAlignment="1" quotePrefix="1">
      <alignment horizontal="center" vertical="center" wrapText="1"/>
      <protection/>
    </xf>
    <xf numFmtId="0" fontId="10" fillId="34" borderId="10" xfId="60" applyNumberFormat="1" applyFont="1" applyFill="1" applyBorder="1" applyAlignment="1" quotePrefix="1">
      <alignment horizontal="center" vertical="center" wrapText="1"/>
      <protection/>
    </xf>
    <xf numFmtId="0" fontId="11" fillId="34" borderId="15" xfId="0" applyNumberFormat="1" applyFont="1" applyFill="1" applyBorder="1" applyAlignment="1" quotePrefix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vertical="center"/>
    </xf>
    <xf numFmtId="0" fontId="10" fillId="34" borderId="17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0" fillId="34" borderId="18" xfId="62" applyNumberFormat="1" applyFont="1" applyFill="1" applyBorder="1" applyAlignment="1">
      <alignment vertical="center" wrapText="1"/>
      <protection/>
    </xf>
    <xf numFmtId="0" fontId="10" fillId="34" borderId="11" xfId="62" applyNumberFormat="1" applyFont="1" applyFill="1" applyBorder="1" applyAlignment="1">
      <alignment vertical="center" wrapText="1"/>
      <protection/>
    </xf>
    <xf numFmtId="0" fontId="10" fillId="34" borderId="19" xfId="62" applyNumberFormat="1" applyFont="1" applyFill="1" applyBorder="1" applyAlignment="1">
      <alignment vertical="center" wrapText="1"/>
      <protection/>
    </xf>
    <xf numFmtId="49" fontId="10" fillId="34" borderId="18" xfId="62" applyNumberFormat="1" applyFont="1" applyFill="1" applyBorder="1" applyAlignment="1" quotePrefix="1">
      <alignment vertical="center" wrapText="1"/>
      <protection/>
    </xf>
    <xf numFmtId="49" fontId="10" fillId="34" borderId="11" xfId="62" applyNumberFormat="1" applyFont="1" applyFill="1" applyBorder="1" applyAlignment="1" quotePrefix="1">
      <alignment vertical="center" wrapText="1"/>
      <protection/>
    </xf>
    <xf numFmtId="49" fontId="10" fillId="34" borderId="19" xfId="62" applyNumberFormat="1" applyFont="1" applyFill="1" applyBorder="1" applyAlignment="1">
      <alignment vertical="center" wrapText="1"/>
      <protection/>
    </xf>
    <xf numFmtId="0" fontId="10" fillId="34" borderId="10" xfId="0" applyNumberFormat="1" applyFont="1" applyFill="1" applyBorder="1" applyAlignment="1">
      <alignment vertical="center" wrapText="1"/>
    </xf>
    <xf numFmtId="0" fontId="11" fillId="34" borderId="13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 quotePrefix="1">
      <alignment vertical="center" wrapText="1"/>
      <protection/>
    </xf>
    <xf numFmtId="0" fontId="11" fillId="34" borderId="20" xfId="62" applyNumberFormat="1" applyFont="1" applyFill="1" applyBorder="1" applyAlignment="1" quotePrefix="1">
      <alignment vertical="center" wrapText="1"/>
      <protection/>
    </xf>
    <xf numFmtId="0" fontId="11" fillId="34" borderId="21" xfId="62" applyNumberFormat="1" applyFont="1" applyFill="1" applyBorder="1" applyAlignment="1" quotePrefix="1">
      <alignment vertical="center" wrapText="1"/>
      <protection/>
    </xf>
    <xf numFmtId="49" fontId="10" fillId="34" borderId="19" xfId="62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9" xfId="0" applyNumberFormat="1" applyFont="1" applyFill="1" applyBorder="1" applyAlignment="1">
      <alignment vertical="center" wrapText="1"/>
    </xf>
    <xf numFmtId="0" fontId="10" fillId="34" borderId="15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4" xfId="0" applyNumberFormat="1" applyFont="1" applyFill="1" applyBorder="1" applyAlignment="1">
      <alignment vertical="center" wrapText="1"/>
    </xf>
    <xf numFmtId="49" fontId="10" fillId="34" borderId="18" xfId="0" applyNumberFormat="1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49" fontId="10" fillId="34" borderId="19" xfId="0" applyNumberFormat="1" applyFont="1" applyFill="1" applyBorder="1" applyAlignment="1">
      <alignment vertical="center" wrapText="1"/>
    </xf>
    <xf numFmtId="0" fontId="10" fillId="34" borderId="18" xfId="0" applyNumberFormat="1" applyFont="1" applyFill="1" applyBorder="1" applyAlignment="1" quotePrefix="1">
      <alignment vertical="center" wrapText="1"/>
    </xf>
    <xf numFmtId="0" fontId="10" fillId="34" borderId="11" xfId="0" applyNumberFormat="1" applyFont="1" applyFill="1" applyBorder="1" applyAlignment="1" quotePrefix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0" fontId="10" fillId="34" borderId="18" xfId="0" applyNumberFormat="1" applyFont="1" applyFill="1" applyBorder="1" applyAlignment="1" quotePrefix="1">
      <alignment vertical="center"/>
    </xf>
    <xf numFmtId="0" fontId="10" fillId="34" borderId="19" xfId="0" applyNumberFormat="1" applyFont="1" applyFill="1" applyBorder="1" applyAlignment="1">
      <alignment vertical="center"/>
    </xf>
    <xf numFmtId="0" fontId="10" fillId="34" borderId="18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19" xfId="60" applyNumberFormat="1" applyFont="1" applyFill="1" applyBorder="1" applyAlignment="1">
      <alignment vertical="center" wrapText="1"/>
      <protection/>
    </xf>
    <xf numFmtId="0" fontId="10" fillId="34" borderId="18" xfId="60" applyNumberFormat="1" applyFont="1" applyFill="1" applyBorder="1" applyAlignment="1" quotePrefix="1">
      <alignment vertical="center" wrapText="1"/>
      <protection/>
    </xf>
    <xf numFmtId="0" fontId="10" fillId="34" borderId="11" xfId="60" applyNumberFormat="1" applyFont="1" applyFill="1" applyBorder="1" applyAlignment="1" quotePrefix="1">
      <alignment vertical="center" wrapText="1"/>
      <protection/>
    </xf>
    <xf numFmtId="0" fontId="10" fillId="34" borderId="19" xfId="60" applyNumberFormat="1" applyFont="1" applyFill="1" applyBorder="1" applyAlignment="1" quotePrefix="1">
      <alignment vertical="center" wrapText="1"/>
      <protection/>
    </xf>
    <xf numFmtId="0" fontId="10" fillId="34" borderId="13" xfId="60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vertical="center"/>
      <protection/>
    </xf>
    <xf numFmtId="0" fontId="10" fillId="34" borderId="20" xfId="60" applyNumberFormat="1" applyFont="1" applyFill="1" applyBorder="1" applyAlignment="1">
      <alignment vertical="center"/>
      <protection/>
    </xf>
    <xf numFmtId="0" fontId="10" fillId="34" borderId="21" xfId="60" applyNumberFormat="1" applyFont="1" applyFill="1" applyBorder="1" applyAlignment="1">
      <alignment vertical="center"/>
      <protection/>
    </xf>
    <xf numFmtId="0" fontId="10" fillId="34" borderId="13" xfId="60" applyNumberFormat="1" applyFont="1" applyFill="1" applyBorder="1" applyAlignment="1" quotePrefix="1">
      <alignment vertical="center" wrapText="1"/>
      <protection/>
    </xf>
    <xf numFmtId="0" fontId="10" fillId="34" borderId="17" xfId="60" applyNumberFormat="1" applyFont="1" applyFill="1" applyBorder="1" applyAlignment="1" quotePrefix="1">
      <alignment vertical="center"/>
      <protection/>
    </xf>
    <xf numFmtId="0" fontId="10" fillId="34" borderId="20" xfId="60" applyNumberFormat="1" applyFont="1" applyFill="1" applyBorder="1" applyAlignment="1" quotePrefix="1">
      <alignment vertical="center"/>
      <protection/>
    </xf>
    <xf numFmtId="0" fontId="10" fillId="34" borderId="21" xfId="60" applyNumberFormat="1" applyFont="1" applyFill="1" applyBorder="1" applyAlignment="1" quotePrefix="1">
      <alignment vertical="center"/>
      <protection/>
    </xf>
    <xf numFmtId="0" fontId="10" fillId="34" borderId="13" xfId="61" applyNumberFormat="1" applyFont="1" applyFill="1" applyBorder="1" applyAlignment="1">
      <alignment vertical="center"/>
      <protection/>
    </xf>
    <xf numFmtId="0" fontId="10" fillId="34" borderId="17" xfId="61" applyNumberFormat="1" applyFont="1" applyFill="1" applyBorder="1" applyAlignment="1">
      <alignment vertical="center"/>
      <protection/>
    </xf>
    <xf numFmtId="0" fontId="10" fillId="34" borderId="20" xfId="61" applyNumberFormat="1" applyFont="1" applyFill="1" applyBorder="1" applyAlignment="1">
      <alignment vertical="center"/>
      <protection/>
    </xf>
    <xf numFmtId="0" fontId="10" fillId="34" borderId="21" xfId="61" applyNumberFormat="1" applyFont="1" applyFill="1" applyBorder="1" applyAlignment="1">
      <alignment vertical="center"/>
      <protection/>
    </xf>
    <xf numFmtId="0" fontId="10" fillId="34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105" t="s">
        <v>1</v>
      </c>
      <c r="B2" s="111" t="s">
        <v>2</v>
      </c>
      <c r="C2" s="105" t="s">
        <v>3</v>
      </c>
      <c r="D2" s="108" t="s">
        <v>4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0"/>
      <c r="U2" s="105" t="s">
        <v>5</v>
      </c>
      <c r="V2" s="100" t="s">
        <v>6</v>
      </c>
      <c r="W2" s="101"/>
      <c r="X2" s="100" t="s">
        <v>7</v>
      </c>
      <c r="Y2" s="101"/>
      <c r="Z2" s="100" t="s">
        <v>8</v>
      </c>
      <c r="AA2" s="101"/>
      <c r="AB2" s="100" t="s">
        <v>9</v>
      </c>
      <c r="AC2" s="101"/>
      <c r="AD2" s="100" t="s">
        <v>10</v>
      </c>
      <c r="AE2" s="101"/>
      <c r="AF2" s="100" t="s">
        <v>11</v>
      </c>
      <c r="AG2" s="101"/>
      <c r="AH2" s="100" t="s">
        <v>12</v>
      </c>
      <c r="AI2" s="101"/>
      <c r="AJ2" s="100" t="s">
        <v>13</v>
      </c>
      <c r="AK2" s="101"/>
      <c r="AL2" s="100" t="s">
        <v>14</v>
      </c>
      <c r="AM2" s="101"/>
      <c r="AN2" s="100" t="s">
        <v>15</v>
      </c>
      <c r="AO2" s="101"/>
      <c r="AP2" s="100" t="s">
        <v>16</v>
      </c>
      <c r="AQ2" s="101"/>
      <c r="AR2" s="100" t="s">
        <v>17</v>
      </c>
      <c r="AS2" s="101"/>
      <c r="AT2" s="100" t="s">
        <v>18</v>
      </c>
      <c r="AU2" s="101"/>
      <c r="AV2" s="100" t="s">
        <v>19</v>
      </c>
      <c r="AW2" s="101"/>
      <c r="AX2" s="100" t="s">
        <v>20</v>
      </c>
      <c r="AY2" s="101"/>
      <c r="AZ2" s="100" t="s">
        <v>21</v>
      </c>
      <c r="BA2" s="101"/>
      <c r="BB2" s="100" t="s">
        <v>22</v>
      </c>
      <c r="BC2" s="101"/>
      <c r="BD2" s="100" t="s">
        <v>23</v>
      </c>
      <c r="BE2" s="101"/>
      <c r="BF2" s="100" t="s">
        <v>24</v>
      </c>
      <c r="BG2" s="101"/>
      <c r="BH2" s="100" t="s">
        <v>25</v>
      </c>
      <c r="BI2" s="101"/>
      <c r="BJ2" s="100" t="s">
        <v>26</v>
      </c>
      <c r="BK2" s="101"/>
      <c r="BL2" s="100" t="s">
        <v>27</v>
      </c>
      <c r="BM2" s="101"/>
      <c r="BN2" s="100" t="s">
        <v>28</v>
      </c>
      <c r="BO2" s="101"/>
      <c r="BP2" s="100" t="s">
        <v>29</v>
      </c>
      <c r="BQ2" s="101"/>
      <c r="BR2" s="100" t="s">
        <v>30</v>
      </c>
      <c r="BS2" s="101"/>
      <c r="BT2" s="100" t="s">
        <v>31</v>
      </c>
      <c r="BU2" s="101"/>
      <c r="BV2" s="100" t="s">
        <v>32</v>
      </c>
      <c r="BW2" s="101"/>
      <c r="BX2" s="100" t="s">
        <v>33</v>
      </c>
      <c r="BY2" s="101"/>
      <c r="BZ2" s="100" t="s">
        <v>34</v>
      </c>
      <c r="CA2" s="101"/>
      <c r="CB2" s="100" t="s">
        <v>35</v>
      </c>
      <c r="CC2" s="101"/>
    </row>
    <row r="3" spans="1:81" s="8" customFormat="1" ht="13.5">
      <c r="A3" s="106"/>
      <c r="B3" s="112"/>
      <c r="C3" s="106"/>
      <c r="D3" s="108" t="s">
        <v>36</v>
      </c>
      <c r="E3" s="109"/>
      <c r="F3" s="109"/>
      <c r="G3" s="109"/>
      <c r="H3" s="109"/>
      <c r="I3" s="109"/>
      <c r="J3" s="109"/>
      <c r="K3" s="109"/>
      <c r="L3" s="110"/>
      <c r="M3" s="108" t="s">
        <v>37</v>
      </c>
      <c r="N3" s="109"/>
      <c r="O3" s="109"/>
      <c r="P3" s="109"/>
      <c r="Q3" s="109"/>
      <c r="R3" s="109"/>
      <c r="S3" s="109"/>
      <c r="T3" s="110"/>
      <c r="U3" s="106"/>
      <c r="V3" s="102"/>
      <c r="W3" s="103"/>
      <c r="X3" s="102"/>
      <c r="Y3" s="103"/>
      <c r="Z3" s="102"/>
      <c r="AA3" s="103"/>
      <c r="AB3" s="102"/>
      <c r="AC3" s="103"/>
      <c r="AD3" s="102"/>
      <c r="AE3" s="103"/>
      <c r="AF3" s="102"/>
      <c r="AG3" s="103"/>
      <c r="AH3" s="102"/>
      <c r="AI3" s="103"/>
      <c r="AJ3" s="102"/>
      <c r="AK3" s="103"/>
      <c r="AL3" s="102"/>
      <c r="AM3" s="103"/>
      <c r="AN3" s="102"/>
      <c r="AO3" s="103"/>
      <c r="AP3" s="102"/>
      <c r="AQ3" s="103"/>
      <c r="AR3" s="102"/>
      <c r="AS3" s="103"/>
      <c r="AT3" s="102"/>
      <c r="AU3" s="103"/>
      <c r="AV3" s="102"/>
      <c r="AW3" s="103"/>
      <c r="AX3" s="102"/>
      <c r="AY3" s="103"/>
      <c r="AZ3" s="102"/>
      <c r="BA3" s="103"/>
      <c r="BB3" s="102"/>
      <c r="BC3" s="103"/>
      <c r="BD3" s="102"/>
      <c r="BE3" s="103"/>
      <c r="BF3" s="102"/>
      <c r="BG3" s="103"/>
      <c r="BH3" s="102"/>
      <c r="BI3" s="103"/>
      <c r="BJ3" s="102"/>
      <c r="BK3" s="103"/>
      <c r="BL3" s="102"/>
      <c r="BM3" s="103"/>
      <c r="BN3" s="102"/>
      <c r="BO3" s="103"/>
      <c r="BP3" s="102"/>
      <c r="BQ3" s="103"/>
      <c r="BR3" s="102"/>
      <c r="BS3" s="103"/>
      <c r="BT3" s="102"/>
      <c r="BU3" s="103"/>
      <c r="BV3" s="102"/>
      <c r="BW3" s="103"/>
      <c r="BX3" s="102"/>
      <c r="BY3" s="103"/>
      <c r="BZ3" s="102"/>
      <c r="CA3" s="103"/>
      <c r="CB3" s="102"/>
      <c r="CC3" s="103"/>
    </row>
    <row r="4" spans="1:81" s="8" customFormat="1" ht="22.5" customHeight="1">
      <c r="A4" s="106"/>
      <c r="B4" s="112"/>
      <c r="C4" s="106"/>
      <c r="D4" s="99" t="s">
        <v>38</v>
      </c>
      <c r="E4" s="99" t="s">
        <v>39</v>
      </c>
      <c r="F4" s="99" t="s">
        <v>40</v>
      </c>
      <c r="G4" s="99" t="s">
        <v>41</v>
      </c>
      <c r="H4" s="99" t="s">
        <v>42</v>
      </c>
      <c r="I4" s="99" t="s">
        <v>43</v>
      </c>
      <c r="J4" s="99" t="s">
        <v>44</v>
      </c>
      <c r="K4" s="99" t="s">
        <v>45</v>
      </c>
      <c r="L4" s="99" t="s">
        <v>46</v>
      </c>
      <c r="M4" s="99" t="s">
        <v>38</v>
      </c>
      <c r="N4" s="99" t="s">
        <v>39</v>
      </c>
      <c r="O4" s="99" t="s">
        <v>40</v>
      </c>
      <c r="P4" s="99" t="s">
        <v>47</v>
      </c>
      <c r="Q4" s="99" t="s">
        <v>42</v>
      </c>
      <c r="R4" s="99" t="s">
        <v>43</v>
      </c>
      <c r="S4" s="99" t="s">
        <v>48</v>
      </c>
      <c r="T4" s="99" t="s">
        <v>46</v>
      </c>
      <c r="U4" s="106"/>
      <c r="V4" s="96" t="s">
        <v>49</v>
      </c>
      <c r="W4" s="93" t="s">
        <v>50</v>
      </c>
      <c r="X4" s="96" t="s">
        <v>49</v>
      </c>
      <c r="Y4" s="93" t="s">
        <v>50</v>
      </c>
      <c r="Z4" s="96" t="s">
        <v>49</v>
      </c>
      <c r="AA4" s="93" t="s">
        <v>50</v>
      </c>
      <c r="AB4" s="96" t="s">
        <v>49</v>
      </c>
      <c r="AC4" s="93" t="s">
        <v>50</v>
      </c>
      <c r="AD4" s="96" t="s">
        <v>49</v>
      </c>
      <c r="AE4" s="93" t="s">
        <v>50</v>
      </c>
      <c r="AF4" s="96" t="s">
        <v>49</v>
      </c>
      <c r="AG4" s="93" t="s">
        <v>50</v>
      </c>
      <c r="AH4" s="96" t="s">
        <v>49</v>
      </c>
      <c r="AI4" s="93" t="s">
        <v>50</v>
      </c>
      <c r="AJ4" s="96" t="s">
        <v>49</v>
      </c>
      <c r="AK4" s="93" t="s">
        <v>50</v>
      </c>
      <c r="AL4" s="96" t="s">
        <v>49</v>
      </c>
      <c r="AM4" s="93" t="s">
        <v>50</v>
      </c>
      <c r="AN4" s="96" t="s">
        <v>49</v>
      </c>
      <c r="AO4" s="93" t="s">
        <v>50</v>
      </c>
      <c r="AP4" s="96" t="s">
        <v>49</v>
      </c>
      <c r="AQ4" s="93" t="s">
        <v>50</v>
      </c>
      <c r="AR4" s="96" t="s">
        <v>49</v>
      </c>
      <c r="AS4" s="93" t="s">
        <v>50</v>
      </c>
      <c r="AT4" s="96" t="s">
        <v>49</v>
      </c>
      <c r="AU4" s="93" t="s">
        <v>50</v>
      </c>
      <c r="AV4" s="96" t="s">
        <v>49</v>
      </c>
      <c r="AW4" s="93" t="s">
        <v>50</v>
      </c>
      <c r="AX4" s="96" t="s">
        <v>49</v>
      </c>
      <c r="AY4" s="93" t="s">
        <v>50</v>
      </c>
      <c r="AZ4" s="96" t="s">
        <v>49</v>
      </c>
      <c r="BA4" s="93" t="s">
        <v>50</v>
      </c>
      <c r="BB4" s="96" t="s">
        <v>49</v>
      </c>
      <c r="BC4" s="93" t="s">
        <v>50</v>
      </c>
      <c r="BD4" s="96" t="s">
        <v>49</v>
      </c>
      <c r="BE4" s="93" t="s">
        <v>50</v>
      </c>
      <c r="BF4" s="96" t="s">
        <v>49</v>
      </c>
      <c r="BG4" s="93" t="s">
        <v>50</v>
      </c>
      <c r="BH4" s="96" t="s">
        <v>49</v>
      </c>
      <c r="BI4" s="93" t="s">
        <v>50</v>
      </c>
      <c r="BJ4" s="96" t="s">
        <v>49</v>
      </c>
      <c r="BK4" s="93" t="s">
        <v>50</v>
      </c>
      <c r="BL4" s="96" t="s">
        <v>49</v>
      </c>
      <c r="BM4" s="93" t="s">
        <v>50</v>
      </c>
      <c r="BN4" s="96" t="s">
        <v>49</v>
      </c>
      <c r="BO4" s="93" t="s">
        <v>50</v>
      </c>
      <c r="BP4" s="96" t="s">
        <v>49</v>
      </c>
      <c r="BQ4" s="93" t="s">
        <v>50</v>
      </c>
      <c r="BR4" s="96" t="s">
        <v>49</v>
      </c>
      <c r="BS4" s="93" t="s">
        <v>50</v>
      </c>
      <c r="BT4" s="96" t="s">
        <v>49</v>
      </c>
      <c r="BU4" s="93" t="s">
        <v>50</v>
      </c>
      <c r="BV4" s="96" t="s">
        <v>49</v>
      </c>
      <c r="BW4" s="93" t="s">
        <v>50</v>
      </c>
      <c r="BX4" s="96" t="s">
        <v>49</v>
      </c>
      <c r="BY4" s="93" t="s">
        <v>50</v>
      </c>
      <c r="BZ4" s="96" t="s">
        <v>49</v>
      </c>
      <c r="CA4" s="93" t="s">
        <v>50</v>
      </c>
      <c r="CB4" s="96" t="s">
        <v>49</v>
      </c>
      <c r="CC4" s="93" t="s">
        <v>50</v>
      </c>
    </row>
    <row r="5" spans="1:81" s="8" customFormat="1" ht="13.5">
      <c r="A5" s="106"/>
      <c r="B5" s="112"/>
      <c r="C5" s="106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6"/>
      <c r="V5" s="97"/>
      <c r="W5" s="94"/>
      <c r="X5" s="97"/>
      <c r="Y5" s="94"/>
      <c r="Z5" s="97"/>
      <c r="AA5" s="94"/>
      <c r="AB5" s="97"/>
      <c r="AC5" s="94"/>
      <c r="AD5" s="97"/>
      <c r="AE5" s="94"/>
      <c r="AF5" s="97"/>
      <c r="AG5" s="94"/>
      <c r="AH5" s="97"/>
      <c r="AI5" s="94"/>
      <c r="AJ5" s="97"/>
      <c r="AK5" s="94"/>
      <c r="AL5" s="97"/>
      <c r="AM5" s="94"/>
      <c r="AN5" s="97"/>
      <c r="AO5" s="94"/>
      <c r="AP5" s="97"/>
      <c r="AQ5" s="94"/>
      <c r="AR5" s="97"/>
      <c r="AS5" s="94"/>
      <c r="AT5" s="97"/>
      <c r="AU5" s="94"/>
      <c r="AV5" s="97"/>
      <c r="AW5" s="94"/>
      <c r="AX5" s="97"/>
      <c r="AY5" s="94"/>
      <c r="AZ5" s="97"/>
      <c r="BA5" s="94"/>
      <c r="BB5" s="97"/>
      <c r="BC5" s="94"/>
      <c r="BD5" s="97"/>
      <c r="BE5" s="94"/>
      <c r="BF5" s="97"/>
      <c r="BG5" s="94"/>
      <c r="BH5" s="97"/>
      <c r="BI5" s="94"/>
      <c r="BJ5" s="97"/>
      <c r="BK5" s="94"/>
      <c r="BL5" s="97"/>
      <c r="BM5" s="94"/>
      <c r="BN5" s="97"/>
      <c r="BO5" s="94"/>
      <c r="BP5" s="97"/>
      <c r="BQ5" s="94"/>
      <c r="BR5" s="97"/>
      <c r="BS5" s="94"/>
      <c r="BT5" s="97"/>
      <c r="BU5" s="94"/>
      <c r="BV5" s="97"/>
      <c r="BW5" s="94"/>
      <c r="BX5" s="97"/>
      <c r="BY5" s="94"/>
      <c r="BZ5" s="97"/>
      <c r="CA5" s="94"/>
      <c r="CB5" s="97"/>
      <c r="CC5" s="94"/>
    </row>
    <row r="6" spans="1:81" s="8" customFormat="1" ht="13.5">
      <c r="A6" s="107"/>
      <c r="B6" s="113"/>
      <c r="C6" s="107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7"/>
      <c r="V6" s="104"/>
      <c r="W6" s="95"/>
      <c r="X6" s="104"/>
      <c r="Y6" s="95"/>
      <c r="Z6" s="98"/>
      <c r="AA6" s="95"/>
      <c r="AB6" s="98"/>
      <c r="AC6" s="95"/>
      <c r="AD6" s="98"/>
      <c r="AE6" s="95"/>
      <c r="AF6" s="98"/>
      <c r="AG6" s="95"/>
      <c r="AH6" s="98"/>
      <c r="AI6" s="95"/>
      <c r="AJ6" s="98"/>
      <c r="AK6" s="95"/>
      <c r="AL6" s="98"/>
      <c r="AM6" s="95"/>
      <c r="AN6" s="98"/>
      <c r="AO6" s="95"/>
      <c r="AP6" s="98"/>
      <c r="AQ6" s="95"/>
      <c r="AR6" s="98"/>
      <c r="AS6" s="95"/>
      <c r="AT6" s="98"/>
      <c r="AU6" s="95"/>
      <c r="AV6" s="98"/>
      <c r="AW6" s="95"/>
      <c r="AX6" s="98"/>
      <c r="AY6" s="95"/>
      <c r="AZ6" s="98"/>
      <c r="BA6" s="95"/>
      <c r="BB6" s="98"/>
      <c r="BC6" s="95"/>
      <c r="BD6" s="98"/>
      <c r="BE6" s="95"/>
      <c r="BF6" s="98"/>
      <c r="BG6" s="95"/>
      <c r="BH6" s="98"/>
      <c r="BI6" s="95"/>
      <c r="BJ6" s="98"/>
      <c r="BK6" s="95"/>
      <c r="BL6" s="98"/>
      <c r="BM6" s="95"/>
      <c r="BN6" s="98"/>
      <c r="BO6" s="95"/>
      <c r="BP6" s="98"/>
      <c r="BQ6" s="95"/>
      <c r="BR6" s="98"/>
      <c r="BS6" s="95"/>
      <c r="BT6" s="98"/>
      <c r="BU6" s="95"/>
      <c r="BV6" s="98"/>
      <c r="BW6" s="95"/>
      <c r="BX6" s="98"/>
      <c r="BY6" s="95"/>
      <c r="BZ6" s="98"/>
      <c r="CA6" s="95"/>
      <c r="CB6" s="98"/>
      <c r="CC6" s="95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 aca="true" t="shared" si="0" ref="D7:T7">COUNTIF(D8:D19,"○")</f>
        <v>2</v>
      </c>
      <c r="E7" s="39">
        <f t="shared" si="0"/>
        <v>0</v>
      </c>
      <c r="F7" s="39">
        <f t="shared" si="0"/>
        <v>8</v>
      </c>
      <c r="G7" s="39">
        <f t="shared" si="0"/>
        <v>3</v>
      </c>
      <c r="H7" s="39">
        <f t="shared" si="0"/>
        <v>0</v>
      </c>
      <c r="I7" s="39">
        <f t="shared" si="0"/>
        <v>5</v>
      </c>
      <c r="J7" s="39">
        <f t="shared" si="0"/>
        <v>5</v>
      </c>
      <c r="K7" s="39">
        <f t="shared" si="0"/>
        <v>1</v>
      </c>
      <c r="L7" s="39">
        <f t="shared" si="0"/>
        <v>0</v>
      </c>
      <c r="M7" s="39">
        <f t="shared" si="0"/>
        <v>7</v>
      </c>
      <c r="N7" s="39">
        <f t="shared" si="0"/>
        <v>0</v>
      </c>
      <c r="O7" s="39">
        <f t="shared" si="0"/>
        <v>5</v>
      </c>
      <c r="P7" s="39">
        <f t="shared" si="0"/>
        <v>1</v>
      </c>
      <c r="Q7" s="39">
        <f t="shared" si="0"/>
        <v>0</v>
      </c>
      <c r="R7" s="39">
        <f t="shared" si="0"/>
        <v>2</v>
      </c>
      <c r="S7" s="39">
        <f t="shared" si="0"/>
        <v>0</v>
      </c>
      <c r="T7" s="39">
        <f t="shared" si="0"/>
        <v>0</v>
      </c>
      <c r="U7" s="39">
        <f aca="true" t="shared" si="1" ref="U7:AZ7">COUNTIF(U8:U19,"&lt;&gt;")</f>
        <v>12</v>
      </c>
      <c r="V7" s="39">
        <f t="shared" si="1"/>
        <v>12</v>
      </c>
      <c r="W7" s="39">
        <f t="shared" si="1"/>
        <v>12</v>
      </c>
      <c r="X7" s="39">
        <f t="shared" si="1"/>
        <v>12</v>
      </c>
      <c r="Y7" s="39">
        <f t="shared" si="1"/>
        <v>12</v>
      </c>
      <c r="Z7" s="39">
        <f t="shared" si="1"/>
        <v>11</v>
      </c>
      <c r="AA7" s="39">
        <f t="shared" si="1"/>
        <v>11</v>
      </c>
      <c r="AB7" s="39">
        <f t="shared" si="1"/>
        <v>8</v>
      </c>
      <c r="AC7" s="39">
        <f t="shared" si="1"/>
        <v>8</v>
      </c>
      <c r="AD7" s="39">
        <f t="shared" si="1"/>
        <v>4</v>
      </c>
      <c r="AE7" s="39">
        <f t="shared" si="1"/>
        <v>4</v>
      </c>
      <c r="AF7" s="39">
        <f t="shared" si="1"/>
        <v>3</v>
      </c>
      <c r="AG7" s="39">
        <f t="shared" si="1"/>
        <v>3</v>
      </c>
      <c r="AH7" s="39">
        <f t="shared" si="1"/>
        <v>3</v>
      </c>
      <c r="AI7" s="39">
        <f t="shared" si="1"/>
        <v>3</v>
      </c>
      <c r="AJ7" s="39">
        <f t="shared" si="1"/>
        <v>3</v>
      </c>
      <c r="AK7" s="39">
        <f t="shared" si="1"/>
        <v>3</v>
      </c>
      <c r="AL7" s="39">
        <f t="shared" si="1"/>
        <v>3</v>
      </c>
      <c r="AM7" s="39">
        <f t="shared" si="1"/>
        <v>3</v>
      </c>
      <c r="AN7" s="39">
        <f t="shared" si="1"/>
        <v>2</v>
      </c>
      <c r="AO7" s="39">
        <f t="shared" si="1"/>
        <v>2</v>
      </c>
      <c r="AP7" s="39">
        <f t="shared" si="1"/>
        <v>2</v>
      </c>
      <c r="AQ7" s="39">
        <f t="shared" si="1"/>
        <v>2</v>
      </c>
      <c r="AR7" s="39">
        <f t="shared" si="1"/>
        <v>2</v>
      </c>
      <c r="AS7" s="39">
        <f t="shared" si="1"/>
        <v>2</v>
      </c>
      <c r="AT7" s="39">
        <f t="shared" si="1"/>
        <v>2</v>
      </c>
      <c r="AU7" s="39">
        <f t="shared" si="1"/>
        <v>2</v>
      </c>
      <c r="AV7" s="39">
        <f t="shared" si="1"/>
        <v>2</v>
      </c>
      <c r="AW7" s="39">
        <f t="shared" si="1"/>
        <v>2</v>
      </c>
      <c r="AX7" s="39">
        <f t="shared" si="1"/>
        <v>2</v>
      </c>
      <c r="AY7" s="39">
        <f t="shared" si="1"/>
        <v>2</v>
      </c>
      <c r="AZ7" s="39">
        <f t="shared" si="1"/>
        <v>2</v>
      </c>
      <c r="BA7" s="39">
        <f aca="true" t="shared" si="2" ref="BA7:CF7">COUNTIF(BA8:BA19,"&lt;&gt;")</f>
        <v>2</v>
      </c>
      <c r="BB7" s="39">
        <f t="shared" si="2"/>
        <v>2</v>
      </c>
      <c r="BC7" s="39">
        <f t="shared" si="2"/>
        <v>2</v>
      </c>
      <c r="BD7" s="39">
        <f t="shared" si="2"/>
        <v>2</v>
      </c>
      <c r="BE7" s="39">
        <f t="shared" si="2"/>
        <v>2</v>
      </c>
      <c r="BF7" s="39">
        <f t="shared" si="2"/>
        <v>2</v>
      </c>
      <c r="BG7" s="39">
        <f t="shared" si="2"/>
        <v>2</v>
      </c>
      <c r="BH7" s="39">
        <f t="shared" si="2"/>
        <v>2</v>
      </c>
      <c r="BI7" s="39">
        <f t="shared" si="2"/>
        <v>2</v>
      </c>
      <c r="BJ7" s="39">
        <f t="shared" si="2"/>
        <v>2</v>
      </c>
      <c r="BK7" s="39">
        <f t="shared" si="2"/>
        <v>2</v>
      </c>
      <c r="BL7" s="39">
        <f t="shared" si="2"/>
        <v>2</v>
      </c>
      <c r="BM7" s="39">
        <f t="shared" si="2"/>
        <v>2</v>
      </c>
      <c r="BN7" s="39">
        <f t="shared" si="2"/>
        <v>2</v>
      </c>
      <c r="BO7" s="39">
        <f t="shared" si="2"/>
        <v>2</v>
      </c>
      <c r="BP7" s="39">
        <f t="shared" si="2"/>
        <v>1</v>
      </c>
      <c r="BQ7" s="39">
        <f t="shared" si="2"/>
        <v>1</v>
      </c>
      <c r="BR7" s="39">
        <f t="shared" si="2"/>
        <v>1</v>
      </c>
      <c r="BS7" s="39">
        <f t="shared" si="2"/>
        <v>1</v>
      </c>
      <c r="BT7" s="39">
        <f t="shared" si="2"/>
        <v>1</v>
      </c>
      <c r="BU7" s="39">
        <f t="shared" si="2"/>
        <v>1</v>
      </c>
      <c r="BV7" s="39">
        <f t="shared" si="2"/>
        <v>0</v>
      </c>
      <c r="BW7" s="39">
        <f t="shared" si="2"/>
        <v>0</v>
      </c>
      <c r="BX7" s="39">
        <f t="shared" si="2"/>
        <v>0</v>
      </c>
      <c r="BY7" s="39">
        <f t="shared" si="2"/>
        <v>0</v>
      </c>
      <c r="BZ7" s="39">
        <f t="shared" si="2"/>
        <v>0</v>
      </c>
      <c r="CA7" s="39">
        <f t="shared" si="2"/>
        <v>0</v>
      </c>
      <c r="CB7" s="39">
        <f t="shared" si="2"/>
        <v>0</v>
      </c>
      <c r="CC7" s="39">
        <f t="shared" si="2"/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/>
      <c r="E8" s="41"/>
      <c r="F8" s="41"/>
      <c r="G8" s="41" t="s">
        <v>57</v>
      </c>
      <c r="H8" s="41"/>
      <c r="I8" s="41"/>
      <c r="J8" s="41"/>
      <c r="K8" s="41"/>
      <c r="L8" s="41"/>
      <c r="M8" s="41" t="s">
        <v>57</v>
      </c>
      <c r="N8" s="41"/>
      <c r="O8" s="41"/>
      <c r="P8" s="41"/>
      <c r="Q8" s="41"/>
      <c r="R8" s="41"/>
      <c r="S8" s="41"/>
      <c r="T8" s="41"/>
      <c r="U8" s="41">
        <v>9</v>
      </c>
      <c r="V8" s="42" t="s">
        <v>58</v>
      </c>
      <c r="W8" s="41" t="s">
        <v>59</v>
      </c>
      <c r="X8" s="42" t="s">
        <v>60</v>
      </c>
      <c r="Y8" s="41" t="s">
        <v>61</v>
      </c>
      <c r="Z8" s="42" t="s">
        <v>62</v>
      </c>
      <c r="AA8" s="41" t="s">
        <v>63</v>
      </c>
      <c r="AB8" s="42" t="s">
        <v>64</v>
      </c>
      <c r="AC8" s="41" t="s">
        <v>65</v>
      </c>
      <c r="AD8" s="42" t="s">
        <v>66</v>
      </c>
      <c r="AE8" s="41" t="s">
        <v>67</v>
      </c>
      <c r="AF8" s="42" t="s">
        <v>68</v>
      </c>
      <c r="AG8" s="41" t="s">
        <v>69</v>
      </c>
      <c r="AH8" s="42" t="s">
        <v>70</v>
      </c>
      <c r="AI8" s="41" t="s">
        <v>71</v>
      </c>
      <c r="AJ8" s="42" t="s">
        <v>72</v>
      </c>
      <c r="AK8" s="41" t="s">
        <v>73</v>
      </c>
      <c r="AL8" s="42" t="s">
        <v>74</v>
      </c>
      <c r="AM8" s="41" t="s">
        <v>75</v>
      </c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76</v>
      </c>
      <c r="C9" s="41" t="s">
        <v>77</v>
      </c>
      <c r="D9" s="41"/>
      <c r="E9" s="41"/>
      <c r="F9" s="41" t="s">
        <v>57</v>
      </c>
      <c r="G9" s="41"/>
      <c r="H9" s="41"/>
      <c r="I9" s="41" t="s">
        <v>57</v>
      </c>
      <c r="J9" s="41" t="s">
        <v>57</v>
      </c>
      <c r="K9" s="41" t="s">
        <v>57</v>
      </c>
      <c r="L9" s="41"/>
      <c r="M9" s="41" t="s">
        <v>57</v>
      </c>
      <c r="N9" s="41"/>
      <c r="O9" s="41"/>
      <c r="P9" s="41"/>
      <c r="Q9" s="41"/>
      <c r="R9" s="41"/>
      <c r="S9" s="41"/>
      <c r="T9" s="41"/>
      <c r="U9" s="41">
        <v>2</v>
      </c>
      <c r="V9" s="42" t="s">
        <v>78</v>
      </c>
      <c r="W9" s="41" t="s">
        <v>79</v>
      </c>
      <c r="X9" s="42" t="s">
        <v>80</v>
      </c>
      <c r="Y9" s="41" t="s">
        <v>81</v>
      </c>
      <c r="Z9" s="42"/>
      <c r="AA9" s="41"/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82</v>
      </c>
      <c r="C10" s="43" t="s">
        <v>83</v>
      </c>
      <c r="D10" s="43"/>
      <c r="E10" s="43"/>
      <c r="F10" s="43" t="s">
        <v>57</v>
      </c>
      <c r="G10" s="43"/>
      <c r="H10" s="43"/>
      <c r="I10" s="43"/>
      <c r="J10" s="43"/>
      <c r="K10" s="43"/>
      <c r="L10" s="43"/>
      <c r="M10" s="43"/>
      <c r="N10" s="43"/>
      <c r="O10" s="43" t="s">
        <v>57</v>
      </c>
      <c r="P10" s="43"/>
      <c r="Q10" s="43"/>
      <c r="R10" s="43"/>
      <c r="S10" s="43"/>
      <c r="T10" s="43"/>
      <c r="U10" s="43">
        <v>3</v>
      </c>
      <c r="V10" s="44" t="s">
        <v>84</v>
      </c>
      <c r="W10" s="43" t="s">
        <v>85</v>
      </c>
      <c r="X10" s="44" t="s">
        <v>86</v>
      </c>
      <c r="Y10" s="43" t="s">
        <v>87</v>
      </c>
      <c r="Z10" s="44" t="s">
        <v>88</v>
      </c>
      <c r="AA10" s="43" t="s">
        <v>89</v>
      </c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54</v>
      </c>
      <c r="B11" s="45" t="s">
        <v>90</v>
      </c>
      <c r="C11" s="43" t="s">
        <v>91</v>
      </c>
      <c r="D11" s="43" t="s">
        <v>57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 t="s">
        <v>57</v>
      </c>
      <c r="P11" s="43"/>
      <c r="Q11" s="43"/>
      <c r="R11" s="43"/>
      <c r="S11" s="43"/>
      <c r="T11" s="43"/>
      <c r="U11" s="43">
        <v>5</v>
      </c>
      <c r="V11" s="44" t="s">
        <v>92</v>
      </c>
      <c r="W11" s="43" t="s">
        <v>93</v>
      </c>
      <c r="X11" s="44" t="s">
        <v>94</v>
      </c>
      <c r="Y11" s="43" t="s">
        <v>95</v>
      </c>
      <c r="Z11" s="44" t="s">
        <v>96</v>
      </c>
      <c r="AA11" s="43" t="s">
        <v>97</v>
      </c>
      <c r="AB11" s="44" t="s">
        <v>98</v>
      </c>
      <c r="AC11" s="43" t="s">
        <v>99</v>
      </c>
      <c r="AD11" s="44" t="s">
        <v>100</v>
      </c>
      <c r="AE11" s="43" t="s">
        <v>101</v>
      </c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54</v>
      </c>
      <c r="B12" s="42" t="s">
        <v>102</v>
      </c>
      <c r="C12" s="41" t="s">
        <v>103</v>
      </c>
      <c r="D12" s="41"/>
      <c r="E12" s="41"/>
      <c r="F12" s="41" t="s">
        <v>57</v>
      </c>
      <c r="G12" s="41"/>
      <c r="H12" s="41"/>
      <c r="I12" s="41"/>
      <c r="J12" s="41"/>
      <c r="K12" s="41"/>
      <c r="L12" s="41"/>
      <c r="M12" s="41" t="s">
        <v>57</v>
      </c>
      <c r="N12" s="41"/>
      <c r="O12" s="41"/>
      <c r="P12" s="41"/>
      <c r="Q12" s="41"/>
      <c r="R12" s="41"/>
      <c r="S12" s="41"/>
      <c r="T12" s="41"/>
      <c r="U12" s="41">
        <v>4</v>
      </c>
      <c r="V12" s="42" t="s">
        <v>104</v>
      </c>
      <c r="W12" s="41" t="s">
        <v>105</v>
      </c>
      <c r="X12" s="42" t="s">
        <v>106</v>
      </c>
      <c r="Y12" s="41" t="s">
        <v>107</v>
      </c>
      <c r="Z12" s="42" t="s">
        <v>108</v>
      </c>
      <c r="AA12" s="41" t="s">
        <v>109</v>
      </c>
      <c r="AB12" s="42" t="s">
        <v>110</v>
      </c>
      <c r="AC12" s="41" t="s">
        <v>111</v>
      </c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54</v>
      </c>
      <c r="B13" s="42" t="s">
        <v>112</v>
      </c>
      <c r="C13" s="41" t="s">
        <v>113</v>
      </c>
      <c r="D13" s="41"/>
      <c r="E13" s="41"/>
      <c r="F13" s="41" t="s">
        <v>57</v>
      </c>
      <c r="G13" s="41"/>
      <c r="H13" s="41"/>
      <c r="I13" s="41" t="s">
        <v>57</v>
      </c>
      <c r="J13" s="41" t="s">
        <v>57</v>
      </c>
      <c r="K13" s="41"/>
      <c r="L13" s="41"/>
      <c r="M13" s="41"/>
      <c r="N13" s="41"/>
      <c r="O13" s="41" t="s">
        <v>57</v>
      </c>
      <c r="P13" s="41" t="s">
        <v>57</v>
      </c>
      <c r="Q13" s="41"/>
      <c r="R13" s="41" t="s">
        <v>57</v>
      </c>
      <c r="S13" s="41"/>
      <c r="T13" s="41"/>
      <c r="U13" s="41">
        <v>4</v>
      </c>
      <c r="V13" s="42" t="s">
        <v>114</v>
      </c>
      <c r="W13" s="41" t="s">
        <v>115</v>
      </c>
      <c r="X13" s="42" t="s">
        <v>116</v>
      </c>
      <c r="Y13" s="41" t="s">
        <v>117</v>
      </c>
      <c r="Z13" s="42" t="s">
        <v>118</v>
      </c>
      <c r="AA13" s="41" t="s">
        <v>119</v>
      </c>
      <c r="AB13" s="42" t="s">
        <v>120</v>
      </c>
      <c r="AC13" s="41" t="s">
        <v>121</v>
      </c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54</v>
      </c>
      <c r="B14" s="42" t="s">
        <v>122</v>
      </c>
      <c r="C14" s="41" t="s">
        <v>123</v>
      </c>
      <c r="D14" s="41"/>
      <c r="E14" s="41"/>
      <c r="F14" s="41" t="s">
        <v>57</v>
      </c>
      <c r="G14" s="41"/>
      <c r="H14" s="41"/>
      <c r="I14" s="41" t="s">
        <v>57</v>
      </c>
      <c r="J14" s="41" t="s">
        <v>57</v>
      </c>
      <c r="K14" s="41"/>
      <c r="L14" s="41"/>
      <c r="M14" s="41" t="s">
        <v>57</v>
      </c>
      <c r="N14" s="41"/>
      <c r="O14" s="41"/>
      <c r="P14" s="41"/>
      <c r="Q14" s="41"/>
      <c r="R14" s="41"/>
      <c r="S14" s="41"/>
      <c r="T14" s="41"/>
      <c r="U14" s="41">
        <v>3</v>
      </c>
      <c r="V14" s="42" t="s">
        <v>96</v>
      </c>
      <c r="W14" s="41" t="s">
        <v>97</v>
      </c>
      <c r="X14" s="42" t="s">
        <v>98</v>
      </c>
      <c r="Y14" s="41" t="s">
        <v>99</v>
      </c>
      <c r="Z14" s="42" t="s">
        <v>100</v>
      </c>
      <c r="AA14" s="41" t="s">
        <v>101</v>
      </c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54</v>
      </c>
      <c r="B15" s="42" t="s">
        <v>124</v>
      </c>
      <c r="C15" s="41" t="s">
        <v>125</v>
      </c>
      <c r="D15" s="41" t="s">
        <v>57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 t="s">
        <v>57</v>
      </c>
      <c r="P15" s="41"/>
      <c r="Q15" s="41"/>
      <c r="R15" s="41"/>
      <c r="S15" s="41"/>
      <c r="T15" s="41"/>
      <c r="U15" s="41">
        <v>4</v>
      </c>
      <c r="V15" s="42" t="s">
        <v>126</v>
      </c>
      <c r="W15" s="41" t="s">
        <v>127</v>
      </c>
      <c r="X15" s="42" t="s">
        <v>128</v>
      </c>
      <c r="Y15" s="41" t="s">
        <v>129</v>
      </c>
      <c r="Z15" s="42" t="s">
        <v>130</v>
      </c>
      <c r="AA15" s="41" t="s">
        <v>131</v>
      </c>
      <c r="AB15" s="42" t="s">
        <v>132</v>
      </c>
      <c r="AC15" s="41" t="s">
        <v>133</v>
      </c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  <row r="16" spans="1:81" s="19" customFormat="1" ht="12" customHeight="1">
      <c r="A16" s="41" t="s">
        <v>54</v>
      </c>
      <c r="B16" s="42" t="s">
        <v>134</v>
      </c>
      <c r="C16" s="41" t="s">
        <v>135</v>
      </c>
      <c r="D16" s="41"/>
      <c r="E16" s="41"/>
      <c r="F16" s="41" t="s">
        <v>57</v>
      </c>
      <c r="G16" s="41" t="s">
        <v>57</v>
      </c>
      <c r="H16" s="41"/>
      <c r="I16" s="41"/>
      <c r="J16" s="41"/>
      <c r="K16" s="41"/>
      <c r="L16" s="41"/>
      <c r="M16" s="41" t="s">
        <v>57</v>
      </c>
      <c r="N16" s="41"/>
      <c r="O16" s="41"/>
      <c r="P16" s="41"/>
      <c r="Q16" s="41"/>
      <c r="R16" s="41"/>
      <c r="S16" s="41"/>
      <c r="T16" s="41"/>
      <c r="U16" s="41">
        <v>4</v>
      </c>
      <c r="V16" s="42" t="s">
        <v>126</v>
      </c>
      <c r="W16" s="41" t="s">
        <v>127</v>
      </c>
      <c r="X16" s="42" t="s">
        <v>128</v>
      </c>
      <c r="Y16" s="41" t="s">
        <v>129</v>
      </c>
      <c r="Z16" s="42" t="s">
        <v>130</v>
      </c>
      <c r="AA16" s="41" t="s">
        <v>131</v>
      </c>
      <c r="AB16" s="42" t="s">
        <v>132</v>
      </c>
      <c r="AC16" s="41" t="s">
        <v>133</v>
      </c>
      <c r="AD16" s="42"/>
      <c r="AE16" s="41"/>
      <c r="AF16" s="42"/>
      <c r="AG16" s="41"/>
      <c r="AH16" s="42"/>
      <c r="AI16" s="41"/>
      <c r="AJ16" s="42"/>
      <c r="AK16" s="41"/>
      <c r="AL16" s="42"/>
      <c r="AM16" s="41"/>
      <c r="AN16" s="42"/>
      <c r="AO16" s="41"/>
      <c r="AP16" s="42"/>
      <c r="AQ16" s="41"/>
      <c r="AR16" s="42"/>
      <c r="AS16" s="41"/>
      <c r="AT16" s="42"/>
      <c r="AU16" s="41"/>
      <c r="AV16" s="42"/>
      <c r="AW16" s="41"/>
      <c r="AX16" s="42"/>
      <c r="AY16" s="41"/>
      <c r="AZ16" s="42"/>
      <c r="BA16" s="41"/>
      <c r="BB16" s="42"/>
      <c r="BC16" s="41"/>
      <c r="BD16" s="42"/>
      <c r="BE16" s="41"/>
      <c r="BF16" s="42"/>
      <c r="BG16" s="41"/>
      <c r="BH16" s="42"/>
      <c r="BI16" s="41"/>
      <c r="BJ16" s="42"/>
      <c r="BK16" s="41"/>
      <c r="BL16" s="42"/>
      <c r="BM16" s="41"/>
      <c r="BN16" s="42"/>
      <c r="BO16" s="41"/>
      <c r="BP16" s="42"/>
      <c r="BQ16" s="41"/>
      <c r="BR16" s="42"/>
      <c r="BS16" s="41"/>
      <c r="BT16" s="42"/>
      <c r="BU16" s="41"/>
      <c r="BV16" s="42"/>
      <c r="BW16" s="41"/>
      <c r="BX16" s="42"/>
      <c r="BY16" s="41"/>
      <c r="BZ16" s="42"/>
      <c r="CA16" s="41"/>
      <c r="CB16" s="42"/>
      <c r="CC16" s="41"/>
    </row>
    <row r="17" spans="1:81" s="19" customFormat="1" ht="12" customHeight="1">
      <c r="A17" s="41" t="s">
        <v>54</v>
      </c>
      <c r="B17" s="42" t="s">
        <v>136</v>
      </c>
      <c r="C17" s="41" t="s">
        <v>137</v>
      </c>
      <c r="D17" s="41"/>
      <c r="E17" s="41"/>
      <c r="F17" s="41"/>
      <c r="G17" s="41" t="s">
        <v>57</v>
      </c>
      <c r="H17" s="41"/>
      <c r="I17" s="41"/>
      <c r="J17" s="41" t="s">
        <v>57</v>
      </c>
      <c r="K17" s="41"/>
      <c r="L17" s="41"/>
      <c r="M17" s="41" t="s">
        <v>57</v>
      </c>
      <c r="N17" s="41"/>
      <c r="O17" s="41"/>
      <c r="P17" s="41"/>
      <c r="Q17" s="41"/>
      <c r="R17" s="41"/>
      <c r="S17" s="41"/>
      <c r="T17" s="41"/>
      <c r="U17" s="41">
        <v>26</v>
      </c>
      <c r="V17" s="42" t="s">
        <v>138</v>
      </c>
      <c r="W17" s="41" t="s">
        <v>139</v>
      </c>
      <c r="X17" s="42" t="s">
        <v>140</v>
      </c>
      <c r="Y17" s="41" t="s">
        <v>141</v>
      </c>
      <c r="Z17" s="42" t="s">
        <v>92</v>
      </c>
      <c r="AA17" s="41" t="s">
        <v>93</v>
      </c>
      <c r="AB17" s="42" t="s">
        <v>78</v>
      </c>
      <c r="AC17" s="41" t="s">
        <v>79</v>
      </c>
      <c r="AD17" s="42" t="s">
        <v>104</v>
      </c>
      <c r="AE17" s="41" t="s">
        <v>105</v>
      </c>
      <c r="AF17" s="42" t="s">
        <v>118</v>
      </c>
      <c r="AG17" s="41" t="s">
        <v>119</v>
      </c>
      <c r="AH17" s="42" t="s">
        <v>142</v>
      </c>
      <c r="AI17" s="41" t="s">
        <v>143</v>
      </c>
      <c r="AJ17" s="42" t="s">
        <v>80</v>
      </c>
      <c r="AK17" s="41" t="s">
        <v>81</v>
      </c>
      <c r="AL17" s="42" t="s">
        <v>144</v>
      </c>
      <c r="AM17" s="41" t="s">
        <v>145</v>
      </c>
      <c r="AN17" s="42" t="s">
        <v>94</v>
      </c>
      <c r="AO17" s="41" t="s">
        <v>95</v>
      </c>
      <c r="AP17" s="42" t="s">
        <v>96</v>
      </c>
      <c r="AQ17" s="41" t="s">
        <v>97</v>
      </c>
      <c r="AR17" s="42" t="s">
        <v>146</v>
      </c>
      <c r="AS17" s="41" t="s">
        <v>147</v>
      </c>
      <c r="AT17" s="42" t="s">
        <v>148</v>
      </c>
      <c r="AU17" s="41" t="s">
        <v>149</v>
      </c>
      <c r="AV17" s="42" t="s">
        <v>150</v>
      </c>
      <c r="AW17" s="41" t="s">
        <v>151</v>
      </c>
      <c r="AX17" s="42" t="s">
        <v>120</v>
      </c>
      <c r="AY17" s="41" t="s">
        <v>121</v>
      </c>
      <c r="AZ17" s="42" t="s">
        <v>106</v>
      </c>
      <c r="BA17" s="41" t="s">
        <v>107</v>
      </c>
      <c r="BB17" s="42" t="s">
        <v>116</v>
      </c>
      <c r="BC17" s="41" t="s">
        <v>117</v>
      </c>
      <c r="BD17" s="42" t="s">
        <v>98</v>
      </c>
      <c r="BE17" s="41" t="s">
        <v>99</v>
      </c>
      <c r="BF17" s="42" t="s">
        <v>84</v>
      </c>
      <c r="BG17" s="41" t="s">
        <v>85</v>
      </c>
      <c r="BH17" s="42" t="s">
        <v>86</v>
      </c>
      <c r="BI17" s="41" t="s">
        <v>87</v>
      </c>
      <c r="BJ17" s="42" t="s">
        <v>100</v>
      </c>
      <c r="BK17" s="41" t="s">
        <v>101</v>
      </c>
      <c r="BL17" s="42" t="s">
        <v>152</v>
      </c>
      <c r="BM17" s="41" t="s">
        <v>153</v>
      </c>
      <c r="BN17" s="42" t="s">
        <v>114</v>
      </c>
      <c r="BO17" s="41" t="s">
        <v>115</v>
      </c>
      <c r="BP17" s="42" t="s">
        <v>108</v>
      </c>
      <c r="BQ17" s="41" t="s">
        <v>109</v>
      </c>
      <c r="BR17" s="42" t="s">
        <v>88</v>
      </c>
      <c r="BS17" s="41" t="s">
        <v>89</v>
      </c>
      <c r="BT17" s="42" t="s">
        <v>110</v>
      </c>
      <c r="BU17" s="41" t="s">
        <v>111</v>
      </c>
      <c r="BV17" s="42"/>
      <c r="BW17" s="41"/>
      <c r="BX17" s="42"/>
      <c r="BY17" s="41"/>
      <c r="BZ17" s="42"/>
      <c r="CA17" s="41"/>
      <c r="CB17" s="42"/>
      <c r="CC17" s="41"/>
    </row>
    <row r="18" spans="1:81" s="19" customFormat="1" ht="12" customHeight="1">
      <c r="A18" s="41" t="s">
        <v>54</v>
      </c>
      <c r="B18" s="42" t="s">
        <v>154</v>
      </c>
      <c r="C18" s="41" t="s">
        <v>155</v>
      </c>
      <c r="D18" s="41"/>
      <c r="E18" s="41"/>
      <c r="F18" s="41" t="s">
        <v>57</v>
      </c>
      <c r="G18" s="41"/>
      <c r="H18" s="41"/>
      <c r="I18" s="41" t="s">
        <v>57</v>
      </c>
      <c r="J18" s="41" t="s">
        <v>57</v>
      </c>
      <c r="K18" s="41"/>
      <c r="L18" s="41"/>
      <c r="M18" s="41" t="s">
        <v>57</v>
      </c>
      <c r="N18" s="41"/>
      <c r="O18" s="41"/>
      <c r="P18" s="41"/>
      <c r="Q18" s="41"/>
      <c r="R18" s="41"/>
      <c r="S18" s="41"/>
      <c r="T18" s="41"/>
      <c r="U18" s="41">
        <v>3</v>
      </c>
      <c r="V18" s="42" t="s">
        <v>138</v>
      </c>
      <c r="W18" s="41" t="s">
        <v>139</v>
      </c>
      <c r="X18" s="42" t="s">
        <v>144</v>
      </c>
      <c r="Y18" s="41" t="s">
        <v>145</v>
      </c>
      <c r="Z18" s="42" t="s">
        <v>152</v>
      </c>
      <c r="AA18" s="41" t="s">
        <v>153</v>
      </c>
      <c r="AB18" s="42"/>
      <c r="AC18" s="41"/>
      <c r="AD18" s="42"/>
      <c r="AE18" s="41"/>
      <c r="AF18" s="42"/>
      <c r="AG18" s="41"/>
      <c r="AH18" s="42"/>
      <c r="AI18" s="41"/>
      <c r="AJ18" s="42"/>
      <c r="AK18" s="41"/>
      <c r="AL18" s="42"/>
      <c r="AM18" s="41"/>
      <c r="AN18" s="42"/>
      <c r="AO18" s="41"/>
      <c r="AP18" s="42"/>
      <c r="AQ18" s="41"/>
      <c r="AR18" s="42"/>
      <c r="AS18" s="41"/>
      <c r="AT18" s="42"/>
      <c r="AU18" s="41"/>
      <c r="AV18" s="42"/>
      <c r="AW18" s="41"/>
      <c r="AX18" s="42"/>
      <c r="AY18" s="41"/>
      <c r="AZ18" s="42"/>
      <c r="BA18" s="41"/>
      <c r="BB18" s="42"/>
      <c r="BC18" s="41"/>
      <c r="BD18" s="42"/>
      <c r="BE18" s="41"/>
      <c r="BF18" s="42"/>
      <c r="BG18" s="41"/>
      <c r="BH18" s="42"/>
      <c r="BI18" s="41"/>
      <c r="BJ18" s="42"/>
      <c r="BK18" s="41"/>
      <c r="BL18" s="42"/>
      <c r="BM18" s="41"/>
      <c r="BN18" s="42"/>
      <c r="BO18" s="41"/>
      <c r="BP18" s="42"/>
      <c r="BQ18" s="41"/>
      <c r="BR18" s="42"/>
      <c r="BS18" s="41"/>
      <c r="BT18" s="42"/>
      <c r="BU18" s="41"/>
      <c r="BV18" s="42"/>
      <c r="BW18" s="41"/>
      <c r="BX18" s="42"/>
      <c r="BY18" s="41"/>
      <c r="BZ18" s="42"/>
      <c r="CA18" s="41"/>
      <c r="CB18" s="42"/>
      <c r="CC18" s="41"/>
    </row>
    <row r="19" spans="1:81" s="19" customFormat="1" ht="12" customHeight="1">
      <c r="A19" s="41" t="s">
        <v>54</v>
      </c>
      <c r="B19" s="42" t="s">
        <v>156</v>
      </c>
      <c r="C19" s="41" t="s">
        <v>157</v>
      </c>
      <c r="D19" s="41"/>
      <c r="E19" s="41"/>
      <c r="F19" s="41" t="s">
        <v>57</v>
      </c>
      <c r="G19" s="41"/>
      <c r="H19" s="41"/>
      <c r="I19" s="41" t="s">
        <v>57</v>
      </c>
      <c r="J19" s="41"/>
      <c r="K19" s="41"/>
      <c r="L19" s="41"/>
      <c r="M19" s="41"/>
      <c r="N19" s="41"/>
      <c r="O19" s="41" t="s">
        <v>57</v>
      </c>
      <c r="P19" s="41"/>
      <c r="Q19" s="41"/>
      <c r="R19" s="41" t="s">
        <v>57</v>
      </c>
      <c r="S19" s="41"/>
      <c r="T19" s="41"/>
      <c r="U19" s="41">
        <v>23</v>
      </c>
      <c r="V19" s="42" t="s">
        <v>158</v>
      </c>
      <c r="W19" s="41" t="s">
        <v>159</v>
      </c>
      <c r="X19" s="42" t="s">
        <v>160</v>
      </c>
      <c r="Y19" s="41" t="s">
        <v>161</v>
      </c>
      <c r="Z19" s="42" t="s">
        <v>162</v>
      </c>
      <c r="AA19" s="41" t="s">
        <v>163</v>
      </c>
      <c r="AB19" s="42" t="s">
        <v>164</v>
      </c>
      <c r="AC19" s="41" t="s">
        <v>165</v>
      </c>
      <c r="AD19" s="42" t="s">
        <v>166</v>
      </c>
      <c r="AE19" s="41" t="s">
        <v>167</v>
      </c>
      <c r="AF19" s="42" t="s">
        <v>168</v>
      </c>
      <c r="AG19" s="41" t="s">
        <v>169</v>
      </c>
      <c r="AH19" s="42" t="s">
        <v>170</v>
      </c>
      <c r="AI19" s="41" t="s">
        <v>171</v>
      </c>
      <c r="AJ19" s="42" t="s">
        <v>172</v>
      </c>
      <c r="AK19" s="41" t="s">
        <v>173</v>
      </c>
      <c r="AL19" s="42" t="s">
        <v>174</v>
      </c>
      <c r="AM19" s="41" t="s">
        <v>175</v>
      </c>
      <c r="AN19" s="42" t="s">
        <v>176</v>
      </c>
      <c r="AO19" s="41" t="s">
        <v>177</v>
      </c>
      <c r="AP19" s="42" t="s">
        <v>178</v>
      </c>
      <c r="AQ19" s="41" t="s">
        <v>179</v>
      </c>
      <c r="AR19" s="42" t="s">
        <v>180</v>
      </c>
      <c r="AS19" s="41" t="s">
        <v>181</v>
      </c>
      <c r="AT19" s="42" t="s">
        <v>182</v>
      </c>
      <c r="AU19" s="41" t="s">
        <v>183</v>
      </c>
      <c r="AV19" s="42" t="s">
        <v>184</v>
      </c>
      <c r="AW19" s="41" t="s">
        <v>185</v>
      </c>
      <c r="AX19" s="42" t="s">
        <v>186</v>
      </c>
      <c r="AY19" s="41" t="s">
        <v>187</v>
      </c>
      <c r="AZ19" s="42" t="s">
        <v>188</v>
      </c>
      <c r="BA19" s="41" t="s">
        <v>189</v>
      </c>
      <c r="BB19" s="42" t="s">
        <v>190</v>
      </c>
      <c r="BC19" s="41" t="s">
        <v>191</v>
      </c>
      <c r="BD19" s="42" t="s">
        <v>192</v>
      </c>
      <c r="BE19" s="41" t="s">
        <v>193</v>
      </c>
      <c r="BF19" s="42" t="s">
        <v>194</v>
      </c>
      <c r="BG19" s="41" t="s">
        <v>195</v>
      </c>
      <c r="BH19" s="42" t="s">
        <v>176</v>
      </c>
      <c r="BI19" s="41" t="s">
        <v>196</v>
      </c>
      <c r="BJ19" s="42" t="s">
        <v>197</v>
      </c>
      <c r="BK19" s="41" t="s">
        <v>198</v>
      </c>
      <c r="BL19" s="42" t="s">
        <v>199</v>
      </c>
      <c r="BM19" s="41" t="s">
        <v>200</v>
      </c>
      <c r="BN19" s="42" t="s">
        <v>201</v>
      </c>
      <c r="BO19" s="41" t="s">
        <v>202</v>
      </c>
      <c r="BP19" s="42"/>
      <c r="BQ19" s="41"/>
      <c r="BR19" s="42"/>
      <c r="BS19" s="41"/>
      <c r="BT19" s="42"/>
      <c r="BU19" s="41"/>
      <c r="BV19" s="42"/>
      <c r="BW19" s="41"/>
      <c r="BX19" s="42"/>
      <c r="BY19" s="41"/>
      <c r="BZ19" s="42"/>
      <c r="CA19" s="41"/>
      <c r="CB19" s="42"/>
      <c r="CC19" s="41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ゴシック,標準"&amp;14一部事務組合・広域連合の状況（平成26年度実績）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203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105" t="s">
        <v>204</v>
      </c>
      <c r="B2" s="105" t="s">
        <v>205</v>
      </c>
      <c r="C2" s="117" t="s">
        <v>206</v>
      </c>
      <c r="D2" s="59" t="s">
        <v>207</v>
      </c>
      <c r="E2" s="60"/>
      <c r="F2" s="48"/>
      <c r="G2" s="60"/>
      <c r="H2" s="60"/>
      <c r="I2" s="60"/>
      <c r="J2" s="60"/>
      <c r="K2" s="60"/>
      <c r="L2" s="61"/>
      <c r="M2" s="59" t="s">
        <v>208</v>
      </c>
      <c r="N2" s="60"/>
      <c r="O2" s="48"/>
      <c r="P2" s="60"/>
      <c r="Q2" s="60"/>
      <c r="R2" s="60"/>
      <c r="S2" s="60"/>
      <c r="T2" s="60"/>
      <c r="U2" s="61"/>
      <c r="V2" s="59" t="s">
        <v>209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106"/>
      <c r="B3" s="106"/>
      <c r="C3" s="116"/>
      <c r="D3" s="49" t="s">
        <v>210</v>
      </c>
      <c r="E3" s="62" t="s">
        <v>211</v>
      </c>
      <c r="F3" s="48"/>
      <c r="G3" s="61"/>
      <c r="H3" s="62" t="s">
        <v>212</v>
      </c>
      <c r="I3" s="60"/>
      <c r="J3" s="60"/>
      <c r="K3" s="60"/>
      <c r="L3" s="61"/>
      <c r="M3" s="49" t="s">
        <v>210</v>
      </c>
      <c r="N3" s="62" t="s">
        <v>211</v>
      </c>
      <c r="O3" s="48"/>
      <c r="P3" s="61"/>
      <c r="Q3" s="62" t="s">
        <v>212</v>
      </c>
      <c r="R3" s="60"/>
      <c r="S3" s="60"/>
      <c r="T3" s="60"/>
      <c r="U3" s="61"/>
      <c r="V3" s="49"/>
      <c r="W3" s="62" t="s">
        <v>211</v>
      </c>
      <c r="X3" s="48"/>
      <c r="Y3" s="61"/>
      <c r="Z3" s="62" t="s">
        <v>212</v>
      </c>
      <c r="AA3" s="60"/>
      <c r="AB3" s="60"/>
      <c r="AC3" s="60"/>
      <c r="AD3" s="61"/>
    </row>
    <row r="4" spans="1:30" ht="18" customHeight="1">
      <c r="A4" s="106"/>
      <c r="B4" s="106"/>
      <c r="C4" s="116"/>
      <c r="D4" s="49"/>
      <c r="E4" s="116" t="s">
        <v>210</v>
      </c>
      <c r="F4" s="114" t="s">
        <v>213</v>
      </c>
      <c r="G4" s="114" t="s">
        <v>214</v>
      </c>
      <c r="H4" s="116" t="s">
        <v>210</v>
      </c>
      <c r="I4" s="114" t="s">
        <v>215</v>
      </c>
      <c r="J4" s="114" t="s">
        <v>216</v>
      </c>
      <c r="K4" s="114" t="s">
        <v>217</v>
      </c>
      <c r="L4" s="114" t="s">
        <v>218</v>
      </c>
      <c r="M4" s="49"/>
      <c r="N4" s="116" t="s">
        <v>210</v>
      </c>
      <c r="O4" s="114" t="s">
        <v>213</v>
      </c>
      <c r="P4" s="114" t="s">
        <v>214</v>
      </c>
      <c r="Q4" s="116" t="s">
        <v>210</v>
      </c>
      <c r="R4" s="114" t="s">
        <v>215</v>
      </c>
      <c r="S4" s="114" t="s">
        <v>216</v>
      </c>
      <c r="T4" s="114" t="s">
        <v>217</v>
      </c>
      <c r="U4" s="114" t="s">
        <v>218</v>
      </c>
      <c r="V4" s="49"/>
      <c r="W4" s="116" t="s">
        <v>210</v>
      </c>
      <c r="X4" s="114" t="s">
        <v>213</v>
      </c>
      <c r="Y4" s="114" t="s">
        <v>214</v>
      </c>
      <c r="Z4" s="116" t="s">
        <v>210</v>
      </c>
      <c r="AA4" s="114" t="s">
        <v>215</v>
      </c>
      <c r="AB4" s="114" t="s">
        <v>216</v>
      </c>
      <c r="AC4" s="114" t="s">
        <v>217</v>
      </c>
      <c r="AD4" s="114" t="s">
        <v>218</v>
      </c>
    </row>
    <row r="5" spans="1:30" ht="18" customHeight="1">
      <c r="A5" s="106"/>
      <c r="B5" s="106"/>
      <c r="C5" s="116"/>
      <c r="D5" s="49"/>
      <c r="E5" s="116"/>
      <c r="F5" s="115"/>
      <c r="G5" s="115"/>
      <c r="H5" s="116"/>
      <c r="I5" s="115"/>
      <c r="J5" s="115"/>
      <c r="K5" s="115"/>
      <c r="L5" s="115"/>
      <c r="M5" s="49"/>
      <c r="N5" s="116"/>
      <c r="O5" s="115"/>
      <c r="P5" s="115"/>
      <c r="Q5" s="116"/>
      <c r="R5" s="115"/>
      <c r="S5" s="115"/>
      <c r="T5" s="115"/>
      <c r="U5" s="115"/>
      <c r="V5" s="49"/>
      <c r="W5" s="116"/>
      <c r="X5" s="115"/>
      <c r="Y5" s="115"/>
      <c r="Z5" s="116"/>
      <c r="AA5" s="115"/>
      <c r="AB5" s="115"/>
      <c r="AC5" s="115"/>
      <c r="AD5" s="115"/>
    </row>
    <row r="6" spans="1:30" s="17" customFormat="1" ht="18" customHeight="1">
      <c r="A6" s="107"/>
      <c r="B6" s="107"/>
      <c r="C6" s="118"/>
      <c r="D6" s="63" t="s">
        <v>219</v>
      </c>
      <c r="E6" s="63" t="s">
        <v>219</v>
      </c>
      <c r="F6" s="64" t="s">
        <v>219</v>
      </c>
      <c r="G6" s="64" t="s">
        <v>219</v>
      </c>
      <c r="H6" s="63" t="s">
        <v>219</v>
      </c>
      <c r="I6" s="64" t="s">
        <v>219</v>
      </c>
      <c r="J6" s="64" t="s">
        <v>219</v>
      </c>
      <c r="K6" s="64" t="s">
        <v>219</v>
      </c>
      <c r="L6" s="64" t="s">
        <v>219</v>
      </c>
      <c r="M6" s="63" t="s">
        <v>219</v>
      </c>
      <c r="N6" s="63" t="s">
        <v>219</v>
      </c>
      <c r="O6" s="64" t="s">
        <v>219</v>
      </c>
      <c r="P6" s="64" t="s">
        <v>219</v>
      </c>
      <c r="Q6" s="63" t="s">
        <v>219</v>
      </c>
      <c r="R6" s="64" t="s">
        <v>219</v>
      </c>
      <c r="S6" s="64" t="s">
        <v>219</v>
      </c>
      <c r="T6" s="64" t="s">
        <v>219</v>
      </c>
      <c r="U6" s="64" t="s">
        <v>219</v>
      </c>
      <c r="V6" s="63" t="s">
        <v>219</v>
      </c>
      <c r="W6" s="63" t="s">
        <v>219</v>
      </c>
      <c r="X6" s="64" t="s">
        <v>219</v>
      </c>
      <c r="Y6" s="64" t="s">
        <v>219</v>
      </c>
      <c r="Z6" s="63" t="s">
        <v>219</v>
      </c>
      <c r="AA6" s="64" t="s">
        <v>219</v>
      </c>
      <c r="AB6" s="64" t="s">
        <v>219</v>
      </c>
      <c r="AC6" s="64" t="s">
        <v>219</v>
      </c>
      <c r="AD6" s="64" t="s">
        <v>219</v>
      </c>
    </row>
    <row r="7" spans="1:30" s="11" customFormat="1" ht="12" customHeight="1">
      <c r="A7" s="10" t="s">
        <v>220</v>
      </c>
      <c r="B7" s="36" t="s">
        <v>221</v>
      </c>
      <c r="C7" s="10" t="s">
        <v>210</v>
      </c>
      <c r="D7" s="51">
        <f aca="true" t="shared" si="0" ref="D7:AD7">SUM(D8:D70)</f>
        <v>5806</v>
      </c>
      <c r="E7" s="51">
        <f t="shared" si="0"/>
        <v>1361</v>
      </c>
      <c r="F7" s="51">
        <f t="shared" si="0"/>
        <v>1252</v>
      </c>
      <c r="G7" s="51">
        <f t="shared" si="0"/>
        <v>109</v>
      </c>
      <c r="H7" s="51">
        <f t="shared" si="0"/>
        <v>4445</v>
      </c>
      <c r="I7" s="51">
        <f t="shared" si="0"/>
        <v>4322</v>
      </c>
      <c r="J7" s="51">
        <f t="shared" si="0"/>
        <v>116</v>
      </c>
      <c r="K7" s="51">
        <f t="shared" si="0"/>
        <v>0</v>
      </c>
      <c r="L7" s="51">
        <f t="shared" si="0"/>
        <v>7</v>
      </c>
      <c r="M7" s="51">
        <f t="shared" si="0"/>
        <v>78</v>
      </c>
      <c r="N7" s="51">
        <f t="shared" si="0"/>
        <v>56</v>
      </c>
      <c r="O7" s="51">
        <f t="shared" si="0"/>
        <v>45</v>
      </c>
      <c r="P7" s="51">
        <f t="shared" si="0"/>
        <v>11</v>
      </c>
      <c r="Q7" s="51">
        <f t="shared" si="0"/>
        <v>22</v>
      </c>
      <c r="R7" s="51">
        <f t="shared" si="0"/>
        <v>13</v>
      </c>
      <c r="S7" s="51">
        <f t="shared" si="0"/>
        <v>5</v>
      </c>
      <c r="T7" s="51">
        <f t="shared" si="0"/>
        <v>0</v>
      </c>
      <c r="U7" s="51">
        <f t="shared" si="0"/>
        <v>4</v>
      </c>
      <c r="V7" s="51">
        <f t="shared" si="0"/>
        <v>5884</v>
      </c>
      <c r="W7" s="51">
        <f t="shared" si="0"/>
        <v>1417</v>
      </c>
      <c r="X7" s="51">
        <f t="shared" si="0"/>
        <v>1297</v>
      </c>
      <c r="Y7" s="51">
        <f t="shared" si="0"/>
        <v>120</v>
      </c>
      <c r="Z7" s="51">
        <f t="shared" si="0"/>
        <v>4467</v>
      </c>
      <c r="AA7" s="51">
        <f t="shared" si="0"/>
        <v>4335</v>
      </c>
      <c r="AB7" s="51">
        <f t="shared" si="0"/>
        <v>121</v>
      </c>
      <c r="AC7" s="51">
        <f t="shared" si="0"/>
        <v>0</v>
      </c>
      <c r="AD7" s="51">
        <f t="shared" si="0"/>
        <v>11</v>
      </c>
    </row>
    <row r="8" spans="1:30" s="14" customFormat="1" ht="12" customHeight="1">
      <c r="A8" s="12" t="s">
        <v>222</v>
      </c>
      <c r="B8" s="37" t="s">
        <v>223</v>
      </c>
      <c r="C8" s="12" t="s">
        <v>224</v>
      </c>
      <c r="D8" s="52">
        <f aca="true" t="shared" si="1" ref="D8:D39">SUM(E8,+H8)</f>
        <v>0</v>
      </c>
      <c r="E8" s="52">
        <f aca="true" t="shared" si="2" ref="E8:E39">SUM(F8:G8)</f>
        <v>0</v>
      </c>
      <c r="F8" s="52">
        <v>0</v>
      </c>
      <c r="G8" s="52">
        <v>0</v>
      </c>
      <c r="H8" s="52">
        <f aca="true" t="shared" si="3" ref="H8:H39"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 aca="true" t="shared" si="4" ref="M8:M39">SUM(N8,+Q8)</f>
        <v>0</v>
      </c>
      <c r="N8" s="52">
        <f aca="true" t="shared" si="5" ref="N8:N39">SUM(O8:P8)</f>
        <v>0</v>
      </c>
      <c r="O8" s="52">
        <v>0</v>
      </c>
      <c r="P8" s="52">
        <v>0</v>
      </c>
      <c r="Q8" s="52">
        <f aca="true" t="shared" si="6" ref="Q8:Q39"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 aca="true" t="shared" si="7" ref="V8:V39">SUM(D8,+M8)</f>
        <v>0</v>
      </c>
      <c r="W8" s="52">
        <f aca="true" t="shared" si="8" ref="W8:W39">SUM(E8,+N8)</f>
        <v>0</v>
      </c>
      <c r="X8" s="52">
        <f aca="true" t="shared" si="9" ref="X8:X39">SUM(F8,+O8)</f>
        <v>0</v>
      </c>
      <c r="Y8" s="52">
        <f aca="true" t="shared" si="10" ref="Y8:Y39">SUM(G8,+P8)</f>
        <v>0</v>
      </c>
      <c r="Z8" s="52">
        <f aca="true" t="shared" si="11" ref="Z8:Z39">SUM(H8,+Q8)</f>
        <v>0</v>
      </c>
      <c r="AA8" s="52">
        <f aca="true" t="shared" si="12" ref="AA8:AA39">SUM(I8,+R8)</f>
        <v>0</v>
      </c>
      <c r="AB8" s="52">
        <f aca="true" t="shared" si="13" ref="AB8:AB39">SUM(J8,+S8)</f>
        <v>0</v>
      </c>
      <c r="AC8" s="52">
        <f aca="true" t="shared" si="14" ref="AC8:AC39">SUM(K8,+T8)</f>
        <v>0</v>
      </c>
      <c r="AD8" s="52">
        <f aca="true" t="shared" si="15" ref="AD8:AD39">SUM(L8,+U8)</f>
        <v>0</v>
      </c>
    </row>
    <row r="9" spans="1:30" s="14" customFormat="1" ht="12" customHeight="1">
      <c r="A9" s="12" t="s">
        <v>225</v>
      </c>
      <c r="B9" s="13" t="s">
        <v>226</v>
      </c>
      <c r="C9" s="12" t="s">
        <v>227</v>
      </c>
      <c r="D9" s="52">
        <f t="shared" si="1"/>
        <v>93</v>
      </c>
      <c r="E9" s="52">
        <f t="shared" si="2"/>
        <v>21</v>
      </c>
      <c r="F9" s="52">
        <v>21</v>
      </c>
      <c r="G9" s="52">
        <v>0</v>
      </c>
      <c r="H9" s="52">
        <f t="shared" si="3"/>
        <v>72</v>
      </c>
      <c r="I9" s="52">
        <v>72</v>
      </c>
      <c r="J9" s="52">
        <v>0</v>
      </c>
      <c r="K9" s="52">
        <v>0</v>
      </c>
      <c r="L9" s="52">
        <v>0</v>
      </c>
      <c r="M9" s="52">
        <f t="shared" si="4"/>
        <v>0</v>
      </c>
      <c r="N9" s="52">
        <f t="shared" si="5"/>
        <v>0</v>
      </c>
      <c r="O9" s="52">
        <v>0</v>
      </c>
      <c r="P9" s="52">
        <v>0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93</v>
      </c>
      <c r="W9" s="52">
        <f t="shared" si="8"/>
        <v>21</v>
      </c>
      <c r="X9" s="52">
        <f t="shared" si="9"/>
        <v>21</v>
      </c>
      <c r="Y9" s="52">
        <f t="shared" si="10"/>
        <v>0</v>
      </c>
      <c r="Z9" s="52">
        <f t="shared" si="11"/>
        <v>72</v>
      </c>
      <c r="AA9" s="52">
        <f t="shared" si="12"/>
        <v>72</v>
      </c>
      <c r="AB9" s="52">
        <f t="shared" si="13"/>
        <v>0</v>
      </c>
      <c r="AC9" s="52">
        <f t="shared" si="14"/>
        <v>0</v>
      </c>
      <c r="AD9" s="52">
        <f t="shared" si="15"/>
        <v>0</v>
      </c>
    </row>
    <row r="10" spans="1:30" s="14" customFormat="1" ht="12" customHeight="1">
      <c r="A10" s="12" t="s">
        <v>225</v>
      </c>
      <c r="B10" s="13" t="s">
        <v>228</v>
      </c>
      <c r="C10" s="12" t="s">
        <v>229</v>
      </c>
      <c r="D10" s="52">
        <f t="shared" si="1"/>
        <v>118</v>
      </c>
      <c r="E10" s="52">
        <f t="shared" si="2"/>
        <v>39</v>
      </c>
      <c r="F10" s="52">
        <v>38</v>
      </c>
      <c r="G10" s="52">
        <v>1</v>
      </c>
      <c r="H10" s="52">
        <f t="shared" si="3"/>
        <v>79</v>
      </c>
      <c r="I10" s="52">
        <v>79</v>
      </c>
      <c r="J10" s="52">
        <v>0</v>
      </c>
      <c r="K10" s="52">
        <v>0</v>
      </c>
      <c r="L10" s="52">
        <v>0</v>
      </c>
      <c r="M10" s="52">
        <f t="shared" si="4"/>
        <v>0</v>
      </c>
      <c r="N10" s="52">
        <f t="shared" si="5"/>
        <v>0</v>
      </c>
      <c r="O10" s="52">
        <v>0</v>
      </c>
      <c r="P10" s="52">
        <v>0</v>
      </c>
      <c r="Q10" s="52">
        <f t="shared" si="6"/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7"/>
        <v>118</v>
      </c>
      <c r="W10" s="52">
        <f t="shared" si="8"/>
        <v>39</v>
      </c>
      <c r="X10" s="52">
        <f t="shared" si="9"/>
        <v>38</v>
      </c>
      <c r="Y10" s="52">
        <f t="shared" si="10"/>
        <v>1</v>
      </c>
      <c r="Z10" s="52">
        <f t="shared" si="11"/>
        <v>79</v>
      </c>
      <c r="AA10" s="52">
        <f t="shared" si="12"/>
        <v>79</v>
      </c>
      <c r="AB10" s="52">
        <f t="shared" si="13"/>
        <v>0</v>
      </c>
      <c r="AC10" s="52">
        <f t="shared" si="14"/>
        <v>0</v>
      </c>
      <c r="AD10" s="52">
        <f t="shared" si="15"/>
        <v>0</v>
      </c>
    </row>
    <row r="11" spans="1:30" s="14" customFormat="1" ht="12" customHeight="1">
      <c r="A11" s="12" t="s">
        <v>225</v>
      </c>
      <c r="B11" s="13" t="s">
        <v>230</v>
      </c>
      <c r="C11" s="12" t="s">
        <v>231</v>
      </c>
      <c r="D11" s="52">
        <f t="shared" si="1"/>
        <v>140</v>
      </c>
      <c r="E11" s="52">
        <f t="shared" si="2"/>
        <v>22</v>
      </c>
      <c r="F11" s="52">
        <v>22</v>
      </c>
      <c r="G11" s="52">
        <v>0</v>
      </c>
      <c r="H11" s="52">
        <f t="shared" si="3"/>
        <v>118</v>
      </c>
      <c r="I11" s="52">
        <v>118</v>
      </c>
      <c r="J11" s="52">
        <v>0</v>
      </c>
      <c r="K11" s="52">
        <v>0</v>
      </c>
      <c r="L11" s="52">
        <v>0</v>
      </c>
      <c r="M11" s="52">
        <f t="shared" si="4"/>
        <v>0</v>
      </c>
      <c r="N11" s="52">
        <f t="shared" si="5"/>
        <v>0</v>
      </c>
      <c r="O11" s="52">
        <v>0</v>
      </c>
      <c r="P11" s="52">
        <v>0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140</v>
      </c>
      <c r="W11" s="52">
        <f t="shared" si="8"/>
        <v>22</v>
      </c>
      <c r="X11" s="52">
        <f t="shared" si="9"/>
        <v>22</v>
      </c>
      <c r="Y11" s="52">
        <f t="shared" si="10"/>
        <v>0</v>
      </c>
      <c r="Z11" s="52">
        <f t="shared" si="11"/>
        <v>118</v>
      </c>
      <c r="AA11" s="52">
        <f t="shared" si="12"/>
        <v>118</v>
      </c>
      <c r="AB11" s="52">
        <f t="shared" si="13"/>
        <v>0</v>
      </c>
      <c r="AC11" s="52">
        <f t="shared" si="14"/>
        <v>0</v>
      </c>
      <c r="AD11" s="52">
        <f t="shared" si="15"/>
        <v>0</v>
      </c>
    </row>
    <row r="12" spans="1:30" s="14" customFormat="1" ht="12" customHeight="1">
      <c r="A12" s="20" t="s">
        <v>225</v>
      </c>
      <c r="B12" s="21" t="s">
        <v>232</v>
      </c>
      <c r="C12" s="15" t="s">
        <v>233</v>
      </c>
      <c r="D12" s="53">
        <f t="shared" si="1"/>
        <v>239</v>
      </c>
      <c r="E12" s="53">
        <f t="shared" si="2"/>
        <v>46</v>
      </c>
      <c r="F12" s="53">
        <v>45</v>
      </c>
      <c r="G12" s="53">
        <v>1</v>
      </c>
      <c r="H12" s="53">
        <f t="shared" si="3"/>
        <v>193</v>
      </c>
      <c r="I12" s="53">
        <v>193</v>
      </c>
      <c r="J12" s="53">
        <v>0</v>
      </c>
      <c r="K12" s="53">
        <v>0</v>
      </c>
      <c r="L12" s="53">
        <v>0</v>
      </c>
      <c r="M12" s="53">
        <f t="shared" si="4"/>
        <v>0</v>
      </c>
      <c r="N12" s="53">
        <f t="shared" si="5"/>
        <v>0</v>
      </c>
      <c r="O12" s="53">
        <v>0</v>
      </c>
      <c r="P12" s="53">
        <v>0</v>
      </c>
      <c r="Q12" s="53">
        <f t="shared" si="6"/>
        <v>0</v>
      </c>
      <c r="R12" s="53">
        <v>0</v>
      </c>
      <c r="S12" s="53">
        <v>0</v>
      </c>
      <c r="T12" s="53">
        <v>0</v>
      </c>
      <c r="U12" s="53">
        <v>0</v>
      </c>
      <c r="V12" s="53">
        <f t="shared" si="7"/>
        <v>239</v>
      </c>
      <c r="W12" s="53">
        <f t="shared" si="8"/>
        <v>46</v>
      </c>
      <c r="X12" s="53">
        <f t="shared" si="9"/>
        <v>45</v>
      </c>
      <c r="Y12" s="53">
        <f t="shared" si="10"/>
        <v>1</v>
      </c>
      <c r="Z12" s="53">
        <f t="shared" si="11"/>
        <v>193</v>
      </c>
      <c r="AA12" s="53">
        <f t="shared" si="12"/>
        <v>193</v>
      </c>
      <c r="AB12" s="53">
        <f t="shared" si="13"/>
        <v>0</v>
      </c>
      <c r="AC12" s="53">
        <f t="shared" si="14"/>
        <v>0</v>
      </c>
      <c r="AD12" s="53">
        <f t="shared" si="15"/>
        <v>0</v>
      </c>
    </row>
    <row r="13" spans="1:30" s="14" customFormat="1" ht="12" customHeight="1">
      <c r="A13" s="20" t="s">
        <v>225</v>
      </c>
      <c r="B13" s="21" t="s">
        <v>234</v>
      </c>
      <c r="C13" s="15" t="s">
        <v>235</v>
      </c>
      <c r="D13" s="53">
        <f t="shared" si="1"/>
        <v>134</v>
      </c>
      <c r="E13" s="53">
        <f t="shared" si="2"/>
        <v>22</v>
      </c>
      <c r="F13" s="53">
        <v>22</v>
      </c>
      <c r="G13" s="53">
        <v>0</v>
      </c>
      <c r="H13" s="53">
        <f t="shared" si="3"/>
        <v>112</v>
      </c>
      <c r="I13" s="53">
        <v>112</v>
      </c>
      <c r="J13" s="53">
        <v>0</v>
      </c>
      <c r="K13" s="53">
        <v>0</v>
      </c>
      <c r="L13" s="53">
        <v>0</v>
      </c>
      <c r="M13" s="53">
        <f t="shared" si="4"/>
        <v>0</v>
      </c>
      <c r="N13" s="53">
        <f t="shared" si="5"/>
        <v>0</v>
      </c>
      <c r="O13" s="53">
        <v>0</v>
      </c>
      <c r="P13" s="53">
        <v>0</v>
      </c>
      <c r="Q13" s="53">
        <f t="shared" si="6"/>
        <v>0</v>
      </c>
      <c r="R13" s="53">
        <v>0</v>
      </c>
      <c r="S13" s="53">
        <v>0</v>
      </c>
      <c r="T13" s="53">
        <v>0</v>
      </c>
      <c r="U13" s="53">
        <v>0</v>
      </c>
      <c r="V13" s="53">
        <f t="shared" si="7"/>
        <v>134</v>
      </c>
      <c r="W13" s="53">
        <f t="shared" si="8"/>
        <v>22</v>
      </c>
      <c r="X13" s="53">
        <f t="shared" si="9"/>
        <v>22</v>
      </c>
      <c r="Y13" s="53">
        <f t="shared" si="10"/>
        <v>0</v>
      </c>
      <c r="Z13" s="53">
        <f t="shared" si="11"/>
        <v>112</v>
      </c>
      <c r="AA13" s="53">
        <f t="shared" si="12"/>
        <v>112</v>
      </c>
      <c r="AB13" s="53">
        <f t="shared" si="13"/>
        <v>0</v>
      </c>
      <c r="AC13" s="53">
        <f t="shared" si="14"/>
        <v>0</v>
      </c>
      <c r="AD13" s="53">
        <f t="shared" si="15"/>
        <v>0</v>
      </c>
    </row>
    <row r="14" spans="1:30" s="14" customFormat="1" ht="12" customHeight="1">
      <c r="A14" s="20" t="s">
        <v>225</v>
      </c>
      <c r="B14" s="21" t="s">
        <v>236</v>
      </c>
      <c r="C14" s="15" t="s">
        <v>237</v>
      </c>
      <c r="D14" s="53">
        <f t="shared" si="1"/>
        <v>137</v>
      </c>
      <c r="E14" s="53">
        <f t="shared" si="2"/>
        <v>24</v>
      </c>
      <c r="F14" s="53">
        <v>24</v>
      </c>
      <c r="G14" s="53">
        <v>0</v>
      </c>
      <c r="H14" s="53">
        <f t="shared" si="3"/>
        <v>113</v>
      </c>
      <c r="I14" s="53">
        <v>113</v>
      </c>
      <c r="J14" s="53">
        <v>0</v>
      </c>
      <c r="K14" s="53">
        <v>0</v>
      </c>
      <c r="L14" s="53">
        <v>0</v>
      </c>
      <c r="M14" s="53">
        <f t="shared" si="4"/>
        <v>0</v>
      </c>
      <c r="N14" s="53">
        <f t="shared" si="5"/>
        <v>0</v>
      </c>
      <c r="O14" s="53">
        <v>0</v>
      </c>
      <c r="P14" s="53">
        <v>0</v>
      </c>
      <c r="Q14" s="53">
        <f t="shared" si="6"/>
        <v>0</v>
      </c>
      <c r="R14" s="53">
        <v>0</v>
      </c>
      <c r="S14" s="53">
        <v>0</v>
      </c>
      <c r="T14" s="53">
        <v>0</v>
      </c>
      <c r="U14" s="53">
        <v>0</v>
      </c>
      <c r="V14" s="53">
        <f t="shared" si="7"/>
        <v>137</v>
      </c>
      <c r="W14" s="53">
        <f t="shared" si="8"/>
        <v>24</v>
      </c>
      <c r="X14" s="53">
        <f t="shared" si="9"/>
        <v>24</v>
      </c>
      <c r="Y14" s="53">
        <f t="shared" si="10"/>
        <v>0</v>
      </c>
      <c r="Z14" s="53">
        <f t="shared" si="11"/>
        <v>113</v>
      </c>
      <c r="AA14" s="53">
        <f t="shared" si="12"/>
        <v>113</v>
      </c>
      <c r="AB14" s="53">
        <f t="shared" si="13"/>
        <v>0</v>
      </c>
      <c r="AC14" s="53">
        <f t="shared" si="14"/>
        <v>0</v>
      </c>
      <c r="AD14" s="53">
        <f t="shared" si="15"/>
        <v>0</v>
      </c>
    </row>
    <row r="15" spans="1:30" s="14" customFormat="1" ht="12" customHeight="1">
      <c r="A15" s="20" t="s">
        <v>225</v>
      </c>
      <c r="B15" s="21" t="s">
        <v>238</v>
      </c>
      <c r="C15" s="15" t="s">
        <v>239</v>
      </c>
      <c r="D15" s="53">
        <f t="shared" si="1"/>
        <v>140</v>
      </c>
      <c r="E15" s="53">
        <f t="shared" si="2"/>
        <v>23</v>
      </c>
      <c r="F15" s="53">
        <v>23</v>
      </c>
      <c r="G15" s="53">
        <v>0</v>
      </c>
      <c r="H15" s="53">
        <f t="shared" si="3"/>
        <v>117</v>
      </c>
      <c r="I15" s="53">
        <v>117</v>
      </c>
      <c r="J15" s="53">
        <v>0</v>
      </c>
      <c r="K15" s="53">
        <v>0</v>
      </c>
      <c r="L15" s="53">
        <v>0</v>
      </c>
      <c r="M15" s="53">
        <f t="shared" si="4"/>
        <v>0</v>
      </c>
      <c r="N15" s="53">
        <f t="shared" si="5"/>
        <v>0</v>
      </c>
      <c r="O15" s="53">
        <v>0</v>
      </c>
      <c r="P15" s="53">
        <v>0</v>
      </c>
      <c r="Q15" s="53">
        <f t="shared" si="6"/>
        <v>0</v>
      </c>
      <c r="R15" s="53">
        <v>0</v>
      </c>
      <c r="S15" s="53">
        <v>0</v>
      </c>
      <c r="T15" s="53">
        <v>0</v>
      </c>
      <c r="U15" s="53">
        <v>0</v>
      </c>
      <c r="V15" s="53">
        <f t="shared" si="7"/>
        <v>140</v>
      </c>
      <c r="W15" s="53">
        <f t="shared" si="8"/>
        <v>23</v>
      </c>
      <c r="X15" s="53">
        <f t="shared" si="9"/>
        <v>23</v>
      </c>
      <c r="Y15" s="53">
        <f t="shared" si="10"/>
        <v>0</v>
      </c>
      <c r="Z15" s="53">
        <f t="shared" si="11"/>
        <v>117</v>
      </c>
      <c r="AA15" s="53">
        <f t="shared" si="12"/>
        <v>117</v>
      </c>
      <c r="AB15" s="53">
        <f t="shared" si="13"/>
        <v>0</v>
      </c>
      <c r="AC15" s="53">
        <f t="shared" si="14"/>
        <v>0</v>
      </c>
      <c r="AD15" s="53">
        <f t="shared" si="15"/>
        <v>0</v>
      </c>
    </row>
    <row r="16" spans="1:30" s="14" customFormat="1" ht="12" customHeight="1">
      <c r="A16" s="20" t="s">
        <v>225</v>
      </c>
      <c r="B16" s="21" t="s">
        <v>240</v>
      </c>
      <c r="C16" s="15" t="s">
        <v>241</v>
      </c>
      <c r="D16" s="53">
        <f t="shared" si="1"/>
        <v>169</v>
      </c>
      <c r="E16" s="53">
        <f t="shared" si="2"/>
        <v>20</v>
      </c>
      <c r="F16" s="53">
        <v>20</v>
      </c>
      <c r="G16" s="53">
        <v>0</v>
      </c>
      <c r="H16" s="53">
        <f t="shared" si="3"/>
        <v>149</v>
      </c>
      <c r="I16" s="53">
        <v>149</v>
      </c>
      <c r="J16" s="53">
        <v>0</v>
      </c>
      <c r="K16" s="53">
        <v>0</v>
      </c>
      <c r="L16" s="53">
        <v>0</v>
      </c>
      <c r="M16" s="53">
        <f t="shared" si="4"/>
        <v>0</v>
      </c>
      <c r="N16" s="53">
        <f t="shared" si="5"/>
        <v>0</v>
      </c>
      <c r="O16" s="53">
        <v>0</v>
      </c>
      <c r="P16" s="53">
        <v>0</v>
      </c>
      <c r="Q16" s="53">
        <f t="shared" si="6"/>
        <v>0</v>
      </c>
      <c r="R16" s="53">
        <v>0</v>
      </c>
      <c r="S16" s="53">
        <v>0</v>
      </c>
      <c r="T16" s="53">
        <v>0</v>
      </c>
      <c r="U16" s="53">
        <v>0</v>
      </c>
      <c r="V16" s="53">
        <f t="shared" si="7"/>
        <v>169</v>
      </c>
      <c r="W16" s="53">
        <f t="shared" si="8"/>
        <v>20</v>
      </c>
      <c r="X16" s="53">
        <f t="shared" si="9"/>
        <v>20</v>
      </c>
      <c r="Y16" s="53">
        <f t="shared" si="10"/>
        <v>0</v>
      </c>
      <c r="Z16" s="53">
        <f t="shared" si="11"/>
        <v>149</v>
      </c>
      <c r="AA16" s="53">
        <f t="shared" si="12"/>
        <v>149</v>
      </c>
      <c r="AB16" s="53">
        <f t="shared" si="13"/>
        <v>0</v>
      </c>
      <c r="AC16" s="53">
        <f t="shared" si="14"/>
        <v>0</v>
      </c>
      <c r="AD16" s="53">
        <f t="shared" si="15"/>
        <v>0</v>
      </c>
    </row>
    <row r="17" spans="1:30" s="14" customFormat="1" ht="12" customHeight="1">
      <c r="A17" s="20" t="s">
        <v>225</v>
      </c>
      <c r="B17" s="21" t="s">
        <v>242</v>
      </c>
      <c r="C17" s="15" t="s">
        <v>243</v>
      </c>
      <c r="D17" s="53">
        <f t="shared" si="1"/>
        <v>238</v>
      </c>
      <c r="E17" s="53">
        <f t="shared" si="2"/>
        <v>21</v>
      </c>
      <c r="F17" s="53">
        <v>21</v>
      </c>
      <c r="G17" s="53">
        <v>0</v>
      </c>
      <c r="H17" s="53">
        <f t="shared" si="3"/>
        <v>217</v>
      </c>
      <c r="I17" s="53">
        <v>217</v>
      </c>
      <c r="J17" s="53">
        <v>0</v>
      </c>
      <c r="K17" s="53">
        <v>0</v>
      </c>
      <c r="L17" s="53">
        <v>0</v>
      </c>
      <c r="M17" s="53">
        <f t="shared" si="4"/>
        <v>0</v>
      </c>
      <c r="N17" s="53">
        <f t="shared" si="5"/>
        <v>0</v>
      </c>
      <c r="O17" s="53">
        <v>0</v>
      </c>
      <c r="P17" s="53">
        <v>0</v>
      </c>
      <c r="Q17" s="53">
        <f t="shared" si="6"/>
        <v>0</v>
      </c>
      <c r="R17" s="53">
        <v>0</v>
      </c>
      <c r="S17" s="53">
        <v>0</v>
      </c>
      <c r="T17" s="53">
        <v>0</v>
      </c>
      <c r="U17" s="53">
        <v>0</v>
      </c>
      <c r="V17" s="53">
        <f t="shared" si="7"/>
        <v>238</v>
      </c>
      <c r="W17" s="53">
        <f t="shared" si="8"/>
        <v>21</v>
      </c>
      <c r="X17" s="53">
        <f t="shared" si="9"/>
        <v>21</v>
      </c>
      <c r="Y17" s="53">
        <f t="shared" si="10"/>
        <v>0</v>
      </c>
      <c r="Z17" s="53">
        <f t="shared" si="11"/>
        <v>217</v>
      </c>
      <c r="AA17" s="53">
        <f t="shared" si="12"/>
        <v>217</v>
      </c>
      <c r="AB17" s="53">
        <f t="shared" si="13"/>
        <v>0</v>
      </c>
      <c r="AC17" s="53">
        <f t="shared" si="14"/>
        <v>0</v>
      </c>
      <c r="AD17" s="53">
        <f t="shared" si="15"/>
        <v>0</v>
      </c>
    </row>
    <row r="18" spans="1:30" s="14" customFormat="1" ht="12" customHeight="1">
      <c r="A18" s="20" t="s">
        <v>225</v>
      </c>
      <c r="B18" s="21" t="s">
        <v>244</v>
      </c>
      <c r="C18" s="15" t="s">
        <v>245</v>
      </c>
      <c r="D18" s="53">
        <f t="shared" si="1"/>
        <v>125</v>
      </c>
      <c r="E18" s="53">
        <f t="shared" si="2"/>
        <v>22</v>
      </c>
      <c r="F18" s="53">
        <v>22</v>
      </c>
      <c r="G18" s="53">
        <v>0</v>
      </c>
      <c r="H18" s="53">
        <f t="shared" si="3"/>
        <v>103</v>
      </c>
      <c r="I18" s="53">
        <v>102</v>
      </c>
      <c r="J18" s="53">
        <v>0</v>
      </c>
      <c r="K18" s="53">
        <v>0</v>
      </c>
      <c r="L18" s="53">
        <v>1</v>
      </c>
      <c r="M18" s="53">
        <f t="shared" si="4"/>
        <v>0</v>
      </c>
      <c r="N18" s="53">
        <f t="shared" si="5"/>
        <v>0</v>
      </c>
      <c r="O18" s="53">
        <v>0</v>
      </c>
      <c r="P18" s="53">
        <v>0</v>
      </c>
      <c r="Q18" s="53">
        <f t="shared" si="6"/>
        <v>0</v>
      </c>
      <c r="R18" s="53">
        <v>0</v>
      </c>
      <c r="S18" s="53">
        <v>0</v>
      </c>
      <c r="T18" s="53">
        <v>0</v>
      </c>
      <c r="U18" s="53">
        <v>0</v>
      </c>
      <c r="V18" s="53">
        <f t="shared" si="7"/>
        <v>125</v>
      </c>
      <c r="W18" s="53">
        <f t="shared" si="8"/>
        <v>22</v>
      </c>
      <c r="X18" s="53">
        <f t="shared" si="9"/>
        <v>22</v>
      </c>
      <c r="Y18" s="53">
        <f t="shared" si="10"/>
        <v>0</v>
      </c>
      <c r="Z18" s="53">
        <f t="shared" si="11"/>
        <v>103</v>
      </c>
      <c r="AA18" s="53">
        <f t="shared" si="12"/>
        <v>102</v>
      </c>
      <c r="AB18" s="53">
        <f t="shared" si="13"/>
        <v>0</v>
      </c>
      <c r="AC18" s="53">
        <f t="shared" si="14"/>
        <v>0</v>
      </c>
      <c r="AD18" s="53">
        <f t="shared" si="15"/>
        <v>1</v>
      </c>
    </row>
    <row r="19" spans="1:30" s="14" customFormat="1" ht="12" customHeight="1">
      <c r="A19" s="20" t="s">
        <v>225</v>
      </c>
      <c r="B19" s="21" t="s">
        <v>246</v>
      </c>
      <c r="C19" s="15" t="s">
        <v>247</v>
      </c>
      <c r="D19" s="53">
        <f t="shared" si="1"/>
        <v>359</v>
      </c>
      <c r="E19" s="53">
        <f t="shared" si="2"/>
        <v>55</v>
      </c>
      <c r="F19" s="53">
        <v>53</v>
      </c>
      <c r="G19" s="53">
        <v>2</v>
      </c>
      <c r="H19" s="53">
        <f t="shared" si="3"/>
        <v>304</v>
      </c>
      <c r="I19" s="53">
        <v>304</v>
      </c>
      <c r="J19" s="53">
        <v>0</v>
      </c>
      <c r="K19" s="53">
        <v>0</v>
      </c>
      <c r="L19" s="53">
        <v>0</v>
      </c>
      <c r="M19" s="53">
        <f t="shared" si="4"/>
        <v>0</v>
      </c>
      <c r="N19" s="53">
        <f t="shared" si="5"/>
        <v>0</v>
      </c>
      <c r="O19" s="53">
        <v>0</v>
      </c>
      <c r="P19" s="53">
        <v>0</v>
      </c>
      <c r="Q19" s="53">
        <f t="shared" si="6"/>
        <v>0</v>
      </c>
      <c r="R19" s="53">
        <v>0</v>
      </c>
      <c r="S19" s="53">
        <v>0</v>
      </c>
      <c r="T19" s="53">
        <v>0</v>
      </c>
      <c r="U19" s="53">
        <v>0</v>
      </c>
      <c r="V19" s="53">
        <f t="shared" si="7"/>
        <v>359</v>
      </c>
      <c r="W19" s="53">
        <f t="shared" si="8"/>
        <v>55</v>
      </c>
      <c r="X19" s="53">
        <f t="shared" si="9"/>
        <v>53</v>
      </c>
      <c r="Y19" s="53">
        <f t="shared" si="10"/>
        <v>2</v>
      </c>
      <c r="Z19" s="53">
        <f t="shared" si="11"/>
        <v>304</v>
      </c>
      <c r="AA19" s="53">
        <f t="shared" si="12"/>
        <v>304</v>
      </c>
      <c r="AB19" s="53">
        <f t="shared" si="13"/>
        <v>0</v>
      </c>
      <c r="AC19" s="53">
        <f t="shared" si="14"/>
        <v>0</v>
      </c>
      <c r="AD19" s="53">
        <f t="shared" si="15"/>
        <v>0</v>
      </c>
    </row>
    <row r="20" spans="1:30" s="14" customFormat="1" ht="12" customHeight="1">
      <c r="A20" s="20" t="s">
        <v>225</v>
      </c>
      <c r="B20" s="21" t="s">
        <v>248</v>
      </c>
      <c r="C20" s="15" t="s">
        <v>249</v>
      </c>
      <c r="D20" s="53">
        <f t="shared" si="1"/>
        <v>393</v>
      </c>
      <c r="E20" s="53">
        <f t="shared" si="2"/>
        <v>61</v>
      </c>
      <c r="F20" s="53">
        <v>60</v>
      </c>
      <c r="G20" s="53">
        <v>1</v>
      </c>
      <c r="H20" s="53">
        <f t="shared" si="3"/>
        <v>332</v>
      </c>
      <c r="I20" s="53">
        <v>332</v>
      </c>
      <c r="J20" s="53">
        <v>0</v>
      </c>
      <c r="K20" s="53">
        <v>0</v>
      </c>
      <c r="L20" s="53">
        <v>0</v>
      </c>
      <c r="M20" s="53">
        <f t="shared" si="4"/>
        <v>1</v>
      </c>
      <c r="N20" s="53">
        <f t="shared" si="5"/>
        <v>1</v>
      </c>
      <c r="O20" s="53">
        <v>1</v>
      </c>
      <c r="P20" s="53">
        <v>0</v>
      </c>
      <c r="Q20" s="53">
        <f t="shared" si="6"/>
        <v>0</v>
      </c>
      <c r="R20" s="53">
        <v>0</v>
      </c>
      <c r="S20" s="53">
        <v>0</v>
      </c>
      <c r="T20" s="53">
        <v>0</v>
      </c>
      <c r="U20" s="53">
        <v>0</v>
      </c>
      <c r="V20" s="53">
        <f t="shared" si="7"/>
        <v>394</v>
      </c>
      <c r="W20" s="53">
        <f t="shared" si="8"/>
        <v>62</v>
      </c>
      <c r="X20" s="53">
        <f t="shared" si="9"/>
        <v>61</v>
      </c>
      <c r="Y20" s="53">
        <f t="shared" si="10"/>
        <v>1</v>
      </c>
      <c r="Z20" s="53">
        <f t="shared" si="11"/>
        <v>332</v>
      </c>
      <c r="AA20" s="53">
        <f t="shared" si="12"/>
        <v>332</v>
      </c>
      <c r="AB20" s="53">
        <f t="shared" si="13"/>
        <v>0</v>
      </c>
      <c r="AC20" s="53">
        <f t="shared" si="14"/>
        <v>0</v>
      </c>
      <c r="AD20" s="53">
        <f t="shared" si="15"/>
        <v>0</v>
      </c>
    </row>
    <row r="21" spans="1:30" s="14" customFormat="1" ht="12" customHeight="1">
      <c r="A21" s="20" t="s">
        <v>225</v>
      </c>
      <c r="B21" s="21" t="s">
        <v>250</v>
      </c>
      <c r="C21" s="15" t="s">
        <v>251</v>
      </c>
      <c r="D21" s="53">
        <f t="shared" si="1"/>
        <v>142</v>
      </c>
      <c r="E21" s="53">
        <f t="shared" si="2"/>
        <v>19</v>
      </c>
      <c r="F21" s="53">
        <v>19</v>
      </c>
      <c r="G21" s="53">
        <v>0</v>
      </c>
      <c r="H21" s="53">
        <f t="shared" si="3"/>
        <v>123</v>
      </c>
      <c r="I21" s="53">
        <v>123</v>
      </c>
      <c r="J21" s="53">
        <v>0</v>
      </c>
      <c r="K21" s="53">
        <v>0</v>
      </c>
      <c r="L21" s="53">
        <v>0</v>
      </c>
      <c r="M21" s="53">
        <f t="shared" si="4"/>
        <v>0</v>
      </c>
      <c r="N21" s="53">
        <f t="shared" si="5"/>
        <v>0</v>
      </c>
      <c r="O21" s="53">
        <v>0</v>
      </c>
      <c r="P21" s="53">
        <v>0</v>
      </c>
      <c r="Q21" s="53">
        <f t="shared" si="6"/>
        <v>0</v>
      </c>
      <c r="R21" s="53">
        <v>0</v>
      </c>
      <c r="S21" s="53">
        <v>0</v>
      </c>
      <c r="T21" s="53">
        <v>0</v>
      </c>
      <c r="U21" s="53">
        <v>0</v>
      </c>
      <c r="V21" s="53">
        <f t="shared" si="7"/>
        <v>142</v>
      </c>
      <c r="W21" s="53">
        <f t="shared" si="8"/>
        <v>19</v>
      </c>
      <c r="X21" s="53">
        <f t="shared" si="9"/>
        <v>19</v>
      </c>
      <c r="Y21" s="53">
        <f t="shared" si="10"/>
        <v>0</v>
      </c>
      <c r="Z21" s="53">
        <f t="shared" si="11"/>
        <v>123</v>
      </c>
      <c r="AA21" s="53">
        <f t="shared" si="12"/>
        <v>123</v>
      </c>
      <c r="AB21" s="53">
        <f t="shared" si="13"/>
        <v>0</v>
      </c>
      <c r="AC21" s="53">
        <f t="shared" si="14"/>
        <v>0</v>
      </c>
      <c r="AD21" s="53">
        <f t="shared" si="15"/>
        <v>0</v>
      </c>
    </row>
    <row r="22" spans="1:30" s="14" customFormat="1" ht="12" customHeight="1">
      <c r="A22" s="20" t="s">
        <v>225</v>
      </c>
      <c r="B22" s="21" t="s">
        <v>252</v>
      </c>
      <c r="C22" s="15" t="s">
        <v>253</v>
      </c>
      <c r="D22" s="53">
        <f t="shared" si="1"/>
        <v>166</v>
      </c>
      <c r="E22" s="53">
        <f t="shared" si="2"/>
        <v>24</v>
      </c>
      <c r="F22" s="53">
        <v>24</v>
      </c>
      <c r="G22" s="53">
        <v>0</v>
      </c>
      <c r="H22" s="53">
        <f t="shared" si="3"/>
        <v>142</v>
      </c>
      <c r="I22" s="53">
        <v>142</v>
      </c>
      <c r="J22" s="53">
        <v>0</v>
      </c>
      <c r="K22" s="53">
        <v>0</v>
      </c>
      <c r="L22" s="53">
        <v>0</v>
      </c>
      <c r="M22" s="53">
        <f t="shared" si="4"/>
        <v>0</v>
      </c>
      <c r="N22" s="53">
        <f t="shared" si="5"/>
        <v>0</v>
      </c>
      <c r="O22" s="53">
        <v>0</v>
      </c>
      <c r="P22" s="53">
        <v>0</v>
      </c>
      <c r="Q22" s="53">
        <f t="shared" si="6"/>
        <v>0</v>
      </c>
      <c r="R22" s="53">
        <v>0</v>
      </c>
      <c r="S22" s="53">
        <v>0</v>
      </c>
      <c r="T22" s="53">
        <v>0</v>
      </c>
      <c r="U22" s="53">
        <v>0</v>
      </c>
      <c r="V22" s="53">
        <f t="shared" si="7"/>
        <v>166</v>
      </c>
      <c r="W22" s="53">
        <f t="shared" si="8"/>
        <v>24</v>
      </c>
      <c r="X22" s="53">
        <f t="shared" si="9"/>
        <v>24</v>
      </c>
      <c r="Y22" s="53">
        <f t="shared" si="10"/>
        <v>0</v>
      </c>
      <c r="Z22" s="53">
        <f t="shared" si="11"/>
        <v>142</v>
      </c>
      <c r="AA22" s="53">
        <f t="shared" si="12"/>
        <v>142</v>
      </c>
      <c r="AB22" s="53">
        <f t="shared" si="13"/>
        <v>0</v>
      </c>
      <c r="AC22" s="53">
        <f t="shared" si="14"/>
        <v>0</v>
      </c>
      <c r="AD22" s="53">
        <f t="shared" si="15"/>
        <v>0</v>
      </c>
    </row>
    <row r="23" spans="1:30" s="14" customFormat="1" ht="12" customHeight="1">
      <c r="A23" s="20" t="s">
        <v>225</v>
      </c>
      <c r="B23" s="21" t="s">
        <v>254</v>
      </c>
      <c r="C23" s="15" t="s">
        <v>255</v>
      </c>
      <c r="D23" s="53">
        <f t="shared" si="1"/>
        <v>262</v>
      </c>
      <c r="E23" s="53">
        <f t="shared" si="2"/>
        <v>30</v>
      </c>
      <c r="F23" s="53">
        <v>30</v>
      </c>
      <c r="G23" s="53">
        <v>0</v>
      </c>
      <c r="H23" s="53">
        <f t="shared" si="3"/>
        <v>232</v>
      </c>
      <c r="I23" s="53">
        <v>232</v>
      </c>
      <c r="J23" s="53">
        <v>0</v>
      </c>
      <c r="K23" s="53">
        <v>0</v>
      </c>
      <c r="L23" s="53">
        <v>0</v>
      </c>
      <c r="M23" s="53">
        <f t="shared" si="4"/>
        <v>0</v>
      </c>
      <c r="N23" s="53">
        <f t="shared" si="5"/>
        <v>0</v>
      </c>
      <c r="O23" s="53">
        <v>0</v>
      </c>
      <c r="P23" s="53">
        <v>0</v>
      </c>
      <c r="Q23" s="53">
        <f t="shared" si="6"/>
        <v>0</v>
      </c>
      <c r="R23" s="53">
        <v>0</v>
      </c>
      <c r="S23" s="53">
        <v>0</v>
      </c>
      <c r="T23" s="53">
        <v>0</v>
      </c>
      <c r="U23" s="53">
        <v>0</v>
      </c>
      <c r="V23" s="53">
        <f t="shared" si="7"/>
        <v>262</v>
      </c>
      <c r="W23" s="53">
        <f t="shared" si="8"/>
        <v>30</v>
      </c>
      <c r="X23" s="53">
        <f t="shared" si="9"/>
        <v>30</v>
      </c>
      <c r="Y23" s="53">
        <f t="shared" si="10"/>
        <v>0</v>
      </c>
      <c r="Z23" s="53">
        <f t="shared" si="11"/>
        <v>232</v>
      </c>
      <c r="AA23" s="53">
        <f t="shared" si="12"/>
        <v>232</v>
      </c>
      <c r="AB23" s="53">
        <f t="shared" si="13"/>
        <v>0</v>
      </c>
      <c r="AC23" s="53">
        <f t="shared" si="14"/>
        <v>0</v>
      </c>
      <c r="AD23" s="53">
        <f t="shared" si="15"/>
        <v>0</v>
      </c>
    </row>
    <row r="24" spans="1:30" s="14" customFormat="1" ht="12" customHeight="1">
      <c r="A24" s="20" t="s">
        <v>225</v>
      </c>
      <c r="B24" s="21" t="s">
        <v>256</v>
      </c>
      <c r="C24" s="15" t="s">
        <v>257</v>
      </c>
      <c r="D24" s="53">
        <f t="shared" si="1"/>
        <v>135</v>
      </c>
      <c r="E24" s="53">
        <f t="shared" si="2"/>
        <v>25</v>
      </c>
      <c r="F24" s="53">
        <v>25</v>
      </c>
      <c r="G24" s="53">
        <v>0</v>
      </c>
      <c r="H24" s="53">
        <f t="shared" si="3"/>
        <v>110</v>
      </c>
      <c r="I24" s="53">
        <v>110</v>
      </c>
      <c r="J24" s="53">
        <v>0</v>
      </c>
      <c r="K24" s="53">
        <v>0</v>
      </c>
      <c r="L24" s="53">
        <v>0</v>
      </c>
      <c r="M24" s="53">
        <f t="shared" si="4"/>
        <v>0</v>
      </c>
      <c r="N24" s="53">
        <f t="shared" si="5"/>
        <v>0</v>
      </c>
      <c r="O24" s="53">
        <v>0</v>
      </c>
      <c r="P24" s="53">
        <v>0</v>
      </c>
      <c r="Q24" s="53">
        <f t="shared" si="6"/>
        <v>0</v>
      </c>
      <c r="R24" s="53">
        <v>0</v>
      </c>
      <c r="S24" s="53">
        <v>0</v>
      </c>
      <c r="T24" s="53">
        <v>0</v>
      </c>
      <c r="U24" s="53">
        <v>0</v>
      </c>
      <c r="V24" s="53">
        <f t="shared" si="7"/>
        <v>135</v>
      </c>
      <c r="W24" s="53">
        <f t="shared" si="8"/>
        <v>25</v>
      </c>
      <c r="X24" s="53">
        <f t="shared" si="9"/>
        <v>25</v>
      </c>
      <c r="Y24" s="53">
        <f t="shared" si="10"/>
        <v>0</v>
      </c>
      <c r="Z24" s="53">
        <f t="shared" si="11"/>
        <v>110</v>
      </c>
      <c r="AA24" s="53">
        <f t="shared" si="12"/>
        <v>110</v>
      </c>
      <c r="AB24" s="53">
        <f t="shared" si="13"/>
        <v>0</v>
      </c>
      <c r="AC24" s="53">
        <f t="shared" si="14"/>
        <v>0</v>
      </c>
      <c r="AD24" s="53">
        <f t="shared" si="15"/>
        <v>0</v>
      </c>
    </row>
    <row r="25" spans="1:30" s="14" customFormat="1" ht="12" customHeight="1">
      <c r="A25" s="20" t="s">
        <v>225</v>
      </c>
      <c r="B25" s="21" t="s">
        <v>258</v>
      </c>
      <c r="C25" s="15" t="s">
        <v>259</v>
      </c>
      <c r="D25" s="53">
        <f t="shared" si="1"/>
        <v>173</v>
      </c>
      <c r="E25" s="53">
        <f t="shared" si="2"/>
        <v>27</v>
      </c>
      <c r="F25" s="53">
        <v>27</v>
      </c>
      <c r="G25" s="53">
        <v>0</v>
      </c>
      <c r="H25" s="53">
        <f t="shared" si="3"/>
        <v>146</v>
      </c>
      <c r="I25" s="53">
        <v>146</v>
      </c>
      <c r="J25" s="53">
        <v>0</v>
      </c>
      <c r="K25" s="53">
        <v>0</v>
      </c>
      <c r="L25" s="53">
        <v>0</v>
      </c>
      <c r="M25" s="53">
        <f t="shared" si="4"/>
        <v>0</v>
      </c>
      <c r="N25" s="53">
        <f t="shared" si="5"/>
        <v>0</v>
      </c>
      <c r="O25" s="53">
        <v>0</v>
      </c>
      <c r="P25" s="53">
        <v>0</v>
      </c>
      <c r="Q25" s="53">
        <f t="shared" si="6"/>
        <v>0</v>
      </c>
      <c r="R25" s="53">
        <v>0</v>
      </c>
      <c r="S25" s="53">
        <v>0</v>
      </c>
      <c r="T25" s="53">
        <v>0</v>
      </c>
      <c r="U25" s="53">
        <v>0</v>
      </c>
      <c r="V25" s="53">
        <f t="shared" si="7"/>
        <v>173</v>
      </c>
      <c r="W25" s="53">
        <f t="shared" si="8"/>
        <v>27</v>
      </c>
      <c r="X25" s="53">
        <f t="shared" si="9"/>
        <v>27</v>
      </c>
      <c r="Y25" s="53">
        <f t="shared" si="10"/>
        <v>0</v>
      </c>
      <c r="Z25" s="53">
        <f t="shared" si="11"/>
        <v>146</v>
      </c>
      <c r="AA25" s="53">
        <f t="shared" si="12"/>
        <v>146</v>
      </c>
      <c r="AB25" s="53">
        <f t="shared" si="13"/>
        <v>0</v>
      </c>
      <c r="AC25" s="53">
        <f t="shared" si="14"/>
        <v>0</v>
      </c>
      <c r="AD25" s="53">
        <f t="shared" si="15"/>
        <v>0</v>
      </c>
    </row>
    <row r="26" spans="1:30" s="14" customFormat="1" ht="12" customHeight="1">
      <c r="A26" s="20" t="s">
        <v>225</v>
      </c>
      <c r="B26" s="21" t="s">
        <v>260</v>
      </c>
      <c r="C26" s="15" t="s">
        <v>261</v>
      </c>
      <c r="D26" s="53">
        <f t="shared" si="1"/>
        <v>105</v>
      </c>
      <c r="E26" s="53">
        <f t="shared" si="2"/>
        <v>28</v>
      </c>
      <c r="F26" s="53">
        <v>28</v>
      </c>
      <c r="G26" s="53">
        <v>0</v>
      </c>
      <c r="H26" s="53">
        <f t="shared" si="3"/>
        <v>77</v>
      </c>
      <c r="I26" s="53">
        <v>77</v>
      </c>
      <c r="J26" s="53">
        <v>0</v>
      </c>
      <c r="K26" s="53">
        <v>0</v>
      </c>
      <c r="L26" s="53">
        <v>0</v>
      </c>
      <c r="M26" s="53">
        <f t="shared" si="4"/>
        <v>0</v>
      </c>
      <c r="N26" s="53">
        <f t="shared" si="5"/>
        <v>0</v>
      </c>
      <c r="O26" s="53">
        <v>0</v>
      </c>
      <c r="P26" s="53">
        <v>0</v>
      </c>
      <c r="Q26" s="53">
        <f t="shared" si="6"/>
        <v>0</v>
      </c>
      <c r="R26" s="53">
        <v>0</v>
      </c>
      <c r="S26" s="53">
        <v>0</v>
      </c>
      <c r="T26" s="53">
        <v>0</v>
      </c>
      <c r="U26" s="53">
        <v>0</v>
      </c>
      <c r="V26" s="53">
        <f t="shared" si="7"/>
        <v>105</v>
      </c>
      <c r="W26" s="53">
        <f t="shared" si="8"/>
        <v>28</v>
      </c>
      <c r="X26" s="53">
        <f t="shared" si="9"/>
        <v>28</v>
      </c>
      <c r="Y26" s="53">
        <f t="shared" si="10"/>
        <v>0</v>
      </c>
      <c r="Z26" s="53">
        <f t="shared" si="11"/>
        <v>77</v>
      </c>
      <c r="AA26" s="53">
        <f t="shared" si="12"/>
        <v>77</v>
      </c>
      <c r="AB26" s="53">
        <f t="shared" si="13"/>
        <v>0</v>
      </c>
      <c r="AC26" s="53">
        <f t="shared" si="14"/>
        <v>0</v>
      </c>
      <c r="AD26" s="53">
        <f t="shared" si="15"/>
        <v>0</v>
      </c>
    </row>
    <row r="27" spans="1:30" s="14" customFormat="1" ht="12" customHeight="1">
      <c r="A27" s="20" t="s">
        <v>225</v>
      </c>
      <c r="B27" s="21" t="s">
        <v>262</v>
      </c>
      <c r="C27" s="15" t="s">
        <v>263</v>
      </c>
      <c r="D27" s="53">
        <f t="shared" si="1"/>
        <v>250</v>
      </c>
      <c r="E27" s="53">
        <f t="shared" si="2"/>
        <v>41</v>
      </c>
      <c r="F27" s="53">
        <v>41</v>
      </c>
      <c r="G27" s="53">
        <v>0</v>
      </c>
      <c r="H27" s="53">
        <f t="shared" si="3"/>
        <v>209</v>
      </c>
      <c r="I27" s="53">
        <v>209</v>
      </c>
      <c r="J27" s="53">
        <v>0</v>
      </c>
      <c r="K27" s="53">
        <v>0</v>
      </c>
      <c r="L27" s="53">
        <v>0</v>
      </c>
      <c r="M27" s="53">
        <f t="shared" si="4"/>
        <v>0</v>
      </c>
      <c r="N27" s="53">
        <f t="shared" si="5"/>
        <v>0</v>
      </c>
      <c r="O27" s="53">
        <v>0</v>
      </c>
      <c r="P27" s="53">
        <v>0</v>
      </c>
      <c r="Q27" s="53">
        <f t="shared" si="6"/>
        <v>0</v>
      </c>
      <c r="R27" s="53">
        <v>0</v>
      </c>
      <c r="S27" s="53">
        <v>0</v>
      </c>
      <c r="T27" s="53">
        <v>0</v>
      </c>
      <c r="U27" s="53">
        <v>0</v>
      </c>
      <c r="V27" s="53">
        <f t="shared" si="7"/>
        <v>250</v>
      </c>
      <c r="W27" s="53">
        <f t="shared" si="8"/>
        <v>41</v>
      </c>
      <c r="X27" s="53">
        <f t="shared" si="9"/>
        <v>41</v>
      </c>
      <c r="Y27" s="53">
        <f t="shared" si="10"/>
        <v>0</v>
      </c>
      <c r="Z27" s="53">
        <f t="shared" si="11"/>
        <v>209</v>
      </c>
      <c r="AA27" s="53">
        <f t="shared" si="12"/>
        <v>209</v>
      </c>
      <c r="AB27" s="53">
        <f t="shared" si="13"/>
        <v>0</v>
      </c>
      <c r="AC27" s="53">
        <f t="shared" si="14"/>
        <v>0</v>
      </c>
      <c r="AD27" s="53">
        <f t="shared" si="15"/>
        <v>0</v>
      </c>
    </row>
    <row r="28" spans="1:30" s="14" customFormat="1" ht="12" customHeight="1">
      <c r="A28" s="20" t="s">
        <v>225</v>
      </c>
      <c r="B28" s="21" t="s">
        <v>264</v>
      </c>
      <c r="C28" s="15" t="s">
        <v>265</v>
      </c>
      <c r="D28" s="53">
        <f t="shared" si="1"/>
        <v>352</v>
      </c>
      <c r="E28" s="53">
        <f t="shared" si="2"/>
        <v>51</v>
      </c>
      <c r="F28" s="53">
        <v>51</v>
      </c>
      <c r="G28" s="53">
        <v>0</v>
      </c>
      <c r="H28" s="53">
        <f t="shared" si="3"/>
        <v>301</v>
      </c>
      <c r="I28" s="53">
        <v>301</v>
      </c>
      <c r="J28" s="53">
        <v>0</v>
      </c>
      <c r="K28" s="53">
        <v>0</v>
      </c>
      <c r="L28" s="53">
        <v>0</v>
      </c>
      <c r="M28" s="53">
        <f t="shared" si="4"/>
        <v>0</v>
      </c>
      <c r="N28" s="53">
        <f t="shared" si="5"/>
        <v>0</v>
      </c>
      <c r="O28" s="53">
        <v>0</v>
      </c>
      <c r="P28" s="53">
        <v>0</v>
      </c>
      <c r="Q28" s="53">
        <f t="shared" si="6"/>
        <v>0</v>
      </c>
      <c r="R28" s="53">
        <v>0</v>
      </c>
      <c r="S28" s="53">
        <v>0</v>
      </c>
      <c r="T28" s="53">
        <v>0</v>
      </c>
      <c r="U28" s="53">
        <v>0</v>
      </c>
      <c r="V28" s="53">
        <f t="shared" si="7"/>
        <v>352</v>
      </c>
      <c r="W28" s="53">
        <f t="shared" si="8"/>
        <v>51</v>
      </c>
      <c r="X28" s="53">
        <f t="shared" si="9"/>
        <v>51</v>
      </c>
      <c r="Y28" s="53">
        <f t="shared" si="10"/>
        <v>0</v>
      </c>
      <c r="Z28" s="53">
        <f t="shared" si="11"/>
        <v>301</v>
      </c>
      <c r="AA28" s="53">
        <f t="shared" si="12"/>
        <v>301</v>
      </c>
      <c r="AB28" s="53">
        <f t="shared" si="13"/>
        <v>0</v>
      </c>
      <c r="AC28" s="53">
        <f t="shared" si="14"/>
        <v>0</v>
      </c>
      <c r="AD28" s="53">
        <f t="shared" si="15"/>
        <v>0</v>
      </c>
    </row>
    <row r="29" spans="1:30" s="14" customFormat="1" ht="12" customHeight="1">
      <c r="A29" s="20" t="s">
        <v>225</v>
      </c>
      <c r="B29" s="21" t="s">
        <v>266</v>
      </c>
      <c r="C29" s="15" t="s">
        <v>267</v>
      </c>
      <c r="D29" s="53">
        <f t="shared" si="1"/>
        <v>239</v>
      </c>
      <c r="E29" s="53">
        <f t="shared" si="2"/>
        <v>38</v>
      </c>
      <c r="F29" s="53">
        <v>38</v>
      </c>
      <c r="G29" s="53">
        <v>0</v>
      </c>
      <c r="H29" s="53">
        <f t="shared" si="3"/>
        <v>201</v>
      </c>
      <c r="I29" s="53">
        <v>201</v>
      </c>
      <c r="J29" s="53">
        <v>0</v>
      </c>
      <c r="K29" s="53">
        <v>0</v>
      </c>
      <c r="L29" s="53">
        <v>0</v>
      </c>
      <c r="M29" s="53">
        <f t="shared" si="4"/>
        <v>0</v>
      </c>
      <c r="N29" s="53">
        <f t="shared" si="5"/>
        <v>0</v>
      </c>
      <c r="O29" s="53">
        <v>0</v>
      </c>
      <c r="P29" s="53">
        <v>0</v>
      </c>
      <c r="Q29" s="53">
        <f t="shared" si="6"/>
        <v>0</v>
      </c>
      <c r="R29" s="53">
        <v>0</v>
      </c>
      <c r="S29" s="53">
        <v>0</v>
      </c>
      <c r="T29" s="53">
        <v>0</v>
      </c>
      <c r="U29" s="53">
        <v>0</v>
      </c>
      <c r="V29" s="53">
        <f t="shared" si="7"/>
        <v>239</v>
      </c>
      <c r="W29" s="53">
        <f t="shared" si="8"/>
        <v>38</v>
      </c>
      <c r="X29" s="53">
        <f t="shared" si="9"/>
        <v>38</v>
      </c>
      <c r="Y29" s="53">
        <f t="shared" si="10"/>
        <v>0</v>
      </c>
      <c r="Z29" s="53">
        <f t="shared" si="11"/>
        <v>201</v>
      </c>
      <c r="AA29" s="53">
        <f t="shared" si="12"/>
        <v>201</v>
      </c>
      <c r="AB29" s="53">
        <f t="shared" si="13"/>
        <v>0</v>
      </c>
      <c r="AC29" s="53">
        <f t="shared" si="14"/>
        <v>0</v>
      </c>
      <c r="AD29" s="53">
        <f t="shared" si="15"/>
        <v>0</v>
      </c>
    </row>
    <row r="30" spans="1:30" s="14" customFormat="1" ht="12" customHeight="1">
      <c r="A30" s="20" t="s">
        <v>225</v>
      </c>
      <c r="B30" s="21" t="s">
        <v>268</v>
      </c>
      <c r="C30" s="15" t="s">
        <v>269</v>
      </c>
      <c r="D30" s="53">
        <f t="shared" si="1"/>
        <v>192</v>
      </c>
      <c r="E30" s="53">
        <f t="shared" si="2"/>
        <v>34</v>
      </c>
      <c r="F30" s="53">
        <v>34</v>
      </c>
      <c r="G30" s="53">
        <v>0</v>
      </c>
      <c r="H30" s="53">
        <f t="shared" si="3"/>
        <v>158</v>
      </c>
      <c r="I30" s="53">
        <v>158</v>
      </c>
      <c r="J30" s="53">
        <v>0</v>
      </c>
      <c r="K30" s="53">
        <v>0</v>
      </c>
      <c r="L30" s="53">
        <v>0</v>
      </c>
      <c r="M30" s="53">
        <f t="shared" si="4"/>
        <v>0</v>
      </c>
      <c r="N30" s="53">
        <f t="shared" si="5"/>
        <v>0</v>
      </c>
      <c r="O30" s="53">
        <v>0</v>
      </c>
      <c r="P30" s="53">
        <v>0</v>
      </c>
      <c r="Q30" s="53">
        <f t="shared" si="6"/>
        <v>0</v>
      </c>
      <c r="R30" s="53">
        <v>0</v>
      </c>
      <c r="S30" s="53">
        <v>0</v>
      </c>
      <c r="T30" s="53">
        <v>0</v>
      </c>
      <c r="U30" s="53">
        <v>0</v>
      </c>
      <c r="V30" s="53">
        <f t="shared" si="7"/>
        <v>192</v>
      </c>
      <c r="W30" s="53">
        <f t="shared" si="8"/>
        <v>34</v>
      </c>
      <c r="X30" s="53">
        <f t="shared" si="9"/>
        <v>34</v>
      </c>
      <c r="Y30" s="53">
        <f t="shared" si="10"/>
        <v>0</v>
      </c>
      <c r="Z30" s="53">
        <f t="shared" si="11"/>
        <v>158</v>
      </c>
      <c r="AA30" s="53">
        <f t="shared" si="12"/>
        <v>158</v>
      </c>
      <c r="AB30" s="53">
        <f t="shared" si="13"/>
        <v>0</v>
      </c>
      <c r="AC30" s="53">
        <f t="shared" si="14"/>
        <v>0</v>
      </c>
      <c r="AD30" s="53">
        <f t="shared" si="15"/>
        <v>0</v>
      </c>
    </row>
    <row r="31" spans="1:30" s="14" customFormat="1" ht="12" customHeight="1">
      <c r="A31" s="20" t="s">
        <v>225</v>
      </c>
      <c r="B31" s="21" t="s">
        <v>270</v>
      </c>
      <c r="C31" s="15" t="s">
        <v>271</v>
      </c>
      <c r="D31" s="53">
        <f t="shared" si="1"/>
        <v>278</v>
      </c>
      <c r="E31" s="53">
        <f t="shared" si="2"/>
        <v>57</v>
      </c>
      <c r="F31" s="53">
        <v>57</v>
      </c>
      <c r="G31" s="53">
        <v>0</v>
      </c>
      <c r="H31" s="53">
        <f t="shared" si="3"/>
        <v>221</v>
      </c>
      <c r="I31" s="53">
        <v>221</v>
      </c>
      <c r="J31" s="53">
        <v>0</v>
      </c>
      <c r="K31" s="53">
        <v>0</v>
      </c>
      <c r="L31" s="53">
        <v>0</v>
      </c>
      <c r="M31" s="53">
        <f t="shared" si="4"/>
        <v>1</v>
      </c>
      <c r="N31" s="53">
        <f t="shared" si="5"/>
        <v>1</v>
      </c>
      <c r="O31" s="53">
        <v>1</v>
      </c>
      <c r="P31" s="53">
        <v>0</v>
      </c>
      <c r="Q31" s="53">
        <f t="shared" si="6"/>
        <v>0</v>
      </c>
      <c r="R31" s="53">
        <v>0</v>
      </c>
      <c r="S31" s="53">
        <v>0</v>
      </c>
      <c r="T31" s="53">
        <v>0</v>
      </c>
      <c r="U31" s="53">
        <v>0</v>
      </c>
      <c r="V31" s="53">
        <f t="shared" si="7"/>
        <v>279</v>
      </c>
      <c r="W31" s="53">
        <f t="shared" si="8"/>
        <v>58</v>
      </c>
      <c r="X31" s="53">
        <f t="shared" si="9"/>
        <v>58</v>
      </c>
      <c r="Y31" s="53">
        <f t="shared" si="10"/>
        <v>0</v>
      </c>
      <c r="Z31" s="53">
        <f t="shared" si="11"/>
        <v>221</v>
      </c>
      <c r="AA31" s="53">
        <f t="shared" si="12"/>
        <v>221</v>
      </c>
      <c r="AB31" s="53">
        <f t="shared" si="13"/>
        <v>0</v>
      </c>
      <c r="AC31" s="53">
        <f t="shared" si="14"/>
        <v>0</v>
      </c>
      <c r="AD31" s="53">
        <f t="shared" si="15"/>
        <v>0</v>
      </c>
    </row>
    <row r="32" spans="1:30" s="14" customFormat="1" ht="12" customHeight="1">
      <c r="A32" s="20" t="s">
        <v>225</v>
      </c>
      <c r="B32" s="21" t="s">
        <v>272</v>
      </c>
      <c r="C32" s="15" t="s">
        <v>273</v>
      </c>
      <c r="D32" s="53">
        <f t="shared" si="1"/>
        <v>417</v>
      </c>
      <c r="E32" s="53">
        <f t="shared" si="2"/>
        <v>138</v>
      </c>
      <c r="F32" s="53">
        <v>95</v>
      </c>
      <c r="G32" s="53">
        <v>43</v>
      </c>
      <c r="H32" s="53">
        <f t="shared" si="3"/>
        <v>279</v>
      </c>
      <c r="I32" s="53">
        <v>254</v>
      </c>
      <c r="J32" s="53">
        <v>25</v>
      </c>
      <c r="K32" s="53">
        <v>0</v>
      </c>
      <c r="L32" s="53">
        <v>0</v>
      </c>
      <c r="M32" s="53">
        <f t="shared" si="4"/>
        <v>27</v>
      </c>
      <c r="N32" s="53">
        <f t="shared" si="5"/>
        <v>11</v>
      </c>
      <c r="O32" s="53">
        <v>3</v>
      </c>
      <c r="P32" s="53">
        <v>8</v>
      </c>
      <c r="Q32" s="53">
        <f t="shared" si="6"/>
        <v>16</v>
      </c>
      <c r="R32" s="53">
        <v>10</v>
      </c>
      <c r="S32" s="53">
        <v>2</v>
      </c>
      <c r="T32" s="53">
        <v>0</v>
      </c>
      <c r="U32" s="53">
        <v>4</v>
      </c>
      <c r="V32" s="53">
        <f t="shared" si="7"/>
        <v>444</v>
      </c>
      <c r="W32" s="53">
        <f t="shared" si="8"/>
        <v>149</v>
      </c>
      <c r="X32" s="53">
        <f t="shared" si="9"/>
        <v>98</v>
      </c>
      <c r="Y32" s="53">
        <f t="shared" si="10"/>
        <v>51</v>
      </c>
      <c r="Z32" s="53">
        <f t="shared" si="11"/>
        <v>295</v>
      </c>
      <c r="AA32" s="53">
        <f t="shared" si="12"/>
        <v>264</v>
      </c>
      <c r="AB32" s="53">
        <f t="shared" si="13"/>
        <v>27</v>
      </c>
      <c r="AC32" s="53">
        <f t="shared" si="14"/>
        <v>0</v>
      </c>
      <c r="AD32" s="53">
        <f t="shared" si="15"/>
        <v>4</v>
      </c>
    </row>
    <row r="33" spans="1:30" s="14" customFormat="1" ht="12" customHeight="1">
      <c r="A33" s="20" t="s">
        <v>225</v>
      </c>
      <c r="B33" s="21" t="s">
        <v>274</v>
      </c>
      <c r="C33" s="15" t="s">
        <v>275</v>
      </c>
      <c r="D33" s="53">
        <f t="shared" si="1"/>
        <v>37</v>
      </c>
      <c r="E33" s="53">
        <f t="shared" si="2"/>
        <v>30</v>
      </c>
      <c r="F33" s="53">
        <v>25</v>
      </c>
      <c r="G33" s="53">
        <v>5</v>
      </c>
      <c r="H33" s="53">
        <f t="shared" si="3"/>
        <v>7</v>
      </c>
      <c r="I33" s="53">
        <v>3</v>
      </c>
      <c r="J33" s="53">
        <v>4</v>
      </c>
      <c r="K33" s="53">
        <v>0</v>
      </c>
      <c r="L33" s="53">
        <v>0</v>
      </c>
      <c r="M33" s="53">
        <f t="shared" si="4"/>
        <v>1</v>
      </c>
      <c r="N33" s="53">
        <f t="shared" si="5"/>
        <v>1</v>
      </c>
      <c r="O33" s="53">
        <v>1</v>
      </c>
      <c r="P33" s="53">
        <v>0</v>
      </c>
      <c r="Q33" s="53">
        <f t="shared" si="6"/>
        <v>0</v>
      </c>
      <c r="R33" s="53">
        <v>0</v>
      </c>
      <c r="S33" s="53">
        <v>0</v>
      </c>
      <c r="T33" s="53">
        <v>0</v>
      </c>
      <c r="U33" s="53">
        <v>0</v>
      </c>
      <c r="V33" s="53">
        <f t="shared" si="7"/>
        <v>38</v>
      </c>
      <c r="W33" s="53">
        <f t="shared" si="8"/>
        <v>31</v>
      </c>
      <c r="X33" s="53">
        <f t="shared" si="9"/>
        <v>26</v>
      </c>
      <c r="Y33" s="53">
        <f t="shared" si="10"/>
        <v>5</v>
      </c>
      <c r="Z33" s="53">
        <f t="shared" si="11"/>
        <v>7</v>
      </c>
      <c r="AA33" s="53">
        <f t="shared" si="12"/>
        <v>3</v>
      </c>
      <c r="AB33" s="53">
        <f t="shared" si="13"/>
        <v>4</v>
      </c>
      <c r="AC33" s="53">
        <f t="shared" si="14"/>
        <v>0</v>
      </c>
      <c r="AD33" s="53">
        <f t="shared" si="15"/>
        <v>0</v>
      </c>
    </row>
    <row r="34" spans="1:30" s="14" customFormat="1" ht="12" customHeight="1">
      <c r="A34" s="20" t="s">
        <v>225</v>
      </c>
      <c r="B34" s="21" t="s">
        <v>276</v>
      </c>
      <c r="C34" s="15" t="s">
        <v>277</v>
      </c>
      <c r="D34" s="53">
        <f t="shared" si="1"/>
        <v>33</v>
      </c>
      <c r="E34" s="53">
        <f t="shared" si="2"/>
        <v>27</v>
      </c>
      <c r="F34" s="53">
        <v>19</v>
      </c>
      <c r="G34" s="53">
        <v>8</v>
      </c>
      <c r="H34" s="53">
        <f t="shared" si="3"/>
        <v>6</v>
      </c>
      <c r="I34" s="53">
        <v>5</v>
      </c>
      <c r="J34" s="53">
        <v>1</v>
      </c>
      <c r="K34" s="53">
        <v>0</v>
      </c>
      <c r="L34" s="53">
        <v>0</v>
      </c>
      <c r="M34" s="53">
        <f t="shared" si="4"/>
        <v>1</v>
      </c>
      <c r="N34" s="53">
        <f t="shared" si="5"/>
        <v>1</v>
      </c>
      <c r="O34" s="53">
        <v>1</v>
      </c>
      <c r="P34" s="53">
        <v>0</v>
      </c>
      <c r="Q34" s="53">
        <f t="shared" si="6"/>
        <v>0</v>
      </c>
      <c r="R34" s="53">
        <v>0</v>
      </c>
      <c r="S34" s="53">
        <v>0</v>
      </c>
      <c r="T34" s="53">
        <v>0</v>
      </c>
      <c r="U34" s="53">
        <v>0</v>
      </c>
      <c r="V34" s="53">
        <f t="shared" si="7"/>
        <v>34</v>
      </c>
      <c r="W34" s="53">
        <f t="shared" si="8"/>
        <v>28</v>
      </c>
      <c r="X34" s="53">
        <f t="shared" si="9"/>
        <v>20</v>
      </c>
      <c r="Y34" s="53">
        <f t="shared" si="10"/>
        <v>8</v>
      </c>
      <c r="Z34" s="53">
        <f t="shared" si="11"/>
        <v>6</v>
      </c>
      <c r="AA34" s="53">
        <f t="shared" si="12"/>
        <v>5</v>
      </c>
      <c r="AB34" s="53">
        <f t="shared" si="13"/>
        <v>1</v>
      </c>
      <c r="AC34" s="53">
        <f t="shared" si="14"/>
        <v>0</v>
      </c>
      <c r="AD34" s="53">
        <f t="shared" si="15"/>
        <v>0</v>
      </c>
    </row>
    <row r="35" spans="1:30" s="14" customFormat="1" ht="12" customHeight="1">
      <c r="A35" s="20" t="s">
        <v>225</v>
      </c>
      <c r="B35" s="21" t="s">
        <v>278</v>
      </c>
      <c r="C35" s="15" t="s">
        <v>279</v>
      </c>
      <c r="D35" s="53">
        <f t="shared" si="1"/>
        <v>16</v>
      </c>
      <c r="E35" s="53">
        <f t="shared" si="2"/>
        <v>11</v>
      </c>
      <c r="F35" s="53">
        <v>9</v>
      </c>
      <c r="G35" s="53">
        <v>2</v>
      </c>
      <c r="H35" s="53">
        <f t="shared" si="3"/>
        <v>5</v>
      </c>
      <c r="I35" s="53">
        <v>5</v>
      </c>
      <c r="J35" s="53">
        <v>0</v>
      </c>
      <c r="K35" s="53">
        <v>0</v>
      </c>
      <c r="L35" s="53">
        <v>0</v>
      </c>
      <c r="M35" s="53">
        <f t="shared" si="4"/>
        <v>1</v>
      </c>
      <c r="N35" s="53">
        <f t="shared" si="5"/>
        <v>1</v>
      </c>
      <c r="O35" s="53">
        <v>1</v>
      </c>
      <c r="P35" s="53">
        <v>0</v>
      </c>
      <c r="Q35" s="53">
        <f t="shared" si="6"/>
        <v>0</v>
      </c>
      <c r="R35" s="53">
        <v>0</v>
      </c>
      <c r="S35" s="53">
        <v>0</v>
      </c>
      <c r="T35" s="53">
        <v>0</v>
      </c>
      <c r="U35" s="53">
        <v>0</v>
      </c>
      <c r="V35" s="53">
        <f t="shared" si="7"/>
        <v>17</v>
      </c>
      <c r="W35" s="53">
        <f t="shared" si="8"/>
        <v>12</v>
      </c>
      <c r="X35" s="53">
        <f t="shared" si="9"/>
        <v>10</v>
      </c>
      <c r="Y35" s="53">
        <f t="shared" si="10"/>
        <v>2</v>
      </c>
      <c r="Z35" s="53">
        <f t="shared" si="11"/>
        <v>5</v>
      </c>
      <c r="AA35" s="53">
        <f t="shared" si="12"/>
        <v>5</v>
      </c>
      <c r="AB35" s="53">
        <f t="shared" si="13"/>
        <v>0</v>
      </c>
      <c r="AC35" s="53">
        <f t="shared" si="14"/>
        <v>0</v>
      </c>
      <c r="AD35" s="53">
        <f t="shared" si="15"/>
        <v>0</v>
      </c>
    </row>
    <row r="36" spans="1:30" s="14" customFormat="1" ht="12" customHeight="1">
      <c r="A36" s="20" t="s">
        <v>225</v>
      </c>
      <c r="B36" s="21" t="s">
        <v>280</v>
      </c>
      <c r="C36" s="15" t="s">
        <v>281</v>
      </c>
      <c r="D36" s="53">
        <f t="shared" si="1"/>
        <v>34</v>
      </c>
      <c r="E36" s="53">
        <f t="shared" si="2"/>
        <v>14</v>
      </c>
      <c r="F36" s="53">
        <v>14</v>
      </c>
      <c r="G36" s="53">
        <v>0</v>
      </c>
      <c r="H36" s="53">
        <f t="shared" si="3"/>
        <v>20</v>
      </c>
      <c r="I36" s="53">
        <v>16</v>
      </c>
      <c r="J36" s="53">
        <v>4</v>
      </c>
      <c r="K36" s="53">
        <v>0</v>
      </c>
      <c r="L36" s="53">
        <v>0</v>
      </c>
      <c r="M36" s="53">
        <f t="shared" si="4"/>
        <v>2</v>
      </c>
      <c r="N36" s="53">
        <f t="shared" si="5"/>
        <v>2</v>
      </c>
      <c r="O36" s="53">
        <v>2</v>
      </c>
      <c r="P36" s="53">
        <v>0</v>
      </c>
      <c r="Q36" s="53">
        <f t="shared" si="6"/>
        <v>0</v>
      </c>
      <c r="R36" s="53">
        <v>0</v>
      </c>
      <c r="S36" s="53">
        <v>0</v>
      </c>
      <c r="T36" s="53">
        <v>0</v>
      </c>
      <c r="U36" s="53">
        <v>0</v>
      </c>
      <c r="V36" s="53">
        <f t="shared" si="7"/>
        <v>36</v>
      </c>
      <c r="W36" s="53">
        <f t="shared" si="8"/>
        <v>16</v>
      </c>
      <c r="X36" s="53">
        <f t="shared" si="9"/>
        <v>16</v>
      </c>
      <c r="Y36" s="53">
        <f t="shared" si="10"/>
        <v>0</v>
      </c>
      <c r="Z36" s="53">
        <f t="shared" si="11"/>
        <v>20</v>
      </c>
      <c r="AA36" s="53">
        <f t="shared" si="12"/>
        <v>16</v>
      </c>
      <c r="AB36" s="53">
        <f t="shared" si="13"/>
        <v>4</v>
      </c>
      <c r="AC36" s="53">
        <f t="shared" si="14"/>
        <v>0</v>
      </c>
      <c r="AD36" s="53">
        <f t="shared" si="15"/>
        <v>0</v>
      </c>
    </row>
    <row r="37" spans="1:30" s="14" customFormat="1" ht="12" customHeight="1">
      <c r="A37" s="20" t="s">
        <v>225</v>
      </c>
      <c r="B37" s="21" t="s">
        <v>282</v>
      </c>
      <c r="C37" s="15" t="s">
        <v>283</v>
      </c>
      <c r="D37" s="53">
        <f t="shared" si="1"/>
        <v>47</v>
      </c>
      <c r="E37" s="53">
        <f t="shared" si="2"/>
        <v>30</v>
      </c>
      <c r="F37" s="53">
        <v>30</v>
      </c>
      <c r="G37" s="53">
        <v>0</v>
      </c>
      <c r="H37" s="53">
        <f t="shared" si="3"/>
        <v>17</v>
      </c>
      <c r="I37" s="53">
        <v>16</v>
      </c>
      <c r="J37" s="53">
        <v>1</v>
      </c>
      <c r="K37" s="53">
        <v>0</v>
      </c>
      <c r="L37" s="53">
        <v>0</v>
      </c>
      <c r="M37" s="53">
        <f t="shared" si="4"/>
        <v>0</v>
      </c>
      <c r="N37" s="53">
        <f t="shared" si="5"/>
        <v>0</v>
      </c>
      <c r="O37" s="53">
        <v>0</v>
      </c>
      <c r="P37" s="53">
        <v>0</v>
      </c>
      <c r="Q37" s="53">
        <f t="shared" si="6"/>
        <v>0</v>
      </c>
      <c r="R37" s="53">
        <v>0</v>
      </c>
      <c r="S37" s="53">
        <v>0</v>
      </c>
      <c r="T37" s="53">
        <v>0</v>
      </c>
      <c r="U37" s="53">
        <v>0</v>
      </c>
      <c r="V37" s="53">
        <f t="shared" si="7"/>
        <v>47</v>
      </c>
      <c r="W37" s="53">
        <f t="shared" si="8"/>
        <v>30</v>
      </c>
      <c r="X37" s="53">
        <f t="shared" si="9"/>
        <v>30</v>
      </c>
      <c r="Y37" s="53">
        <f t="shared" si="10"/>
        <v>0</v>
      </c>
      <c r="Z37" s="53">
        <f t="shared" si="11"/>
        <v>17</v>
      </c>
      <c r="AA37" s="53">
        <f t="shared" si="12"/>
        <v>16</v>
      </c>
      <c r="AB37" s="53">
        <f t="shared" si="13"/>
        <v>1</v>
      </c>
      <c r="AC37" s="53">
        <f t="shared" si="14"/>
        <v>0</v>
      </c>
      <c r="AD37" s="53">
        <f t="shared" si="15"/>
        <v>0</v>
      </c>
    </row>
    <row r="38" spans="1:30" s="14" customFormat="1" ht="12" customHeight="1">
      <c r="A38" s="20" t="s">
        <v>225</v>
      </c>
      <c r="B38" s="21" t="s">
        <v>284</v>
      </c>
      <c r="C38" s="15" t="s">
        <v>285</v>
      </c>
      <c r="D38" s="53">
        <f t="shared" si="1"/>
        <v>29</v>
      </c>
      <c r="E38" s="53">
        <f t="shared" si="2"/>
        <v>14</v>
      </c>
      <c r="F38" s="53">
        <v>12</v>
      </c>
      <c r="G38" s="53">
        <v>2</v>
      </c>
      <c r="H38" s="53">
        <f t="shared" si="3"/>
        <v>15</v>
      </c>
      <c r="I38" s="53">
        <v>8</v>
      </c>
      <c r="J38" s="53">
        <v>7</v>
      </c>
      <c r="K38" s="53">
        <v>0</v>
      </c>
      <c r="L38" s="53">
        <v>0</v>
      </c>
      <c r="M38" s="53">
        <f t="shared" si="4"/>
        <v>1</v>
      </c>
      <c r="N38" s="53">
        <f t="shared" si="5"/>
        <v>1</v>
      </c>
      <c r="O38" s="53">
        <v>1</v>
      </c>
      <c r="P38" s="53">
        <v>0</v>
      </c>
      <c r="Q38" s="53">
        <f t="shared" si="6"/>
        <v>0</v>
      </c>
      <c r="R38" s="53">
        <v>0</v>
      </c>
      <c r="S38" s="53">
        <v>0</v>
      </c>
      <c r="T38" s="53">
        <v>0</v>
      </c>
      <c r="U38" s="53">
        <v>0</v>
      </c>
      <c r="V38" s="53">
        <f t="shared" si="7"/>
        <v>30</v>
      </c>
      <c r="W38" s="53">
        <f t="shared" si="8"/>
        <v>15</v>
      </c>
      <c r="X38" s="53">
        <f t="shared" si="9"/>
        <v>13</v>
      </c>
      <c r="Y38" s="53">
        <f t="shared" si="10"/>
        <v>2</v>
      </c>
      <c r="Z38" s="53">
        <f t="shared" si="11"/>
        <v>15</v>
      </c>
      <c r="AA38" s="53">
        <f t="shared" si="12"/>
        <v>8</v>
      </c>
      <c r="AB38" s="53">
        <f t="shared" si="13"/>
        <v>7</v>
      </c>
      <c r="AC38" s="53">
        <f t="shared" si="14"/>
        <v>0</v>
      </c>
      <c r="AD38" s="53">
        <f t="shared" si="15"/>
        <v>0</v>
      </c>
    </row>
    <row r="39" spans="1:30" s="14" customFormat="1" ht="12" customHeight="1">
      <c r="A39" s="20" t="s">
        <v>225</v>
      </c>
      <c r="B39" s="21" t="s">
        <v>286</v>
      </c>
      <c r="C39" s="15" t="s">
        <v>287</v>
      </c>
      <c r="D39" s="53">
        <f t="shared" si="1"/>
        <v>39</v>
      </c>
      <c r="E39" s="53">
        <f t="shared" si="2"/>
        <v>19</v>
      </c>
      <c r="F39" s="53">
        <v>19</v>
      </c>
      <c r="G39" s="53">
        <v>0</v>
      </c>
      <c r="H39" s="53">
        <f t="shared" si="3"/>
        <v>20</v>
      </c>
      <c r="I39" s="53">
        <v>20</v>
      </c>
      <c r="J39" s="53">
        <v>0</v>
      </c>
      <c r="K39" s="53">
        <v>0</v>
      </c>
      <c r="L39" s="53">
        <v>0</v>
      </c>
      <c r="M39" s="53">
        <f t="shared" si="4"/>
        <v>0</v>
      </c>
      <c r="N39" s="53">
        <f t="shared" si="5"/>
        <v>0</v>
      </c>
      <c r="O39" s="53">
        <v>0</v>
      </c>
      <c r="P39" s="53">
        <v>0</v>
      </c>
      <c r="Q39" s="53">
        <f t="shared" si="6"/>
        <v>0</v>
      </c>
      <c r="R39" s="53">
        <v>0</v>
      </c>
      <c r="S39" s="53">
        <v>0</v>
      </c>
      <c r="T39" s="53">
        <v>0</v>
      </c>
      <c r="U39" s="53">
        <v>0</v>
      </c>
      <c r="V39" s="53">
        <f t="shared" si="7"/>
        <v>39</v>
      </c>
      <c r="W39" s="53">
        <f t="shared" si="8"/>
        <v>19</v>
      </c>
      <c r="X39" s="53">
        <f t="shared" si="9"/>
        <v>19</v>
      </c>
      <c r="Y39" s="53">
        <f t="shared" si="10"/>
        <v>0</v>
      </c>
      <c r="Z39" s="53">
        <f t="shared" si="11"/>
        <v>20</v>
      </c>
      <c r="AA39" s="53">
        <f t="shared" si="12"/>
        <v>20</v>
      </c>
      <c r="AB39" s="53">
        <f t="shared" si="13"/>
        <v>0</v>
      </c>
      <c r="AC39" s="53">
        <f t="shared" si="14"/>
        <v>0</v>
      </c>
      <c r="AD39" s="53">
        <f t="shared" si="15"/>
        <v>0</v>
      </c>
    </row>
    <row r="40" spans="1:30" s="14" customFormat="1" ht="12" customHeight="1">
      <c r="A40" s="20" t="s">
        <v>225</v>
      </c>
      <c r="B40" s="21" t="s">
        <v>288</v>
      </c>
      <c r="C40" s="15" t="s">
        <v>289</v>
      </c>
      <c r="D40" s="53">
        <f aca="true" t="shared" si="16" ref="D40:D71">SUM(E40,+H40)</f>
        <v>211</v>
      </c>
      <c r="E40" s="53">
        <f aca="true" t="shared" si="17" ref="E40:E71">SUM(F40:G40)</f>
        <v>72</v>
      </c>
      <c r="F40" s="53">
        <v>40</v>
      </c>
      <c r="G40" s="53">
        <v>32</v>
      </c>
      <c r="H40" s="53">
        <f aca="true" t="shared" si="18" ref="H40:H71">SUM(I40:L40)</f>
        <v>139</v>
      </c>
      <c r="I40" s="53">
        <v>87</v>
      </c>
      <c r="J40" s="53">
        <v>50</v>
      </c>
      <c r="K40" s="53">
        <v>0</v>
      </c>
      <c r="L40" s="53">
        <v>2</v>
      </c>
      <c r="M40" s="53">
        <f aca="true" t="shared" si="19" ref="M40:M71">SUM(N40,+Q40)</f>
        <v>7</v>
      </c>
      <c r="N40" s="53">
        <f aca="true" t="shared" si="20" ref="N40:N71">SUM(O40:P40)</f>
        <v>7</v>
      </c>
      <c r="O40" s="53">
        <v>7</v>
      </c>
      <c r="P40" s="53">
        <v>0</v>
      </c>
      <c r="Q40" s="53">
        <f aca="true" t="shared" si="21" ref="Q40:Q71">SUM(R40:U40)</f>
        <v>0</v>
      </c>
      <c r="R40" s="53">
        <v>0</v>
      </c>
      <c r="S40" s="53">
        <v>0</v>
      </c>
      <c r="T40" s="53">
        <v>0</v>
      </c>
      <c r="U40" s="53">
        <v>0</v>
      </c>
      <c r="V40" s="53">
        <f aca="true" t="shared" si="22" ref="V40:V70">SUM(D40,+M40)</f>
        <v>218</v>
      </c>
      <c r="W40" s="53">
        <f aca="true" t="shared" si="23" ref="W40:W70">SUM(E40,+N40)</f>
        <v>79</v>
      </c>
      <c r="X40" s="53">
        <f aca="true" t="shared" si="24" ref="X40:X70">SUM(F40,+O40)</f>
        <v>47</v>
      </c>
      <c r="Y40" s="53">
        <f aca="true" t="shared" si="25" ref="Y40:Y70">SUM(G40,+P40)</f>
        <v>32</v>
      </c>
      <c r="Z40" s="53">
        <f aca="true" t="shared" si="26" ref="Z40:Z70">SUM(H40,+Q40)</f>
        <v>139</v>
      </c>
      <c r="AA40" s="53">
        <f aca="true" t="shared" si="27" ref="AA40:AA70">SUM(I40,+R40)</f>
        <v>87</v>
      </c>
      <c r="AB40" s="53">
        <f aca="true" t="shared" si="28" ref="AB40:AB70">SUM(J40,+S40)</f>
        <v>50</v>
      </c>
      <c r="AC40" s="53">
        <f aca="true" t="shared" si="29" ref="AC40:AC70">SUM(K40,+T40)</f>
        <v>0</v>
      </c>
      <c r="AD40" s="53">
        <f aca="true" t="shared" si="30" ref="AD40:AD70">SUM(L40,+U40)</f>
        <v>2</v>
      </c>
    </row>
    <row r="41" spans="1:30" s="14" customFormat="1" ht="12" customHeight="1">
      <c r="A41" s="20" t="s">
        <v>225</v>
      </c>
      <c r="B41" s="21" t="s">
        <v>290</v>
      </c>
      <c r="C41" s="15" t="s">
        <v>291</v>
      </c>
      <c r="D41" s="53">
        <f t="shared" si="16"/>
        <v>42</v>
      </c>
      <c r="E41" s="53">
        <f t="shared" si="17"/>
        <v>33</v>
      </c>
      <c r="F41" s="53">
        <v>33</v>
      </c>
      <c r="G41" s="53">
        <v>0</v>
      </c>
      <c r="H41" s="53">
        <f t="shared" si="18"/>
        <v>9</v>
      </c>
      <c r="I41" s="53">
        <v>9</v>
      </c>
      <c r="J41" s="53">
        <v>0</v>
      </c>
      <c r="K41" s="53">
        <v>0</v>
      </c>
      <c r="L41" s="53">
        <v>0</v>
      </c>
      <c r="M41" s="53">
        <f t="shared" si="19"/>
        <v>0</v>
      </c>
      <c r="N41" s="53">
        <f t="shared" si="20"/>
        <v>0</v>
      </c>
      <c r="O41" s="53">
        <v>0</v>
      </c>
      <c r="P41" s="53">
        <v>0</v>
      </c>
      <c r="Q41" s="53">
        <f t="shared" si="21"/>
        <v>0</v>
      </c>
      <c r="R41" s="53">
        <v>0</v>
      </c>
      <c r="S41" s="53">
        <v>0</v>
      </c>
      <c r="T41" s="53">
        <v>0</v>
      </c>
      <c r="U41" s="53">
        <v>0</v>
      </c>
      <c r="V41" s="53">
        <f t="shared" si="22"/>
        <v>42</v>
      </c>
      <c r="W41" s="53">
        <f t="shared" si="23"/>
        <v>33</v>
      </c>
      <c r="X41" s="53">
        <f t="shared" si="24"/>
        <v>33</v>
      </c>
      <c r="Y41" s="53">
        <f t="shared" si="25"/>
        <v>0</v>
      </c>
      <c r="Z41" s="53">
        <f t="shared" si="26"/>
        <v>9</v>
      </c>
      <c r="AA41" s="53">
        <f t="shared" si="27"/>
        <v>9</v>
      </c>
      <c r="AB41" s="53">
        <f t="shared" si="28"/>
        <v>0</v>
      </c>
      <c r="AC41" s="53">
        <f t="shared" si="29"/>
        <v>0</v>
      </c>
      <c r="AD41" s="53">
        <f t="shared" si="30"/>
        <v>0</v>
      </c>
    </row>
    <row r="42" spans="1:30" s="14" customFormat="1" ht="12" customHeight="1">
      <c r="A42" s="20" t="s">
        <v>225</v>
      </c>
      <c r="B42" s="21" t="s">
        <v>292</v>
      </c>
      <c r="C42" s="15" t="s">
        <v>293</v>
      </c>
      <c r="D42" s="53">
        <f t="shared" si="16"/>
        <v>13</v>
      </c>
      <c r="E42" s="53">
        <f t="shared" si="17"/>
        <v>13</v>
      </c>
      <c r="F42" s="53">
        <v>13</v>
      </c>
      <c r="G42" s="53">
        <v>0</v>
      </c>
      <c r="H42" s="53">
        <f t="shared" si="18"/>
        <v>0</v>
      </c>
      <c r="I42" s="53">
        <v>0</v>
      </c>
      <c r="J42" s="53">
        <v>0</v>
      </c>
      <c r="K42" s="53">
        <v>0</v>
      </c>
      <c r="L42" s="53">
        <v>0</v>
      </c>
      <c r="M42" s="53">
        <f t="shared" si="19"/>
        <v>1</v>
      </c>
      <c r="N42" s="53">
        <f t="shared" si="20"/>
        <v>1</v>
      </c>
      <c r="O42" s="53">
        <v>1</v>
      </c>
      <c r="P42" s="53">
        <v>0</v>
      </c>
      <c r="Q42" s="53">
        <f t="shared" si="21"/>
        <v>0</v>
      </c>
      <c r="R42" s="53">
        <v>0</v>
      </c>
      <c r="S42" s="53">
        <v>0</v>
      </c>
      <c r="T42" s="53">
        <v>0</v>
      </c>
      <c r="U42" s="53">
        <v>0</v>
      </c>
      <c r="V42" s="53">
        <f t="shared" si="22"/>
        <v>14</v>
      </c>
      <c r="W42" s="53">
        <f t="shared" si="23"/>
        <v>14</v>
      </c>
      <c r="X42" s="53">
        <f t="shared" si="24"/>
        <v>14</v>
      </c>
      <c r="Y42" s="53">
        <f t="shared" si="25"/>
        <v>0</v>
      </c>
      <c r="Z42" s="53">
        <f t="shared" si="26"/>
        <v>0</v>
      </c>
      <c r="AA42" s="53">
        <f t="shared" si="27"/>
        <v>0</v>
      </c>
      <c r="AB42" s="53">
        <f t="shared" si="28"/>
        <v>0</v>
      </c>
      <c r="AC42" s="53">
        <f t="shared" si="29"/>
        <v>0</v>
      </c>
      <c r="AD42" s="53">
        <f t="shared" si="30"/>
        <v>0</v>
      </c>
    </row>
    <row r="43" spans="1:30" s="14" customFormat="1" ht="12" customHeight="1">
      <c r="A43" s="20" t="s">
        <v>225</v>
      </c>
      <c r="B43" s="21" t="s">
        <v>294</v>
      </c>
      <c r="C43" s="15" t="s">
        <v>295</v>
      </c>
      <c r="D43" s="53">
        <f t="shared" si="16"/>
        <v>27</v>
      </c>
      <c r="E43" s="53">
        <f t="shared" si="17"/>
        <v>18</v>
      </c>
      <c r="F43" s="53">
        <v>10</v>
      </c>
      <c r="G43" s="53">
        <v>8</v>
      </c>
      <c r="H43" s="53">
        <f t="shared" si="18"/>
        <v>9</v>
      </c>
      <c r="I43" s="53">
        <v>0</v>
      </c>
      <c r="J43" s="53">
        <v>9</v>
      </c>
      <c r="K43" s="53">
        <v>0</v>
      </c>
      <c r="L43" s="53">
        <v>0</v>
      </c>
      <c r="M43" s="53">
        <f t="shared" si="19"/>
        <v>5</v>
      </c>
      <c r="N43" s="53">
        <f t="shared" si="20"/>
        <v>2</v>
      </c>
      <c r="O43" s="53">
        <v>1</v>
      </c>
      <c r="P43" s="53">
        <v>1</v>
      </c>
      <c r="Q43" s="53">
        <f t="shared" si="21"/>
        <v>3</v>
      </c>
      <c r="R43" s="53">
        <v>0</v>
      </c>
      <c r="S43" s="53">
        <v>3</v>
      </c>
      <c r="T43" s="53">
        <v>0</v>
      </c>
      <c r="U43" s="53">
        <v>0</v>
      </c>
      <c r="V43" s="53">
        <f t="shared" si="22"/>
        <v>32</v>
      </c>
      <c r="W43" s="53">
        <f t="shared" si="23"/>
        <v>20</v>
      </c>
      <c r="X43" s="53">
        <f t="shared" si="24"/>
        <v>11</v>
      </c>
      <c r="Y43" s="53">
        <f t="shared" si="25"/>
        <v>9</v>
      </c>
      <c r="Z43" s="53">
        <f t="shared" si="26"/>
        <v>12</v>
      </c>
      <c r="AA43" s="53">
        <f t="shared" si="27"/>
        <v>0</v>
      </c>
      <c r="AB43" s="53">
        <f t="shared" si="28"/>
        <v>12</v>
      </c>
      <c r="AC43" s="53">
        <f t="shared" si="29"/>
        <v>0</v>
      </c>
      <c r="AD43" s="53">
        <f t="shared" si="30"/>
        <v>0</v>
      </c>
    </row>
    <row r="44" spans="1:30" s="14" customFormat="1" ht="12" customHeight="1">
      <c r="A44" s="20" t="s">
        <v>225</v>
      </c>
      <c r="B44" s="21" t="s">
        <v>296</v>
      </c>
      <c r="C44" s="15" t="s">
        <v>297</v>
      </c>
      <c r="D44" s="53">
        <f t="shared" si="16"/>
        <v>40</v>
      </c>
      <c r="E44" s="53">
        <f t="shared" si="17"/>
        <v>31</v>
      </c>
      <c r="F44" s="53">
        <v>31</v>
      </c>
      <c r="G44" s="53">
        <v>0</v>
      </c>
      <c r="H44" s="53">
        <f t="shared" si="18"/>
        <v>9</v>
      </c>
      <c r="I44" s="53">
        <v>2</v>
      </c>
      <c r="J44" s="53">
        <v>7</v>
      </c>
      <c r="K44" s="53">
        <v>0</v>
      </c>
      <c r="L44" s="53">
        <v>0</v>
      </c>
      <c r="M44" s="53">
        <f t="shared" si="19"/>
        <v>1</v>
      </c>
      <c r="N44" s="53">
        <f t="shared" si="20"/>
        <v>1</v>
      </c>
      <c r="O44" s="53">
        <v>1</v>
      </c>
      <c r="P44" s="53">
        <v>0</v>
      </c>
      <c r="Q44" s="53">
        <f t="shared" si="21"/>
        <v>0</v>
      </c>
      <c r="R44" s="53">
        <v>0</v>
      </c>
      <c r="S44" s="53">
        <v>0</v>
      </c>
      <c r="T44" s="53">
        <v>0</v>
      </c>
      <c r="U44" s="53">
        <v>0</v>
      </c>
      <c r="V44" s="53">
        <f t="shared" si="22"/>
        <v>41</v>
      </c>
      <c r="W44" s="53">
        <f t="shared" si="23"/>
        <v>32</v>
      </c>
      <c r="X44" s="53">
        <f t="shared" si="24"/>
        <v>32</v>
      </c>
      <c r="Y44" s="53">
        <f t="shared" si="25"/>
        <v>0</v>
      </c>
      <c r="Z44" s="53">
        <f t="shared" si="26"/>
        <v>9</v>
      </c>
      <c r="AA44" s="53">
        <f t="shared" si="27"/>
        <v>2</v>
      </c>
      <c r="AB44" s="53">
        <f t="shared" si="28"/>
        <v>7</v>
      </c>
      <c r="AC44" s="53">
        <f t="shared" si="29"/>
        <v>0</v>
      </c>
      <c r="AD44" s="53">
        <f t="shared" si="30"/>
        <v>0</v>
      </c>
    </row>
    <row r="45" spans="1:30" s="14" customFormat="1" ht="12" customHeight="1">
      <c r="A45" s="20" t="s">
        <v>225</v>
      </c>
      <c r="B45" s="21" t="s">
        <v>298</v>
      </c>
      <c r="C45" s="15" t="s">
        <v>299</v>
      </c>
      <c r="D45" s="53">
        <f t="shared" si="16"/>
        <v>47</v>
      </c>
      <c r="E45" s="53">
        <f t="shared" si="17"/>
        <v>36</v>
      </c>
      <c r="F45" s="53">
        <v>36</v>
      </c>
      <c r="G45" s="53">
        <v>0</v>
      </c>
      <c r="H45" s="53">
        <f t="shared" si="18"/>
        <v>11</v>
      </c>
      <c r="I45" s="53">
        <v>6</v>
      </c>
      <c r="J45" s="53">
        <v>5</v>
      </c>
      <c r="K45" s="53">
        <v>0</v>
      </c>
      <c r="L45" s="53">
        <v>0</v>
      </c>
      <c r="M45" s="53">
        <f t="shared" si="19"/>
        <v>4</v>
      </c>
      <c r="N45" s="53">
        <f t="shared" si="20"/>
        <v>1</v>
      </c>
      <c r="O45" s="53">
        <v>1</v>
      </c>
      <c r="P45" s="53">
        <v>0</v>
      </c>
      <c r="Q45" s="53">
        <f t="shared" si="21"/>
        <v>3</v>
      </c>
      <c r="R45" s="53">
        <v>3</v>
      </c>
      <c r="S45" s="53">
        <v>0</v>
      </c>
      <c r="T45" s="53">
        <v>0</v>
      </c>
      <c r="U45" s="53">
        <v>0</v>
      </c>
      <c r="V45" s="53">
        <f t="shared" si="22"/>
        <v>51</v>
      </c>
      <c r="W45" s="53">
        <f t="shared" si="23"/>
        <v>37</v>
      </c>
      <c r="X45" s="53">
        <f t="shared" si="24"/>
        <v>37</v>
      </c>
      <c r="Y45" s="53">
        <f t="shared" si="25"/>
        <v>0</v>
      </c>
      <c r="Z45" s="53">
        <f t="shared" si="26"/>
        <v>14</v>
      </c>
      <c r="AA45" s="53">
        <f t="shared" si="27"/>
        <v>9</v>
      </c>
      <c r="AB45" s="53">
        <f t="shared" si="28"/>
        <v>5</v>
      </c>
      <c r="AC45" s="53">
        <f t="shared" si="29"/>
        <v>0</v>
      </c>
      <c r="AD45" s="53">
        <f t="shared" si="30"/>
        <v>0</v>
      </c>
    </row>
    <row r="46" spans="1:30" s="14" customFormat="1" ht="12" customHeight="1">
      <c r="A46" s="20" t="s">
        <v>225</v>
      </c>
      <c r="B46" s="21" t="s">
        <v>300</v>
      </c>
      <c r="C46" s="15" t="s">
        <v>301</v>
      </c>
      <c r="D46" s="53">
        <f t="shared" si="16"/>
        <v>17</v>
      </c>
      <c r="E46" s="53">
        <f t="shared" si="17"/>
        <v>15</v>
      </c>
      <c r="F46" s="53">
        <v>15</v>
      </c>
      <c r="G46" s="53">
        <v>0</v>
      </c>
      <c r="H46" s="53">
        <f t="shared" si="18"/>
        <v>2</v>
      </c>
      <c r="I46" s="53">
        <v>0</v>
      </c>
      <c r="J46" s="53">
        <v>2</v>
      </c>
      <c r="K46" s="53">
        <v>0</v>
      </c>
      <c r="L46" s="53">
        <v>0</v>
      </c>
      <c r="M46" s="53">
        <f t="shared" si="19"/>
        <v>1</v>
      </c>
      <c r="N46" s="53">
        <f t="shared" si="20"/>
        <v>1</v>
      </c>
      <c r="O46" s="53">
        <v>1</v>
      </c>
      <c r="P46" s="53">
        <v>0</v>
      </c>
      <c r="Q46" s="53">
        <f t="shared" si="21"/>
        <v>0</v>
      </c>
      <c r="R46" s="53">
        <v>0</v>
      </c>
      <c r="S46" s="53">
        <v>0</v>
      </c>
      <c r="T46" s="53">
        <v>0</v>
      </c>
      <c r="U46" s="53">
        <v>0</v>
      </c>
      <c r="V46" s="53">
        <f t="shared" si="22"/>
        <v>18</v>
      </c>
      <c r="W46" s="53">
        <f t="shared" si="23"/>
        <v>16</v>
      </c>
      <c r="X46" s="53">
        <f t="shared" si="24"/>
        <v>16</v>
      </c>
      <c r="Y46" s="53">
        <f t="shared" si="25"/>
        <v>0</v>
      </c>
      <c r="Z46" s="53">
        <f t="shared" si="26"/>
        <v>2</v>
      </c>
      <c r="AA46" s="53">
        <f t="shared" si="27"/>
        <v>0</v>
      </c>
      <c r="AB46" s="53">
        <f t="shared" si="28"/>
        <v>2</v>
      </c>
      <c r="AC46" s="53">
        <f t="shared" si="29"/>
        <v>0</v>
      </c>
      <c r="AD46" s="53">
        <f t="shared" si="30"/>
        <v>0</v>
      </c>
    </row>
    <row r="47" spans="1:30" s="14" customFormat="1" ht="12" customHeight="1">
      <c r="A47" s="20" t="s">
        <v>225</v>
      </c>
      <c r="B47" s="21" t="s">
        <v>302</v>
      </c>
      <c r="C47" s="15" t="s">
        <v>303</v>
      </c>
      <c r="D47" s="53">
        <f t="shared" si="16"/>
        <v>8</v>
      </c>
      <c r="E47" s="53">
        <f t="shared" si="17"/>
        <v>7</v>
      </c>
      <c r="F47" s="53">
        <v>7</v>
      </c>
      <c r="G47" s="53">
        <v>0</v>
      </c>
      <c r="H47" s="53">
        <f t="shared" si="18"/>
        <v>1</v>
      </c>
      <c r="I47" s="53">
        <v>0</v>
      </c>
      <c r="J47" s="53">
        <v>1</v>
      </c>
      <c r="K47" s="53">
        <v>0</v>
      </c>
      <c r="L47" s="53">
        <v>0</v>
      </c>
      <c r="M47" s="53">
        <f t="shared" si="19"/>
        <v>1</v>
      </c>
      <c r="N47" s="53">
        <f t="shared" si="20"/>
        <v>1</v>
      </c>
      <c r="O47" s="53">
        <v>1</v>
      </c>
      <c r="P47" s="53">
        <v>0</v>
      </c>
      <c r="Q47" s="53">
        <f t="shared" si="21"/>
        <v>0</v>
      </c>
      <c r="R47" s="53">
        <v>0</v>
      </c>
      <c r="S47" s="53">
        <v>0</v>
      </c>
      <c r="T47" s="53">
        <v>0</v>
      </c>
      <c r="U47" s="53">
        <v>0</v>
      </c>
      <c r="V47" s="53">
        <f t="shared" si="22"/>
        <v>9</v>
      </c>
      <c r="W47" s="53">
        <f t="shared" si="23"/>
        <v>8</v>
      </c>
      <c r="X47" s="53">
        <f t="shared" si="24"/>
        <v>8</v>
      </c>
      <c r="Y47" s="53">
        <f t="shared" si="25"/>
        <v>0</v>
      </c>
      <c r="Z47" s="53">
        <f t="shared" si="26"/>
        <v>1</v>
      </c>
      <c r="AA47" s="53">
        <f t="shared" si="27"/>
        <v>0</v>
      </c>
      <c r="AB47" s="53">
        <f t="shared" si="28"/>
        <v>1</v>
      </c>
      <c r="AC47" s="53">
        <f t="shared" si="29"/>
        <v>0</v>
      </c>
      <c r="AD47" s="53">
        <f t="shared" si="30"/>
        <v>0</v>
      </c>
    </row>
    <row r="48" spans="1:30" s="14" customFormat="1" ht="12" customHeight="1">
      <c r="A48" s="20" t="s">
        <v>225</v>
      </c>
      <c r="B48" s="21" t="s">
        <v>304</v>
      </c>
      <c r="C48" s="15" t="s">
        <v>305</v>
      </c>
      <c r="D48" s="53">
        <f t="shared" si="16"/>
        <v>7</v>
      </c>
      <c r="E48" s="53">
        <f t="shared" si="17"/>
        <v>7</v>
      </c>
      <c r="F48" s="53">
        <v>7</v>
      </c>
      <c r="G48" s="53">
        <v>0</v>
      </c>
      <c r="H48" s="53">
        <f t="shared" si="18"/>
        <v>0</v>
      </c>
      <c r="I48" s="53">
        <v>0</v>
      </c>
      <c r="J48" s="53">
        <v>0</v>
      </c>
      <c r="K48" s="53">
        <v>0</v>
      </c>
      <c r="L48" s="53">
        <v>0</v>
      </c>
      <c r="M48" s="53">
        <f t="shared" si="19"/>
        <v>1</v>
      </c>
      <c r="N48" s="53">
        <f t="shared" si="20"/>
        <v>1</v>
      </c>
      <c r="O48" s="53">
        <v>1</v>
      </c>
      <c r="P48" s="53">
        <v>0</v>
      </c>
      <c r="Q48" s="53">
        <f t="shared" si="21"/>
        <v>0</v>
      </c>
      <c r="R48" s="53">
        <v>0</v>
      </c>
      <c r="S48" s="53">
        <v>0</v>
      </c>
      <c r="T48" s="53">
        <v>0</v>
      </c>
      <c r="U48" s="53">
        <v>0</v>
      </c>
      <c r="V48" s="53">
        <f t="shared" si="22"/>
        <v>8</v>
      </c>
      <c r="W48" s="53">
        <f t="shared" si="23"/>
        <v>8</v>
      </c>
      <c r="X48" s="53">
        <f t="shared" si="24"/>
        <v>8</v>
      </c>
      <c r="Y48" s="53">
        <f t="shared" si="25"/>
        <v>0</v>
      </c>
      <c r="Z48" s="53">
        <f t="shared" si="26"/>
        <v>0</v>
      </c>
      <c r="AA48" s="53">
        <f t="shared" si="27"/>
        <v>0</v>
      </c>
      <c r="AB48" s="53">
        <f t="shared" si="28"/>
        <v>0</v>
      </c>
      <c r="AC48" s="53">
        <f t="shared" si="29"/>
        <v>0</v>
      </c>
      <c r="AD48" s="53">
        <f t="shared" si="30"/>
        <v>0</v>
      </c>
    </row>
    <row r="49" spans="1:30" s="14" customFormat="1" ht="12" customHeight="1">
      <c r="A49" s="20" t="s">
        <v>225</v>
      </c>
      <c r="B49" s="21" t="s">
        <v>306</v>
      </c>
      <c r="C49" s="15" t="s">
        <v>307</v>
      </c>
      <c r="D49" s="53">
        <f t="shared" si="16"/>
        <v>10</v>
      </c>
      <c r="E49" s="53">
        <f t="shared" si="17"/>
        <v>10</v>
      </c>
      <c r="F49" s="53">
        <v>10</v>
      </c>
      <c r="G49" s="53">
        <v>0</v>
      </c>
      <c r="H49" s="53">
        <f t="shared" si="18"/>
        <v>0</v>
      </c>
      <c r="I49" s="53">
        <v>0</v>
      </c>
      <c r="J49" s="53">
        <v>0</v>
      </c>
      <c r="K49" s="53">
        <v>0</v>
      </c>
      <c r="L49" s="53">
        <v>0</v>
      </c>
      <c r="M49" s="53">
        <f t="shared" si="19"/>
        <v>1</v>
      </c>
      <c r="N49" s="53">
        <f t="shared" si="20"/>
        <v>1</v>
      </c>
      <c r="O49" s="53">
        <v>1</v>
      </c>
      <c r="P49" s="53">
        <v>0</v>
      </c>
      <c r="Q49" s="53">
        <f t="shared" si="21"/>
        <v>0</v>
      </c>
      <c r="R49" s="53">
        <v>0</v>
      </c>
      <c r="S49" s="53">
        <v>0</v>
      </c>
      <c r="T49" s="53">
        <v>0</v>
      </c>
      <c r="U49" s="53">
        <v>0</v>
      </c>
      <c r="V49" s="53">
        <f t="shared" si="22"/>
        <v>11</v>
      </c>
      <c r="W49" s="53">
        <f t="shared" si="23"/>
        <v>11</v>
      </c>
      <c r="X49" s="53">
        <f t="shared" si="24"/>
        <v>11</v>
      </c>
      <c r="Y49" s="53">
        <f t="shared" si="25"/>
        <v>0</v>
      </c>
      <c r="Z49" s="53">
        <f t="shared" si="26"/>
        <v>0</v>
      </c>
      <c r="AA49" s="53">
        <f t="shared" si="27"/>
        <v>0</v>
      </c>
      <c r="AB49" s="53">
        <f t="shared" si="28"/>
        <v>0</v>
      </c>
      <c r="AC49" s="53">
        <f t="shared" si="29"/>
        <v>0</v>
      </c>
      <c r="AD49" s="53">
        <f t="shared" si="30"/>
        <v>0</v>
      </c>
    </row>
    <row r="50" spans="1:30" s="14" customFormat="1" ht="12" customHeight="1">
      <c r="A50" s="20" t="s">
        <v>225</v>
      </c>
      <c r="B50" s="21" t="s">
        <v>308</v>
      </c>
      <c r="C50" s="15" t="s">
        <v>309</v>
      </c>
      <c r="D50" s="53">
        <f t="shared" si="16"/>
        <v>16</v>
      </c>
      <c r="E50" s="53">
        <f t="shared" si="17"/>
        <v>9</v>
      </c>
      <c r="F50" s="53">
        <v>9</v>
      </c>
      <c r="G50" s="53">
        <v>0</v>
      </c>
      <c r="H50" s="53">
        <f t="shared" si="18"/>
        <v>7</v>
      </c>
      <c r="I50" s="53">
        <v>7</v>
      </c>
      <c r="J50" s="53">
        <v>0</v>
      </c>
      <c r="K50" s="53">
        <v>0</v>
      </c>
      <c r="L50" s="53">
        <v>0</v>
      </c>
      <c r="M50" s="53">
        <f t="shared" si="19"/>
        <v>0</v>
      </c>
      <c r="N50" s="53">
        <f t="shared" si="20"/>
        <v>0</v>
      </c>
      <c r="O50" s="53">
        <v>0</v>
      </c>
      <c r="P50" s="53">
        <v>0</v>
      </c>
      <c r="Q50" s="53">
        <f t="shared" si="21"/>
        <v>0</v>
      </c>
      <c r="R50" s="53">
        <v>0</v>
      </c>
      <c r="S50" s="53">
        <v>0</v>
      </c>
      <c r="T50" s="53">
        <v>0</v>
      </c>
      <c r="U50" s="53">
        <v>0</v>
      </c>
      <c r="V50" s="53">
        <f t="shared" si="22"/>
        <v>16</v>
      </c>
      <c r="W50" s="53">
        <f t="shared" si="23"/>
        <v>9</v>
      </c>
      <c r="X50" s="53">
        <f t="shared" si="24"/>
        <v>9</v>
      </c>
      <c r="Y50" s="53">
        <f t="shared" si="25"/>
        <v>0</v>
      </c>
      <c r="Z50" s="53">
        <f t="shared" si="26"/>
        <v>7</v>
      </c>
      <c r="AA50" s="53">
        <f t="shared" si="27"/>
        <v>7</v>
      </c>
      <c r="AB50" s="53">
        <f t="shared" si="28"/>
        <v>0</v>
      </c>
      <c r="AC50" s="53">
        <f t="shared" si="29"/>
        <v>0</v>
      </c>
      <c r="AD50" s="53">
        <f t="shared" si="30"/>
        <v>0</v>
      </c>
    </row>
    <row r="51" spans="1:30" s="14" customFormat="1" ht="12" customHeight="1">
      <c r="A51" s="20" t="s">
        <v>225</v>
      </c>
      <c r="B51" s="21" t="s">
        <v>310</v>
      </c>
      <c r="C51" s="15" t="s">
        <v>311</v>
      </c>
      <c r="D51" s="53">
        <f t="shared" si="16"/>
        <v>19</v>
      </c>
      <c r="E51" s="53">
        <f t="shared" si="17"/>
        <v>8</v>
      </c>
      <c r="F51" s="53">
        <v>8</v>
      </c>
      <c r="G51" s="53">
        <v>0</v>
      </c>
      <c r="H51" s="53">
        <f t="shared" si="18"/>
        <v>11</v>
      </c>
      <c r="I51" s="53">
        <v>11</v>
      </c>
      <c r="J51" s="53">
        <v>0</v>
      </c>
      <c r="K51" s="53">
        <v>0</v>
      </c>
      <c r="L51" s="53">
        <v>0</v>
      </c>
      <c r="M51" s="53">
        <f t="shared" si="19"/>
        <v>1</v>
      </c>
      <c r="N51" s="53">
        <f t="shared" si="20"/>
        <v>1</v>
      </c>
      <c r="O51" s="53">
        <v>1</v>
      </c>
      <c r="P51" s="53">
        <v>0</v>
      </c>
      <c r="Q51" s="53">
        <f t="shared" si="21"/>
        <v>0</v>
      </c>
      <c r="R51" s="53">
        <v>0</v>
      </c>
      <c r="S51" s="53">
        <v>0</v>
      </c>
      <c r="T51" s="53">
        <v>0</v>
      </c>
      <c r="U51" s="53">
        <v>0</v>
      </c>
      <c r="V51" s="53">
        <f t="shared" si="22"/>
        <v>20</v>
      </c>
      <c r="W51" s="53">
        <f t="shared" si="23"/>
        <v>9</v>
      </c>
      <c r="X51" s="53">
        <f t="shared" si="24"/>
        <v>9</v>
      </c>
      <c r="Y51" s="53">
        <f t="shared" si="25"/>
        <v>0</v>
      </c>
      <c r="Z51" s="53">
        <f t="shared" si="26"/>
        <v>11</v>
      </c>
      <c r="AA51" s="53">
        <f t="shared" si="27"/>
        <v>11</v>
      </c>
      <c r="AB51" s="53">
        <f t="shared" si="28"/>
        <v>0</v>
      </c>
      <c r="AC51" s="53">
        <f t="shared" si="29"/>
        <v>0</v>
      </c>
      <c r="AD51" s="53">
        <f t="shared" si="30"/>
        <v>0</v>
      </c>
    </row>
    <row r="52" spans="1:30" s="14" customFormat="1" ht="12" customHeight="1">
      <c r="A52" s="20" t="s">
        <v>225</v>
      </c>
      <c r="B52" s="21" t="s">
        <v>312</v>
      </c>
      <c r="C52" s="15" t="s">
        <v>313</v>
      </c>
      <c r="D52" s="53">
        <f t="shared" si="16"/>
        <v>5</v>
      </c>
      <c r="E52" s="53">
        <f t="shared" si="17"/>
        <v>5</v>
      </c>
      <c r="F52" s="53">
        <v>5</v>
      </c>
      <c r="G52" s="53">
        <v>0</v>
      </c>
      <c r="H52" s="53">
        <f t="shared" si="18"/>
        <v>0</v>
      </c>
      <c r="I52" s="53">
        <v>0</v>
      </c>
      <c r="J52" s="53">
        <v>0</v>
      </c>
      <c r="K52" s="53">
        <v>0</v>
      </c>
      <c r="L52" s="53">
        <v>0</v>
      </c>
      <c r="M52" s="53">
        <f t="shared" si="19"/>
        <v>1</v>
      </c>
      <c r="N52" s="53">
        <f t="shared" si="20"/>
        <v>1</v>
      </c>
      <c r="O52" s="53">
        <v>1</v>
      </c>
      <c r="P52" s="53">
        <v>0</v>
      </c>
      <c r="Q52" s="53">
        <f t="shared" si="21"/>
        <v>0</v>
      </c>
      <c r="R52" s="53">
        <v>0</v>
      </c>
      <c r="S52" s="53">
        <v>0</v>
      </c>
      <c r="T52" s="53">
        <v>0</v>
      </c>
      <c r="U52" s="53">
        <v>0</v>
      </c>
      <c r="V52" s="53">
        <f t="shared" si="22"/>
        <v>6</v>
      </c>
      <c r="W52" s="53">
        <f t="shared" si="23"/>
        <v>6</v>
      </c>
      <c r="X52" s="53">
        <f t="shared" si="24"/>
        <v>6</v>
      </c>
      <c r="Y52" s="53">
        <f t="shared" si="25"/>
        <v>0</v>
      </c>
      <c r="Z52" s="53">
        <f t="shared" si="26"/>
        <v>0</v>
      </c>
      <c r="AA52" s="53">
        <f t="shared" si="27"/>
        <v>0</v>
      </c>
      <c r="AB52" s="53">
        <f t="shared" si="28"/>
        <v>0</v>
      </c>
      <c r="AC52" s="53">
        <f t="shared" si="29"/>
        <v>0</v>
      </c>
      <c r="AD52" s="53">
        <f t="shared" si="30"/>
        <v>0</v>
      </c>
    </row>
    <row r="53" spans="1:30" s="14" customFormat="1" ht="12" customHeight="1">
      <c r="A53" s="20" t="s">
        <v>225</v>
      </c>
      <c r="B53" s="21" t="s">
        <v>314</v>
      </c>
      <c r="C53" s="15" t="s">
        <v>315</v>
      </c>
      <c r="D53" s="53">
        <f t="shared" si="16"/>
        <v>22</v>
      </c>
      <c r="E53" s="53">
        <f t="shared" si="17"/>
        <v>18</v>
      </c>
      <c r="F53" s="53">
        <v>15</v>
      </c>
      <c r="G53" s="53">
        <v>3</v>
      </c>
      <c r="H53" s="53">
        <f t="shared" si="18"/>
        <v>4</v>
      </c>
      <c r="I53" s="53"/>
      <c r="J53" s="53">
        <v>0</v>
      </c>
      <c r="K53" s="53">
        <v>0</v>
      </c>
      <c r="L53" s="53">
        <v>4</v>
      </c>
      <c r="M53" s="53">
        <f t="shared" si="19"/>
        <v>0</v>
      </c>
      <c r="N53" s="53">
        <f t="shared" si="20"/>
        <v>0</v>
      </c>
      <c r="O53" s="53">
        <v>0</v>
      </c>
      <c r="P53" s="53">
        <v>0</v>
      </c>
      <c r="Q53" s="53">
        <f t="shared" si="21"/>
        <v>0</v>
      </c>
      <c r="R53" s="53">
        <v>0</v>
      </c>
      <c r="S53" s="53">
        <v>0</v>
      </c>
      <c r="T53" s="53">
        <v>0</v>
      </c>
      <c r="U53" s="53">
        <v>0</v>
      </c>
      <c r="V53" s="53">
        <f t="shared" si="22"/>
        <v>22</v>
      </c>
      <c r="W53" s="53">
        <f t="shared" si="23"/>
        <v>18</v>
      </c>
      <c r="X53" s="53">
        <f t="shared" si="24"/>
        <v>15</v>
      </c>
      <c r="Y53" s="53">
        <f t="shared" si="25"/>
        <v>3</v>
      </c>
      <c r="Z53" s="53">
        <f t="shared" si="26"/>
        <v>4</v>
      </c>
      <c r="AA53" s="53">
        <f t="shared" si="27"/>
        <v>0</v>
      </c>
      <c r="AB53" s="53">
        <f t="shared" si="28"/>
        <v>0</v>
      </c>
      <c r="AC53" s="53">
        <f t="shared" si="29"/>
        <v>0</v>
      </c>
      <c r="AD53" s="53">
        <f t="shared" si="30"/>
        <v>4</v>
      </c>
    </row>
    <row r="54" spans="1:30" s="14" customFormat="1" ht="12" customHeight="1">
      <c r="A54" s="20" t="s">
        <v>225</v>
      </c>
      <c r="B54" s="21" t="s">
        <v>316</v>
      </c>
      <c r="C54" s="15" t="s">
        <v>317</v>
      </c>
      <c r="D54" s="53">
        <f t="shared" si="16"/>
        <v>5</v>
      </c>
      <c r="E54" s="53">
        <f t="shared" si="17"/>
        <v>5</v>
      </c>
      <c r="F54" s="53">
        <v>5</v>
      </c>
      <c r="G54" s="53">
        <v>0</v>
      </c>
      <c r="H54" s="53">
        <f t="shared" si="18"/>
        <v>0</v>
      </c>
      <c r="I54" s="53">
        <v>0</v>
      </c>
      <c r="J54" s="53">
        <v>0</v>
      </c>
      <c r="K54" s="53">
        <v>0</v>
      </c>
      <c r="L54" s="53">
        <v>0</v>
      </c>
      <c r="M54" s="53">
        <f t="shared" si="19"/>
        <v>1</v>
      </c>
      <c r="N54" s="53">
        <f t="shared" si="20"/>
        <v>1</v>
      </c>
      <c r="O54" s="53">
        <v>1</v>
      </c>
      <c r="P54" s="53">
        <v>0</v>
      </c>
      <c r="Q54" s="53">
        <f t="shared" si="21"/>
        <v>0</v>
      </c>
      <c r="R54" s="53">
        <v>0</v>
      </c>
      <c r="S54" s="53">
        <v>0</v>
      </c>
      <c r="T54" s="53">
        <v>0</v>
      </c>
      <c r="U54" s="53">
        <v>0</v>
      </c>
      <c r="V54" s="53">
        <f t="shared" si="22"/>
        <v>6</v>
      </c>
      <c r="W54" s="53">
        <f t="shared" si="23"/>
        <v>6</v>
      </c>
      <c r="X54" s="53">
        <f t="shared" si="24"/>
        <v>6</v>
      </c>
      <c r="Y54" s="53">
        <f t="shared" si="25"/>
        <v>0</v>
      </c>
      <c r="Z54" s="53">
        <f t="shared" si="26"/>
        <v>0</v>
      </c>
      <c r="AA54" s="53">
        <f t="shared" si="27"/>
        <v>0</v>
      </c>
      <c r="AB54" s="53">
        <f t="shared" si="28"/>
        <v>0</v>
      </c>
      <c r="AC54" s="53">
        <f t="shared" si="29"/>
        <v>0</v>
      </c>
      <c r="AD54" s="53">
        <f t="shared" si="30"/>
        <v>0</v>
      </c>
    </row>
    <row r="55" spans="1:30" s="14" customFormat="1" ht="12" customHeight="1">
      <c r="A55" s="20" t="s">
        <v>225</v>
      </c>
      <c r="B55" s="21" t="s">
        <v>318</v>
      </c>
      <c r="C55" s="15" t="s">
        <v>319</v>
      </c>
      <c r="D55" s="53">
        <f t="shared" si="16"/>
        <v>6</v>
      </c>
      <c r="E55" s="53">
        <f t="shared" si="17"/>
        <v>6</v>
      </c>
      <c r="F55" s="53">
        <v>6</v>
      </c>
      <c r="G55" s="53">
        <v>0</v>
      </c>
      <c r="H55" s="53">
        <f t="shared" si="18"/>
        <v>0</v>
      </c>
      <c r="I55" s="53">
        <v>0</v>
      </c>
      <c r="J55" s="53">
        <v>0</v>
      </c>
      <c r="K55" s="53">
        <v>0</v>
      </c>
      <c r="L55" s="53">
        <v>0</v>
      </c>
      <c r="M55" s="53">
        <f t="shared" si="19"/>
        <v>1</v>
      </c>
      <c r="N55" s="53">
        <f t="shared" si="20"/>
        <v>1</v>
      </c>
      <c r="O55" s="53">
        <v>1</v>
      </c>
      <c r="P55" s="53">
        <v>0</v>
      </c>
      <c r="Q55" s="53">
        <f t="shared" si="21"/>
        <v>0</v>
      </c>
      <c r="R55" s="53">
        <v>0</v>
      </c>
      <c r="S55" s="53">
        <v>0</v>
      </c>
      <c r="T55" s="53">
        <v>0</v>
      </c>
      <c r="U55" s="53">
        <v>0</v>
      </c>
      <c r="V55" s="53">
        <f t="shared" si="22"/>
        <v>7</v>
      </c>
      <c r="W55" s="53">
        <f t="shared" si="23"/>
        <v>7</v>
      </c>
      <c r="X55" s="53">
        <f t="shared" si="24"/>
        <v>7</v>
      </c>
      <c r="Y55" s="53">
        <f t="shared" si="25"/>
        <v>0</v>
      </c>
      <c r="Z55" s="53">
        <f t="shared" si="26"/>
        <v>0</v>
      </c>
      <c r="AA55" s="53">
        <f t="shared" si="27"/>
        <v>0</v>
      </c>
      <c r="AB55" s="53">
        <f t="shared" si="28"/>
        <v>0</v>
      </c>
      <c r="AC55" s="53">
        <f t="shared" si="29"/>
        <v>0</v>
      </c>
      <c r="AD55" s="53">
        <f t="shared" si="30"/>
        <v>0</v>
      </c>
    </row>
    <row r="56" spans="1:30" s="14" customFormat="1" ht="12" customHeight="1">
      <c r="A56" s="20" t="s">
        <v>225</v>
      </c>
      <c r="B56" s="21" t="s">
        <v>320</v>
      </c>
      <c r="C56" s="15" t="s">
        <v>321</v>
      </c>
      <c r="D56" s="53">
        <f t="shared" si="16"/>
        <v>4</v>
      </c>
      <c r="E56" s="53">
        <f t="shared" si="17"/>
        <v>4</v>
      </c>
      <c r="F56" s="53">
        <v>4</v>
      </c>
      <c r="G56" s="53">
        <v>0</v>
      </c>
      <c r="H56" s="53">
        <f t="shared" si="18"/>
        <v>0</v>
      </c>
      <c r="I56" s="53">
        <v>0</v>
      </c>
      <c r="J56" s="53">
        <v>0</v>
      </c>
      <c r="K56" s="53">
        <v>0</v>
      </c>
      <c r="L56" s="53">
        <v>0</v>
      </c>
      <c r="M56" s="53">
        <f t="shared" si="19"/>
        <v>1</v>
      </c>
      <c r="N56" s="53">
        <f t="shared" si="20"/>
        <v>1</v>
      </c>
      <c r="O56" s="53">
        <v>1</v>
      </c>
      <c r="P56" s="53">
        <v>0</v>
      </c>
      <c r="Q56" s="53">
        <f t="shared" si="21"/>
        <v>0</v>
      </c>
      <c r="R56" s="53">
        <v>0</v>
      </c>
      <c r="S56" s="53">
        <v>0</v>
      </c>
      <c r="T56" s="53">
        <v>0</v>
      </c>
      <c r="U56" s="53">
        <v>0</v>
      </c>
      <c r="V56" s="53">
        <f t="shared" si="22"/>
        <v>5</v>
      </c>
      <c r="W56" s="53">
        <f t="shared" si="23"/>
        <v>5</v>
      </c>
      <c r="X56" s="53">
        <f t="shared" si="24"/>
        <v>5</v>
      </c>
      <c r="Y56" s="53">
        <f t="shared" si="25"/>
        <v>0</v>
      </c>
      <c r="Z56" s="53">
        <f t="shared" si="26"/>
        <v>0</v>
      </c>
      <c r="AA56" s="53">
        <f t="shared" si="27"/>
        <v>0</v>
      </c>
      <c r="AB56" s="53">
        <f t="shared" si="28"/>
        <v>0</v>
      </c>
      <c r="AC56" s="53">
        <f t="shared" si="29"/>
        <v>0</v>
      </c>
      <c r="AD56" s="53">
        <f t="shared" si="30"/>
        <v>0</v>
      </c>
    </row>
    <row r="57" spans="1:30" s="14" customFormat="1" ht="12" customHeight="1">
      <c r="A57" s="20" t="s">
        <v>225</v>
      </c>
      <c r="B57" s="21" t="s">
        <v>322</v>
      </c>
      <c r="C57" s="15" t="s">
        <v>323</v>
      </c>
      <c r="D57" s="53">
        <f t="shared" si="16"/>
        <v>53</v>
      </c>
      <c r="E57" s="53">
        <f t="shared" si="17"/>
        <v>8</v>
      </c>
      <c r="F57" s="53">
        <v>8</v>
      </c>
      <c r="G57" s="53">
        <v>0</v>
      </c>
      <c r="H57" s="53">
        <f t="shared" si="18"/>
        <v>45</v>
      </c>
      <c r="I57" s="53">
        <v>45</v>
      </c>
      <c r="J57" s="53">
        <v>0</v>
      </c>
      <c r="K57" s="53">
        <v>0</v>
      </c>
      <c r="L57" s="53">
        <v>0</v>
      </c>
      <c r="M57" s="53">
        <f t="shared" si="19"/>
        <v>0</v>
      </c>
      <c r="N57" s="53">
        <f t="shared" si="20"/>
        <v>0</v>
      </c>
      <c r="O57" s="53">
        <v>0</v>
      </c>
      <c r="P57" s="53">
        <v>0</v>
      </c>
      <c r="Q57" s="53">
        <f t="shared" si="21"/>
        <v>0</v>
      </c>
      <c r="R57" s="53">
        <v>0</v>
      </c>
      <c r="S57" s="53">
        <v>0</v>
      </c>
      <c r="T57" s="53">
        <v>0</v>
      </c>
      <c r="U57" s="53">
        <v>0</v>
      </c>
      <c r="V57" s="53">
        <f t="shared" si="22"/>
        <v>53</v>
      </c>
      <c r="W57" s="53">
        <f t="shared" si="23"/>
        <v>8</v>
      </c>
      <c r="X57" s="53">
        <f t="shared" si="24"/>
        <v>8</v>
      </c>
      <c r="Y57" s="53">
        <f t="shared" si="25"/>
        <v>0</v>
      </c>
      <c r="Z57" s="53">
        <f t="shared" si="26"/>
        <v>45</v>
      </c>
      <c r="AA57" s="53">
        <f t="shared" si="27"/>
        <v>45</v>
      </c>
      <c r="AB57" s="53">
        <f t="shared" si="28"/>
        <v>0</v>
      </c>
      <c r="AC57" s="53">
        <f t="shared" si="29"/>
        <v>0</v>
      </c>
      <c r="AD57" s="53">
        <f t="shared" si="30"/>
        <v>0</v>
      </c>
    </row>
    <row r="58" spans="1:30" s="14" customFormat="1" ht="12" customHeight="1">
      <c r="A58" s="20" t="s">
        <v>225</v>
      </c>
      <c r="B58" s="21" t="s">
        <v>324</v>
      </c>
      <c r="C58" s="15" t="s">
        <v>325</v>
      </c>
      <c r="D58" s="53">
        <f t="shared" si="16"/>
        <v>4</v>
      </c>
      <c r="E58" s="53">
        <f t="shared" si="17"/>
        <v>4</v>
      </c>
      <c r="F58" s="53">
        <v>4</v>
      </c>
      <c r="G58" s="53">
        <v>0</v>
      </c>
      <c r="H58" s="53">
        <f t="shared" si="18"/>
        <v>0</v>
      </c>
      <c r="I58" s="53">
        <v>0</v>
      </c>
      <c r="J58" s="53">
        <v>0</v>
      </c>
      <c r="K58" s="53">
        <v>0</v>
      </c>
      <c r="L58" s="53">
        <v>0</v>
      </c>
      <c r="M58" s="53">
        <f t="shared" si="19"/>
        <v>1</v>
      </c>
      <c r="N58" s="53">
        <f t="shared" si="20"/>
        <v>1</v>
      </c>
      <c r="O58" s="53">
        <v>1</v>
      </c>
      <c r="P58" s="53">
        <v>0</v>
      </c>
      <c r="Q58" s="53">
        <f t="shared" si="21"/>
        <v>0</v>
      </c>
      <c r="R58" s="53">
        <v>0</v>
      </c>
      <c r="S58" s="53">
        <v>0</v>
      </c>
      <c r="T58" s="53">
        <v>0</v>
      </c>
      <c r="U58" s="53">
        <v>0</v>
      </c>
      <c r="V58" s="53">
        <f t="shared" si="22"/>
        <v>5</v>
      </c>
      <c r="W58" s="53">
        <f t="shared" si="23"/>
        <v>5</v>
      </c>
      <c r="X58" s="53">
        <f t="shared" si="24"/>
        <v>5</v>
      </c>
      <c r="Y58" s="53">
        <f t="shared" si="25"/>
        <v>0</v>
      </c>
      <c r="Z58" s="53">
        <f t="shared" si="26"/>
        <v>0</v>
      </c>
      <c r="AA58" s="53">
        <f t="shared" si="27"/>
        <v>0</v>
      </c>
      <c r="AB58" s="53">
        <f t="shared" si="28"/>
        <v>0</v>
      </c>
      <c r="AC58" s="53">
        <f t="shared" si="29"/>
        <v>0</v>
      </c>
      <c r="AD58" s="53">
        <f t="shared" si="30"/>
        <v>0</v>
      </c>
    </row>
    <row r="59" spans="1:30" s="14" customFormat="1" ht="12" customHeight="1">
      <c r="A59" s="20" t="s">
        <v>225</v>
      </c>
      <c r="B59" s="21" t="s">
        <v>326</v>
      </c>
      <c r="C59" s="15" t="s">
        <v>327</v>
      </c>
      <c r="D59" s="53">
        <f t="shared" si="16"/>
        <v>2</v>
      </c>
      <c r="E59" s="53">
        <f t="shared" si="17"/>
        <v>2</v>
      </c>
      <c r="F59" s="53">
        <v>2</v>
      </c>
      <c r="G59" s="53">
        <v>0</v>
      </c>
      <c r="H59" s="53">
        <f t="shared" si="18"/>
        <v>0</v>
      </c>
      <c r="I59" s="53">
        <v>0</v>
      </c>
      <c r="J59" s="53">
        <v>0</v>
      </c>
      <c r="K59" s="53">
        <v>0</v>
      </c>
      <c r="L59" s="53">
        <v>0</v>
      </c>
      <c r="M59" s="53">
        <f t="shared" si="19"/>
        <v>1</v>
      </c>
      <c r="N59" s="53">
        <f t="shared" si="20"/>
        <v>1</v>
      </c>
      <c r="O59" s="53">
        <v>1</v>
      </c>
      <c r="P59" s="53">
        <v>0</v>
      </c>
      <c r="Q59" s="53">
        <f t="shared" si="21"/>
        <v>0</v>
      </c>
      <c r="R59" s="53">
        <v>0</v>
      </c>
      <c r="S59" s="53">
        <v>0</v>
      </c>
      <c r="T59" s="53">
        <v>0</v>
      </c>
      <c r="U59" s="53">
        <v>0</v>
      </c>
      <c r="V59" s="53">
        <f t="shared" si="22"/>
        <v>3</v>
      </c>
      <c r="W59" s="53">
        <f t="shared" si="23"/>
        <v>3</v>
      </c>
      <c r="X59" s="53">
        <f t="shared" si="24"/>
        <v>3</v>
      </c>
      <c r="Y59" s="53">
        <f t="shared" si="25"/>
        <v>0</v>
      </c>
      <c r="Z59" s="53">
        <f t="shared" si="26"/>
        <v>0</v>
      </c>
      <c r="AA59" s="53">
        <f t="shared" si="27"/>
        <v>0</v>
      </c>
      <c r="AB59" s="53">
        <f t="shared" si="28"/>
        <v>0</v>
      </c>
      <c r="AC59" s="53">
        <f t="shared" si="29"/>
        <v>0</v>
      </c>
      <c r="AD59" s="53">
        <f t="shared" si="30"/>
        <v>0</v>
      </c>
    </row>
    <row r="60" spans="1:30" s="14" customFormat="1" ht="12" customHeight="1">
      <c r="A60" s="20" t="s">
        <v>225</v>
      </c>
      <c r="B60" s="21" t="s">
        <v>328</v>
      </c>
      <c r="C60" s="15" t="s">
        <v>329</v>
      </c>
      <c r="D60" s="53">
        <f t="shared" si="16"/>
        <v>1</v>
      </c>
      <c r="E60" s="53">
        <f t="shared" si="17"/>
        <v>1</v>
      </c>
      <c r="F60" s="53">
        <v>1</v>
      </c>
      <c r="G60" s="53">
        <v>0</v>
      </c>
      <c r="H60" s="53">
        <f t="shared" si="18"/>
        <v>0</v>
      </c>
      <c r="I60" s="53">
        <v>0</v>
      </c>
      <c r="J60" s="53">
        <v>0</v>
      </c>
      <c r="K60" s="53">
        <v>0</v>
      </c>
      <c r="L60" s="53">
        <v>0</v>
      </c>
      <c r="M60" s="53">
        <f t="shared" si="19"/>
        <v>1</v>
      </c>
      <c r="N60" s="53">
        <f t="shared" si="20"/>
        <v>1</v>
      </c>
      <c r="O60" s="53">
        <v>1</v>
      </c>
      <c r="P60" s="53">
        <v>0</v>
      </c>
      <c r="Q60" s="53">
        <f t="shared" si="21"/>
        <v>0</v>
      </c>
      <c r="R60" s="53">
        <v>0</v>
      </c>
      <c r="S60" s="53">
        <v>0</v>
      </c>
      <c r="T60" s="53">
        <v>0</v>
      </c>
      <c r="U60" s="53">
        <v>0</v>
      </c>
      <c r="V60" s="53">
        <f t="shared" si="22"/>
        <v>2</v>
      </c>
      <c r="W60" s="53">
        <f t="shared" si="23"/>
        <v>2</v>
      </c>
      <c r="X60" s="53">
        <f t="shared" si="24"/>
        <v>2</v>
      </c>
      <c r="Y60" s="53">
        <f t="shared" si="25"/>
        <v>0</v>
      </c>
      <c r="Z60" s="53">
        <f t="shared" si="26"/>
        <v>0</v>
      </c>
      <c r="AA60" s="53">
        <f t="shared" si="27"/>
        <v>0</v>
      </c>
      <c r="AB60" s="53">
        <f t="shared" si="28"/>
        <v>0</v>
      </c>
      <c r="AC60" s="53">
        <f t="shared" si="29"/>
        <v>0</v>
      </c>
      <c r="AD60" s="53">
        <f t="shared" si="30"/>
        <v>0</v>
      </c>
    </row>
    <row r="61" spans="1:30" s="14" customFormat="1" ht="12" customHeight="1">
      <c r="A61" s="20" t="s">
        <v>225</v>
      </c>
      <c r="B61" s="21" t="s">
        <v>330</v>
      </c>
      <c r="C61" s="15" t="s">
        <v>331</v>
      </c>
      <c r="D61" s="53">
        <f t="shared" si="16"/>
        <v>2</v>
      </c>
      <c r="E61" s="53">
        <f t="shared" si="17"/>
        <v>2</v>
      </c>
      <c r="F61" s="53">
        <v>2</v>
      </c>
      <c r="G61" s="53">
        <v>0</v>
      </c>
      <c r="H61" s="53">
        <f t="shared" si="18"/>
        <v>0</v>
      </c>
      <c r="I61" s="53">
        <v>0</v>
      </c>
      <c r="J61" s="53">
        <v>0</v>
      </c>
      <c r="K61" s="53">
        <v>0</v>
      </c>
      <c r="L61" s="53">
        <v>0</v>
      </c>
      <c r="M61" s="53">
        <f t="shared" si="19"/>
        <v>1</v>
      </c>
      <c r="N61" s="53">
        <f t="shared" si="20"/>
        <v>1</v>
      </c>
      <c r="O61" s="53">
        <v>1</v>
      </c>
      <c r="P61" s="53">
        <v>0</v>
      </c>
      <c r="Q61" s="53">
        <f t="shared" si="21"/>
        <v>0</v>
      </c>
      <c r="R61" s="53">
        <v>0</v>
      </c>
      <c r="S61" s="53">
        <v>0</v>
      </c>
      <c r="T61" s="53">
        <v>0</v>
      </c>
      <c r="U61" s="53">
        <v>0</v>
      </c>
      <c r="V61" s="53">
        <f t="shared" si="22"/>
        <v>3</v>
      </c>
      <c r="W61" s="53">
        <f t="shared" si="23"/>
        <v>3</v>
      </c>
      <c r="X61" s="53">
        <f t="shared" si="24"/>
        <v>3</v>
      </c>
      <c r="Y61" s="53">
        <f t="shared" si="25"/>
        <v>0</v>
      </c>
      <c r="Z61" s="53">
        <f t="shared" si="26"/>
        <v>0</v>
      </c>
      <c r="AA61" s="53">
        <f t="shared" si="27"/>
        <v>0</v>
      </c>
      <c r="AB61" s="53">
        <f t="shared" si="28"/>
        <v>0</v>
      </c>
      <c r="AC61" s="53">
        <f t="shared" si="29"/>
        <v>0</v>
      </c>
      <c r="AD61" s="53">
        <f t="shared" si="30"/>
        <v>0</v>
      </c>
    </row>
    <row r="62" spans="1:30" s="14" customFormat="1" ht="12" customHeight="1">
      <c r="A62" s="20" t="s">
        <v>225</v>
      </c>
      <c r="B62" s="21" t="s">
        <v>332</v>
      </c>
      <c r="C62" s="15" t="s">
        <v>333</v>
      </c>
      <c r="D62" s="53">
        <f t="shared" si="16"/>
        <v>3</v>
      </c>
      <c r="E62" s="53">
        <f t="shared" si="17"/>
        <v>3</v>
      </c>
      <c r="F62" s="53">
        <v>2</v>
      </c>
      <c r="G62" s="53">
        <v>1</v>
      </c>
      <c r="H62" s="53">
        <f t="shared" si="18"/>
        <v>0</v>
      </c>
      <c r="I62" s="53">
        <v>0</v>
      </c>
      <c r="J62" s="53">
        <v>0</v>
      </c>
      <c r="K62" s="53">
        <v>0</v>
      </c>
      <c r="L62" s="53">
        <v>0</v>
      </c>
      <c r="M62" s="53">
        <f t="shared" si="19"/>
        <v>1</v>
      </c>
      <c r="N62" s="53">
        <f t="shared" si="20"/>
        <v>1</v>
      </c>
      <c r="O62" s="53">
        <v>1</v>
      </c>
      <c r="P62" s="53">
        <v>0</v>
      </c>
      <c r="Q62" s="53">
        <f t="shared" si="21"/>
        <v>0</v>
      </c>
      <c r="R62" s="53">
        <v>0</v>
      </c>
      <c r="S62" s="53">
        <v>0</v>
      </c>
      <c r="T62" s="53">
        <v>0</v>
      </c>
      <c r="U62" s="53">
        <v>0</v>
      </c>
      <c r="V62" s="53">
        <f t="shared" si="22"/>
        <v>4</v>
      </c>
      <c r="W62" s="53">
        <f t="shared" si="23"/>
        <v>4</v>
      </c>
      <c r="X62" s="53">
        <f t="shared" si="24"/>
        <v>3</v>
      </c>
      <c r="Y62" s="53">
        <f t="shared" si="25"/>
        <v>1</v>
      </c>
      <c r="Z62" s="53">
        <f t="shared" si="26"/>
        <v>0</v>
      </c>
      <c r="AA62" s="53">
        <f t="shared" si="27"/>
        <v>0</v>
      </c>
      <c r="AB62" s="53">
        <f t="shared" si="28"/>
        <v>0</v>
      </c>
      <c r="AC62" s="53">
        <f t="shared" si="29"/>
        <v>0</v>
      </c>
      <c r="AD62" s="53">
        <f t="shared" si="30"/>
        <v>0</v>
      </c>
    </row>
    <row r="63" spans="1:30" s="14" customFormat="1" ht="12" customHeight="1">
      <c r="A63" s="20" t="s">
        <v>225</v>
      </c>
      <c r="B63" s="21" t="s">
        <v>334</v>
      </c>
      <c r="C63" s="15" t="s">
        <v>335</v>
      </c>
      <c r="D63" s="53">
        <f t="shared" si="16"/>
        <v>0</v>
      </c>
      <c r="E63" s="53">
        <f t="shared" si="17"/>
        <v>0</v>
      </c>
      <c r="F63" s="53">
        <v>0</v>
      </c>
      <c r="G63" s="53">
        <v>0</v>
      </c>
      <c r="H63" s="53">
        <f t="shared" si="18"/>
        <v>0</v>
      </c>
      <c r="I63" s="53">
        <v>0</v>
      </c>
      <c r="J63" s="53">
        <v>0</v>
      </c>
      <c r="K63" s="53">
        <v>0</v>
      </c>
      <c r="L63" s="53">
        <v>0</v>
      </c>
      <c r="M63" s="53">
        <f t="shared" si="19"/>
        <v>1</v>
      </c>
      <c r="N63" s="53">
        <f t="shared" si="20"/>
        <v>1</v>
      </c>
      <c r="O63" s="53">
        <v>1</v>
      </c>
      <c r="P63" s="53">
        <v>0</v>
      </c>
      <c r="Q63" s="53">
        <f t="shared" si="21"/>
        <v>0</v>
      </c>
      <c r="R63" s="53">
        <v>0</v>
      </c>
      <c r="S63" s="53">
        <v>0</v>
      </c>
      <c r="T63" s="53">
        <v>0</v>
      </c>
      <c r="U63" s="53">
        <v>0</v>
      </c>
      <c r="V63" s="53">
        <f t="shared" si="22"/>
        <v>1</v>
      </c>
      <c r="W63" s="53">
        <f t="shared" si="23"/>
        <v>1</v>
      </c>
      <c r="X63" s="53">
        <f t="shared" si="24"/>
        <v>1</v>
      </c>
      <c r="Y63" s="53">
        <f t="shared" si="25"/>
        <v>0</v>
      </c>
      <c r="Z63" s="53">
        <f t="shared" si="26"/>
        <v>0</v>
      </c>
      <c r="AA63" s="53">
        <f t="shared" si="27"/>
        <v>0</v>
      </c>
      <c r="AB63" s="53">
        <f t="shared" si="28"/>
        <v>0</v>
      </c>
      <c r="AC63" s="53">
        <f t="shared" si="29"/>
        <v>0</v>
      </c>
      <c r="AD63" s="53">
        <f t="shared" si="30"/>
        <v>0</v>
      </c>
    </row>
    <row r="64" spans="1:30" s="14" customFormat="1" ht="12" customHeight="1">
      <c r="A64" s="20" t="s">
        <v>225</v>
      </c>
      <c r="B64" s="21" t="s">
        <v>336</v>
      </c>
      <c r="C64" s="15" t="s">
        <v>337</v>
      </c>
      <c r="D64" s="53">
        <f t="shared" si="16"/>
        <v>2</v>
      </c>
      <c r="E64" s="53">
        <f t="shared" si="17"/>
        <v>2</v>
      </c>
      <c r="F64" s="53">
        <v>2</v>
      </c>
      <c r="G64" s="53">
        <v>0</v>
      </c>
      <c r="H64" s="53">
        <f t="shared" si="18"/>
        <v>0</v>
      </c>
      <c r="I64" s="53">
        <v>0</v>
      </c>
      <c r="J64" s="53">
        <v>0</v>
      </c>
      <c r="K64" s="53">
        <v>0</v>
      </c>
      <c r="L64" s="53">
        <v>0</v>
      </c>
      <c r="M64" s="53">
        <f t="shared" si="19"/>
        <v>1</v>
      </c>
      <c r="N64" s="53">
        <f t="shared" si="20"/>
        <v>1</v>
      </c>
      <c r="O64" s="53">
        <v>1</v>
      </c>
      <c r="P64" s="53">
        <v>0</v>
      </c>
      <c r="Q64" s="53">
        <f t="shared" si="21"/>
        <v>0</v>
      </c>
      <c r="R64" s="53">
        <v>0</v>
      </c>
      <c r="S64" s="53">
        <v>0</v>
      </c>
      <c r="T64" s="53">
        <v>0</v>
      </c>
      <c r="U64" s="53">
        <v>0</v>
      </c>
      <c r="V64" s="53">
        <f t="shared" si="22"/>
        <v>3</v>
      </c>
      <c r="W64" s="53">
        <f t="shared" si="23"/>
        <v>3</v>
      </c>
      <c r="X64" s="53">
        <f t="shared" si="24"/>
        <v>3</v>
      </c>
      <c r="Y64" s="53">
        <f t="shared" si="25"/>
        <v>0</v>
      </c>
      <c r="Z64" s="53">
        <f t="shared" si="26"/>
        <v>0</v>
      </c>
      <c r="AA64" s="53">
        <f t="shared" si="27"/>
        <v>0</v>
      </c>
      <c r="AB64" s="53">
        <f t="shared" si="28"/>
        <v>0</v>
      </c>
      <c r="AC64" s="53">
        <f t="shared" si="29"/>
        <v>0</v>
      </c>
      <c r="AD64" s="53">
        <f t="shared" si="30"/>
        <v>0</v>
      </c>
    </row>
    <row r="65" spans="1:30" s="14" customFormat="1" ht="12" customHeight="1">
      <c r="A65" s="20" t="s">
        <v>225</v>
      </c>
      <c r="B65" s="21" t="s">
        <v>338</v>
      </c>
      <c r="C65" s="15" t="s">
        <v>339</v>
      </c>
      <c r="D65" s="53">
        <f t="shared" si="16"/>
        <v>2</v>
      </c>
      <c r="E65" s="53">
        <f t="shared" si="17"/>
        <v>2</v>
      </c>
      <c r="F65" s="53">
        <v>2</v>
      </c>
      <c r="G65" s="53">
        <v>0</v>
      </c>
      <c r="H65" s="53">
        <f t="shared" si="18"/>
        <v>0</v>
      </c>
      <c r="I65" s="53">
        <v>0</v>
      </c>
      <c r="J65" s="53">
        <v>0</v>
      </c>
      <c r="K65" s="53">
        <v>0</v>
      </c>
      <c r="L65" s="53">
        <v>0</v>
      </c>
      <c r="M65" s="53">
        <f t="shared" si="19"/>
        <v>1</v>
      </c>
      <c r="N65" s="53">
        <f t="shared" si="20"/>
        <v>1</v>
      </c>
      <c r="O65" s="53">
        <v>1</v>
      </c>
      <c r="P65" s="53">
        <v>0</v>
      </c>
      <c r="Q65" s="53">
        <f t="shared" si="21"/>
        <v>0</v>
      </c>
      <c r="R65" s="53">
        <v>0</v>
      </c>
      <c r="S65" s="53">
        <v>0</v>
      </c>
      <c r="T65" s="53">
        <v>0</v>
      </c>
      <c r="U65" s="53">
        <v>0</v>
      </c>
      <c r="V65" s="53">
        <f t="shared" si="22"/>
        <v>3</v>
      </c>
      <c r="W65" s="53">
        <f t="shared" si="23"/>
        <v>3</v>
      </c>
      <c r="X65" s="53">
        <f t="shared" si="24"/>
        <v>3</v>
      </c>
      <c r="Y65" s="53">
        <f t="shared" si="25"/>
        <v>0</v>
      </c>
      <c r="Z65" s="53">
        <f t="shared" si="26"/>
        <v>0</v>
      </c>
      <c r="AA65" s="53">
        <f t="shared" si="27"/>
        <v>0</v>
      </c>
      <c r="AB65" s="53">
        <f t="shared" si="28"/>
        <v>0</v>
      </c>
      <c r="AC65" s="53">
        <f t="shared" si="29"/>
        <v>0</v>
      </c>
      <c r="AD65" s="53">
        <f t="shared" si="30"/>
        <v>0</v>
      </c>
    </row>
    <row r="66" spans="1:30" s="14" customFormat="1" ht="12" customHeight="1">
      <c r="A66" s="20" t="s">
        <v>225</v>
      </c>
      <c r="B66" s="21" t="s">
        <v>340</v>
      </c>
      <c r="C66" s="15" t="s">
        <v>341</v>
      </c>
      <c r="D66" s="53">
        <f t="shared" si="16"/>
        <v>1</v>
      </c>
      <c r="E66" s="53">
        <f t="shared" si="17"/>
        <v>1</v>
      </c>
      <c r="F66" s="53">
        <v>1</v>
      </c>
      <c r="G66" s="53">
        <v>0</v>
      </c>
      <c r="H66" s="53">
        <f t="shared" si="18"/>
        <v>0</v>
      </c>
      <c r="I66" s="53">
        <v>0</v>
      </c>
      <c r="J66" s="53">
        <v>0</v>
      </c>
      <c r="K66" s="53">
        <v>0</v>
      </c>
      <c r="L66" s="53">
        <v>0</v>
      </c>
      <c r="M66" s="53">
        <f t="shared" si="19"/>
        <v>1</v>
      </c>
      <c r="N66" s="53">
        <f t="shared" si="20"/>
        <v>1</v>
      </c>
      <c r="O66" s="53">
        <v>1</v>
      </c>
      <c r="P66" s="53">
        <v>0</v>
      </c>
      <c r="Q66" s="53">
        <f t="shared" si="21"/>
        <v>0</v>
      </c>
      <c r="R66" s="53">
        <v>0</v>
      </c>
      <c r="S66" s="53">
        <v>0</v>
      </c>
      <c r="T66" s="53">
        <v>0</v>
      </c>
      <c r="U66" s="53">
        <v>0</v>
      </c>
      <c r="V66" s="53">
        <f t="shared" si="22"/>
        <v>2</v>
      </c>
      <c r="W66" s="53">
        <f t="shared" si="23"/>
        <v>2</v>
      </c>
      <c r="X66" s="53">
        <f t="shared" si="24"/>
        <v>2</v>
      </c>
      <c r="Y66" s="53">
        <f t="shared" si="25"/>
        <v>0</v>
      </c>
      <c r="Z66" s="53">
        <f t="shared" si="26"/>
        <v>0</v>
      </c>
      <c r="AA66" s="53">
        <f t="shared" si="27"/>
        <v>0</v>
      </c>
      <c r="AB66" s="53">
        <f t="shared" si="28"/>
        <v>0</v>
      </c>
      <c r="AC66" s="53">
        <f t="shared" si="29"/>
        <v>0</v>
      </c>
      <c r="AD66" s="53">
        <f t="shared" si="30"/>
        <v>0</v>
      </c>
    </row>
    <row r="67" spans="1:30" s="14" customFormat="1" ht="12" customHeight="1">
      <c r="A67" s="20" t="s">
        <v>225</v>
      </c>
      <c r="B67" s="21" t="s">
        <v>342</v>
      </c>
      <c r="C67" s="15" t="s">
        <v>343</v>
      </c>
      <c r="D67" s="53">
        <f t="shared" si="16"/>
        <v>1</v>
      </c>
      <c r="E67" s="53">
        <f t="shared" si="17"/>
        <v>1</v>
      </c>
      <c r="F67" s="53">
        <v>1</v>
      </c>
      <c r="G67" s="53">
        <v>0</v>
      </c>
      <c r="H67" s="53">
        <f t="shared" si="18"/>
        <v>0</v>
      </c>
      <c r="I67" s="53">
        <v>0</v>
      </c>
      <c r="J67" s="53">
        <v>0</v>
      </c>
      <c r="K67" s="53">
        <v>0</v>
      </c>
      <c r="L67" s="53">
        <v>0</v>
      </c>
      <c r="M67" s="53">
        <f t="shared" si="19"/>
        <v>0</v>
      </c>
      <c r="N67" s="53">
        <f t="shared" si="20"/>
        <v>0</v>
      </c>
      <c r="O67" s="53">
        <v>0</v>
      </c>
      <c r="P67" s="53">
        <v>0</v>
      </c>
      <c r="Q67" s="53">
        <f t="shared" si="21"/>
        <v>0</v>
      </c>
      <c r="R67" s="53">
        <v>0</v>
      </c>
      <c r="S67" s="53">
        <v>0</v>
      </c>
      <c r="T67" s="53">
        <v>0</v>
      </c>
      <c r="U67" s="53">
        <v>0</v>
      </c>
      <c r="V67" s="53">
        <f t="shared" si="22"/>
        <v>1</v>
      </c>
      <c r="W67" s="53">
        <f t="shared" si="23"/>
        <v>1</v>
      </c>
      <c r="X67" s="53">
        <f t="shared" si="24"/>
        <v>1</v>
      </c>
      <c r="Y67" s="53">
        <f t="shared" si="25"/>
        <v>0</v>
      </c>
      <c r="Z67" s="53">
        <f t="shared" si="26"/>
        <v>0</v>
      </c>
      <c r="AA67" s="53">
        <f t="shared" si="27"/>
        <v>0</v>
      </c>
      <c r="AB67" s="53">
        <f t="shared" si="28"/>
        <v>0</v>
      </c>
      <c r="AC67" s="53">
        <f t="shared" si="29"/>
        <v>0</v>
      </c>
      <c r="AD67" s="53">
        <f t="shared" si="30"/>
        <v>0</v>
      </c>
    </row>
    <row r="68" spans="1:30" s="14" customFormat="1" ht="12" customHeight="1">
      <c r="A68" s="20" t="s">
        <v>225</v>
      </c>
      <c r="B68" s="21" t="s">
        <v>344</v>
      </c>
      <c r="C68" s="15" t="s">
        <v>345</v>
      </c>
      <c r="D68" s="53">
        <f t="shared" si="16"/>
        <v>2</v>
      </c>
      <c r="E68" s="53">
        <f t="shared" si="17"/>
        <v>2</v>
      </c>
      <c r="F68" s="53">
        <v>2</v>
      </c>
      <c r="G68" s="53">
        <v>0</v>
      </c>
      <c r="H68" s="53">
        <f t="shared" si="18"/>
        <v>0</v>
      </c>
      <c r="I68" s="53">
        <v>0</v>
      </c>
      <c r="J68" s="53">
        <v>0</v>
      </c>
      <c r="K68" s="53">
        <v>0</v>
      </c>
      <c r="L68" s="53">
        <v>0</v>
      </c>
      <c r="M68" s="53">
        <f t="shared" si="19"/>
        <v>4</v>
      </c>
      <c r="N68" s="53">
        <f t="shared" si="20"/>
        <v>4</v>
      </c>
      <c r="O68" s="53">
        <v>4</v>
      </c>
      <c r="P68" s="53">
        <v>0</v>
      </c>
      <c r="Q68" s="53">
        <f t="shared" si="21"/>
        <v>0</v>
      </c>
      <c r="R68" s="53">
        <v>0</v>
      </c>
      <c r="S68" s="53">
        <v>0</v>
      </c>
      <c r="T68" s="53">
        <v>0</v>
      </c>
      <c r="U68" s="53">
        <v>0</v>
      </c>
      <c r="V68" s="53">
        <f t="shared" si="22"/>
        <v>6</v>
      </c>
      <c r="W68" s="53">
        <f t="shared" si="23"/>
        <v>6</v>
      </c>
      <c r="X68" s="53">
        <f t="shared" si="24"/>
        <v>6</v>
      </c>
      <c r="Y68" s="53">
        <f t="shared" si="25"/>
        <v>0</v>
      </c>
      <c r="Z68" s="53">
        <f t="shared" si="26"/>
        <v>0</v>
      </c>
      <c r="AA68" s="53">
        <f t="shared" si="27"/>
        <v>0</v>
      </c>
      <c r="AB68" s="53">
        <f t="shared" si="28"/>
        <v>0</v>
      </c>
      <c r="AC68" s="53">
        <f t="shared" si="29"/>
        <v>0</v>
      </c>
      <c r="AD68" s="53">
        <f t="shared" si="30"/>
        <v>0</v>
      </c>
    </row>
    <row r="69" spans="1:30" s="14" customFormat="1" ht="12" customHeight="1">
      <c r="A69" s="20" t="s">
        <v>225</v>
      </c>
      <c r="B69" s="21" t="s">
        <v>346</v>
      </c>
      <c r="C69" s="15" t="s">
        <v>347</v>
      </c>
      <c r="D69" s="53">
        <f t="shared" si="16"/>
        <v>1</v>
      </c>
      <c r="E69" s="53">
        <f t="shared" si="17"/>
        <v>1</v>
      </c>
      <c r="F69" s="53">
        <v>1</v>
      </c>
      <c r="G69" s="53">
        <v>0</v>
      </c>
      <c r="H69" s="53">
        <f t="shared" si="18"/>
        <v>0</v>
      </c>
      <c r="I69" s="53">
        <v>0</v>
      </c>
      <c r="J69" s="53">
        <v>0</v>
      </c>
      <c r="K69" s="53">
        <v>0</v>
      </c>
      <c r="L69" s="53">
        <v>0</v>
      </c>
      <c r="M69" s="53">
        <f t="shared" si="19"/>
        <v>1</v>
      </c>
      <c r="N69" s="53">
        <f t="shared" si="20"/>
        <v>1</v>
      </c>
      <c r="O69" s="53">
        <v>1</v>
      </c>
      <c r="P69" s="53">
        <v>0</v>
      </c>
      <c r="Q69" s="53">
        <f t="shared" si="21"/>
        <v>0</v>
      </c>
      <c r="R69" s="53">
        <v>0</v>
      </c>
      <c r="S69" s="53">
        <v>0</v>
      </c>
      <c r="T69" s="53">
        <v>0</v>
      </c>
      <c r="U69" s="53">
        <v>0</v>
      </c>
      <c r="V69" s="53">
        <f t="shared" si="22"/>
        <v>2</v>
      </c>
      <c r="W69" s="53">
        <f t="shared" si="23"/>
        <v>2</v>
      </c>
      <c r="X69" s="53">
        <f t="shared" si="24"/>
        <v>2</v>
      </c>
      <c r="Y69" s="53">
        <f t="shared" si="25"/>
        <v>0</v>
      </c>
      <c r="Z69" s="53">
        <f t="shared" si="26"/>
        <v>0</v>
      </c>
      <c r="AA69" s="53">
        <f t="shared" si="27"/>
        <v>0</v>
      </c>
      <c r="AB69" s="53">
        <f t="shared" si="28"/>
        <v>0</v>
      </c>
      <c r="AC69" s="53">
        <f t="shared" si="29"/>
        <v>0</v>
      </c>
      <c r="AD69" s="53">
        <f t="shared" si="30"/>
        <v>0</v>
      </c>
    </row>
    <row r="70" spans="1:30" s="14" customFormat="1" ht="12" customHeight="1">
      <c r="A70" s="20" t="s">
        <v>225</v>
      </c>
      <c r="B70" s="21" t="s">
        <v>348</v>
      </c>
      <c r="C70" s="15" t="s">
        <v>349</v>
      </c>
      <c r="D70" s="53">
        <f t="shared" si="16"/>
        <v>2</v>
      </c>
      <c r="E70" s="53">
        <f t="shared" si="17"/>
        <v>2</v>
      </c>
      <c r="F70" s="53">
        <v>2</v>
      </c>
      <c r="G70" s="53">
        <v>0</v>
      </c>
      <c r="H70" s="53">
        <f t="shared" si="18"/>
        <v>0</v>
      </c>
      <c r="I70" s="53">
        <v>0</v>
      </c>
      <c r="J70" s="53">
        <v>0</v>
      </c>
      <c r="K70" s="53">
        <v>0</v>
      </c>
      <c r="L70" s="53">
        <v>0</v>
      </c>
      <c r="M70" s="53">
        <f t="shared" si="19"/>
        <v>2</v>
      </c>
      <c r="N70" s="53">
        <f t="shared" si="20"/>
        <v>2</v>
      </c>
      <c r="O70" s="53">
        <v>0</v>
      </c>
      <c r="P70" s="53">
        <v>2</v>
      </c>
      <c r="Q70" s="53">
        <f t="shared" si="21"/>
        <v>0</v>
      </c>
      <c r="R70" s="53">
        <v>0</v>
      </c>
      <c r="S70" s="53">
        <v>0</v>
      </c>
      <c r="T70" s="53">
        <v>0</v>
      </c>
      <c r="U70" s="53">
        <v>0</v>
      </c>
      <c r="V70" s="53">
        <f t="shared" si="22"/>
        <v>4</v>
      </c>
      <c r="W70" s="53">
        <f t="shared" si="23"/>
        <v>4</v>
      </c>
      <c r="X70" s="53">
        <f t="shared" si="24"/>
        <v>2</v>
      </c>
      <c r="Y70" s="53">
        <f t="shared" si="25"/>
        <v>2</v>
      </c>
      <c r="Z70" s="53">
        <f t="shared" si="26"/>
        <v>0</v>
      </c>
      <c r="AA70" s="53">
        <f t="shared" si="27"/>
        <v>0</v>
      </c>
      <c r="AB70" s="53">
        <f t="shared" si="28"/>
        <v>0</v>
      </c>
      <c r="AC70" s="53">
        <f t="shared" si="29"/>
        <v>0</v>
      </c>
      <c r="AD70" s="53">
        <f t="shared" si="30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ゴシック,標準"&amp;14廃棄物処理従事職員数（市区町村）（平成26年度実績）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350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105" t="s">
        <v>204</v>
      </c>
      <c r="B2" s="105" t="s">
        <v>205</v>
      </c>
      <c r="C2" s="117" t="s">
        <v>351</v>
      </c>
      <c r="D2" s="59" t="s">
        <v>207</v>
      </c>
      <c r="E2" s="60"/>
      <c r="F2" s="48"/>
      <c r="G2" s="60"/>
      <c r="H2" s="60"/>
      <c r="I2" s="60"/>
      <c r="J2" s="60"/>
      <c r="K2" s="60"/>
      <c r="L2" s="61"/>
      <c r="M2" s="59" t="s">
        <v>208</v>
      </c>
      <c r="N2" s="60"/>
      <c r="O2" s="48"/>
      <c r="P2" s="60"/>
      <c r="Q2" s="60"/>
      <c r="R2" s="60"/>
      <c r="S2" s="60"/>
      <c r="T2" s="60"/>
      <c r="U2" s="61"/>
      <c r="V2" s="59" t="s">
        <v>209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106"/>
      <c r="B3" s="106"/>
      <c r="C3" s="116"/>
      <c r="D3" s="49" t="s">
        <v>210</v>
      </c>
      <c r="E3" s="62" t="s">
        <v>211</v>
      </c>
      <c r="F3" s="48"/>
      <c r="G3" s="61"/>
      <c r="H3" s="62" t="s">
        <v>212</v>
      </c>
      <c r="I3" s="60"/>
      <c r="J3" s="60"/>
      <c r="K3" s="60"/>
      <c r="L3" s="61"/>
      <c r="M3" s="49" t="s">
        <v>210</v>
      </c>
      <c r="N3" s="62" t="s">
        <v>211</v>
      </c>
      <c r="O3" s="48"/>
      <c r="P3" s="61"/>
      <c r="Q3" s="62" t="s">
        <v>212</v>
      </c>
      <c r="R3" s="60"/>
      <c r="S3" s="60"/>
      <c r="T3" s="60"/>
      <c r="U3" s="61"/>
      <c r="V3" s="49"/>
      <c r="W3" s="62" t="s">
        <v>211</v>
      </c>
      <c r="X3" s="48"/>
      <c r="Y3" s="61"/>
      <c r="Z3" s="62" t="s">
        <v>212</v>
      </c>
      <c r="AA3" s="60"/>
      <c r="AB3" s="60"/>
      <c r="AC3" s="60"/>
      <c r="AD3" s="61"/>
    </row>
    <row r="4" spans="1:30" ht="18" customHeight="1">
      <c r="A4" s="106"/>
      <c r="B4" s="106"/>
      <c r="C4" s="116"/>
      <c r="D4" s="49"/>
      <c r="E4" s="116" t="s">
        <v>210</v>
      </c>
      <c r="F4" s="114" t="s">
        <v>213</v>
      </c>
      <c r="G4" s="114" t="s">
        <v>214</v>
      </c>
      <c r="H4" s="116" t="s">
        <v>210</v>
      </c>
      <c r="I4" s="114" t="s">
        <v>215</v>
      </c>
      <c r="J4" s="114" t="s">
        <v>216</v>
      </c>
      <c r="K4" s="114" t="s">
        <v>217</v>
      </c>
      <c r="L4" s="114" t="s">
        <v>218</v>
      </c>
      <c r="M4" s="49"/>
      <c r="N4" s="116" t="s">
        <v>210</v>
      </c>
      <c r="O4" s="114" t="s">
        <v>213</v>
      </c>
      <c r="P4" s="114" t="s">
        <v>214</v>
      </c>
      <c r="Q4" s="116" t="s">
        <v>210</v>
      </c>
      <c r="R4" s="114" t="s">
        <v>215</v>
      </c>
      <c r="S4" s="114" t="s">
        <v>216</v>
      </c>
      <c r="T4" s="114" t="s">
        <v>217</v>
      </c>
      <c r="U4" s="114" t="s">
        <v>218</v>
      </c>
      <c r="V4" s="49"/>
      <c r="W4" s="116" t="s">
        <v>210</v>
      </c>
      <c r="X4" s="114" t="s">
        <v>213</v>
      </c>
      <c r="Y4" s="114" t="s">
        <v>214</v>
      </c>
      <c r="Z4" s="116" t="s">
        <v>210</v>
      </c>
      <c r="AA4" s="114" t="s">
        <v>215</v>
      </c>
      <c r="AB4" s="114" t="s">
        <v>216</v>
      </c>
      <c r="AC4" s="114" t="s">
        <v>217</v>
      </c>
      <c r="AD4" s="114" t="s">
        <v>218</v>
      </c>
    </row>
    <row r="5" spans="1:30" ht="18" customHeight="1">
      <c r="A5" s="106"/>
      <c r="B5" s="106"/>
      <c r="C5" s="116"/>
      <c r="D5" s="49"/>
      <c r="E5" s="116"/>
      <c r="F5" s="115"/>
      <c r="G5" s="115"/>
      <c r="H5" s="116"/>
      <c r="I5" s="115"/>
      <c r="J5" s="115"/>
      <c r="K5" s="115"/>
      <c r="L5" s="115"/>
      <c r="M5" s="49"/>
      <c r="N5" s="116"/>
      <c r="O5" s="115"/>
      <c r="P5" s="115"/>
      <c r="Q5" s="116"/>
      <c r="R5" s="115"/>
      <c r="S5" s="115"/>
      <c r="T5" s="115"/>
      <c r="U5" s="115"/>
      <c r="V5" s="49"/>
      <c r="W5" s="116"/>
      <c r="X5" s="115"/>
      <c r="Y5" s="115"/>
      <c r="Z5" s="116"/>
      <c r="AA5" s="115"/>
      <c r="AB5" s="115"/>
      <c r="AC5" s="115"/>
      <c r="AD5" s="115"/>
    </row>
    <row r="6" spans="1:30" s="25" customFormat="1" ht="18" customHeight="1">
      <c r="A6" s="107"/>
      <c r="B6" s="107"/>
      <c r="C6" s="118"/>
      <c r="D6" s="63" t="s">
        <v>219</v>
      </c>
      <c r="E6" s="63" t="s">
        <v>219</v>
      </c>
      <c r="F6" s="64" t="s">
        <v>219</v>
      </c>
      <c r="G6" s="64" t="s">
        <v>219</v>
      </c>
      <c r="H6" s="63" t="s">
        <v>219</v>
      </c>
      <c r="I6" s="64" t="s">
        <v>219</v>
      </c>
      <c r="J6" s="64" t="s">
        <v>219</v>
      </c>
      <c r="K6" s="64" t="s">
        <v>219</v>
      </c>
      <c r="L6" s="64" t="s">
        <v>219</v>
      </c>
      <c r="M6" s="63" t="s">
        <v>219</v>
      </c>
      <c r="N6" s="63" t="s">
        <v>219</v>
      </c>
      <c r="O6" s="64" t="s">
        <v>219</v>
      </c>
      <c r="P6" s="64" t="s">
        <v>219</v>
      </c>
      <c r="Q6" s="63" t="s">
        <v>219</v>
      </c>
      <c r="R6" s="64" t="s">
        <v>219</v>
      </c>
      <c r="S6" s="64" t="s">
        <v>219</v>
      </c>
      <c r="T6" s="64" t="s">
        <v>219</v>
      </c>
      <c r="U6" s="64" t="s">
        <v>219</v>
      </c>
      <c r="V6" s="63" t="s">
        <v>219</v>
      </c>
      <c r="W6" s="63" t="s">
        <v>219</v>
      </c>
      <c r="X6" s="64" t="s">
        <v>219</v>
      </c>
      <c r="Y6" s="64" t="s">
        <v>219</v>
      </c>
      <c r="Z6" s="63" t="s">
        <v>219</v>
      </c>
      <c r="AA6" s="64" t="s">
        <v>219</v>
      </c>
      <c r="AB6" s="64" t="s">
        <v>219</v>
      </c>
      <c r="AC6" s="64" t="s">
        <v>219</v>
      </c>
      <c r="AD6" s="64" t="s">
        <v>219</v>
      </c>
    </row>
    <row r="7" spans="1:30" s="27" customFormat="1" ht="12" customHeight="1">
      <c r="A7" s="10" t="s">
        <v>220</v>
      </c>
      <c r="B7" s="36" t="s">
        <v>221</v>
      </c>
      <c r="C7" s="10" t="s">
        <v>210</v>
      </c>
      <c r="D7" s="51">
        <f aca="true" t="shared" si="0" ref="D7:AD7">SUM(D8:D19)</f>
        <v>1441</v>
      </c>
      <c r="E7" s="51">
        <f t="shared" si="0"/>
        <v>1024</v>
      </c>
      <c r="F7" s="51">
        <f t="shared" si="0"/>
        <v>337</v>
      </c>
      <c r="G7" s="51">
        <f t="shared" si="0"/>
        <v>687</v>
      </c>
      <c r="H7" s="51">
        <f t="shared" si="0"/>
        <v>417</v>
      </c>
      <c r="I7" s="51">
        <f t="shared" si="0"/>
        <v>0</v>
      </c>
      <c r="J7" s="51">
        <f t="shared" si="0"/>
        <v>409</v>
      </c>
      <c r="K7" s="51">
        <f t="shared" si="0"/>
        <v>2</v>
      </c>
      <c r="L7" s="51">
        <f t="shared" si="0"/>
        <v>6</v>
      </c>
      <c r="M7" s="51">
        <f t="shared" si="0"/>
        <v>10</v>
      </c>
      <c r="N7" s="51">
        <f t="shared" si="0"/>
        <v>9</v>
      </c>
      <c r="O7" s="51">
        <f t="shared" si="0"/>
        <v>7</v>
      </c>
      <c r="P7" s="51">
        <f t="shared" si="0"/>
        <v>2</v>
      </c>
      <c r="Q7" s="51">
        <f t="shared" si="0"/>
        <v>1</v>
      </c>
      <c r="R7" s="51">
        <f t="shared" si="0"/>
        <v>0</v>
      </c>
      <c r="S7" s="51">
        <f t="shared" si="0"/>
        <v>1</v>
      </c>
      <c r="T7" s="51">
        <f t="shared" si="0"/>
        <v>0</v>
      </c>
      <c r="U7" s="51">
        <f t="shared" si="0"/>
        <v>0</v>
      </c>
      <c r="V7" s="51">
        <f t="shared" si="0"/>
        <v>1451</v>
      </c>
      <c r="W7" s="51">
        <f t="shared" si="0"/>
        <v>1033</v>
      </c>
      <c r="X7" s="51">
        <f t="shared" si="0"/>
        <v>344</v>
      </c>
      <c r="Y7" s="51">
        <f t="shared" si="0"/>
        <v>689</v>
      </c>
      <c r="Z7" s="51">
        <f t="shared" si="0"/>
        <v>418</v>
      </c>
      <c r="AA7" s="51">
        <f t="shared" si="0"/>
        <v>0</v>
      </c>
      <c r="AB7" s="51">
        <f t="shared" si="0"/>
        <v>410</v>
      </c>
      <c r="AC7" s="51">
        <f t="shared" si="0"/>
        <v>2</v>
      </c>
      <c r="AD7" s="51">
        <f t="shared" si="0"/>
        <v>6</v>
      </c>
    </row>
    <row r="8" spans="1:30" s="28" customFormat="1" ht="12" customHeight="1">
      <c r="A8" s="12" t="s">
        <v>222</v>
      </c>
      <c r="B8" s="13" t="s">
        <v>352</v>
      </c>
      <c r="C8" s="12" t="s">
        <v>353</v>
      </c>
      <c r="D8" s="52">
        <f aca="true" t="shared" si="1" ref="D8:D19">SUM(E8,+H8)</f>
        <v>3</v>
      </c>
      <c r="E8" s="52">
        <f aca="true" t="shared" si="2" ref="E8:E19">SUM(F8:G8)</f>
        <v>3</v>
      </c>
      <c r="F8" s="52">
        <v>0</v>
      </c>
      <c r="G8" s="52">
        <v>3</v>
      </c>
      <c r="H8" s="52">
        <f aca="true" t="shared" si="3" ref="H8:H19"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 aca="true" t="shared" si="4" ref="M8:M19">SUM(N8,+Q8)</f>
        <v>0</v>
      </c>
      <c r="N8" s="52">
        <f aca="true" t="shared" si="5" ref="N8:N19">SUM(O8:P8)</f>
        <v>0</v>
      </c>
      <c r="O8" s="52">
        <v>0</v>
      </c>
      <c r="P8" s="52">
        <v>0</v>
      </c>
      <c r="Q8" s="52">
        <f aca="true" t="shared" si="6" ref="Q8:Q19"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 aca="true" t="shared" si="7" ref="V8:V19">SUM(D8,+M8)</f>
        <v>3</v>
      </c>
      <c r="W8" s="52">
        <f aca="true" t="shared" si="8" ref="W8:W19">SUM(E8,+N8)</f>
        <v>3</v>
      </c>
      <c r="X8" s="52">
        <f aca="true" t="shared" si="9" ref="X8:X19">SUM(F8,+O8)</f>
        <v>0</v>
      </c>
      <c r="Y8" s="52">
        <f aca="true" t="shared" si="10" ref="Y8:Y19">SUM(G8,+P8)</f>
        <v>3</v>
      </c>
      <c r="Z8" s="52">
        <f aca="true" t="shared" si="11" ref="Z8:Z19">SUM(H8,+Q8)</f>
        <v>0</v>
      </c>
      <c r="AA8" s="52">
        <f aca="true" t="shared" si="12" ref="AA8:AA19">SUM(I8,+R8)</f>
        <v>0</v>
      </c>
      <c r="AB8" s="52">
        <f aca="true" t="shared" si="13" ref="AB8:AB19">SUM(J8,+S8)</f>
        <v>0</v>
      </c>
      <c r="AC8" s="52">
        <f aca="true" t="shared" si="14" ref="AC8:AC19">SUM(K8,+T8)</f>
        <v>0</v>
      </c>
      <c r="AD8" s="52">
        <f aca="true" t="shared" si="15" ref="AD8:AD19">SUM(L8,+U8)</f>
        <v>0</v>
      </c>
    </row>
    <row r="9" spans="1:30" s="28" customFormat="1" ht="12" customHeight="1">
      <c r="A9" s="12" t="s">
        <v>222</v>
      </c>
      <c r="B9" s="13" t="s">
        <v>354</v>
      </c>
      <c r="C9" s="12" t="s">
        <v>355</v>
      </c>
      <c r="D9" s="52">
        <f t="shared" si="1"/>
        <v>18</v>
      </c>
      <c r="E9" s="52">
        <f t="shared" si="2"/>
        <v>18</v>
      </c>
      <c r="F9" s="52">
        <v>12</v>
      </c>
      <c r="G9" s="52">
        <v>6</v>
      </c>
      <c r="H9" s="52">
        <f t="shared" si="3"/>
        <v>0</v>
      </c>
      <c r="I9" s="52">
        <v>0</v>
      </c>
      <c r="J9" s="52">
        <v>0</v>
      </c>
      <c r="K9" s="52">
        <v>0</v>
      </c>
      <c r="L9" s="52">
        <v>0</v>
      </c>
      <c r="M9" s="52">
        <f t="shared" si="4"/>
        <v>0</v>
      </c>
      <c r="N9" s="52">
        <f t="shared" si="5"/>
        <v>0</v>
      </c>
      <c r="O9" s="52">
        <v>0</v>
      </c>
      <c r="P9" s="52">
        <v>0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18</v>
      </c>
      <c r="W9" s="52">
        <f t="shared" si="8"/>
        <v>18</v>
      </c>
      <c r="X9" s="52">
        <f t="shared" si="9"/>
        <v>12</v>
      </c>
      <c r="Y9" s="52">
        <f t="shared" si="10"/>
        <v>6</v>
      </c>
      <c r="Z9" s="52">
        <f t="shared" si="11"/>
        <v>0</v>
      </c>
      <c r="AA9" s="52">
        <f t="shared" si="12"/>
        <v>0</v>
      </c>
      <c r="AB9" s="52">
        <f t="shared" si="13"/>
        <v>0</v>
      </c>
      <c r="AC9" s="52">
        <f t="shared" si="14"/>
        <v>0</v>
      </c>
      <c r="AD9" s="52">
        <f t="shared" si="15"/>
        <v>0</v>
      </c>
    </row>
    <row r="10" spans="1:30" s="28" customFormat="1" ht="12" customHeight="1">
      <c r="A10" s="12" t="s">
        <v>222</v>
      </c>
      <c r="B10" s="37" t="s">
        <v>356</v>
      </c>
      <c r="C10" s="12" t="s">
        <v>357</v>
      </c>
      <c r="D10" s="52">
        <f t="shared" si="1"/>
        <v>41</v>
      </c>
      <c r="E10" s="52">
        <f t="shared" si="2"/>
        <v>41</v>
      </c>
      <c r="F10" s="52">
        <v>22</v>
      </c>
      <c r="G10" s="52">
        <v>19</v>
      </c>
      <c r="H10" s="52">
        <f t="shared" si="3"/>
        <v>0</v>
      </c>
      <c r="I10" s="52">
        <v>0</v>
      </c>
      <c r="J10" s="52">
        <v>0</v>
      </c>
      <c r="K10" s="52">
        <v>0</v>
      </c>
      <c r="L10" s="52">
        <v>0</v>
      </c>
      <c r="M10" s="52">
        <f t="shared" si="4"/>
        <v>1</v>
      </c>
      <c r="N10" s="52">
        <f t="shared" si="5"/>
        <v>1</v>
      </c>
      <c r="O10" s="52">
        <v>0</v>
      </c>
      <c r="P10" s="52">
        <v>1</v>
      </c>
      <c r="Q10" s="52">
        <f t="shared" si="6"/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7"/>
        <v>42</v>
      </c>
      <c r="W10" s="52">
        <f t="shared" si="8"/>
        <v>42</v>
      </c>
      <c r="X10" s="52">
        <f t="shared" si="9"/>
        <v>22</v>
      </c>
      <c r="Y10" s="52">
        <f t="shared" si="10"/>
        <v>20</v>
      </c>
      <c r="Z10" s="52">
        <f t="shared" si="11"/>
        <v>0</v>
      </c>
      <c r="AA10" s="52">
        <f t="shared" si="12"/>
        <v>0</v>
      </c>
      <c r="AB10" s="52">
        <f t="shared" si="13"/>
        <v>0</v>
      </c>
      <c r="AC10" s="52">
        <f t="shared" si="14"/>
        <v>0</v>
      </c>
      <c r="AD10" s="52">
        <f t="shared" si="15"/>
        <v>0</v>
      </c>
    </row>
    <row r="11" spans="1:30" s="28" customFormat="1" ht="12" customHeight="1">
      <c r="A11" s="12" t="s">
        <v>222</v>
      </c>
      <c r="B11" s="13" t="s">
        <v>358</v>
      </c>
      <c r="C11" s="12" t="s">
        <v>359</v>
      </c>
      <c r="D11" s="52">
        <f t="shared" si="1"/>
        <v>0</v>
      </c>
      <c r="E11" s="52">
        <f t="shared" si="2"/>
        <v>0</v>
      </c>
      <c r="F11" s="52">
        <v>0</v>
      </c>
      <c r="G11" s="52">
        <v>0</v>
      </c>
      <c r="H11" s="52">
        <f t="shared" si="3"/>
        <v>0</v>
      </c>
      <c r="I11" s="52">
        <v>0</v>
      </c>
      <c r="J11" s="52">
        <v>0</v>
      </c>
      <c r="K11" s="52">
        <v>0</v>
      </c>
      <c r="L11" s="52">
        <v>0</v>
      </c>
      <c r="M11" s="52">
        <f t="shared" si="4"/>
        <v>3</v>
      </c>
      <c r="N11" s="52">
        <f t="shared" si="5"/>
        <v>3</v>
      </c>
      <c r="O11" s="52">
        <v>3</v>
      </c>
      <c r="P11" s="52">
        <v>0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3</v>
      </c>
      <c r="W11" s="52">
        <f t="shared" si="8"/>
        <v>3</v>
      </c>
      <c r="X11" s="52">
        <f t="shared" si="9"/>
        <v>3</v>
      </c>
      <c r="Y11" s="52">
        <f t="shared" si="10"/>
        <v>0</v>
      </c>
      <c r="Z11" s="52">
        <f t="shared" si="11"/>
        <v>0</v>
      </c>
      <c r="AA11" s="52">
        <f t="shared" si="12"/>
        <v>0</v>
      </c>
      <c r="AB11" s="52">
        <f t="shared" si="13"/>
        <v>0</v>
      </c>
      <c r="AC11" s="52">
        <f t="shared" si="14"/>
        <v>0</v>
      </c>
      <c r="AD11" s="52">
        <f t="shared" si="15"/>
        <v>0</v>
      </c>
    </row>
    <row r="12" spans="1:30" s="28" customFormat="1" ht="12" customHeight="1">
      <c r="A12" s="29" t="s">
        <v>222</v>
      </c>
      <c r="B12" s="30" t="s">
        <v>360</v>
      </c>
      <c r="C12" s="12" t="s">
        <v>361</v>
      </c>
      <c r="D12" s="65">
        <f t="shared" si="1"/>
        <v>29</v>
      </c>
      <c r="E12" s="65">
        <f t="shared" si="2"/>
        <v>29</v>
      </c>
      <c r="F12" s="65">
        <v>10</v>
      </c>
      <c r="G12" s="65">
        <v>19</v>
      </c>
      <c r="H12" s="65">
        <f t="shared" si="3"/>
        <v>0</v>
      </c>
      <c r="I12" s="65">
        <v>0</v>
      </c>
      <c r="J12" s="65">
        <v>0</v>
      </c>
      <c r="K12" s="65">
        <v>0</v>
      </c>
      <c r="L12" s="65">
        <v>0</v>
      </c>
      <c r="M12" s="65">
        <f t="shared" si="4"/>
        <v>0</v>
      </c>
      <c r="N12" s="65">
        <f t="shared" si="5"/>
        <v>0</v>
      </c>
      <c r="O12" s="65">
        <v>0</v>
      </c>
      <c r="P12" s="65">
        <v>0</v>
      </c>
      <c r="Q12" s="65">
        <f t="shared" si="6"/>
        <v>0</v>
      </c>
      <c r="R12" s="65">
        <v>0</v>
      </c>
      <c r="S12" s="65">
        <v>0</v>
      </c>
      <c r="T12" s="65">
        <v>0</v>
      </c>
      <c r="U12" s="65">
        <v>0</v>
      </c>
      <c r="V12" s="65">
        <f t="shared" si="7"/>
        <v>29</v>
      </c>
      <c r="W12" s="65">
        <f t="shared" si="8"/>
        <v>29</v>
      </c>
      <c r="X12" s="65">
        <f t="shared" si="9"/>
        <v>10</v>
      </c>
      <c r="Y12" s="65">
        <f t="shared" si="10"/>
        <v>19</v>
      </c>
      <c r="Z12" s="65">
        <f t="shared" si="11"/>
        <v>0</v>
      </c>
      <c r="AA12" s="65">
        <f t="shared" si="12"/>
        <v>0</v>
      </c>
      <c r="AB12" s="65">
        <f t="shared" si="13"/>
        <v>0</v>
      </c>
      <c r="AC12" s="65">
        <f t="shared" si="14"/>
        <v>0</v>
      </c>
      <c r="AD12" s="65">
        <f t="shared" si="15"/>
        <v>0</v>
      </c>
    </row>
    <row r="13" spans="1:30" s="28" customFormat="1" ht="12" customHeight="1">
      <c r="A13" s="29" t="s">
        <v>222</v>
      </c>
      <c r="B13" s="30" t="s">
        <v>362</v>
      </c>
      <c r="C13" s="12" t="s">
        <v>363</v>
      </c>
      <c r="D13" s="65">
        <f t="shared" si="1"/>
        <v>26</v>
      </c>
      <c r="E13" s="65">
        <f t="shared" si="2"/>
        <v>26</v>
      </c>
      <c r="F13" s="65">
        <v>12</v>
      </c>
      <c r="G13" s="65">
        <v>14</v>
      </c>
      <c r="H13" s="65">
        <f t="shared" si="3"/>
        <v>0</v>
      </c>
      <c r="I13" s="65">
        <v>0</v>
      </c>
      <c r="J13" s="65">
        <v>0</v>
      </c>
      <c r="K13" s="65">
        <v>0</v>
      </c>
      <c r="L13" s="65">
        <v>0</v>
      </c>
      <c r="M13" s="65">
        <f t="shared" si="4"/>
        <v>1</v>
      </c>
      <c r="N13" s="65">
        <f t="shared" si="5"/>
        <v>1</v>
      </c>
      <c r="O13" s="65">
        <v>1</v>
      </c>
      <c r="P13" s="65">
        <v>0</v>
      </c>
      <c r="Q13" s="65">
        <f t="shared" si="6"/>
        <v>0</v>
      </c>
      <c r="R13" s="65">
        <v>0</v>
      </c>
      <c r="S13" s="65">
        <v>0</v>
      </c>
      <c r="T13" s="65">
        <v>0</v>
      </c>
      <c r="U13" s="65">
        <v>0</v>
      </c>
      <c r="V13" s="65">
        <f t="shared" si="7"/>
        <v>27</v>
      </c>
      <c r="W13" s="65">
        <f t="shared" si="8"/>
        <v>27</v>
      </c>
      <c r="X13" s="65">
        <f t="shared" si="9"/>
        <v>13</v>
      </c>
      <c r="Y13" s="65">
        <f t="shared" si="10"/>
        <v>14</v>
      </c>
      <c r="Z13" s="65">
        <f t="shared" si="11"/>
        <v>0</v>
      </c>
      <c r="AA13" s="65">
        <f t="shared" si="12"/>
        <v>0</v>
      </c>
      <c r="AB13" s="65">
        <f t="shared" si="13"/>
        <v>0</v>
      </c>
      <c r="AC13" s="65">
        <f t="shared" si="14"/>
        <v>0</v>
      </c>
      <c r="AD13" s="65">
        <f t="shared" si="15"/>
        <v>0</v>
      </c>
    </row>
    <row r="14" spans="1:30" s="28" customFormat="1" ht="12" customHeight="1">
      <c r="A14" s="29" t="s">
        <v>222</v>
      </c>
      <c r="B14" s="30" t="s">
        <v>364</v>
      </c>
      <c r="C14" s="12" t="s">
        <v>365</v>
      </c>
      <c r="D14" s="65">
        <f t="shared" si="1"/>
        <v>18</v>
      </c>
      <c r="E14" s="65">
        <f t="shared" si="2"/>
        <v>18</v>
      </c>
      <c r="F14" s="65">
        <v>12</v>
      </c>
      <c r="G14" s="65">
        <v>6</v>
      </c>
      <c r="H14" s="65">
        <f t="shared" si="3"/>
        <v>0</v>
      </c>
      <c r="I14" s="65">
        <v>0</v>
      </c>
      <c r="J14" s="65">
        <v>0</v>
      </c>
      <c r="K14" s="65">
        <v>0</v>
      </c>
      <c r="L14" s="65">
        <v>0</v>
      </c>
      <c r="M14" s="65">
        <f t="shared" si="4"/>
        <v>0</v>
      </c>
      <c r="N14" s="65">
        <f t="shared" si="5"/>
        <v>0</v>
      </c>
      <c r="O14" s="65">
        <v>0</v>
      </c>
      <c r="P14" s="65">
        <v>0</v>
      </c>
      <c r="Q14" s="65">
        <f t="shared" si="6"/>
        <v>0</v>
      </c>
      <c r="R14" s="65">
        <v>0</v>
      </c>
      <c r="S14" s="65">
        <v>0</v>
      </c>
      <c r="T14" s="65">
        <v>0</v>
      </c>
      <c r="U14" s="65">
        <v>0</v>
      </c>
      <c r="V14" s="65">
        <f t="shared" si="7"/>
        <v>18</v>
      </c>
      <c r="W14" s="65">
        <f t="shared" si="8"/>
        <v>18</v>
      </c>
      <c r="X14" s="65">
        <f t="shared" si="9"/>
        <v>12</v>
      </c>
      <c r="Y14" s="65">
        <f t="shared" si="10"/>
        <v>6</v>
      </c>
      <c r="Z14" s="65">
        <f t="shared" si="11"/>
        <v>0</v>
      </c>
      <c r="AA14" s="65">
        <f t="shared" si="12"/>
        <v>0</v>
      </c>
      <c r="AB14" s="65">
        <f t="shared" si="13"/>
        <v>0</v>
      </c>
      <c r="AC14" s="65">
        <f t="shared" si="14"/>
        <v>0</v>
      </c>
      <c r="AD14" s="65">
        <f t="shared" si="15"/>
        <v>0</v>
      </c>
    </row>
    <row r="15" spans="1:30" s="28" customFormat="1" ht="12" customHeight="1">
      <c r="A15" s="29" t="s">
        <v>222</v>
      </c>
      <c r="B15" s="30" t="s">
        <v>366</v>
      </c>
      <c r="C15" s="12" t="s">
        <v>367</v>
      </c>
      <c r="D15" s="65">
        <f t="shared" si="1"/>
        <v>0</v>
      </c>
      <c r="E15" s="65">
        <f t="shared" si="2"/>
        <v>0</v>
      </c>
      <c r="F15" s="65">
        <v>0</v>
      </c>
      <c r="G15" s="65">
        <v>0</v>
      </c>
      <c r="H15" s="65">
        <f t="shared" si="3"/>
        <v>0</v>
      </c>
      <c r="I15" s="65">
        <v>0</v>
      </c>
      <c r="J15" s="65">
        <v>0</v>
      </c>
      <c r="K15" s="65">
        <v>0</v>
      </c>
      <c r="L15" s="65">
        <v>0</v>
      </c>
      <c r="M15" s="65">
        <f t="shared" si="4"/>
        <v>4</v>
      </c>
      <c r="N15" s="65">
        <f t="shared" si="5"/>
        <v>3</v>
      </c>
      <c r="O15" s="65">
        <v>3</v>
      </c>
      <c r="P15" s="65"/>
      <c r="Q15" s="65">
        <f t="shared" si="6"/>
        <v>1</v>
      </c>
      <c r="R15" s="65">
        <v>0</v>
      </c>
      <c r="S15" s="65">
        <v>1</v>
      </c>
      <c r="T15" s="65">
        <v>0</v>
      </c>
      <c r="U15" s="65">
        <v>0</v>
      </c>
      <c r="V15" s="65">
        <f t="shared" si="7"/>
        <v>4</v>
      </c>
      <c r="W15" s="65">
        <f t="shared" si="8"/>
        <v>3</v>
      </c>
      <c r="X15" s="65">
        <f t="shared" si="9"/>
        <v>3</v>
      </c>
      <c r="Y15" s="65">
        <f t="shared" si="10"/>
        <v>0</v>
      </c>
      <c r="Z15" s="65">
        <f t="shared" si="11"/>
        <v>1</v>
      </c>
      <c r="AA15" s="65">
        <f t="shared" si="12"/>
        <v>0</v>
      </c>
      <c r="AB15" s="65">
        <f t="shared" si="13"/>
        <v>1</v>
      </c>
      <c r="AC15" s="65">
        <f t="shared" si="14"/>
        <v>0</v>
      </c>
      <c r="AD15" s="65">
        <f t="shared" si="15"/>
        <v>0</v>
      </c>
    </row>
    <row r="16" spans="1:30" s="28" customFormat="1" ht="12" customHeight="1">
      <c r="A16" s="29" t="s">
        <v>222</v>
      </c>
      <c r="B16" s="30" t="s">
        <v>368</v>
      </c>
      <c r="C16" s="12" t="s">
        <v>369</v>
      </c>
      <c r="D16" s="65">
        <f t="shared" si="1"/>
        <v>20</v>
      </c>
      <c r="E16" s="65">
        <f t="shared" si="2"/>
        <v>11</v>
      </c>
      <c r="F16" s="65">
        <v>8</v>
      </c>
      <c r="G16" s="65">
        <v>3</v>
      </c>
      <c r="H16" s="65">
        <f t="shared" si="3"/>
        <v>9</v>
      </c>
      <c r="I16" s="65">
        <v>0</v>
      </c>
      <c r="J16" s="65">
        <v>7</v>
      </c>
      <c r="K16" s="65">
        <v>2</v>
      </c>
      <c r="L16" s="65">
        <v>0</v>
      </c>
      <c r="M16" s="65">
        <f t="shared" si="4"/>
        <v>0</v>
      </c>
      <c r="N16" s="65">
        <f t="shared" si="5"/>
        <v>0</v>
      </c>
      <c r="O16" s="65">
        <v>0</v>
      </c>
      <c r="P16" s="65">
        <v>0</v>
      </c>
      <c r="Q16" s="65">
        <f t="shared" si="6"/>
        <v>0</v>
      </c>
      <c r="R16" s="65">
        <v>0</v>
      </c>
      <c r="S16" s="65">
        <v>0</v>
      </c>
      <c r="T16" s="65">
        <v>0</v>
      </c>
      <c r="U16" s="65">
        <v>0</v>
      </c>
      <c r="V16" s="65">
        <f t="shared" si="7"/>
        <v>20</v>
      </c>
      <c r="W16" s="65">
        <f t="shared" si="8"/>
        <v>11</v>
      </c>
      <c r="X16" s="65">
        <f t="shared" si="9"/>
        <v>8</v>
      </c>
      <c r="Y16" s="65">
        <f t="shared" si="10"/>
        <v>3</v>
      </c>
      <c r="Z16" s="65">
        <f t="shared" si="11"/>
        <v>9</v>
      </c>
      <c r="AA16" s="65">
        <f t="shared" si="12"/>
        <v>0</v>
      </c>
      <c r="AB16" s="65">
        <f t="shared" si="13"/>
        <v>7</v>
      </c>
      <c r="AC16" s="65">
        <f t="shared" si="14"/>
        <v>2</v>
      </c>
      <c r="AD16" s="65">
        <f t="shared" si="15"/>
        <v>0</v>
      </c>
    </row>
    <row r="17" spans="1:30" s="28" customFormat="1" ht="12" customHeight="1">
      <c r="A17" s="29" t="s">
        <v>222</v>
      </c>
      <c r="B17" s="30" t="s">
        <v>370</v>
      </c>
      <c r="C17" s="12" t="s">
        <v>371</v>
      </c>
      <c r="D17" s="65">
        <f t="shared" si="1"/>
        <v>25</v>
      </c>
      <c r="E17" s="65">
        <f t="shared" si="2"/>
        <v>25</v>
      </c>
      <c r="F17" s="65">
        <v>14</v>
      </c>
      <c r="G17" s="65">
        <v>11</v>
      </c>
      <c r="H17" s="65">
        <f t="shared" si="3"/>
        <v>0</v>
      </c>
      <c r="I17" s="65">
        <v>0</v>
      </c>
      <c r="J17" s="65">
        <v>0</v>
      </c>
      <c r="K17" s="65">
        <v>0</v>
      </c>
      <c r="L17" s="65">
        <v>0</v>
      </c>
      <c r="M17" s="65">
        <f t="shared" si="4"/>
        <v>0</v>
      </c>
      <c r="N17" s="65">
        <f t="shared" si="5"/>
        <v>0</v>
      </c>
      <c r="O17" s="65">
        <v>0</v>
      </c>
      <c r="P17" s="65">
        <v>0</v>
      </c>
      <c r="Q17" s="65">
        <f t="shared" si="6"/>
        <v>0</v>
      </c>
      <c r="R17" s="65">
        <v>0</v>
      </c>
      <c r="S17" s="65">
        <v>0</v>
      </c>
      <c r="T17" s="65">
        <v>0</v>
      </c>
      <c r="U17" s="65">
        <v>0</v>
      </c>
      <c r="V17" s="65">
        <f t="shared" si="7"/>
        <v>25</v>
      </c>
      <c r="W17" s="65">
        <f t="shared" si="8"/>
        <v>25</v>
      </c>
      <c r="X17" s="65">
        <f t="shared" si="9"/>
        <v>14</v>
      </c>
      <c r="Y17" s="65">
        <f t="shared" si="10"/>
        <v>11</v>
      </c>
      <c r="Z17" s="65">
        <f t="shared" si="11"/>
        <v>0</v>
      </c>
      <c r="AA17" s="65">
        <f t="shared" si="12"/>
        <v>0</v>
      </c>
      <c r="AB17" s="65">
        <f t="shared" si="13"/>
        <v>0</v>
      </c>
      <c r="AC17" s="65">
        <f t="shared" si="14"/>
        <v>0</v>
      </c>
      <c r="AD17" s="65">
        <f t="shared" si="15"/>
        <v>0</v>
      </c>
    </row>
    <row r="18" spans="1:30" s="28" customFormat="1" ht="12" customHeight="1">
      <c r="A18" s="29" t="s">
        <v>222</v>
      </c>
      <c r="B18" s="30" t="s">
        <v>372</v>
      </c>
      <c r="C18" s="12" t="s">
        <v>373</v>
      </c>
      <c r="D18" s="65">
        <f t="shared" si="1"/>
        <v>20</v>
      </c>
      <c r="E18" s="65">
        <f t="shared" si="2"/>
        <v>20</v>
      </c>
      <c r="F18" s="65">
        <v>10</v>
      </c>
      <c r="G18" s="65">
        <v>10</v>
      </c>
      <c r="H18" s="65">
        <f t="shared" si="3"/>
        <v>0</v>
      </c>
      <c r="I18" s="65">
        <v>0</v>
      </c>
      <c r="J18" s="65">
        <v>0</v>
      </c>
      <c r="K18" s="65">
        <v>0</v>
      </c>
      <c r="L18" s="65">
        <v>0</v>
      </c>
      <c r="M18" s="65">
        <f t="shared" si="4"/>
        <v>0</v>
      </c>
      <c r="N18" s="65">
        <f t="shared" si="5"/>
        <v>0</v>
      </c>
      <c r="O18" s="65">
        <v>0</v>
      </c>
      <c r="P18" s="65">
        <v>0</v>
      </c>
      <c r="Q18" s="65">
        <f t="shared" si="6"/>
        <v>0</v>
      </c>
      <c r="R18" s="65">
        <v>0</v>
      </c>
      <c r="S18" s="65">
        <v>0</v>
      </c>
      <c r="T18" s="65">
        <v>0</v>
      </c>
      <c r="U18" s="65">
        <v>0</v>
      </c>
      <c r="V18" s="65">
        <f t="shared" si="7"/>
        <v>20</v>
      </c>
      <c r="W18" s="65">
        <f t="shared" si="8"/>
        <v>20</v>
      </c>
      <c r="X18" s="65">
        <f t="shared" si="9"/>
        <v>10</v>
      </c>
      <c r="Y18" s="65">
        <f t="shared" si="10"/>
        <v>10</v>
      </c>
      <c r="Z18" s="65">
        <f t="shared" si="11"/>
        <v>0</v>
      </c>
      <c r="AA18" s="65">
        <f t="shared" si="12"/>
        <v>0</v>
      </c>
      <c r="AB18" s="65">
        <f t="shared" si="13"/>
        <v>0</v>
      </c>
      <c r="AC18" s="65">
        <f t="shared" si="14"/>
        <v>0</v>
      </c>
      <c r="AD18" s="65">
        <f t="shared" si="15"/>
        <v>0</v>
      </c>
    </row>
    <row r="19" spans="1:30" s="28" customFormat="1" ht="12" customHeight="1">
      <c r="A19" s="29" t="s">
        <v>222</v>
      </c>
      <c r="B19" s="30" t="s">
        <v>374</v>
      </c>
      <c r="C19" s="12" t="s">
        <v>375</v>
      </c>
      <c r="D19" s="65">
        <f t="shared" si="1"/>
        <v>1241</v>
      </c>
      <c r="E19" s="65">
        <f t="shared" si="2"/>
        <v>833</v>
      </c>
      <c r="F19" s="65">
        <v>237</v>
      </c>
      <c r="G19" s="65">
        <v>596</v>
      </c>
      <c r="H19" s="65">
        <f t="shared" si="3"/>
        <v>408</v>
      </c>
      <c r="I19" s="65">
        <v>0</v>
      </c>
      <c r="J19" s="65">
        <v>402</v>
      </c>
      <c r="K19" s="65">
        <v>0</v>
      </c>
      <c r="L19" s="65">
        <v>6</v>
      </c>
      <c r="M19" s="65">
        <f t="shared" si="4"/>
        <v>1</v>
      </c>
      <c r="N19" s="65">
        <f t="shared" si="5"/>
        <v>1</v>
      </c>
      <c r="O19" s="65">
        <v>0</v>
      </c>
      <c r="P19" s="65">
        <v>1</v>
      </c>
      <c r="Q19" s="65">
        <f t="shared" si="6"/>
        <v>0</v>
      </c>
      <c r="R19" s="65">
        <v>0</v>
      </c>
      <c r="S19" s="65">
        <v>0</v>
      </c>
      <c r="T19" s="65">
        <v>0</v>
      </c>
      <c r="U19" s="65">
        <v>0</v>
      </c>
      <c r="V19" s="65">
        <f t="shared" si="7"/>
        <v>1242</v>
      </c>
      <c r="W19" s="65">
        <f t="shared" si="8"/>
        <v>834</v>
      </c>
      <c r="X19" s="65">
        <f t="shared" si="9"/>
        <v>237</v>
      </c>
      <c r="Y19" s="65">
        <f t="shared" si="10"/>
        <v>597</v>
      </c>
      <c r="Z19" s="65">
        <f t="shared" si="11"/>
        <v>408</v>
      </c>
      <c r="AA19" s="65">
        <f t="shared" si="12"/>
        <v>0</v>
      </c>
      <c r="AB19" s="65">
        <f t="shared" si="13"/>
        <v>402</v>
      </c>
      <c r="AC19" s="65">
        <f t="shared" si="14"/>
        <v>0</v>
      </c>
      <c r="AD19" s="65">
        <f t="shared" si="15"/>
        <v>6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376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19" t="s">
        <v>204</v>
      </c>
      <c r="B2" s="105" t="s">
        <v>205</v>
      </c>
      <c r="C2" s="122" t="s">
        <v>206</v>
      </c>
      <c r="D2" s="70" t="s">
        <v>377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378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20"/>
      <c r="B3" s="106"/>
      <c r="C3" s="123"/>
      <c r="D3" s="73" t="s">
        <v>379</v>
      </c>
      <c r="E3" s="74"/>
      <c r="F3" s="74"/>
      <c r="G3" s="74"/>
      <c r="H3" s="74"/>
      <c r="I3" s="74"/>
      <c r="J3" s="74"/>
      <c r="K3" s="75"/>
      <c r="L3" s="73" t="s">
        <v>380</v>
      </c>
      <c r="M3" s="74"/>
      <c r="N3" s="74"/>
      <c r="O3" s="74"/>
      <c r="P3" s="74"/>
      <c r="Q3" s="74"/>
      <c r="R3" s="74"/>
      <c r="S3" s="75"/>
      <c r="T3" s="73" t="s">
        <v>381</v>
      </c>
      <c r="U3" s="74"/>
      <c r="V3" s="74"/>
      <c r="W3" s="74"/>
      <c r="X3" s="74"/>
      <c r="Y3" s="74"/>
      <c r="Z3" s="74"/>
      <c r="AA3" s="75"/>
      <c r="AB3" s="76" t="s">
        <v>379</v>
      </c>
      <c r="AC3" s="77"/>
      <c r="AD3" s="77"/>
      <c r="AE3" s="77"/>
      <c r="AF3" s="77"/>
      <c r="AG3" s="77"/>
      <c r="AH3" s="77"/>
      <c r="AI3" s="77"/>
      <c r="AJ3" s="76" t="s">
        <v>380</v>
      </c>
      <c r="AK3" s="77"/>
      <c r="AL3" s="77"/>
      <c r="AM3" s="77"/>
      <c r="AN3" s="77"/>
      <c r="AO3" s="77"/>
      <c r="AP3" s="77"/>
      <c r="AQ3" s="77"/>
      <c r="AR3" s="76" t="s">
        <v>381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20"/>
      <c r="B4" s="106"/>
      <c r="C4" s="123"/>
      <c r="D4" s="125" t="s">
        <v>382</v>
      </c>
      <c r="E4" s="126"/>
      <c r="F4" s="129" t="s">
        <v>383</v>
      </c>
      <c r="G4" s="130"/>
      <c r="H4" s="129" t="s">
        <v>384</v>
      </c>
      <c r="I4" s="130"/>
      <c r="J4" s="125" t="s">
        <v>385</v>
      </c>
      <c r="K4" s="126"/>
      <c r="L4" s="125" t="s">
        <v>382</v>
      </c>
      <c r="M4" s="126"/>
      <c r="N4" s="129" t="s">
        <v>383</v>
      </c>
      <c r="O4" s="130"/>
      <c r="P4" s="129" t="s">
        <v>384</v>
      </c>
      <c r="Q4" s="130"/>
      <c r="R4" s="125" t="s">
        <v>385</v>
      </c>
      <c r="S4" s="126"/>
      <c r="T4" s="125" t="s">
        <v>382</v>
      </c>
      <c r="U4" s="126"/>
      <c r="V4" s="129" t="s">
        <v>383</v>
      </c>
      <c r="W4" s="130"/>
      <c r="X4" s="129" t="s">
        <v>384</v>
      </c>
      <c r="Y4" s="130"/>
      <c r="Z4" s="125" t="s">
        <v>385</v>
      </c>
      <c r="AA4" s="126"/>
      <c r="AB4" s="79" t="s">
        <v>382</v>
      </c>
      <c r="AC4" s="80"/>
      <c r="AD4" s="80"/>
      <c r="AE4" s="81"/>
      <c r="AF4" s="133" t="s">
        <v>386</v>
      </c>
      <c r="AG4" s="134"/>
      <c r="AH4" s="133" t="s">
        <v>385</v>
      </c>
      <c r="AI4" s="134"/>
      <c r="AJ4" s="79" t="s">
        <v>382</v>
      </c>
      <c r="AK4" s="80"/>
      <c r="AL4" s="80"/>
      <c r="AM4" s="81"/>
      <c r="AN4" s="133" t="s">
        <v>386</v>
      </c>
      <c r="AO4" s="134"/>
      <c r="AP4" s="133" t="s">
        <v>385</v>
      </c>
      <c r="AQ4" s="134"/>
      <c r="AR4" s="79" t="s">
        <v>382</v>
      </c>
      <c r="AS4" s="80"/>
      <c r="AT4" s="80"/>
      <c r="AU4" s="81"/>
      <c r="AV4" s="133" t="s">
        <v>386</v>
      </c>
      <c r="AW4" s="134"/>
      <c r="AX4" s="133" t="s">
        <v>385</v>
      </c>
      <c r="AY4" s="134"/>
    </row>
    <row r="5" spans="1:51" s="31" customFormat="1" ht="22.5" customHeight="1">
      <c r="A5" s="120"/>
      <c r="B5" s="106"/>
      <c r="C5" s="123"/>
      <c r="D5" s="127"/>
      <c r="E5" s="128"/>
      <c r="F5" s="131"/>
      <c r="G5" s="132"/>
      <c r="H5" s="131"/>
      <c r="I5" s="132"/>
      <c r="J5" s="127"/>
      <c r="K5" s="128"/>
      <c r="L5" s="127"/>
      <c r="M5" s="128"/>
      <c r="N5" s="131"/>
      <c r="O5" s="132"/>
      <c r="P5" s="131"/>
      <c r="Q5" s="132"/>
      <c r="R5" s="127"/>
      <c r="S5" s="128"/>
      <c r="T5" s="127"/>
      <c r="U5" s="128"/>
      <c r="V5" s="131"/>
      <c r="W5" s="132"/>
      <c r="X5" s="131"/>
      <c r="Y5" s="132"/>
      <c r="Z5" s="127"/>
      <c r="AA5" s="128"/>
      <c r="AB5" s="79" t="s">
        <v>387</v>
      </c>
      <c r="AC5" s="81"/>
      <c r="AD5" s="79" t="s">
        <v>218</v>
      </c>
      <c r="AE5" s="81"/>
      <c r="AF5" s="135"/>
      <c r="AG5" s="136"/>
      <c r="AH5" s="135"/>
      <c r="AI5" s="136"/>
      <c r="AJ5" s="79" t="s">
        <v>387</v>
      </c>
      <c r="AK5" s="81"/>
      <c r="AL5" s="79" t="s">
        <v>218</v>
      </c>
      <c r="AM5" s="81"/>
      <c r="AN5" s="135"/>
      <c r="AO5" s="136"/>
      <c r="AP5" s="135"/>
      <c r="AQ5" s="136"/>
      <c r="AR5" s="79" t="s">
        <v>387</v>
      </c>
      <c r="AS5" s="81"/>
      <c r="AT5" s="79" t="s">
        <v>218</v>
      </c>
      <c r="AU5" s="81"/>
      <c r="AV5" s="135"/>
      <c r="AW5" s="136"/>
      <c r="AX5" s="135"/>
      <c r="AY5" s="136"/>
    </row>
    <row r="6" spans="1:51" s="33" customFormat="1" ht="17.25" customHeight="1">
      <c r="A6" s="121"/>
      <c r="B6" s="107"/>
      <c r="C6" s="124"/>
      <c r="D6" s="82" t="s">
        <v>388</v>
      </c>
      <c r="E6" s="82" t="s">
        <v>389</v>
      </c>
      <c r="F6" s="82" t="s">
        <v>388</v>
      </c>
      <c r="G6" s="82" t="s">
        <v>389</v>
      </c>
      <c r="H6" s="82" t="s">
        <v>388</v>
      </c>
      <c r="I6" s="82" t="s">
        <v>389</v>
      </c>
      <c r="J6" s="83" t="s">
        <v>390</v>
      </c>
      <c r="K6" s="82" t="s">
        <v>389</v>
      </c>
      <c r="L6" s="82" t="s">
        <v>388</v>
      </c>
      <c r="M6" s="82" t="s">
        <v>389</v>
      </c>
      <c r="N6" s="82" t="s">
        <v>388</v>
      </c>
      <c r="O6" s="82" t="s">
        <v>389</v>
      </c>
      <c r="P6" s="82" t="s">
        <v>388</v>
      </c>
      <c r="Q6" s="82" t="s">
        <v>389</v>
      </c>
      <c r="R6" s="83" t="s">
        <v>390</v>
      </c>
      <c r="S6" s="82" t="s">
        <v>389</v>
      </c>
      <c r="T6" s="82" t="s">
        <v>388</v>
      </c>
      <c r="U6" s="82" t="s">
        <v>389</v>
      </c>
      <c r="V6" s="82" t="s">
        <v>388</v>
      </c>
      <c r="W6" s="82" t="s">
        <v>389</v>
      </c>
      <c r="X6" s="82" t="s">
        <v>388</v>
      </c>
      <c r="Y6" s="82" t="s">
        <v>389</v>
      </c>
      <c r="Z6" s="83" t="s">
        <v>390</v>
      </c>
      <c r="AA6" s="82" t="s">
        <v>389</v>
      </c>
      <c r="AB6" s="82" t="s">
        <v>388</v>
      </c>
      <c r="AC6" s="83" t="s">
        <v>391</v>
      </c>
      <c r="AD6" s="82" t="s">
        <v>388</v>
      </c>
      <c r="AE6" s="83" t="s">
        <v>391</v>
      </c>
      <c r="AF6" s="82" t="s">
        <v>388</v>
      </c>
      <c r="AG6" s="83" t="s">
        <v>391</v>
      </c>
      <c r="AH6" s="83" t="s">
        <v>390</v>
      </c>
      <c r="AI6" s="83" t="s">
        <v>391</v>
      </c>
      <c r="AJ6" s="82" t="s">
        <v>388</v>
      </c>
      <c r="AK6" s="83" t="s">
        <v>391</v>
      </c>
      <c r="AL6" s="82" t="s">
        <v>388</v>
      </c>
      <c r="AM6" s="83" t="s">
        <v>391</v>
      </c>
      <c r="AN6" s="82" t="s">
        <v>388</v>
      </c>
      <c r="AO6" s="83" t="s">
        <v>391</v>
      </c>
      <c r="AP6" s="83" t="s">
        <v>390</v>
      </c>
      <c r="AQ6" s="83" t="s">
        <v>391</v>
      </c>
      <c r="AR6" s="82" t="s">
        <v>388</v>
      </c>
      <c r="AS6" s="83" t="s">
        <v>391</v>
      </c>
      <c r="AT6" s="82" t="s">
        <v>388</v>
      </c>
      <c r="AU6" s="83" t="s">
        <v>391</v>
      </c>
      <c r="AV6" s="82" t="s">
        <v>388</v>
      </c>
      <c r="AW6" s="83" t="s">
        <v>391</v>
      </c>
      <c r="AX6" s="83" t="s">
        <v>390</v>
      </c>
      <c r="AY6" s="84" t="s">
        <v>391</v>
      </c>
    </row>
    <row r="7" spans="1:51" s="27" customFormat="1" ht="12" customHeight="1">
      <c r="A7" s="10" t="s">
        <v>220</v>
      </c>
      <c r="B7" s="36" t="s">
        <v>221</v>
      </c>
      <c r="C7" s="10" t="s">
        <v>210</v>
      </c>
      <c r="D7" s="51">
        <f aca="true" t="shared" si="0" ref="D7:AY7">SUM(D8:D70)</f>
        <v>762</v>
      </c>
      <c r="E7" s="51">
        <f t="shared" si="0"/>
        <v>1280</v>
      </c>
      <c r="F7" s="51">
        <f t="shared" si="0"/>
        <v>30</v>
      </c>
      <c r="G7" s="51">
        <f t="shared" si="0"/>
        <v>63</v>
      </c>
      <c r="H7" s="51">
        <f t="shared" si="0"/>
        <v>16</v>
      </c>
      <c r="I7" s="51">
        <f t="shared" si="0"/>
        <v>82</v>
      </c>
      <c r="J7" s="51">
        <f t="shared" si="0"/>
        <v>0</v>
      </c>
      <c r="K7" s="51">
        <f t="shared" si="0"/>
        <v>0</v>
      </c>
      <c r="L7" s="51">
        <f t="shared" si="0"/>
        <v>4390</v>
      </c>
      <c r="M7" s="51">
        <f t="shared" si="0"/>
        <v>8634</v>
      </c>
      <c r="N7" s="51">
        <f t="shared" si="0"/>
        <v>155</v>
      </c>
      <c r="O7" s="51">
        <f t="shared" si="0"/>
        <v>687</v>
      </c>
      <c r="P7" s="51">
        <f t="shared" si="0"/>
        <v>43</v>
      </c>
      <c r="Q7" s="51">
        <f t="shared" si="0"/>
        <v>294</v>
      </c>
      <c r="R7" s="51">
        <f t="shared" si="0"/>
        <v>10</v>
      </c>
      <c r="S7" s="51">
        <f t="shared" si="0"/>
        <v>208</v>
      </c>
      <c r="T7" s="51">
        <f t="shared" si="0"/>
        <v>13567</v>
      </c>
      <c r="U7" s="51">
        <f t="shared" si="0"/>
        <v>37397</v>
      </c>
      <c r="V7" s="51">
        <f t="shared" si="0"/>
        <v>139</v>
      </c>
      <c r="W7" s="51">
        <f t="shared" si="0"/>
        <v>386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18</v>
      </c>
      <c r="AC7" s="51">
        <f t="shared" si="0"/>
        <v>35</v>
      </c>
      <c r="AD7" s="51">
        <f t="shared" si="0"/>
        <v>0</v>
      </c>
      <c r="AE7" s="51">
        <f t="shared" si="0"/>
        <v>0</v>
      </c>
      <c r="AF7" s="51">
        <f t="shared" si="0"/>
        <v>1</v>
      </c>
      <c r="AG7" s="51">
        <f t="shared" si="0"/>
        <v>2</v>
      </c>
      <c r="AH7" s="51">
        <f t="shared" si="0"/>
        <v>0</v>
      </c>
      <c r="AI7" s="51">
        <f t="shared" si="0"/>
        <v>0</v>
      </c>
      <c r="AJ7" s="51">
        <f t="shared" si="0"/>
        <v>98</v>
      </c>
      <c r="AK7" s="51">
        <f t="shared" si="0"/>
        <v>451.33000000000004</v>
      </c>
      <c r="AL7" s="51">
        <f t="shared" si="0"/>
        <v>2</v>
      </c>
      <c r="AM7" s="51">
        <f t="shared" si="0"/>
        <v>10</v>
      </c>
      <c r="AN7" s="51">
        <f t="shared" si="0"/>
        <v>2</v>
      </c>
      <c r="AO7" s="51">
        <f t="shared" si="0"/>
        <v>9</v>
      </c>
      <c r="AP7" s="51">
        <f t="shared" si="0"/>
        <v>0</v>
      </c>
      <c r="AQ7" s="51">
        <f t="shared" si="0"/>
        <v>0</v>
      </c>
      <c r="AR7" s="51">
        <f t="shared" si="0"/>
        <v>837</v>
      </c>
      <c r="AS7" s="51">
        <f t="shared" si="0"/>
        <v>2348</v>
      </c>
      <c r="AT7" s="51">
        <f t="shared" si="0"/>
        <v>13</v>
      </c>
      <c r="AU7" s="51">
        <f t="shared" si="0"/>
        <v>33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392</v>
      </c>
      <c r="B8" s="37" t="s">
        <v>393</v>
      </c>
      <c r="C8" s="12" t="s">
        <v>394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1539</v>
      </c>
      <c r="M8" s="52">
        <v>2947</v>
      </c>
      <c r="N8" s="52">
        <v>24</v>
      </c>
      <c r="O8" s="52">
        <v>240</v>
      </c>
      <c r="P8" s="52">
        <v>0</v>
      </c>
      <c r="Q8" s="52">
        <v>0</v>
      </c>
      <c r="R8" s="52">
        <v>8</v>
      </c>
      <c r="S8" s="52">
        <v>128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395</v>
      </c>
      <c r="B9" s="13" t="s">
        <v>396</v>
      </c>
      <c r="C9" s="12" t="s">
        <v>397</v>
      </c>
      <c r="D9" s="52">
        <v>5</v>
      </c>
      <c r="E9" s="52">
        <v>10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25</v>
      </c>
      <c r="M9" s="52">
        <v>50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398</v>
      </c>
      <c r="B10" s="13" t="s">
        <v>399</v>
      </c>
      <c r="C10" s="12" t="s">
        <v>400</v>
      </c>
      <c r="D10" s="52">
        <v>13</v>
      </c>
      <c r="E10" s="52">
        <v>34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22</v>
      </c>
      <c r="M10" s="52">
        <v>50</v>
      </c>
      <c r="N10" s="52">
        <v>1</v>
      </c>
      <c r="O10" s="52">
        <v>2</v>
      </c>
      <c r="P10" s="52">
        <v>0</v>
      </c>
      <c r="Q10" s="52">
        <v>0</v>
      </c>
      <c r="R10" s="52">
        <v>0</v>
      </c>
      <c r="S10" s="52">
        <v>0</v>
      </c>
      <c r="T10" s="52">
        <v>41</v>
      </c>
      <c r="U10" s="52">
        <v>128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/>
      <c r="AC10" s="52"/>
      <c r="AD10" s="52"/>
      <c r="AE10" s="52"/>
      <c r="AF10" s="52">
        <v>0</v>
      </c>
      <c r="AG10" s="52">
        <v>0</v>
      </c>
      <c r="AH10" s="52">
        <v>0</v>
      </c>
      <c r="AI10" s="52">
        <v>0</v>
      </c>
      <c r="AJ10" s="52"/>
      <c r="AK10" s="52"/>
      <c r="AL10" s="52"/>
      <c r="AM10" s="52"/>
      <c r="AN10" s="52">
        <v>0</v>
      </c>
      <c r="AO10" s="52">
        <v>0</v>
      </c>
      <c r="AP10" s="52">
        <v>0</v>
      </c>
      <c r="AQ10" s="52">
        <v>0</v>
      </c>
      <c r="AR10" s="52">
        <v>6</v>
      </c>
      <c r="AS10" s="52">
        <v>17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401</v>
      </c>
      <c r="B11" s="13" t="s">
        <v>402</v>
      </c>
      <c r="C11" s="12" t="s">
        <v>403</v>
      </c>
      <c r="D11" s="52">
        <v>15</v>
      </c>
      <c r="E11" s="52">
        <v>25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50</v>
      </c>
      <c r="M11" s="52">
        <v>87</v>
      </c>
      <c r="N11" s="52">
        <v>1</v>
      </c>
      <c r="O11" s="52">
        <v>4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401</v>
      </c>
      <c r="B12" s="21" t="s">
        <v>404</v>
      </c>
      <c r="C12" s="15" t="s">
        <v>405</v>
      </c>
      <c r="D12" s="53">
        <v>26</v>
      </c>
      <c r="E12" s="53">
        <v>52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75</v>
      </c>
      <c r="M12" s="53">
        <v>66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1</v>
      </c>
      <c r="AK12" s="53">
        <v>2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401</v>
      </c>
      <c r="B13" s="21" t="s">
        <v>406</v>
      </c>
      <c r="C13" s="15" t="s">
        <v>407</v>
      </c>
      <c r="D13" s="53">
        <v>25</v>
      </c>
      <c r="E13" s="53">
        <v>40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31</v>
      </c>
      <c r="M13" s="53">
        <v>50</v>
      </c>
      <c r="N13" s="53">
        <v>2</v>
      </c>
      <c r="O13" s="53">
        <v>4</v>
      </c>
      <c r="P13" s="53">
        <v>0</v>
      </c>
      <c r="Q13" s="53">
        <v>0</v>
      </c>
      <c r="R13" s="53">
        <v>0</v>
      </c>
      <c r="S13" s="53">
        <v>0</v>
      </c>
      <c r="T13" s="53">
        <v>1956</v>
      </c>
      <c r="U13" s="53">
        <v>5550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120</v>
      </c>
      <c r="AS13" s="53">
        <v>335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401</v>
      </c>
      <c r="B14" s="21" t="s">
        <v>408</v>
      </c>
      <c r="C14" s="15" t="s">
        <v>409</v>
      </c>
      <c r="D14" s="53">
        <v>15</v>
      </c>
      <c r="E14" s="53">
        <v>22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401</v>
      </c>
      <c r="B15" s="21" t="s">
        <v>410</v>
      </c>
      <c r="C15" s="15" t="s">
        <v>411</v>
      </c>
      <c r="D15" s="53">
        <v>27</v>
      </c>
      <c r="E15" s="53">
        <v>74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39</v>
      </c>
      <c r="M15" s="53">
        <v>29</v>
      </c>
      <c r="N15" s="53">
        <v>1</v>
      </c>
      <c r="O15" s="53">
        <v>1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401</v>
      </c>
      <c r="B16" s="21" t="s">
        <v>412</v>
      </c>
      <c r="C16" s="15" t="s">
        <v>413</v>
      </c>
      <c r="D16" s="53">
        <v>14</v>
      </c>
      <c r="E16" s="53">
        <v>13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84</v>
      </c>
      <c r="M16" s="53">
        <v>143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401</v>
      </c>
      <c r="B17" s="21" t="s">
        <v>414</v>
      </c>
      <c r="C17" s="15" t="s">
        <v>415</v>
      </c>
      <c r="D17" s="53">
        <v>17</v>
      </c>
      <c r="E17" s="53">
        <v>34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401</v>
      </c>
      <c r="B18" s="21" t="s">
        <v>416</v>
      </c>
      <c r="C18" s="15" t="s">
        <v>417</v>
      </c>
      <c r="D18" s="53">
        <v>22</v>
      </c>
      <c r="E18" s="53">
        <v>29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53</v>
      </c>
      <c r="M18" s="53">
        <v>139</v>
      </c>
      <c r="N18" s="53">
        <v>2</v>
      </c>
      <c r="O18" s="53">
        <v>4</v>
      </c>
      <c r="P18" s="53">
        <v>1</v>
      </c>
      <c r="Q18" s="53">
        <v>2</v>
      </c>
      <c r="R18" s="53">
        <v>0</v>
      </c>
      <c r="S18" s="53">
        <v>0</v>
      </c>
      <c r="T18" s="53">
        <v>1983</v>
      </c>
      <c r="U18" s="53">
        <v>5632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127</v>
      </c>
      <c r="AS18" s="53">
        <v>335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401</v>
      </c>
      <c r="B19" s="21" t="s">
        <v>418</v>
      </c>
      <c r="C19" s="15" t="s">
        <v>419</v>
      </c>
      <c r="D19" s="53">
        <v>25</v>
      </c>
      <c r="E19" s="53">
        <v>38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82</v>
      </c>
      <c r="M19" s="53">
        <v>96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1954</v>
      </c>
      <c r="U19" s="53">
        <v>5486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120</v>
      </c>
      <c r="AS19" s="53">
        <v>335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401</v>
      </c>
      <c r="B20" s="21" t="s">
        <v>420</v>
      </c>
      <c r="C20" s="15" t="s">
        <v>421</v>
      </c>
      <c r="D20" s="53">
        <v>33</v>
      </c>
      <c r="E20" s="53">
        <v>26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46</v>
      </c>
      <c r="M20" s="53">
        <v>20</v>
      </c>
      <c r="N20" s="53">
        <v>5</v>
      </c>
      <c r="O20" s="53">
        <v>10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2</v>
      </c>
      <c r="AK20" s="53">
        <v>178.33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120</v>
      </c>
      <c r="AS20" s="53">
        <v>335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401</v>
      </c>
      <c r="B21" s="21" t="s">
        <v>422</v>
      </c>
      <c r="C21" s="15" t="s">
        <v>423</v>
      </c>
      <c r="D21" s="53">
        <v>23</v>
      </c>
      <c r="E21" s="53">
        <v>30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33</v>
      </c>
      <c r="M21" s="53">
        <v>59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2019</v>
      </c>
      <c r="U21" s="53">
        <v>5731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120</v>
      </c>
      <c r="AS21" s="53">
        <v>337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401</v>
      </c>
      <c r="B22" s="21" t="s">
        <v>424</v>
      </c>
      <c r="C22" s="15" t="s">
        <v>425</v>
      </c>
      <c r="D22" s="53">
        <v>19</v>
      </c>
      <c r="E22" s="53">
        <v>30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69</v>
      </c>
      <c r="M22" s="53">
        <v>113</v>
      </c>
      <c r="N22" s="53">
        <v>2</v>
      </c>
      <c r="O22" s="53">
        <v>8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401</v>
      </c>
      <c r="B23" s="21" t="s">
        <v>426</v>
      </c>
      <c r="C23" s="15" t="s">
        <v>427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160</v>
      </c>
      <c r="M23" s="53">
        <v>289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2</v>
      </c>
      <c r="AK23" s="53">
        <v>2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401</v>
      </c>
      <c r="B24" s="21" t="s">
        <v>428</v>
      </c>
      <c r="C24" s="15" t="s">
        <v>429</v>
      </c>
      <c r="D24" s="53">
        <v>30</v>
      </c>
      <c r="E24" s="53">
        <v>35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83</v>
      </c>
      <c r="M24" s="53">
        <v>163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401</v>
      </c>
      <c r="B25" s="21" t="s">
        <v>430</v>
      </c>
      <c r="C25" s="15" t="s">
        <v>431</v>
      </c>
      <c r="D25" s="53">
        <v>30</v>
      </c>
      <c r="E25" s="53">
        <v>25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35</v>
      </c>
      <c r="M25" s="53">
        <v>54</v>
      </c>
      <c r="N25" s="53">
        <v>1</v>
      </c>
      <c r="O25" s="53">
        <v>4</v>
      </c>
      <c r="P25" s="53">
        <v>0</v>
      </c>
      <c r="Q25" s="53">
        <v>0</v>
      </c>
      <c r="R25" s="53">
        <v>2</v>
      </c>
      <c r="S25" s="53">
        <v>80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401</v>
      </c>
      <c r="B26" s="21" t="s">
        <v>432</v>
      </c>
      <c r="C26" s="15" t="s">
        <v>433</v>
      </c>
      <c r="D26" s="53">
        <v>7</v>
      </c>
      <c r="E26" s="53">
        <v>14</v>
      </c>
      <c r="F26" s="53">
        <v>11</v>
      </c>
      <c r="G26" s="53">
        <v>4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401</v>
      </c>
      <c r="B27" s="21" t="s">
        <v>434</v>
      </c>
      <c r="C27" s="15" t="s">
        <v>435</v>
      </c>
      <c r="D27" s="53">
        <v>37</v>
      </c>
      <c r="E27" s="53">
        <v>55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43</v>
      </c>
      <c r="M27" s="53">
        <v>79</v>
      </c>
      <c r="N27" s="53">
        <v>4</v>
      </c>
      <c r="O27" s="53">
        <v>23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1</v>
      </c>
      <c r="AK27" s="53">
        <v>2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</row>
    <row r="28" spans="1:51" s="28" customFormat="1" ht="12" customHeight="1">
      <c r="A28" s="20" t="s">
        <v>401</v>
      </c>
      <c r="B28" s="21" t="s">
        <v>436</v>
      </c>
      <c r="C28" s="15" t="s">
        <v>437</v>
      </c>
      <c r="D28" s="53">
        <v>30</v>
      </c>
      <c r="E28" s="53">
        <v>54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97</v>
      </c>
      <c r="M28" s="53">
        <v>184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1</v>
      </c>
      <c r="AK28" s="53">
        <v>2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</row>
    <row r="29" spans="1:51" s="28" customFormat="1" ht="12" customHeight="1">
      <c r="A29" s="20" t="s">
        <v>401</v>
      </c>
      <c r="B29" s="21" t="s">
        <v>438</v>
      </c>
      <c r="C29" s="15" t="s">
        <v>439</v>
      </c>
      <c r="D29" s="53">
        <v>41</v>
      </c>
      <c r="E29" s="53">
        <v>54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1902</v>
      </c>
      <c r="U29" s="53">
        <v>5043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120</v>
      </c>
      <c r="AS29" s="53">
        <v>334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</row>
    <row r="30" spans="1:51" s="28" customFormat="1" ht="12" customHeight="1">
      <c r="A30" s="20" t="s">
        <v>401</v>
      </c>
      <c r="B30" s="21" t="s">
        <v>440</v>
      </c>
      <c r="C30" s="15" t="s">
        <v>441</v>
      </c>
      <c r="D30" s="53">
        <v>18</v>
      </c>
      <c r="E30" s="53">
        <v>20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</row>
    <row r="31" spans="1:51" s="28" customFormat="1" ht="12" customHeight="1">
      <c r="A31" s="20" t="s">
        <v>401</v>
      </c>
      <c r="B31" s="21" t="s">
        <v>442</v>
      </c>
      <c r="C31" s="15" t="s">
        <v>443</v>
      </c>
      <c r="D31" s="53">
        <v>25</v>
      </c>
      <c r="E31" s="53">
        <v>64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68</v>
      </c>
      <c r="M31" s="53">
        <v>76</v>
      </c>
      <c r="N31" s="53">
        <v>2</v>
      </c>
      <c r="O31" s="53">
        <v>7</v>
      </c>
      <c r="P31" s="53">
        <v>1</v>
      </c>
      <c r="Q31" s="53">
        <v>1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1</v>
      </c>
      <c r="AK31" s="53">
        <v>2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</row>
    <row r="32" spans="1:51" s="28" customFormat="1" ht="12" customHeight="1">
      <c r="A32" s="20" t="s">
        <v>401</v>
      </c>
      <c r="B32" s="21" t="s">
        <v>444</v>
      </c>
      <c r="C32" s="15" t="s">
        <v>445</v>
      </c>
      <c r="D32" s="53">
        <v>121</v>
      </c>
      <c r="E32" s="53">
        <v>232</v>
      </c>
      <c r="F32" s="53">
        <v>0</v>
      </c>
      <c r="G32" s="53">
        <v>0</v>
      </c>
      <c r="H32" s="53">
        <v>7</v>
      </c>
      <c r="I32" s="53">
        <v>33</v>
      </c>
      <c r="J32" s="53">
        <v>0</v>
      </c>
      <c r="K32" s="53">
        <v>0</v>
      </c>
      <c r="L32" s="53">
        <v>238</v>
      </c>
      <c r="M32" s="53">
        <v>565</v>
      </c>
      <c r="N32" s="53">
        <v>0</v>
      </c>
      <c r="O32" s="53">
        <v>0</v>
      </c>
      <c r="P32" s="53">
        <v>5</v>
      </c>
      <c r="Q32" s="53">
        <v>47</v>
      </c>
      <c r="R32" s="53">
        <v>0</v>
      </c>
      <c r="S32" s="53">
        <v>0</v>
      </c>
      <c r="T32" s="53">
        <v>565</v>
      </c>
      <c r="U32" s="53">
        <v>1471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6</v>
      </c>
      <c r="AC32" s="53">
        <v>10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23</v>
      </c>
      <c r="AS32" s="53">
        <v>91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</row>
    <row r="33" spans="1:51" s="28" customFormat="1" ht="12" customHeight="1">
      <c r="A33" s="20" t="s">
        <v>401</v>
      </c>
      <c r="B33" s="21" t="s">
        <v>446</v>
      </c>
      <c r="C33" s="15" t="s">
        <v>447</v>
      </c>
      <c r="D33" s="53">
        <v>4</v>
      </c>
      <c r="E33" s="53">
        <v>4</v>
      </c>
      <c r="F33" s="53">
        <v>0</v>
      </c>
      <c r="G33" s="53">
        <v>0</v>
      </c>
      <c r="H33" s="53">
        <v>1</v>
      </c>
      <c r="I33" s="53">
        <v>2</v>
      </c>
      <c r="J33" s="53">
        <v>0</v>
      </c>
      <c r="K33" s="53">
        <v>0</v>
      </c>
      <c r="L33" s="53">
        <v>88</v>
      </c>
      <c r="M33" s="53">
        <v>178</v>
      </c>
      <c r="N33" s="53">
        <v>0</v>
      </c>
      <c r="O33" s="53">
        <v>0</v>
      </c>
      <c r="P33" s="53">
        <v>6</v>
      </c>
      <c r="Q33" s="53">
        <v>37</v>
      </c>
      <c r="R33" s="53">
        <v>0</v>
      </c>
      <c r="S33" s="53">
        <v>0</v>
      </c>
      <c r="T33" s="53">
        <v>173</v>
      </c>
      <c r="U33" s="53">
        <v>404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1</v>
      </c>
      <c r="AK33" s="53">
        <v>2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1</v>
      </c>
      <c r="AS33" s="53">
        <v>2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</row>
    <row r="34" spans="1:51" s="28" customFormat="1" ht="12" customHeight="1">
      <c r="A34" s="20" t="s">
        <v>401</v>
      </c>
      <c r="B34" s="21" t="s">
        <v>448</v>
      </c>
      <c r="C34" s="15" t="s">
        <v>449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103</v>
      </c>
      <c r="M34" s="53">
        <v>221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64</v>
      </c>
      <c r="U34" s="53">
        <v>151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2</v>
      </c>
      <c r="AK34" s="53">
        <v>6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</row>
    <row r="35" spans="1:51" s="28" customFormat="1" ht="12" customHeight="1">
      <c r="A35" s="20" t="s">
        <v>401</v>
      </c>
      <c r="B35" s="21" t="s">
        <v>450</v>
      </c>
      <c r="C35" s="15" t="s">
        <v>451</v>
      </c>
      <c r="D35" s="53">
        <v>2</v>
      </c>
      <c r="E35" s="53">
        <v>4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49</v>
      </c>
      <c r="M35" s="53">
        <v>98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56</v>
      </c>
      <c r="U35" s="53">
        <v>112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1</v>
      </c>
      <c r="AK35" s="53">
        <v>2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1</v>
      </c>
      <c r="AS35" s="53">
        <v>2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</row>
    <row r="36" spans="1:51" s="28" customFormat="1" ht="12" customHeight="1">
      <c r="A36" s="20" t="s">
        <v>401</v>
      </c>
      <c r="B36" s="21" t="s">
        <v>452</v>
      </c>
      <c r="C36" s="15" t="s">
        <v>453</v>
      </c>
      <c r="D36" s="53">
        <v>7</v>
      </c>
      <c r="E36" s="53">
        <v>11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60</v>
      </c>
      <c r="M36" s="53">
        <v>120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365</v>
      </c>
      <c r="U36" s="53">
        <v>935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8</v>
      </c>
      <c r="AK36" s="53">
        <v>16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</row>
    <row r="37" spans="1:51" s="28" customFormat="1" ht="12" customHeight="1">
      <c r="A37" s="20" t="s">
        <v>401</v>
      </c>
      <c r="B37" s="21" t="s">
        <v>454</v>
      </c>
      <c r="C37" s="15" t="s">
        <v>455</v>
      </c>
      <c r="D37" s="53">
        <v>11</v>
      </c>
      <c r="E37" s="53">
        <v>22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75</v>
      </c>
      <c r="M37" s="53">
        <v>183</v>
      </c>
      <c r="N37" s="53">
        <v>0</v>
      </c>
      <c r="O37" s="53">
        <v>0</v>
      </c>
      <c r="P37" s="53">
        <v>6</v>
      </c>
      <c r="Q37" s="53">
        <v>60</v>
      </c>
      <c r="R37" s="53">
        <v>0</v>
      </c>
      <c r="S37" s="53">
        <v>0</v>
      </c>
      <c r="T37" s="53">
        <v>233</v>
      </c>
      <c r="U37" s="53">
        <v>555</v>
      </c>
      <c r="V37" s="53">
        <v>1</v>
      </c>
      <c r="W37" s="53">
        <v>12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1</v>
      </c>
      <c r="AK37" s="53">
        <v>2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2</v>
      </c>
      <c r="AS37" s="53">
        <v>4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</row>
    <row r="38" spans="1:51" s="28" customFormat="1" ht="12" customHeight="1">
      <c r="A38" s="20" t="s">
        <v>401</v>
      </c>
      <c r="B38" s="21" t="s">
        <v>456</v>
      </c>
      <c r="C38" s="15" t="s">
        <v>457</v>
      </c>
      <c r="D38" s="53">
        <v>8</v>
      </c>
      <c r="E38" s="53">
        <v>16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30</v>
      </c>
      <c r="M38" s="53">
        <v>62</v>
      </c>
      <c r="N38" s="53">
        <v>0</v>
      </c>
      <c r="O38" s="53">
        <v>0</v>
      </c>
      <c r="P38" s="53">
        <v>4</v>
      </c>
      <c r="Q38" s="53">
        <v>16</v>
      </c>
      <c r="R38" s="53">
        <v>0</v>
      </c>
      <c r="S38" s="53">
        <v>0</v>
      </c>
      <c r="T38" s="53">
        <v>80</v>
      </c>
      <c r="U38" s="53">
        <v>308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3</v>
      </c>
      <c r="AK38" s="53">
        <v>5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</row>
    <row r="39" spans="1:51" s="28" customFormat="1" ht="12" customHeight="1">
      <c r="A39" s="20" t="s">
        <v>401</v>
      </c>
      <c r="B39" s="21" t="s">
        <v>458</v>
      </c>
      <c r="C39" s="15" t="s">
        <v>459</v>
      </c>
      <c r="D39" s="53">
        <v>0</v>
      </c>
      <c r="E39" s="53">
        <v>0</v>
      </c>
      <c r="F39" s="53">
        <v>16</v>
      </c>
      <c r="G39" s="53">
        <v>29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79</v>
      </c>
      <c r="O39" s="53">
        <v>184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93</v>
      </c>
      <c r="W39" s="53">
        <v>203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3</v>
      </c>
      <c r="AK39" s="53">
        <v>7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8</v>
      </c>
      <c r="AS39" s="53">
        <v>20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</row>
    <row r="40" spans="1:51" s="28" customFormat="1" ht="12" customHeight="1">
      <c r="A40" s="20" t="s">
        <v>401</v>
      </c>
      <c r="B40" s="21" t="s">
        <v>460</v>
      </c>
      <c r="C40" s="15" t="s">
        <v>461</v>
      </c>
      <c r="D40" s="53">
        <v>25</v>
      </c>
      <c r="E40" s="53">
        <v>50</v>
      </c>
      <c r="F40" s="53">
        <v>3</v>
      </c>
      <c r="G40" s="53">
        <v>30</v>
      </c>
      <c r="H40" s="53">
        <v>2</v>
      </c>
      <c r="I40" s="53">
        <v>19</v>
      </c>
      <c r="J40" s="53">
        <v>0</v>
      </c>
      <c r="K40" s="53">
        <v>0</v>
      </c>
      <c r="L40" s="53">
        <v>117</v>
      </c>
      <c r="M40" s="53">
        <v>271</v>
      </c>
      <c r="N40" s="53">
        <v>0</v>
      </c>
      <c r="O40" s="53">
        <v>0</v>
      </c>
      <c r="P40" s="53">
        <v>2</v>
      </c>
      <c r="Q40" s="53">
        <v>15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4</v>
      </c>
      <c r="AK40" s="53">
        <v>7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13</v>
      </c>
      <c r="AS40" s="53">
        <v>44</v>
      </c>
      <c r="AT40" s="53">
        <v>6</v>
      </c>
      <c r="AU40" s="53">
        <v>15</v>
      </c>
      <c r="AV40" s="53">
        <v>0</v>
      </c>
      <c r="AW40" s="53">
        <v>0</v>
      </c>
      <c r="AX40" s="53">
        <v>0</v>
      </c>
      <c r="AY40" s="53">
        <v>0</v>
      </c>
    </row>
    <row r="41" spans="1:51" s="28" customFormat="1" ht="12" customHeight="1">
      <c r="A41" s="20" t="s">
        <v>401</v>
      </c>
      <c r="B41" s="21" t="s">
        <v>462</v>
      </c>
      <c r="C41" s="15" t="s">
        <v>463</v>
      </c>
      <c r="D41" s="53">
        <v>4</v>
      </c>
      <c r="E41" s="53">
        <v>5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48</v>
      </c>
      <c r="M41" s="53">
        <v>113</v>
      </c>
      <c r="N41" s="53">
        <v>23</v>
      </c>
      <c r="O41" s="53">
        <v>184</v>
      </c>
      <c r="P41" s="53">
        <v>1</v>
      </c>
      <c r="Q41" s="53">
        <v>10</v>
      </c>
      <c r="R41" s="53">
        <v>0</v>
      </c>
      <c r="S41" s="53">
        <v>0</v>
      </c>
      <c r="T41" s="53">
        <v>159</v>
      </c>
      <c r="U41" s="53">
        <v>401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1</v>
      </c>
      <c r="AK41" s="53">
        <v>2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2</v>
      </c>
      <c r="AS41" s="53">
        <v>5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</row>
    <row r="42" spans="1:51" s="28" customFormat="1" ht="12" customHeight="1">
      <c r="A42" s="20" t="s">
        <v>401</v>
      </c>
      <c r="B42" s="21" t="s">
        <v>464</v>
      </c>
      <c r="C42" s="15" t="s">
        <v>465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81</v>
      </c>
      <c r="M42" s="53">
        <v>206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49</v>
      </c>
      <c r="U42" s="53">
        <v>120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2</v>
      </c>
      <c r="AK42" s="53">
        <v>5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4</v>
      </c>
      <c r="AS42" s="53">
        <v>12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</row>
    <row r="43" spans="1:51" s="28" customFormat="1" ht="12" customHeight="1">
      <c r="A43" s="20" t="s">
        <v>401</v>
      </c>
      <c r="B43" s="21" t="s">
        <v>466</v>
      </c>
      <c r="C43" s="15" t="s">
        <v>467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56</v>
      </c>
      <c r="M43" s="53">
        <v>112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201</v>
      </c>
      <c r="U43" s="53">
        <v>461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2</v>
      </c>
      <c r="AK43" s="53">
        <v>4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5</v>
      </c>
      <c r="AS43" s="53">
        <v>18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</row>
    <row r="44" spans="1:51" s="28" customFormat="1" ht="12" customHeight="1">
      <c r="A44" s="20" t="s">
        <v>401</v>
      </c>
      <c r="B44" s="21" t="s">
        <v>468</v>
      </c>
      <c r="C44" s="15" t="s">
        <v>469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38</v>
      </c>
      <c r="M44" s="53">
        <v>112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2</v>
      </c>
      <c r="AK44" s="53">
        <v>4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2</v>
      </c>
      <c r="AS44" s="53">
        <v>4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</row>
    <row r="45" spans="1:51" s="28" customFormat="1" ht="12" customHeight="1">
      <c r="A45" s="20" t="s">
        <v>401</v>
      </c>
      <c r="B45" s="21" t="s">
        <v>470</v>
      </c>
      <c r="C45" s="15" t="s">
        <v>471</v>
      </c>
      <c r="D45" s="53">
        <v>7</v>
      </c>
      <c r="E45" s="53">
        <v>12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68</v>
      </c>
      <c r="M45" s="53">
        <v>130</v>
      </c>
      <c r="N45" s="53">
        <v>0</v>
      </c>
      <c r="O45" s="53">
        <v>0</v>
      </c>
      <c r="P45" s="53">
        <v>5</v>
      </c>
      <c r="Q45" s="53">
        <v>32</v>
      </c>
      <c r="R45" s="53">
        <v>0</v>
      </c>
      <c r="S45" s="53">
        <v>0</v>
      </c>
      <c r="T45" s="53">
        <v>121</v>
      </c>
      <c r="U45" s="53">
        <v>285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2</v>
      </c>
      <c r="AC45" s="53">
        <v>4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5</v>
      </c>
      <c r="AS45" s="53">
        <v>13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</row>
    <row r="46" spans="1:51" s="28" customFormat="1" ht="12" customHeight="1">
      <c r="A46" s="20" t="s">
        <v>401</v>
      </c>
      <c r="B46" s="21" t="s">
        <v>472</v>
      </c>
      <c r="C46" s="15" t="s">
        <v>473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30</v>
      </c>
      <c r="M46" s="53">
        <v>74</v>
      </c>
      <c r="N46" s="53">
        <v>2</v>
      </c>
      <c r="O46" s="53">
        <v>2</v>
      </c>
      <c r="P46" s="53">
        <v>2</v>
      </c>
      <c r="Q46" s="53">
        <v>22</v>
      </c>
      <c r="R46" s="53">
        <v>0</v>
      </c>
      <c r="S46" s="53">
        <v>0</v>
      </c>
      <c r="T46" s="53">
        <v>125</v>
      </c>
      <c r="U46" s="53">
        <v>301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4</v>
      </c>
      <c r="AK46" s="53">
        <v>9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</row>
    <row r="47" spans="1:51" s="28" customFormat="1" ht="12" customHeight="1">
      <c r="A47" s="20" t="s">
        <v>401</v>
      </c>
      <c r="B47" s="21" t="s">
        <v>474</v>
      </c>
      <c r="C47" s="15" t="s">
        <v>475</v>
      </c>
      <c r="D47" s="53">
        <v>0</v>
      </c>
      <c r="E47" s="53">
        <v>0</v>
      </c>
      <c r="F47" s="53">
        <v>0</v>
      </c>
      <c r="G47" s="53">
        <v>0</v>
      </c>
      <c r="H47" s="53">
        <v>2</v>
      </c>
      <c r="I47" s="53">
        <v>8</v>
      </c>
      <c r="J47" s="53">
        <v>0</v>
      </c>
      <c r="K47" s="53">
        <v>0</v>
      </c>
      <c r="L47" s="53">
        <v>36</v>
      </c>
      <c r="M47" s="53">
        <v>77</v>
      </c>
      <c r="N47" s="53">
        <v>2</v>
      </c>
      <c r="O47" s="53">
        <v>4</v>
      </c>
      <c r="P47" s="53">
        <v>2</v>
      </c>
      <c r="Q47" s="53">
        <v>12</v>
      </c>
      <c r="R47" s="53">
        <v>0</v>
      </c>
      <c r="S47" s="53">
        <v>0</v>
      </c>
      <c r="T47" s="53">
        <v>40</v>
      </c>
      <c r="U47" s="53">
        <v>80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1</v>
      </c>
      <c r="AK47" s="53">
        <v>2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1</v>
      </c>
      <c r="AS47" s="53">
        <v>2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</row>
    <row r="48" spans="1:51" s="28" customFormat="1" ht="12" customHeight="1">
      <c r="A48" s="20" t="s">
        <v>401</v>
      </c>
      <c r="B48" s="21" t="s">
        <v>476</v>
      </c>
      <c r="C48" s="15" t="s">
        <v>477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35</v>
      </c>
      <c r="M48" s="53">
        <v>76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57</v>
      </c>
      <c r="U48" s="53">
        <v>126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3</v>
      </c>
      <c r="AS48" s="53">
        <v>8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</row>
    <row r="49" spans="1:51" s="28" customFormat="1" ht="12" customHeight="1">
      <c r="A49" s="20" t="s">
        <v>401</v>
      </c>
      <c r="B49" s="21" t="s">
        <v>478</v>
      </c>
      <c r="C49" s="15" t="s">
        <v>479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56</v>
      </c>
      <c r="M49" s="53">
        <v>149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4</v>
      </c>
      <c r="AK49" s="53">
        <v>11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</row>
    <row r="50" spans="1:51" s="28" customFormat="1" ht="12" customHeight="1">
      <c r="A50" s="20" t="s">
        <v>401</v>
      </c>
      <c r="B50" s="21" t="s">
        <v>480</v>
      </c>
      <c r="C50" s="15" t="s">
        <v>481</v>
      </c>
      <c r="D50" s="53">
        <v>10</v>
      </c>
      <c r="E50" s="53">
        <v>20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32</v>
      </c>
      <c r="M50" s="53">
        <v>87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148</v>
      </c>
      <c r="U50" s="53">
        <v>390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6</v>
      </c>
      <c r="AK50" s="53">
        <v>14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</row>
    <row r="51" spans="1:51" s="28" customFormat="1" ht="12" customHeight="1">
      <c r="A51" s="20" t="s">
        <v>401</v>
      </c>
      <c r="B51" s="21" t="s">
        <v>482</v>
      </c>
      <c r="C51" s="15" t="s">
        <v>483</v>
      </c>
      <c r="D51" s="53">
        <v>11</v>
      </c>
      <c r="E51" s="53">
        <v>23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108</v>
      </c>
      <c r="M51" s="53">
        <v>216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223</v>
      </c>
      <c r="U51" s="53">
        <v>446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3</v>
      </c>
      <c r="AK51" s="53">
        <v>8</v>
      </c>
      <c r="AL51" s="53">
        <v>1</v>
      </c>
      <c r="AM51" s="53">
        <v>9</v>
      </c>
      <c r="AN51" s="53">
        <v>0</v>
      </c>
      <c r="AO51" s="53">
        <v>0</v>
      </c>
      <c r="AP51" s="53">
        <v>0</v>
      </c>
      <c r="AQ51" s="53">
        <v>0</v>
      </c>
      <c r="AR51" s="53">
        <v>1</v>
      </c>
      <c r="AS51" s="53">
        <v>3</v>
      </c>
      <c r="AT51" s="53">
        <v>5</v>
      </c>
      <c r="AU51" s="53">
        <v>16</v>
      </c>
      <c r="AV51" s="53">
        <v>0</v>
      </c>
      <c r="AW51" s="53">
        <v>0</v>
      </c>
      <c r="AX51" s="53">
        <v>0</v>
      </c>
      <c r="AY51" s="53">
        <v>0</v>
      </c>
    </row>
    <row r="52" spans="1:51" s="28" customFormat="1" ht="12" customHeight="1">
      <c r="A52" s="20" t="s">
        <v>401</v>
      </c>
      <c r="B52" s="21" t="s">
        <v>484</v>
      </c>
      <c r="C52" s="15" t="s">
        <v>485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21</v>
      </c>
      <c r="M52" s="53">
        <v>2</v>
      </c>
      <c r="N52" s="53">
        <v>2</v>
      </c>
      <c r="O52" s="53">
        <v>2</v>
      </c>
      <c r="P52" s="53">
        <v>0</v>
      </c>
      <c r="Q52" s="53">
        <v>0</v>
      </c>
      <c r="R52" s="53">
        <v>0</v>
      </c>
      <c r="S52" s="53">
        <v>0</v>
      </c>
      <c r="T52" s="53">
        <v>23</v>
      </c>
      <c r="U52" s="53">
        <v>2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1</v>
      </c>
      <c r="AK52" s="53">
        <v>18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</row>
    <row r="53" spans="1:51" s="28" customFormat="1" ht="12" customHeight="1">
      <c r="A53" s="20" t="s">
        <v>401</v>
      </c>
      <c r="B53" s="21" t="s">
        <v>486</v>
      </c>
      <c r="C53" s="15" t="s">
        <v>487</v>
      </c>
      <c r="D53" s="53">
        <v>4</v>
      </c>
      <c r="E53" s="53">
        <v>4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60</v>
      </c>
      <c r="M53" s="53">
        <v>129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115</v>
      </c>
      <c r="U53" s="53">
        <v>268</v>
      </c>
      <c r="V53" s="53">
        <v>29</v>
      </c>
      <c r="W53" s="53">
        <v>59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2</v>
      </c>
      <c r="AK53" s="53">
        <v>5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5</v>
      </c>
      <c r="AS53" s="53">
        <v>13</v>
      </c>
      <c r="AT53" s="53">
        <v>1</v>
      </c>
      <c r="AU53" s="53">
        <v>1</v>
      </c>
      <c r="AV53" s="53">
        <v>0</v>
      </c>
      <c r="AW53" s="53">
        <v>0</v>
      </c>
      <c r="AX53" s="53">
        <v>0</v>
      </c>
      <c r="AY53" s="53">
        <v>0</v>
      </c>
    </row>
    <row r="54" spans="1:51" s="28" customFormat="1" ht="12" customHeight="1">
      <c r="A54" s="20" t="s">
        <v>401</v>
      </c>
      <c r="B54" s="21" t="s">
        <v>488</v>
      </c>
      <c r="C54" s="15" t="s">
        <v>489</v>
      </c>
      <c r="D54" s="53">
        <v>1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26</v>
      </c>
      <c r="M54" s="53">
        <v>52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96</v>
      </c>
      <c r="U54" s="53">
        <v>218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3</v>
      </c>
      <c r="AK54" s="53">
        <v>8</v>
      </c>
      <c r="AL54" s="53">
        <v>1</v>
      </c>
      <c r="AM54" s="53">
        <v>1</v>
      </c>
      <c r="AN54" s="53">
        <v>0</v>
      </c>
      <c r="AO54" s="53">
        <v>0</v>
      </c>
      <c r="AP54" s="53">
        <v>0</v>
      </c>
      <c r="AQ54" s="53">
        <v>0</v>
      </c>
      <c r="AR54" s="53">
        <v>8</v>
      </c>
      <c r="AS54" s="53">
        <v>21</v>
      </c>
      <c r="AT54" s="53">
        <v>1</v>
      </c>
      <c r="AU54" s="53">
        <v>1</v>
      </c>
      <c r="AV54" s="53">
        <v>0</v>
      </c>
      <c r="AW54" s="53">
        <v>0</v>
      </c>
      <c r="AX54" s="53">
        <v>0</v>
      </c>
      <c r="AY54" s="53">
        <v>0</v>
      </c>
    </row>
    <row r="55" spans="1:51" s="28" customFormat="1" ht="12" customHeight="1">
      <c r="A55" s="20" t="s">
        <v>401</v>
      </c>
      <c r="B55" s="21" t="s">
        <v>490</v>
      </c>
      <c r="C55" s="15" t="s">
        <v>491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22</v>
      </c>
      <c r="M55" s="53">
        <v>44</v>
      </c>
      <c r="N55" s="53">
        <v>0</v>
      </c>
      <c r="O55" s="53">
        <v>0</v>
      </c>
      <c r="P55" s="53">
        <v>3</v>
      </c>
      <c r="Q55" s="53">
        <v>18</v>
      </c>
      <c r="R55" s="53">
        <v>0</v>
      </c>
      <c r="S55" s="53">
        <v>0</v>
      </c>
      <c r="T55" s="53">
        <v>218</v>
      </c>
      <c r="U55" s="53">
        <v>561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1</v>
      </c>
      <c r="AK55" s="53">
        <v>3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1</v>
      </c>
      <c r="AS55" s="53">
        <v>3</v>
      </c>
      <c r="AT55" s="53">
        <v>0</v>
      </c>
      <c r="AU55" s="53">
        <v>0</v>
      </c>
      <c r="AV55" s="53">
        <v>0</v>
      </c>
      <c r="AW55" s="53">
        <v>0</v>
      </c>
      <c r="AX55" s="53">
        <v>0</v>
      </c>
      <c r="AY55" s="53">
        <v>0</v>
      </c>
    </row>
    <row r="56" spans="1:51" s="28" customFormat="1" ht="12" customHeight="1">
      <c r="A56" s="20" t="s">
        <v>401</v>
      </c>
      <c r="B56" s="21" t="s">
        <v>492</v>
      </c>
      <c r="C56" s="15" t="s">
        <v>493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70</v>
      </c>
      <c r="M56" s="53">
        <v>167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113</v>
      </c>
      <c r="U56" s="53">
        <v>698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4</v>
      </c>
      <c r="AK56" s="53">
        <v>9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5</v>
      </c>
      <c r="AS56" s="53">
        <v>16</v>
      </c>
      <c r="AT56" s="53">
        <v>0</v>
      </c>
      <c r="AU56" s="53">
        <v>0</v>
      </c>
      <c r="AV56" s="53">
        <v>0</v>
      </c>
      <c r="AW56" s="53">
        <v>0</v>
      </c>
      <c r="AX56" s="53">
        <v>0</v>
      </c>
      <c r="AY56" s="53">
        <v>0</v>
      </c>
    </row>
    <row r="57" spans="1:51" s="28" customFormat="1" ht="12" customHeight="1">
      <c r="A57" s="20" t="s">
        <v>401</v>
      </c>
      <c r="B57" s="21" t="s">
        <v>494</v>
      </c>
      <c r="C57" s="15" t="s">
        <v>495</v>
      </c>
      <c r="D57" s="53">
        <v>20</v>
      </c>
      <c r="E57" s="53">
        <v>42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135</v>
      </c>
      <c r="M57" s="53">
        <v>353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178</v>
      </c>
      <c r="U57" s="53">
        <v>659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1</v>
      </c>
      <c r="AK57" s="53">
        <v>4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0</v>
      </c>
      <c r="AU57" s="53">
        <v>0</v>
      </c>
      <c r="AV57" s="53">
        <v>0</v>
      </c>
      <c r="AW57" s="53">
        <v>0</v>
      </c>
      <c r="AX57" s="53">
        <v>0</v>
      </c>
      <c r="AY57" s="53">
        <v>0</v>
      </c>
    </row>
    <row r="58" spans="1:51" s="28" customFormat="1" ht="12" customHeight="1">
      <c r="A58" s="20" t="s">
        <v>401</v>
      </c>
      <c r="B58" s="21" t="s">
        <v>496</v>
      </c>
      <c r="C58" s="15" t="s">
        <v>497</v>
      </c>
      <c r="D58" s="53">
        <v>1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33</v>
      </c>
      <c r="M58" s="53">
        <v>62</v>
      </c>
      <c r="N58" s="53">
        <v>0</v>
      </c>
      <c r="O58" s="53">
        <v>0</v>
      </c>
      <c r="P58" s="53">
        <v>2</v>
      </c>
      <c r="Q58" s="53">
        <v>14</v>
      </c>
      <c r="R58" s="53">
        <v>0</v>
      </c>
      <c r="S58" s="53">
        <v>0</v>
      </c>
      <c r="T58" s="53">
        <v>220</v>
      </c>
      <c r="U58" s="53">
        <v>578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1</v>
      </c>
      <c r="AK58" s="53">
        <v>2</v>
      </c>
      <c r="AL58" s="53">
        <v>0</v>
      </c>
      <c r="AM58" s="53">
        <v>0</v>
      </c>
      <c r="AN58" s="53">
        <v>1</v>
      </c>
      <c r="AO58" s="53">
        <v>7</v>
      </c>
      <c r="AP58" s="53">
        <v>0</v>
      </c>
      <c r="AQ58" s="53">
        <v>0</v>
      </c>
      <c r="AR58" s="53">
        <v>1</v>
      </c>
      <c r="AS58" s="53">
        <v>2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0</v>
      </c>
    </row>
    <row r="59" spans="1:51" s="28" customFormat="1" ht="12" customHeight="1">
      <c r="A59" s="20" t="s">
        <v>401</v>
      </c>
      <c r="B59" s="21" t="s">
        <v>498</v>
      </c>
      <c r="C59" s="15" t="s">
        <v>499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18</v>
      </c>
      <c r="M59" s="53">
        <v>39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77</v>
      </c>
      <c r="U59" s="53">
        <v>263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1</v>
      </c>
      <c r="AK59" s="53">
        <v>2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5</v>
      </c>
      <c r="AS59" s="53">
        <v>13</v>
      </c>
      <c r="AT59" s="53">
        <v>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</row>
    <row r="60" spans="1:51" s="28" customFormat="1" ht="12" customHeight="1">
      <c r="A60" s="20" t="s">
        <v>401</v>
      </c>
      <c r="B60" s="21" t="s">
        <v>500</v>
      </c>
      <c r="C60" s="15" t="s">
        <v>501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3</v>
      </c>
      <c r="M60" s="53">
        <v>6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11</v>
      </c>
      <c r="U60" s="53">
        <v>30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3</v>
      </c>
      <c r="AK60" s="53">
        <v>6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2</v>
      </c>
      <c r="AS60" s="53">
        <v>7</v>
      </c>
      <c r="AT60" s="53">
        <v>0</v>
      </c>
      <c r="AU60" s="53">
        <v>0</v>
      </c>
      <c r="AV60" s="53">
        <v>0</v>
      </c>
      <c r="AW60" s="53">
        <v>0</v>
      </c>
      <c r="AX60" s="53">
        <v>0</v>
      </c>
      <c r="AY60" s="53">
        <v>0</v>
      </c>
    </row>
    <row r="61" spans="1:51" s="28" customFormat="1" ht="12" customHeight="1">
      <c r="A61" s="20" t="s">
        <v>401</v>
      </c>
      <c r="B61" s="21" t="s">
        <v>502</v>
      </c>
      <c r="C61" s="15" t="s">
        <v>503</v>
      </c>
      <c r="D61" s="53">
        <v>5</v>
      </c>
      <c r="E61" s="53">
        <v>14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4</v>
      </c>
      <c r="AK61" s="53">
        <v>13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4</v>
      </c>
      <c r="AS61" s="53">
        <v>13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0</v>
      </c>
    </row>
    <row r="62" spans="1:51" s="28" customFormat="1" ht="12" customHeight="1">
      <c r="A62" s="20" t="s">
        <v>401</v>
      </c>
      <c r="B62" s="21" t="s">
        <v>504</v>
      </c>
      <c r="C62" s="15" t="s">
        <v>505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9</v>
      </c>
      <c r="M62" s="53">
        <v>18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16</v>
      </c>
      <c r="AK62" s="53">
        <v>74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0</v>
      </c>
    </row>
    <row r="63" spans="1:51" s="28" customFormat="1" ht="12" customHeight="1">
      <c r="A63" s="20" t="s">
        <v>401</v>
      </c>
      <c r="B63" s="21" t="s">
        <v>506</v>
      </c>
      <c r="C63" s="15" t="s">
        <v>507</v>
      </c>
      <c r="D63" s="53">
        <v>2</v>
      </c>
      <c r="E63" s="53">
        <v>2</v>
      </c>
      <c r="F63" s="53">
        <v>0</v>
      </c>
      <c r="G63" s="53">
        <v>0</v>
      </c>
      <c r="H63" s="53">
        <v>1</v>
      </c>
      <c r="I63" s="53">
        <v>8</v>
      </c>
      <c r="J63" s="53">
        <v>0</v>
      </c>
      <c r="K63" s="53">
        <v>0</v>
      </c>
      <c r="L63" s="53">
        <v>2</v>
      </c>
      <c r="M63" s="53">
        <v>1</v>
      </c>
      <c r="N63" s="53">
        <v>0</v>
      </c>
      <c r="O63" s="53">
        <v>0</v>
      </c>
      <c r="P63" s="53">
        <v>1</v>
      </c>
      <c r="Q63" s="53">
        <v>4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1</v>
      </c>
      <c r="AC63" s="53">
        <v>2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</row>
    <row r="64" spans="1:51" s="28" customFormat="1" ht="12" customHeight="1">
      <c r="A64" s="20" t="s">
        <v>401</v>
      </c>
      <c r="B64" s="21" t="s">
        <v>508</v>
      </c>
      <c r="C64" s="15" t="s">
        <v>509</v>
      </c>
      <c r="D64" s="53">
        <v>4</v>
      </c>
      <c r="E64" s="53">
        <v>8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2</v>
      </c>
      <c r="M64" s="53">
        <v>4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1</v>
      </c>
      <c r="AC64" s="53">
        <v>2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1</v>
      </c>
      <c r="AK64" s="53">
        <v>2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0</v>
      </c>
    </row>
    <row r="65" spans="1:51" s="28" customFormat="1" ht="12" customHeight="1">
      <c r="A65" s="20" t="s">
        <v>401</v>
      </c>
      <c r="B65" s="21" t="s">
        <v>510</v>
      </c>
      <c r="C65" s="15" t="s">
        <v>511</v>
      </c>
      <c r="D65" s="53">
        <v>4</v>
      </c>
      <c r="E65" s="53">
        <v>8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2</v>
      </c>
      <c r="AC65" s="53">
        <v>4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</row>
    <row r="66" spans="1:51" s="28" customFormat="1" ht="12" customHeight="1">
      <c r="A66" s="20" t="s">
        <v>401</v>
      </c>
      <c r="B66" s="21" t="s">
        <v>512</v>
      </c>
      <c r="C66" s="15" t="s">
        <v>513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2</v>
      </c>
      <c r="M66" s="53">
        <v>4</v>
      </c>
      <c r="N66" s="53">
        <v>2</v>
      </c>
      <c r="O66" s="53">
        <v>4</v>
      </c>
      <c r="P66" s="53">
        <v>0</v>
      </c>
      <c r="Q66" s="53">
        <v>0</v>
      </c>
      <c r="R66" s="53">
        <v>0</v>
      </c>
      <c r="S66" s="53">
        <v>0</v>
      </c>
      <c r="T66" s="53">
        <v>2</v>
      </c>
      <c r="U66" s="53">
        <v>4</v>
      </c>
      <c r="V66" s="53">
        <v>16</v>
      </c>
      <c r="W66" s="53">
        <v>112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1</v>
      </c>
      <c r="AK66" s="53">
        <v>3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2</v>
      </c>
      <c r="AS66" s="53">
        <v>4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</row>
    <row r="67" spans="1:51" s="28" customFormat="1" ht="12" customHeight="1">
      <c r="A67" s="20" t="s">
        <v>401</v>
      </c>
      <c r="B67" s="21" t="s">
        <v>514</v>
      </c>
      <c r="C67" s="15" t="s">
        <v>515</v>
      </c>
      <c r="D67" s="53">
        <v>1</v>
      </c>
      <c r="E67" s="53">
        <v>2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1</v>
      </c>
      <c r="AC67" s="53">
        <v>2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0</v>
      </c>
      <c r="AY67" s="53">
        <v>0</v>
      </c>
    </row>
    <row r="68" spans="1:51" s="28" customFormat="1" ht="12" customHeight="1">
      <c r="A68" s="20" t="s">
        <v>401</v>
      </c>
      <c r="B68" s="21" t="s">
        <v>516</v>
      </c>
      <c r="C68" s="15" t="s">
        <v>517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5</v>
      </c>
      <c r="M68" s="53">
        <v>9</v>
      </c>
      <c r="N68" s="53">
        <v>0</v>
      </c>
      <c r="O68" s="53">
        <v>0</v>
      </c>
      <c r="P68" s="53">
        <v>2</v>
      </c>
      <c r="Q68" s="53">
        <v>4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2</v>
      </c>
      <c r="AC68" s="53">
        <v>5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3</v>
      </c>
      <c r="AK68" s="53">
        <v>8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53">
        <v>0</v>
      </c>
    </row>
    <row r="69" spans="1:51" s="28" customFormat="1" ht="12" customHeight="1">
      <c r="A69" s="20" t="s">
        <v>401</v>
      </c>
      <c r="B69" s="21" t="s">
        <v>518</v>
      </c>
      <c r="C69" s="15" t="s">
        <v>519</v>
      </c>
      <c r="D69" s="53">
        <v>2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1</v>
      </c>
      <c r="AC69" s="53">
        <v>2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3">
        <v>0</v>
      </c>
      <c r="AV69" s="53">
        <v>0</v>
      </c>
      <c r="AW69" s="53">
        <v>0</v>
      </c>
      <c r="AX69" s="53">
        <v>0</v>
      </c>
      <c r="AY69" s="53">
        <v>0</v>
      </c>
    </row>
    <row r="70" spans="1:51" s="28" customFormat="1" ht="12" customHeight="1">
      <c r="A70" s="20" t="s">
        <v>401</v>
      </c>
      <c r="B70" s="21" t="s">
        <v>520</v>
      </c>
      <c r="C70" s="15" t="s">
        <v>521</v>
      </c>
      <c r="D70" s="53">
        <v>11</v>
      </c>
      <c r="E70" s="53">
        <v>18</v>
      </c>
      <c r="F70" s="53">
        <v>0</v>
      </c>
      <c r="G70" s="53">
        <v>0</v>
      </c>
      <c r="H70" s="53">
        <v>3</v>
      </c>
      <c r="I70" s="53">
        <v>12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2</v>
      </c>
      <c r="AC70" s="53">
        <v>4</v>
      </c>
      <c r="AD70" s="53">
        <v>0</v>
      </c>
      <c r="AE70" s="53">
        <v>0</v>
      </c>
      <c r="AF70" s="53">
        <v>1</v>
      </c>
      <c r="AG70" s="53">
        <v>2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1</v>
      </c>
      <c r="AO70" s="53">
        <v>2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0</v>
      </c>
      <c r="AY70" s="53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ゴシック,標準"&amp;14収集運搬機材の状況（市区町村）（平成26年度実績）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522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105" t="s">
        <v>204</v>
      </c>
      <c r="B2" s="105" t="s">
        <v>205</v>
      </c>
      <c r="C2" s="114" t="s">
        <v>351</v>
      </c>
      <c r="D2" s="70" t="s">
        <v>377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378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106"/>
      <c r="B3" s="106"/>
      <c r="C3" s="115"/>
      <c r="D3" s="73" t="s">
        <v>379</v>
      </c>
      <c r="E3" s="74"/>
      <c r="F3" s="74"/>
      <c r="G3" s="74"/>
      <c r="H3" s="74"/>
      <c r="I3" s="74"/>
      <c r="J3" s="74"/>
      <c r="K3" s="75"/>
      <c r="L3" s="73" t="s">
        <v>380</v>
      </c>
      <c r="M3" s="74"/>
      <c r="N3" s="74"/>
      <c r="O3" s="74"/>
      <c r="P3" s="74"/>
      <c r="Q3" s="74"/>
      <c r="R3" s="74"/>
      <c r="S3" s="75"/>
      <c r="T3" s="73" t="s">
        <v>381</v>
      </c>
      <c r="U3" s="74"/>
      <c r="V3" s="74"/>
      <c r="W3" s="74"/>
      <c r="X3" s="74"/>
      <c r="Y3" s="74"/>
      <c r="Z3" s="74"/>
      <c r="AA3" s="75"/>
      <c r="AB3" s="76" t="s">
        <v>379</v>
      </c>
      <c r="AC3" s="77"/>
      <c r="AD3" s="77"/>
      <c r="AE3" s="77"/>
      <c r="AF3" s="77"/>
      <c r="AG3" s="77"/>
      <c r="AH3" s="77"/>
      <c r="AI3" s="77"/>
      <c r="AJ3" s="76" t="s">
        <v>380</v>
      </c>
      <c r="AK3" s="77"/>
      <c r="AL3" s="77"/>
      <c r="AM3" s="77"/>
      <c r="AN3" s="77"/>
      <c r="AO3" s="77"/>
      <c r="AP3" s="77"/>
      <c r="AQ3" s="77"/>
      <c r="AR3" s="76" t="s">
        <v>381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106"/>
      <c r="B4" s="106"/>
      <c r="C4" s="115"/>
      <c r="D4" s="125" t="s">
        <v>382</v>
      </c>
      <c r="E4" s="126"/>
      <c r="F4" s="129" t="s">
        <v>383</v>
      </c>
      <c r="G4" s="130"/>
      <c r="H4" s="129" t="s">
        <v>384</v>
      </c>
      <c r="I4" s="130"/>
      <c r="J4" s="125" t="s">
        <v>385</v>
      </c>
      <c r="K4" s="126"/>
      <c r="L4" s="125" t="s">
        <v>382</v>
      </c>
      <c r="M4" s="126"/>
      <c r="N4" s="129" t="s">
        <v>383</v>
      </c>
      <c r="O4" s="130"/>
      <c r="P4" s="129" t="s">
        <v>384</v>
      </c>
      <c r="Q4" s="130"/>
      <c r="R4" s="125" t="s">
        <v>385</v>
      </c>
      <c r="S4" s="126"/>
      <c r="T4" s="125" t="s">
        <v>382</v>
      </c>
      <c r="U4" s="126"/>
      <c r="V4" s="129" t="s">
        <v>383</v>
      </c>
      <c r="W4" s="130"/>
      <c r="X4" s="129" t="s">
        <v>384</v>
      </c>
      <c r="Y4" s="130"/>
      <c r="Z4" s="125" t="s">
        <v>385</v>
      </c>
      <c r="AA4" s="126"/>
      <c r="AB4" s="79" t="s">
        <v>382</v>
      </c>
      <c r="AC4" s="80"/>
      <c r="AD4" s="80"/>
      <c r="AE4" s="81"/>
      <c r="AF4" s="133" t="s">
        <v>386</v>
      </c>
      <c r="AG4" s="134"/>
      <c r="AH4" s="133" t="s">
        <v>385</v>
      </c>
      <c r="AI4" s="134"/>
      <c r="AJ4" s="79" t="s">
        <v>382</v>
      </c>
      <c r="AK4" s="80"/>
      <c r="AL4" s="80"/>
      <c r="AM4" s="81"/>
      <c r="AN4" s="133" t="s">
        <v>386</v>
      </c>
      <c r="AO4" s="134"/>
      <c r="AP4" s="133" t="s">
        <v>385</v>
      </c>
      <c r="AQ4" s="134"/>
      <c r="AR4" s="79" t="s">
        <v>382</v>
      </c>
      <c r="AS4" s="80"/>
      <c r="AT4" s="80"/>
      <c r="AU4" s="81"/>
      <c r="AV4" s="133" t="s">
        <v>386</v>
      </c>
      <c r="AW4" s="134"/>
      <c r="AX4" s="133" t="s">
        <v>385</v>
      </c>
      <c r="AY4" s="134"/>
    </row>
    <row r="5" spans="1:51" s="23" customFormat="1" ht="18" customHeight="1">
      <c r="A5" s="106"/>
      <c r="B5" s="106"/>
      <c r="C5" s="115"/>
      <c r="D5" s="127"/>
      <c r="E5" s="128"/>
      <c r="F5" s="131"/>
      <c r="G5" s="132"/>
      <c r="H5" s="131"/>
      <c r="I5" s="132"/>
      <c r="J5" s="127"/>
      <c r="K5" s="128"/>
      <c r="L5" s="127"/>
      <c r="M5" s="128"/>
      <c r="N5" s="131"/>
      <c r="O5" s="132"/>
      <c r="P5" s="131"/>
      <c r="Q5" s="132"/>
      <c r="R5" s="127"/>
      <c r="S5" s="128"/>
      <c r="T5" s="127"/>
      <c r="U5" s="128"/>
      <c r="V5" s="131"/>
      <c r="W5" s="132"/>
      <c r="X5" s="131"/>
      <c r="Y5" s="132"/>
      <c r="Z5" s="127"/>
      <c r="AA5" s="128"/>
      <c r="AB5" s="79" t="s">
        <v>387</v>
      </c>
      <c r="AC5" s="81"/>
      <c r="AD5" s="79" t="s">
        <v>218</v>
      </c>
      <c r="AE5" s="81"/>
      <c r="AF5" s="135"/>
      <c r="AG5" s="136"/>
      <c r="AH5" s="135"/>
      <c r="AI5" s="136"/>
      <c r="AJ5" s="79" t="s">
        <v>387</v>
      </c>
      <c r="AK5" s="81"/>
      <c r="AL5" s="79" t="s">
        <v>218</v>
      </c>
      <c r="AM5" s="81"/>
      <c r="AN5" s="135"/>
      <c r="AO5" s="136"/>
      <c r="AP5" s="135"/>
      <c r="AQ5" s="136"/>
      <c r="AR5" s="79" t="s">
        <v>387</v>
      </c>
      <c r="AS5" s="81"/>
      <c r="AT5" s="79" t="s">
        <v>218</v>
      </c>
      <c r="AU5" s="81"/>
      <c r="AV5" s="135"/>
      <c r="AW5" s="136"/>
      <c r="AX5" s="135"/>
      <c r="AY5" s="136"/>
    </row>
    <row r="6" spans="1:51" s="35" customFormat="1" ht="17.25" customHeight="1">
      <c r="A6" s="107"/>
      <c r="B6" s="107"/>
      <c r="C6" s="115"/>
      <c r="D6" s="82" t="s">
        <v>388</v>
      </c>
      <c r="E6" s="82" t="s">
        <v>389</v>
      </c>
      <c r="F6" s="82" t="s">
        <v>388</v>
      </c>
      <c r="G6" s="82" t="s">
        <v>389</v>
      </c>
      <c r="H6" s="82" t="s">
        <v>388</v>
      </c>
      <c r="I6" s="82" t="s">
        <v>389</v>
      </c>
      <c r="J6" s="83" t="s">
        <v>390</v>
      </c>
      <c r="K6" s="82" t="s">
        <v>389</v>
      </c>
      <c r="L6" s="82" t="s">
        <v>388</v>
      </c>
      <c r="M6" s="82" t="s">
        <v>389</v>
      </c>
      <c r="N6" s="82" t="s">
        <v>388</v>
      </c>
      <c r="O6" s="82" t="s">
        <v>389</v>
      </c>
      <c r="P6" s="82" t="s">
        <v>388</v>
      </c>
      <c r="Q6" s="82" t="s">
        <v>389</v>
      </c>
      <c r="R6" s="83" t="s">
        <v>390</v>
      </c>
      <c r="S6" s="82" t="s">
        <v>389</v>
      </c>
      <c r="T6" s="82" t="s">
        <v>388</v>
      </c>
      <c r="U6" s="82" t="s">
        <v>389</v>
      </c>
      <c r="V6" s="82" t="s">
        <v>388</v>
      </c>
      <c r="W6" s="82" t="s">
        <v>389</v>
      </c>
      <c r="X6" s="82" t="s">
        <v>388</v>
      </c>
      <c r="Y6" s="82" t="s">
        <v>389</v>
      </c>
      <c r="Z6" s="83" t="s">
        <v>390</v>
      </c>
      <c r="AA6" s="82" t="s">
        <v>389</v>
      </c>
      <c r="AB6" s="82" t="s">
        <v>388</v>
      </c>
      <c r="AC6" s="83" t="s">
        <v>391</v>
      </c>
      <c r="AD6" s="82" t="s">
        <v>388</v>
      </c>
      <c r="AE6" s="83" t="s">
        <v>391</v>
      </c>
      <c r="AF6" s="82" t="s">
        <v>388</v>
      </c>
      <c r="AG6" s="83" t="s">
        <v>391</v>
      </c>
      <c r="AH6" s="83" t="s">
        <v>390</v>
      </c>
      <c r="AI6" s="83" t="s">
        <v>391</v>
      </c>
      <c r="AJ6" s="82" t="s">
        <v>388</v>
      </c>
      <c r="AK6" s="83" t="s">
        <v>391</v>
      </c>
      <c r="AL6" s="82" t="s">
        <v>388</v>
      </c>
      <c r="AM6" s="83" t="s">
        <v>391</v>
      </c>
      <c r="AN6" s="82" t="s">
        <v>388</v>
      </c>
      <c r="AO6" s="83" t="s">
        <v>391</v>
      </c>
      <c r="AP6" s="83" t="s">
        <v>390</v>
      </c>
      <c r="AQ6" s="83" t="s">
        <v>391</v>
      </c>
      <c r="AR6" s="82" t="s">
        <v>388</v>
      </c>
      <c r="AS6" s="83" t="s">
        <v>391</v>
      </c>
      <c r="AT6" s="82" t="s">
        <v>388</v>
      </c>
      <c r="AU6" s="83" t="s">
        <v>391</v>
      </c>
      <c r="AV6" s="82" t="s">
        <v>388</v>
      </c>
      <c r="AW6" s="83" t="s">
        <v>391</v>
      </c>
      <c r="AX6" s="83" t="s">
        <v>390</v>
      </c>
      <c r="AY6" s="84" t="s">
        <v>391</v>
      </c>
    </row>
    <row r="7" spans="1:51" s="27" customFormat="1" ht="12" customHeight="1">
      <c r="A7" s="10" t="s">
        <v>220</v>
      </c>
      <c r="B7" s="36" t="s">
        <v>221</v>
      </c>
      <c r="C7" s="10" t="s">
        <v>210</v>
      </c>
      <c r="D7" s="51">
        <f aca="true" t="shared" si="0" ref="D7:AY7">SUM(D8:D19)</f>
        <v>0</v>
      </c>
      <c r="E7" s="51">
        <f t="shared" si="0"/>
        <v>0</v>
      </c>
      <c r="F7" s="51">
        <f t="shared" si="0"/>
        <v>0</v>
      </c>
      <c r="G7" s="51">
        <f t="shared" si="0"/>
        <v>0</v>
      </c>
      <c r="H7" s="51">
        <f t="shared" si="0"/>
        <v>2</v>
      </c>
      <c r="I7" s="51">
        <f t="shared" si="0"/>
        <v>8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145</v>
      </c>
      <c r="Q7" s="51">
        <f t="shared" si="0"/>
        <v>1104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0</v>
      </c>
      <c r="AH7" s="51">
        <f t="shared" si="0"/>
        <v>0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374</v>
      </c>
      <c r="AO7" s="51">
        <f t="shared" si="0"/>
        <v>3331</v>
      </c>
      <c r="AP7" s="51">
        <f t="shared" si="0"/>
        <v>0</v>
      </c>
      <c r="AQ7" s="51">
        <f t="shared" si="0"/>
        <v>0</v>
      </c>
      <c r="AR7" s="51">
        <f t="shared" si="0"/>
        <v>0</v>
      </c>
      <c r="AS7" s="51">
        <f t="shared" si="0"/>
        <v>0</v>
      </c>
      <c r="AT7" s="51">
        <f t="shared" si="0"/>
        <v>0</v>
      </c>
      <c r="AU7" s="51">
        <f t="shared" si="0"/>
        <v>0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392</v>
      </c>
      <c r="B8" s="13" t="s">
        <v>523</v>
      </c>
      <c r="C8" s="12" t="s">
        <v>524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392</v>
      </c>
      <c r="B9" s="13" t="s">
        <v>525</v>
      </c>
      <c r="C9" s="12" t="s">
        <v>526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6</v>
      </c>
      <c r="Q9" s="52">
        <v>60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392</v>
      </c>
      <c r="B10" s="37" t="s">
        <v>527</v>
      </c>
      <c r="C10" s="12" t="s">
        <v>528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2</v>
      </c>
      <c r="Q10" s="52">
        <v>20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398</v>
      </c>
      <c r="B11" s="13" t="s">
        <v>529</v>
      </c>
      <c r="C11" s="12" t="s">
        <v>530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373</v>
      </c>
      <c r="AO11" s="52">
        <v>3329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398</v>
      </c>
      <c r="B12" s="21" t="s">
        <v>531</v>
      </c>
      <c r="C12" s="15" t="s">
        <v>532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398</v>
      </c>
      <c r="B13" s="21" t="s">
        <v>533</v>
      </c>
      <c r="C13" s="15" t="s">
        <v>534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398</v>
      </c>
      <c r="B14" s="21" t="s">
        <v>535</v>
      </c>
      <c r="C14" s="15" t="s">
        <v>536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3</v>
      </c>
      <c r="Q14" s="53">
        <v>26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398</v>
      </c>
      <c r="B15" s="21" t="s">
        <v>537</v>
      </c>
      <c r="C15" s="15" t="s">
        <v>538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398</v>
      </c>
      <c r="B16" s="21" t="s">
        <v>539</v>
      </c>
      <c r="C16" s="15" t="s">
        <v>540</v>
      </c>
      <c r="D16" s="53">
        <v>0</v>
      </c>
      <c r="E16" s="53">
        <v>0</v>
      </c>
      <c r="F16" s="53">
        <v>0</v>
      </c>
      <c r="G16" s="53">
        <v>0</v>
      </c>
      <c r="H16" s="53">
        <v>2</v>
      </c>
      <c r="I16" s="53">
        <v>8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398</v>
      </c>
      <c r="B17" s="21" t="s">
        <v>541</v>
      </c>
      <c r="C17" s="15" t="s">
        <v>542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398</v>
      </c>
      <c r="B18" s="21" t="s">
        <v>543</v>
      </c>
      <c r="C18" s="15" t="s">
        <v>544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398</v>
      </c>
      <c r="B19" s="21" t="s">
        <v>545</v>
      </c>
      <c r="C19" s="15" t="s">
        <v>546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134</v>
      </c>
      <c r="Q19" s="53">
        <v>998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1</v>
      </c>
      <c r="AO19" s="53">
        <v>2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ゴシック,標準"&amp;14収集運搬機材の状況（一部事務組合・広域連合）（平成26年度実績）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547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105" t="s">
        <v>204</v>
      </c>
      <c r="B2" s="105" t="s">
        <v>205</v>
      </c>
      <c r="C2" s="117" t="s">
        <v>548</v>
      </c>
      <c r="D2" s="85" t="s">
        <v>377</v>
      </c>
      <c r="E2" s="60"/>
      <c r="F2" s="60"/>
      <c r="G2" s="60"/>
      <c r="H2" s="60"/>
      <c r="I2" s="60"/>
      <c r="J2" s="60"/>
      <c r="K2" s="61"/>
      <c r="L2" s="86" t="s">
        <v>378</v>
      </c>
      <c r="M2" s="60"/>
      <c r="N2" s="60"/>
      <c r="O2" s="60"/>
      <c r="P2" s="60"/>
      <c r="Q2" s="60"/>
      <c r="R2" s="60"/>
      <c r="S2" s="61"/>
    </row>
    <row r="3" spans="1:19" ht="18" customHeight="1">
      <c r="A3" s="106"/>
      <c r="B3" s="106"/>
      <c r="C3" s="116"/>
      <c r="D3" s="62" t="s">
        <v>549</v>
      </c>
      <c r="E3" s="60"/>
      <c r="F3" s="60"/>
      <c r="G3" s="61"/>
      <c r="H3" s="62" t="s">
        <v>550</v>
      </c>
      <c r="I3" s="60"/>
      <c r="J3" s="60"/>
      <c r="K3" s="61"/>
      <c r="L3" s="62" t="s">
        <v>549</v>
      </c>
      <c r="M3" s="60"/>
      <c r="N3" s="60"/>
      <c r="O3" s="61"/>
      <c r="P3" s="62" t="s">
        <v>550</v>
      </c>
      <c r="Q3" s="60"/>
      <c r="R3" s="60"/>
      <c r="S3" s="61"/>
    </row>
    <row r="4" spans="1:19" ht="18" customHeight="1">
      <c r="A4" s="106"/>
      <c r="B4" s="106"/>
      <c r="C4" s="116"/>
      <c r="D4" s="116" t="s">
        <v>210</v>
      </c>
      <c r="E4" s="114" t="s">
        <v>215</v>
      </c>
      <c r="F4" s="114" t="s">
        <v>216</v>
      </c>
      <c r="G4" s="114" t="s">
        <v>217</v>
      </c>
      <c r="H4" s="116" t="s">
        <v>210</v>
      </c>
      <c r="I4" s="114" t="s">
        <v>215</v>
      </c>
      <c r="J4" s="114" t="s">
        <v>216</v>
      </c>
      <c r="K4" s="114" t="s">
        <v>217</v>
      </c>
      <c r="L4" s="116" t="s">
        <v>210</v>
      </c>
      <c r="M4" s="114" t="s">
        <v>215</v>
      </c>
      <c r="N4" s="114" t="s">
        <v>216</v>
      </c>
      <c r="O4" s="114" t="s">
        <v>217</v>
      </c>
      <c r="P4" s="116" t="s">
        <v>210</v>
      </c>
      <c r="Q4" s="114" t="s">
        <v>215</v>
      </c>
      <c r="R4" s="114" t="s">
        <v>216</v>
      </c>
      <c r="S4" s="114" t="s">
        <v>217</v>
      </c>
    </row>
    <row r="5" spans="1:19" ht="18" customHeight="1">
      <c r="A5" s="106"/>
      <c r="B5" s="106"/>
      <c r="C5" s="116"/>
      <c r="D5" s="116"/>
      <c r="E5" s="115"/>
      <c r="F5" s="115"/>
      <c r="G5" s="115"/>
      <c r="H5" s="116"/>
      <c r="I5" s="115"/>
      <c r="J5" s="115"/>
      <c r="K5" s="115"/>
      <c r="L5" s="116"/>
      <c r="M5" s="115"/>
      <c r="N5" s="115"/>
      <c r="O5" s="115"/>
      <c r="P5" s="116"/>
      <c r="Q5" s="115"/>
      <c r="R5" s="115"/>
      <c r="S5" s="115"/>
    </row>
    <row r="6" spans="1:19" ht="18" customHeight="1">
      <c r="A6" s="107"/>
      <c r="B6" s="107"/>
      <c r="C6" s="118"/>
      <c r="D6" s="49" t="s">
        <v>551</v>
      </c>
      <c r="E6" s="50" t="s">
        <v>551</v>
      </c>
      <c r="F6" s="50" t="s">
        <v>551</v>
      </c>
      <c r="G6" s="50" t="s">
        <v>551</v>
      </c>
      <c r="H6" s="49" t="s">
        <v>551</v>
      </c>
      <c r="I6" s="50" t="s">
        <v>551</v>
      </c>
      <c r="J6" s="50" t="s">
        <v>551</v>
      </c>
      <c r="K6" s="50" t="s">
        <v>551</v>
      </c>
      <c r="L6" s="49" t="s">
        <v>551</v>
      </c>
      <c r="M6" s="50" t="s">
        <v>551</v>
      </c>
      <c r="N6" s="50" t="s">
        <v>551</v>
      </c>
      <c r="O6" s="50" t="s">
        <v>551</v>
      </c>
      <c r="P6" s="49" t="s">
        <v>551</v>
      </c>
      <c r="Q6" s="50" t="s">
        <v>551</v>
      </c>
      <c r="R6" s="50" t="s">
        <v>551</v>
      </c>
      <c r="S6" s="50" t="s">
        <v>551</v>
      </c>
    </row>
    <row r="7" spans="1:19" s="11" customFormat="1" ht="12" customHeight="1">
      <c r="A7" s="10" t="s">
        <v>220</v>
      </c>
      <c r="B7" s="36" t="s">
        <v>221</v>
      </c>
      <c r="C7" s="10" t="s">
        <v>210</v>
      </c>
      <c r="D7" s="51">
        <f aca="true" t="shared" si="0" ref="D7:S7">SUM(D8:D70)</f>
        <v>581</v>
      </c>
      <c r="E7" s="51">
        <f t="shared" si="0"/>
        <v>360</v>
      </c>
      <c r="F7" s="51">
        <f t="shared" si="0"/>
        <v>190</v>
      </c>
      <c r="G7" s="51">
        <f t="shared" si="0"/>
        <v>31</v>
      </c>
      <c r="H7" s="51">
        <f t="shared" si="0"/>
        <v>7859</v>
      </c>
      <c r="I7" s="51">
        <f t="shared" si="0"/>
        <v>7804</v>
      </c>
      <c r="J7" s="51">
        <f t="shared" si="0"/>
        <v>54</v>
      </c>
      <c r="K7" s="51">
        <f t="shared" si="0"/>
        <v>1</v>
      </c>
      <c r="L7" s="51">
        <f t="shared" si="0"/>
        <v>50</v>
      </c>
      <c r="M7" s="51">
        <f t="shared" si="0"/>
        <v>43</v>
      </c>
      <c r="N7" s="51">
        <f t="shared" si="0"/>
        <v>6</v>
      </c>
      <c r="O7" s="51">
        <f t="shared" si="0"/>
        <v>1</v>
      </c>
      <c r="P7" s="51">
        <f t="shared" si="0"/>
        <v>1103</v>
      </c>
      <c r="Q7" s="51">
        <f t="shared" si="0"/>
        <v>1101</v>
      </c>
      <c r="R7" s="51">
        <f t="shared" si="0"/>
        <v>2</v>
      </c>
      <c r="S7" s="51">
        <f t="shared" si="0"/>
        <v>0</v>
      </c>
    </row>
    <row r="8" spans="1:19" s="14" customFormat="1" ht="12" customHeight="1">
      <c r="A8" s="12" t="s">
        <v>552</v>
      </c>
      <c r="B8" s="37" t="s">
        <v>553</v>
      </c>
      <c r="C8" s="12" t="s">
        <v>554</v>
      </c>
      <c r="D8" s="52">
        <f aca="true" t="shared" si="1" ref="D8:D39">SUM(E8:G8)</f>
        <v>0</v>
      </c>
      <c r="E8" s="52">
        <v>0</v>
      </c>
      <c r="F8" s="52">
        <v>0</v>
      </c>
      <c r="G8" s="52">
        <v>0</v>
      </c>
      <c r="H8" s="52">
        <f aca="true" t="shared" si="2" ref="H8:H39">SUM(I8:K8)</f>
        <v>0</v>
      </c>
      <c r="I8" s="52">
        <v>0</v>
      </c>
      <c r="J8" s="52">
        <v>0</v>
      </c>
      <c r="K8" s="52">
        <v>0</v>
      </c>
      <c r="L8" s="52">
        <f aca="true" t="shared" si="3" ref="L8:L39">SUM(M8:O8)</f>
        <v>0</v>
      </c>
      <c r="M8" s="52">
        <v>0</v>
      </c>
      <c r="N8" s="52">
        <v>0</v>
      </c>
      <c r="O8" s="52">
        <v>0</v>
      </c>
      <c r="P8" s="52">
        <f aca="true" t="shared" si="4" ref="P8:P39"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552</v>
      </c>
      <c r="B9" s="13" t="s">
        <v>555</v>
      </c>
      <c r="C9" s="12" t="s">
        <v>556</v>
      </c>
      <c r="D9" s="52">
        <f t="shared" si="1"/>
        <v>0</v>
      </c>
      <c r="E9" s="52">
        <v>0</v>
      </c>
      <c r="F9" s="52">
        <v>0</v>
      </c>
      <c r="G9" s="52">
        <v>0</v>
      </c>
      <c r="H9" s="52">
        <f t="shared" si="2"/>
        <v>321</v>
      </c>
      <c r="I9" s="52">
        <v>321</v>
      </c>
      <c r="J9" s="52">
        <v>0</v>
      </c>
      <c r="K9" s="52">
        <v>0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47</v>
      </c>
      <c r="Q9" s="52">
        <v>47</v>
      </c>
      <c r="R9" s="52">
        <v>0</v>
      </c>
      <c r="S9" s="52">
        <v>0</v>
      </c>
    </row>
    <row r="10" spans="1:19" s="14" customFormat="1" ht="12" customHeight="1">
      <c r="A10" s="12" t="s">
        <v>552</v>
      </c>
      <c r="B10" s="13" t="s">
        <v>557</v>
      </c>
      <c r="C10" s="12" t="s">
        <v>558</v>
      </c>
      <c r="D10" s="52">
        <f t="shared" si="1"/>
        <v>10</v>
      </c>
      <c r="E10" s="52">
        <v>5</v>
      </c>
      <c r="F10" s="52">
        <v>5</v>
      </c>
      <c r="G10" s="52">
        <v>0</v>
      </c>
      <c r="H10" s="52">
        <f t="shared" si="2"/>
        <v>326</v>
      </c>
      <c r="I10" s="52">
        <v>326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47</v>
      </c>
      <c r="Q10" s="52">
        <v>47</v>
      </c>
      <c r="R10" s="52">
        <v>0</v>
      </c>
      <c r="S10" s="52">
        <v>0</v>
      </c>
    </row>
    <row r="11" spans="1:19" s="14" customFormat="1" ht="12" customHeight="1">
      <c r="A11" s="12" t="s">
        <v>552</v>
      </c>
      <c r="B11" s="13" t="s">
        <v>559</v>
      </c>
      <c r="C11" s="12" t="s">
        <v>560</v>
      </c>
      <c r="D11" s="52">
        <f t="shared" si="1"/>
        <v>14</v>
      </c>
      <c r="E11" s="52">
        <v>7</v>
      </c>
      <c r="F11" s="52">
        <v>7</v>
      </c>
      <c r="G11" s="52">
        <v>0</v>
      </c>
      <c r="H11" s="52">
        <f t="shared" si="2"/>
        <v>336</v>
      </c>
      <c r="I11" s="52">
        <v>336</v>
      </c>
      <c r="J11" s="52">
        <v>0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47</v>
      </c>
      <c r="Q11" s="52">
        <v>47</v>
      </c>
      <c r="R11" s="52">
        <v>0</v>
      </c>
      <c r="S11" s="52">
        <v>0</v>
      </c>
    </row>
    <row r="12" spans="1:19" s="14" customFormat="1" ht="12" customHeight="1">
      <c r="A12" s="20" t="s">
        <v>552</v>
      </c>
      <c r="B12" s="21" t="s">
        <v>561</v>
      </c>
      <c r="C12" s="15" t="s">
        <v>562</v>
      </c>
      <c r="D12" s="53">
        <f t="shared" si="1"/>
        <v>0</v>
      </c>
      <c r="E12" s="53">
        <v>0</v>
      </c>
      <c r="F12" s="53">
        <v>0</v>
      </c>
      <c r="G12" s="53">
        <v>0</v>
      </c>
      <c r="H12" s="53">
        <f t="shared" si="2"/>
        <v>295</v>
      </c>
      <c r="I12" s="53">
        <v>295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46</v>
      </c>
      <c r="Q12" s="53">
        <v>46</v>
      </c>
      <c r="R12" s="53">
        <v>0</v>
      </c>
      <c r="S12" s="53">
        <v>0</v>
      </c>
    </row>
    <row r="13" spans="1:19" s="14" customFormat="1" ht="12" customHeight="1">
      <c r="A13" s="20" t="s">
        <v>552</v>
      </c>
      <c r="B13" s="21" t="s">
        <v>563</v>
      </c>
      <c r="C13" s="15" t="s">
        <v>564</v>
      </c>
      <c r="D13" s="53">
        <f t="shared" si="1"/>
        <v>17</v>
      </c>
      <c r="E13" s="53">
        <v>4</v>
      </c>
      <c r="F13" s="53">
        <v>12</v>
      </c>
      <c r="G13" s="53">
        <v>1</v>
      </c>
      <c r="H13" s="53">
        <f t="shared" si="2"/>
        <v>289</v>
      </c>
      <c r="I13" s="53">
        <v>289</v>
      </c>
      <c r="J13" s="53">
        <v>0</v>
      </c>
      <c r="K13" s="53">
        <v>0</v>
      </c>
      <c r="L13" s="53">
        <f t="shared" si="3"/>
        <v>0</v>
      </c>
      <c r="M13" s="53">
        <v>0</v>
      </c>
      <c r="N13" s="53">
        <v>0</v>
      </c>
      <c r="O13" s="53">
        <v>0</v>
      </c>
      <c r="P13" s="53">
        <f t="shared" si="4"/>
        <v>47</v>
      </c>
      <c r="Q13" s="53">
        <v>47</v>
      </c>
      <c r="R13" s="53">
        <v>0</v>
      </c>
      <c r="S13" s="53">
        <v>0</v>
      </c>
    </row>
    <row r="14" spans="1:19" s="14" customFormat="1" ht="12" customHeight="1">
      <c r="A14" s="20" t="s">
        <v>552</v>
      </c>
      <c r="B14" s="21" t="s">
        <v>565</v>
      </c>
      <c r="C14" s="15" t="s">
        <v>566</v>
      </c>
      <c r="D14" s="53">
        <f t="shared" si="1"/>
        <v>17</v>
      </c>
      <c r="E14" s="53">
        <v>13</v>
      </c>
      <c r="F14" s="53">
        <v>4</v>
      </c>
      <c r="G14" s="53">
        <v>0</v>
      </c>
      <c r="H14" s="53">
        <f t="shared" si="2"/>
        <v>291</v>
      </c>
      <c r="I14" s="53">
        <v>291</v>
      </c>
      <c r="J14" s="53">
        <v>0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48</v>
      </c>
      <c r="Q14" s="53">
        <v>48</v>
      </c>
      <c r="R14" s="53">
        <v>0</v>
      </c>
      <c r="S14" s="53">
        <v>0</v>
      </c>
    </row>
    <row r="15" spans="1:19" s="14" customFormat="1" ht="12" customHeight="1">
      <c r="A15" s="20" t="s">
        <v>552</v>
      </c>
      <c r="B15" s="21" t="s">
        <v>567</v>
      </c>
      <c r="C15" s="15" t="s">
        <v>568</v>
      </c>
      <c r="D15" s="53">
        <f t="shared" si="1"/>
        <v>19</v>
      </c>
      <c r="E15" s="53">
        <v>10</v>
      </c>
      <c r="F15" s="53">
        <v>8</v>
      </c>
      <c r="G15" s="53">
        <v>1</v>
      </c>
      <c r="H15" s="53">
        <f t="shared" si="2"/>
        <v>253</v>
      </c>
      <c r="I15" s="53">
        <v>251</v>
      </c>
      <c r="J15" s="53">
        <v>2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48</v>
      </c>
      <c r="Q15" s="53">
        <v>48</v>
      </c>
      <c r="R15" s="53">
        <v>0</v>
      </c>
      <c r="S15" s="53">
        <v>0</v>
      </c>
    </row>
    <row r="16" spans="1:19" s="14" customFormat="1" ht="12" customHeight="1">
      <c r="A16" s="20" t="s">
        <v>552</v>
      </c>
      <c r="B16" s="21" t="s">
        <v>569</v>
      </c>
      <c r="C16" s="15" t="s">
        <v>570</v>
      </c>
      <c r="D16" s="53">
        <f t="shared" si="1"/>
        <v>12</v>
      </c>
      <c r="E16" s="53">
        <v>8</v>
      </c>
      <c r="F16" s="53">
        <v>4</v>
      </c>
      <c r="G16" s="53">
        <v>0</v>
      </c>
      <c r="H16" s="53">
        <f t="shared" si="2"/>
        <v>360</v>
      </c>
      <c r="I16" s="53">
        <v>357</v>
      </c>
      <c r="J16" s="53">
        <v>3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49</v>
      </c>
      <c r="Q16" s="53">
        <v>48</v>
      </c>
      <c r="R16" s="53">
        <v>1</v>
      </c>
      <c r="S16" s="53">
        <v>0</v>
      </c>
    </row>
    <row r="17" spans="1:19" s="14" customFormat="1" ht="12" customHeight="1">
      <c r="A17" s="20" t="s">
        <v>552</v>
      </c>
      <c r="B17" s="21" t="s">
        <v>571</v>
      </c>
      <c r="C17" s="15" t="s">
        <v>572</v>
      </c>
      <c r="D17" s="53">
        <f t="shared" si="1"/>
        <v>0</v>
      </c>
      <c r="E17" s="53">
        <v>0</v>
      </c>
      <c r="F17" s="53">
        <v>0</v>
      </c>
      <c r="G17" s="53">
        <v>0</v>
      </c>
      <c r="H17" s="53">
        <f t="shared" si="2"/>
        <v>309</v>
      </c>
      <c r="I17" s="53">
        <v>308</v>
      </c>
      <c r="J17" s="53">
        <v>1</v>
      </c>
      <c r="K17" s="53">
        <v>0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47</v>
      </c>
      <c r="Q17" s="53">
        <v>47</v>
      </c>
      <c r="R17" s="53">
        <v>0</v>
      </c>
      <c r="S17" s="53">
        <v>0</v>
      </c>
    </row>
    <row r="18" spans="1:19" s="14" customFormat="1" ht="12" customHeight="1">
      <c r="A18" s="20" t="s">
        <v>552</v>
      </c>
      <c r="B18" s="21" t="s">
        <v>573</v>
      </c>
      <c r="C18" s="15" t="s">
        <v>574</v>
      </c>
      <c r="D18" s="53">
        <f t="shared" si="1"/>
        <v>14</v>
      </c>
      <c r="E18" s="53">
        <v>6</v>
      </c>
      <c r="F18" s="53">
        <v>4</v>
      </c>
      <c r="G18" s="53">
        <v>4</v>
      </c>
      <c r="H18" s="53">
        <f t="shared" si="2"/>
        <v>263</v>
      </c>
      <c r="I18" s="53">
        <v>263</v>
      </c>
      <c r="J18" s="53">
        <v>0</v>
      </c>
      <c r="K18" s="53">
        <v>0</v>
      </c>
      <c r="L18" s="53">
        <f t="shared" si="3"/>
        <v>0</v>
      </c>
      <c r="M18" s="53">
        <v>0</v>
      </c>
      <c r="N18" s="53">
        <v>0</v>
      </c>
      <c r="O18" s="53">
        <v>0</v>
      </c>
      <c r="P18" s="53">
        <f t="shared" si="4"/>
        <v>48</v>
      </c>
      <c r="Q18" s="53">
        <v>48</v>
      </c>
      <c r="R18" s="53">
        <v>0</v>
      </c>
      <c r="S18" s="53">
        <v>0</v>
      </c>
    </row>
    <row r="19" spans="1:19" s="14" customFormat="1" ht="12" customHeight="1">
      <c r="A19" s="20" t="s">
        <v>552</v>
      </c>
      <c r="B19" s="21" t="s">
        <v>575</v>
      </c>
      <c r="C19" s="15" t="s">
        <v>576</v>
      </c>
      <c r="D19" s="53">
        <f t="shared" si="1"/>
        <v>0</v>
      </c>
      <c r="E19" s="53">
        <v>0</v>
      </c>
      <c r="F19" s="53">
        <v>0</v>
      </c>
      <c r="G19" s="53">
        <v>0</v>
      </c>
      <c r="H19" s="53">
        <f t="shared" si="2"/>
        <v>315</v>
      </c>
      <c r="I19" s="53">
        <v>309</v>
      </c>
      <c r="J19" s="53">
        <v>6</v>
      </c>
      <c r="K19" s="53">
        <v>0</v>
      </c>
      <c r="L19" s="53">
        <f t="shared" si="3"/>
        <v>0</v>
      </c>
      <c r="M19" s="53">
        <v>0</v>
      </c>
      <c r="N19" s="53">
        <v>0</v>
      </c>
      <c r="O19" s="53">
        <v>0</v>
      </c>
      <c r="P19" s="53">
        <f t="shared" si="4"/>
        <v>48</v>
      </c>
      <c r="Q19" s="53">
        <v>48</v>
      </c>
      <c r="R19" s="53">
        <v>0</v>
      </c>
      <c r="S19" s="53">
        <v>0</v>
      </c>
    </row>
    <row r="20" spans="1:19" s="14" customFormat="1" ht="12" customHeight="1">
      <c r="A20" s="20" t="s">
        <v>552</v>
      </c>
      <c r="B20" s="21" t="s">
        <v>577</v>
      </c>
      <c r="C20" s="15" t="s">
        <v>578</v>
      </c>
      <c r="D20" s="53">
        <f t="shared" si="1"/>
        <v>3</v>
      </c>
      <c r="E20" s="53">
        <v>2</v>
      </c>
      <c r="F20" s="53">
        <v>1</v>
      </c>
      <c r="G20" s="53">
        <v>0</v>
      </c>
      <c r="H20" s="53">
        <f t="shared" si="2"/>
        <v>278</v>
      </c>
      <c r="I20" s="53">
        <v>277</v>
      </c>
      <c r="J20" s="53">
        <v>1</v>
      </c>
      <c r="K20" s="53">
        <v>0</v>
      </c>
      <c r="L20" s="53">
        <f t="shared" si="3"/>
        <v>0</v>
      </c>
      <c r="M20" s="53">
        <v>0</v>
      </c>
      <c r="N20" s="53">
        <v>0</v>
      </c>
      <c r="O20" s="53">
        <v>0</v>
      </c>
      <c r="P20" s="53">
        <f t="shared" si="4"/>
        <v>48</v>
      </c>
      <c r="Q20" s="53">
        <v>48</v>
      </c>
      <c r="R20" s="53">
        <v>0</v>
      </c>
      <c r="S20" s="53">
        <v>0</v>
      </c>
    </row>
    <row r="21" spans="1:19" s="14" customFormat="1" ht="12" customHeight="1">
      <c r="A21" s="20" t="s">
        <v>552</v>
      </c>
      <c r="B21" s="21" t="s">
        <v>579</v>
      </c>
      <c r="C21" s="15" t="s">
        <v>580</v>
      </c>
      <c r="D21" s="53">
        <f t="shared" si="1"/>
        <v>6</v>
      </c>
      <c r="E21" s="53">
        <v>3</v>
      </c>
      <c r="F21" s="53">
        <v>3</v>
      </c>
      <c r="G21" s="53">
        <v>0</v>
      </c>
      <c r="H21" s="53">
        <f t="shared" si="2"/>
        <v>311</v>
      </c>
      <c r="I21" s="53">
        <v>311</v>
      </c>
      <c r="J21" s="53">
        <v>0</v>
      </c>
      <c r="K21" s="53">
        <v>0</v>
      </c>
      <c r="L21" s="53">
        <f t="shared" si="3"/>
        <v>0</v>
      </c>
      <c r="M21" s="53">
        <v>0</v>
      </c>
      <c r="N21" s="53">
        <v>0</v>
      </c>
      <c r="O21" s="53">
        <v>0</v>
      </c>
      <c r="P21" s="53">
        <f t="shared" si="4"/>
        <v>47</v>
      </c>
      <c r="Q21" s="53">
        <v>47</v>
      </c>
      <c r="R21" s="53">
        <v>0</v>
      </c>
      <c r="S21" s="53">
        <v>0</v>
      </c>
    </row>
    <row r="22" spans="1:19" s="14" customFormat="1" ht="12" customHeight="1">
      <c r="A22" s="20" t="s">
        <v>552</v>
      </c>
      <c r="B22" s="21" t="s">
        <v>581</v>
      </c>
      <c r="C22" s="15" t="s">
        <v>582</v>
      </c>
      <c r="D22" s="53">
        <f t="shared" si="1"/>
        <v>18</v>
      </c>
      <c r="E22" s="53">
        <v>7</v>
      </c>
      <c r="F22" s="53">
        <v>8</v>
      </c>
      <c r="G22" s="53">
        <v>3</v>
      </c>
      <c r="H22" s="53">
        <f t="shared" si="2"/>
        <v>254</v>
      </c>
      <c r="I22" s="53">
        <v>254</v>
      </c>
      <c r="J22" s="53">
        <v>0</v>
      </c>
      <c r="K22" s="53">
        <v>0</v>
      </c>
      <c r="L22" s="53">
        <f t="shared" si="3"/>
        <v>0</v>
      </c>
      <c r="M22" s="53">
        <v>0</v>
      </c>
      <c r="N22" s="53">
        <v>0</v>
      </c>
      <c r="O22" s="53">
        <v>0</v>
      </c>
      <c r="P22" s="53">
        <f t="shared" si="4"/>
        <v>47</v>
      </c>
      <c r="Q22" s="53">
        <v>47</v>
      </c>
      <c r="R22" s="53">
        <v>0</v>
      </c>
      <c r="S22" s="53">
        <v>0</v>
      </c>
    </row>
    <row r="23" spans="1:19" s="14" customFormat="1" ht="12" customHeight="1">
      <c r="A23" s="20" t="s">
        <v>552</v>
      </c>
      <c r="B23" s="21" t="s">
        <v>583</v>
      </c>
      <c r="C23" s="15" t="s">
        <v>584</v>
      </c>
      <c r="D23" s="53">
        <f t="shared" si="1"/>
        <v>11</v>
      </c>
      <c r="E23" s="53">
        <v>6</v>
      </c>
      <c r="F23" s="53">
        <v>5</v>
      </c>
      <c r="G23" s="53">
        <v>0</v>
      </c>
      <c r="H23" s="53">
        <f t="shared" si="2"/>
        <v>253</v>
      </c>
      <c r="I23" s="53">
        <v>252</v>
      </c>
      <c r="J23" s="53">
        <v>1</v>
      </c>
      <c r="K23" s="53">
        <v>0</v>
      </c>
      <c r="L23" s="53">
        <f t="shared" si="3"/>
        <v>1</v>
      </c>
      <c r="M23" s="53">
        <v>1</v>
      </c>
      <c r="N23" s="53">
        <v>0</v>
      </c>
      <c r="O23" s="53">
        <v>0</v>
      </c>
      <c r="P23" s="53">
        <f t="shared" si="4"/>
        <v>48</v>
      </c>
      <c r="Q23" s="53">
        <v>48</v>
      </c>
      <c r="R23" s="53">
        <v>0</v>
      </c>
      <c r="S23" s="53">
        <v>0</v>
      </c>
    </row>
    <row r="24" spans="1:19" s="14" customFormat="1" ht="12" customHeight="1">
      <c r="A24" s="20" t="s">
        <v>552</v>
      </c>
      <c r="B24" s="21" t="s">
        <v>585</v>
      </c>
      <c r="C24" s="15" t="s">
        <v>586</v>
      </c>
      <c r="D24" s="53">
        <f t="shared" si="1"/>
        <v>5</v>
      </c>
      <c r="E24" s="53">
        <v>5</v>
      </c>
      <c r="F24" s="53">
        <v>0</v>
      </c>
      <c r="G24" s="53">
        <v>0</v>
      </c>
      <c r="H24" s="53">
        <f t="shared" si="2"/>
        <v>285</v>
      </c>
      <c r="I24" s="53">
        <v>285</v>
      </c>
      <c r="J24" s="53">
        <v>0</v>
      </c>
      <c r="K24" s="53">
        <v>0</v>
      </c>
      <c r="L24" s="53">
        <f t="shared" si="3"/>
        <v>0</v>
      </c>
      <c r="M24" s="53">
        <v>0</v>
      </c>
      <c r="N24" s="53">
        <v>0</v>
      </c>
      <c r="O24" s="53">
        <v>0</v>
      </c>
      <c r="P24" s="53">
        <f t="shared" si="4"/>
        <v>48</v>
      </c>
      <c r="Q24" s="53">
        <v>48</v>
      </c>
      <c r="R24" s="53">
        <v>0</v>
      </c>
      <c r="S24" s="53">
        <v>0</v>
      </c>
    </row>
    <row r="25" spans="1:19" s="14" customFormat="1" ht="12" customHeight="1">
      <c r="A25" s="20" t="s">
        <v>552</v>
      </c>
      <c r="B25" s="21" t="s">
        <v>587</v>
      </c>
      <c r="C25" s="15" t="s">
        <v>588</v>
      </c>
      <c r="D25" s="53">
        <f t="shared" si="1"/>
        <v>18</v>
      </c>
      <c r="E25" s="53">
        <v>8</v>
      </c>
      <c r="F25" s="53">
        <v>10</v>
      </c>
      <c r="G25" s="53">
        <v>0</v>
      </c>
      <c r="H25" s="53">
        <f t="shared" si="2"/>
        <v>282</v>
      </c>
      <c r="I25" s="53">
        <v>281</v>
      </c>
      <c r="J25" s="53">
        <v>1</v>
      </c>
      <c r="K25" s="53">
        <v>0</v>
      </c>
      <c r="L25" s="53">
        <f t="shared" si="3"/>
        <v>0</v>
      </c>
      <c r="M25" s="53">
        <v>0</v>
      </c>
      <c r="N25" s="53">
        <v>0</v>
      </c>
      <c r="O25" s="53">
        <v>0</v>
      </c>
      <c r="P25" s="53">
        <f t="shared" si="4"/>
        <v>47</v>
      </c>
      <c r="Q25" s="53">
        <v>47</v>
      </c>
      <c r="R25" s="53">
        <v>0</v>
      </c>
      <c r="S25" s="53">
        <v>0</v>
      </c>
    </row>
    <row r="26" spans="1:19" s="14" customFormat="1" ht="12" customHeight="1">
      <c r="A26" s="20" t="s">
        <v>552</v>
      </c>
      <c r="B26" s="21" t="s">
        <v>589</v>
      </c>
      <c r="C26" s="15" t="s">
        <v>590</v>
      </c>
      <c r="D26" s="53">
        <f t="shared" si="1"/>
        <v>0</v>
      </c>
      <c r="E26" s="53">
        <v>0</v>
      </c>
      <c r="F26" s="53">
        <v>0</v>
      </c>
      <c r="G26" s="53">
        <v>0</v>
      </c>
      <c r="H26" s="53">
        <f t="shared" si="2"/>
        <v>267</v>
      </c>
      <c r="I26" s="53">
        <v>264</v>
      </c>
      <c r="J26" s="53">
        <v>3</v>
      </c>
      <c r="K26" s="53">
        <v>0</v>
      </c>
      <c r="L26" s="53">
        <f t="shared" si="3"/>
        <v>0</v>
      </c>
      <c r="M26" s="53">
        <v>0</v>
      </c>
      <c r="N26" s="53">
        <v>0</v>
      </c>
      <c r="O26" s="53">
        <v>0</v>
      </c>
      <c r="P26" s="53">
        <f t="shared" si="4"/>
        <v>48</v>
      </c>
      <c r="Q26" s="53">
        <v>48</v>
      </c>
      <c r="R26" s="53">
        <v>0</v>
      </c>
      <c r="S26" s="53">
        <v>0</v>
      </c>
    </row>
    <row r="27" spans="1:19" s="14" customFormat="1" ht="12" customHeight="1">
      <c r="A27" s="20" t="s">
        <v>552</v>
      </c>
      <c r="B27" s="21" t="s">
        <v>591</v>
      </c>
      <c r="C27" s="15" t="s">
        <v>592</v>
      </c>
      <c r="D27" s="53">
        <f t="shared" si="1"/>
        <v>10</v>
      </c>
      <c r="E27" s="53">
        <v>6</v>
      </c>
      <c r="F27" s="53">
        <v>4</v>
      </c>
      <c r="G27" s="53">
        <v>0</v>
      </c>
      <c r="H27" s="53">
        <f t="shared" si="2"/>
        <v>293</v>
      </c>
      <c r="I27" s="53">
        <v>290</v>
      </c>
      <c r="J27" s="53">
        <v>3</v>
      </c>
      <c r="K27" s="53">
        <v>0</v>
      </c>
      <c r="L27" s="53">
        <f t="shared" si="3"/>
        <v>1</v>
      </c>
      <c r="M27" s="53">
        <v>1</v>
      </c>
      <c r="N27" s="53">
        <v>0</v>
      </c>
      <c r="O27" s="53">
        <v>0</v>
      </c>
      <c r="P27" s="53">
        <f t="shared" si="4"/>
        <v>48</v>
      </c>
      <c r="Q27" s="53">
        <v>47</v>
      </c>
      <c r="R27" s="53">
        <v>1</v>
      </c>
      <c r="S27" s="53">
        <v>0</v>
      </c>
    </row>
    <row r="28" spans="1:19" s="14" customFormat="1" ht="12" customHeight="1">
      <c r="A28" s="20" t="s">
        <v>552</v>
      </c>
      <c r="B28" s="21" t="s">
        <v>593</v>
      </c>
      <c r="C28" s="15" t="s">
        <v>594</v>
      </c>
      <c r="D28" s="53">
        <f t="shared" si="1"/>
        <v>0</v>
      </c>
      <c r="E28" s="53">
        <v>0</v>
      </c>
      <c r="F28" s="53">
        <v>0</v>
      </c>
      <c r="G28" s="53">
        <v>0</v>
      </c>
      <c r="H28" s="53">
        <f t="shared" si="2"/>
        <v>271</v>
      </c>
      <c r="I28" s="53">
        <v>271</v>
      </c>
      <c r="J28" s="53">
        <v>0</v>
      </c>
      <c r="K28" s="53">
        <v>0</v>
      </c>
      <c r="L28" s="53">
        <f t="shared" si="3"/>
        <v>0</v>
      </c>
      <c r="M28" s="53">
        <v>0</v>
      </c>
      <c r="N28" s="53">
        <v>0</v>
      </c>
      <c r="O28" s="53">
        <v>0</v>
      </c>
      <c r="P28" s="53">
        <f t="shared" si="4"/>
        <v>47</v>
      </c>
      <c r="Q28" s="53">
        <v>47</v>
      </c>
      <c r="R28" s="53">
        <v>0</v>
      </c>
      <c r="S28" s="53">
        <v>0</v>
      </c>
    </row>
    <row r="29" spans="1:19" s="14" customFormat="1" ht="12" customHeight="1">
      <c r="A29" s="20" t="s">
        <v>552</v>
      </c>
      <c r="B29" s="21" t="s">
        <v>595</v>
      </c>
      <c r="C29" s="15" t="s">
        <v>596</v>
      </c>
      <c r="D29" s="53">
        <f t="shared" si="1"/>
        <v>0</v>
      </c>
      <c r="E29" s="53">
        <v>0</v>
      </c>
      <c r="F29" s="53">
        <v>0</v>
      </c>
      <c r="G29" s="53">
        <v>0</v>
      </c>
      <c r="H29" s="53">
        <f t="shared" si="2"/>
        <v>314</v>
      </c>
      <c r="I29" s="53">
        <v>307</v>
      </c>
      <c r="J29" s="53">
        <v>7</v>
      </c>
      <c r="K29" s="53">
        <v>0</v>
      </c>
      <c r="L29" s="53">
        <f t="shared" si="3"/>
        <v>0</v>
      </c>
      <c r="M29" s="53">
        <v>0</v>
      </c>
      <c r="N29" s="53">
        <v>0</v>
      </c>
      <c r="O29" s="53">
        <v>0</v>
      </c>
      <c r="P29" s="53">
        <f t="shared" si="4"/>
        <v>0</v>
      </c>
      <c r="Q29" s="53">
        <v>0</v>
      </c>
      <c r="R29" s="53">
        <v>0</v>
      </c>
      <c r="S29" s="53">
        <v>0</v>
      </c>
    </row>
    <row r="30" spans="1:19" s="14" customFormat="1" ht="12" customHeight="1">
      <c r="A30" s="20" t="s">
        <v>552</v>
      </c>
      <c r="B30" s="21" t="s">
        <v>597</v>
      </c>
      <c r="C30" s="15" t="s">
        <v>598</v>
      </c>
      <c r="D30" s="53">
        <f t="shared" si="1"/>
        <v>12</v>
      </c>
      <c r="E30" s="53">
        <v>6</v>
      </c>
      <c r="F30" s="53">
        <v>6</v>
      </c>
      <c r="G30" s="53">
        <v>0</v>
      </c>
      <c r="H30" s="53">
        <f t="shared" si="2"/>
        <v>272</v>
      </c>
      <c r="I30" s="53">
        <v>272</v>
      </c>
      <c r="J30" s="53">
        <v>0</v>
      </c>
      <c r="K30" s="53">
        <v>0</v>
      </c>
      <c r="L30" s="53">
        <f t="shared" si="3"/>
        <v>0</v>
      </c>
      <c r="M30" s="53">
        <v>0</v>
      </c>
      <c r="N30" s="53">
        <v>0</v>
      </c>
      <c r="O30" s="53">
        <v>0</v>
      </c>
      <c r="P30" s="53">
        <f t="shared" si="4"/>
        <v>48</v>
      </c>
      <c r="Q30" s="53">
        <v>48</v>
      </c>
      <c r="R30" s="53">
        <v>0</v>
      </c>
      <c r="S30" s="53">
        <v>0</v>
      </c>
    </row>
    <row r="31" spans="1:19" s="14" customFormat="1" ht="12" customHeight="1">
      <c r="A31" s="20" t="s">
        <v>552</v>
      </c>
      <c r="B31" s="21" t="s">
        <v>599</v>
      </c>
      <c r="C31" s="15" t="s">
        <v>600</v>
      </c>
      <c r="D31" s="53">
        <f t="shared" si="1"/>
        <v>12</v>
      </c>
      <c r="E31" s="53">
        <v>7</v>
      </c>
      <c r="F31" s="53">
        <v>5</v>
      </c>
      <c r="G31" s="53">
        <v>0</v>
      </c>
      <c r="H31" s="53">
        <f t="shared" si="2"/>
        <v>292</v>
      </c>
      <c r="I31" s="53">
        <v>289</v>
      </c>
      <c r="J31" s="53">
        <v>3</v>
      </c>
      <c r="K31" s="53">
        <v>0</v>
      </c>
      <c r="L31" s="53">
        <f t="shared" si="3"/>
        <v>1</v>
      </c>
      <c r="M31" s="53">
        <v>1</v>
      </c>
      <c r="N31" s="53">
        <v>0</v>
      </c>
      <c r="O31" s="53">
        <v>0</v>
      </c>
      <c r="P31" s="53">
        <f t="shared" si="4"/>
        <v>48</v>
      </c>
      <c r="Q31" s="53">
        <v>48</v>
      </c>
      <c r="R31" s="53">
        <v>0</v>
      </c>
      <c r="S31" s="53">
        <v>0</v>
      </c>
    </row>
    <row r="32" spans="1:19" s="14" customFormat="1" ht="12" customHeight="1">
      <c r="A32" s="20" t="s">
        <v>552</v>
      </c>
      <c r="B32" s="21" t="s">
        <v>601</v>
      </c>
      <c r="C32" s="15" t="s">
        <v>602</v>
      </c>
      <c r="D32" s="53">
        <f t="shared" si="1"/>
        <v>34</v>
      </c>
      <c r="E32" s="53">
        <v>31</v>
      </c>
      <c r="F32" s="53">
        <v>3</v>
      </c>
      <c r="G32" s="53">
        <v>0</v>
      </c>
      <c r="H32" s="53">
        <f t="shared" si="2"/>
        <v>125</v>
      </c>
      <c r="I32" s="53">
        <v>120</v>
      </c>
      <c r="J32" s="53">
        <v>5</v>
      </c>
      <c r="K32" s="53">
        <v>0</v>
      </c>
      <c r="L32" s="53">
        <f t="shared" si="3"/>
        <v>0</v>
      </c>
      <c r="M32" s="53">
        <v>0</v>
      </c>
      <c r="N32" s="53">
        <v>0</v>
      </c>
      <c r="O32" s="53">
        <v>0</v>
      </c>
      <c r="P32" s="53">
        <v>12</v>
      </c>
      <c r="Q32" s="53">
        <v>12</v>
      </c>
      <c r="R32" s="53">
        <v>0</v>
      </c>
      <c r="S32" s="53">
        <v>0</v>
      </c>
    </row>
    <row r="33" spans="1:19" s="14" customFormat="1" ht="12" customHeight="1">
      <c r="A33" s="20" t="s">
        <v>552</v>
      </c>
      <c r="B33" s="21" t="s">
        <v>603</v>
      </c>
      <c r="C33" s="15" t="s">
        <v>604</v>
      </c>
      <c r="D33" s="53">
        <f t="shared" si="1"/>
        <v>16</v>
      </c>
      <c r="E33" s="53">
        <v>14</v>
      </c>
      <c r="F33" s="53">
        <v>2</v>
      </c>
      <c r="G33" s="53">
        <v>0</v>
      </c>
      <c r="H33" s="53">
        <f t="shared" si="2"/>
        <v>46</v>
      </c>
      <c r="I33" s="53">
        <v>46</v>
      </c>
      <c r="J33" s="53">
        <v>0</v>
      </c>
      <c r="K33" s="53">
        <v>0</v>
      </c>
      <c r="L33" s="53">
        <f t="shared" si="3"/>
        <v>1</v>
      </c>
      <c r="M33" s="53">
        <v>1</v>
      </c>
      <c r="N33" s="53">
        <v>0</v>
      </c>
      <c r="O33" s="53">
        <v>0</v>
      </c>
      <c r="P33" s="53">
        <f t="shared" si="4"/>
        <v>1</v>
      </c>
      <c r="Q33" s="53">
        <v>1</v>
      </c>
      <c r="R33" s="53">
        <v>0</v>
      </c>
      <c r="S33" s="53">
        <v>0</v>
      </c>
    </row>
    <row r="34" spans="1:19" s="14" customFormat="1" ht="12" customHeight="1">
      <c r="A34" s="20" t="s">
        <v>552</v>
      </c>
      <c r="B34" s="21" t="s">
        <v>605</v>
      </c>
      <c r="C34" s="15" t="s">
        <v>606</v>
      </c>
      <c r="D34" s="53">
        <f t="shared" si="1"/>
        <v>15</v>
      </c>
      <c r="E34" s="53">
        <v>13</v>
      </c>
      <c r="F34" s="53">
        <v>2</v>
      </c>
      <c r="G34" s="53">
        <v>0</v>
      </c>
      <c r="H34" s="53">
        <f t="shared" si="2"/>
        <v>27</v>
      </c>
      <c r="I34" s="53">
        <v>27</v>
      </c>
      <c r="J34" s="53">
        <v>0</v>
      </c>
      <c r="K34" s="53">
        <v>0</v>
      </c>
      <c r="L34" s="53">
        <f t="shared" si="3"/>
        <v>1</v>
      </c>
      <c r="M34" s="53">
        <v>1</v>
      </c>
      <c r="N34" s="53">
        <v>0</v>
      </c>
      <c r="O34" s="53">
        <v>0</v>
      </c>
      <c r="P34" s="53">
        <f t="shared" si="4"/>
        <v>1</v>
      </c>
      <c r="Q34" s="53">
        <v>1</v>
      </c>
      <c r="R34" s="53">
        <v>0</v>
      </c>
      <c r="S34" s="53">
        <v>0</v>
      </c>
    </row>
    <row r="35" spans="1:19" s="14" customFormat="1" ht="12" customHeight="1">
      <c r="A35" s="20" t="s">
        <v>552</v>
      </c>
      <c r="B35" s="21" t="s">
        <v>607</v>
      </c>
      <c r="C35" s="15" t="s">
        <v>608</v>
      </c>
      <c r="D35" s="53">
        <f t="shared" si="1"/>
        <v>10</v>
      </c>
      <c r="E35" s="53">
        <v>10</v>
      </c>
      <c r="F35" s="53">
        <v>0</v>
      </c>
      <c r="G35" s="53">
        <v>0</v>
      </c>
      <c r="H35" s="53">
        <f t="shared" si="2"/>
        <v>21</v>
      </c>
      <c r="I35" s="53">
        <v>21</v>
      </c>
      <c r="J35" s="53">
        <v>0</v>
      </c>
      <c r="K35" s="53">
        <v>0</v>
      </c>
      <c r="L35" s="53">
        <f t="shared" si="3"/>
        <v>0</v>
      </c>
      <c r="M35" s="53">
        <v>0</v>
      </c>
      <c r="N35" s="53">
        <v>0</v>
      </c>
      <c r="O35" s="53">
        <v>0</v>
      </c>
      <c r="P35" s="53">
        <f t="shared" si="4"/>
        <v>0</v>
      </c>
      <c r="Q35" s="53">
        <v>0</v>
      </c>
      <c r="R35" s="53">
        <v>0</v>
      </c>
      <c r="S35" s="53">
        <v>0</v>
      </c>
    </row>
    <row r="36" spans="1:19" s="14" customFormat="1" ht="12" customHeight="1">
      <c r="A36" s="20" t="s">
        <v>552</v>
      </c>
      <c r="B36" s="21" t="s">
        <v>609</v>
      </c>
      <c r="C36" s="15" t="s">
        <v>610</v>
      </c>
      <c r="D36" s="53">
        <f t="shared" si="1"/>
        <v>7</v>
      </c>
      <c r="E36" s="53">
        <v>7</v>
      </c>
      <c r="F36" s="53">
        <v>0</v>
      </c>
      <c r="G36" s="53">
        <v>0</v>
      </c>
      <c r="H36" s="53">
        <f t="shared" si="2"/>
        <v>58</v>
      </c>
      <c r="I36" s="53">
        <v>55</v>
      </c>
      <c r="J36" s="53">
        <v>3</v>
      </c>
      <c r="K36" s="53">
        <v>0</v>
      </c>
      <c r="L36" s="53">
        <f t="shared" si="3"/>
        <v>2</v>
      </c>
      <c r="M36" s="53">
        <v>1</v>
      </c>
      <c r="N36" s="53">
        <v>1</v>
      </c>
      <c r="O36" s="53">
        <v>0</v>
      </c>
      <c r="P36" s="53">
        <f t="shared" si="4"/>
        <v>0</v>
      </c>
      <c r="Q36" s="53">
        <v>0</v>
      </c>
      <c r="R36" s="53">
        <v>0</v>
      </c>
      <c r="S36" s="53">
        <v>0</v>
      </c>
    </row>
    <row r="37" spans="1:19" s="14" customFormat="1" ht="12" customHeight="1">
      <c r="A37" s="20" t="s">
        <v>552</v>
      </c>
      <c r="B37" s="21" t="s">
        <v>611</v>
      </c>
      <c r="C37" s="15" t="s">
        <v>612</v>
      </c>
      <c r="D37" s="53">
        <f t="shared" si="1"/>
        <v>9</v>
      </c>
      <c r="E37" s="53">
        <v>4</v>
      </c>
      <c r="F37" s="53">
        <v>0</v>
      </c>
      <c r="G37" s="53">
        <v>5</v>
      </c>
      <c r="H37" s="53">
        <f t="shared" si="2"/>
        <v>47</v>
      </c>
      <c r="I37" s="53">
        <v>44</v>
      </c>
      <c r="J37" s="53">
        <v>3</v>
      </c>
      <c r="K37" s="53">
        <v>0</v>
      </c>
      <c r="L37" s="53">
        <f t="shared" si="3"/>
        <v>1</v>
      </c>
      <c r="M37" s="53">
        <v>1</v>
      </c>
      <c r="N37" s="53">
        <v>0</v>
      </c>
      <c r="O37" s="53">
        <v>0</v>
      </c>
      <c r="P37" s="53">
        <f t="shared" si="4"/>
        <v>1</v>
      </c>
      <c r="Q37" s="53">
        <v>1</v>
      </c>
      <c r="R37" s="53">
        <v>0</v>
      </c>
      <c r="S37" s="53">
        <v>0</v>
      </c>
    </row>
    <row r="38" spans="1:19" s="14" customFormat="1" ht="12" customHeight="1">
      <c r="A38" s="20" t="s">
        <v>552</v>
      </c>
      <c r="B38" s="21" t="s">
        <v>613</v>
      </c>
      <c r="C38" s="15" t="s">
        <v>614</v>
      </c>
      <c r="D38" s="53">
        <f t="shared" si="1"/>
        <v>15</v>
      </c>
      <c r="E38" s="53">
        <v>3</v>
      </c>
      <c r="F38" s="53">
        <v>1</v>
      </c>
      <c r="G38" s="53">
        <v>11</v>
      </c>
      <c r="H38" s="53">
        <f t="shared" si="2"/>
        <v>34</v>
      </c>
      <c r="I38" s="53">
        <v>34</v>
      </c>
      <c r="J38" s="53">
        <v>0</v>
      </c>
      <c r="K38" s="53">
        <v>0</v>
      </c>
      <c r="L38" s="53">
        <f t="shared" si="3"/>
        <v>0</v>
      </c>
      <c r="M38" s="53">
        <v>0</v>
      </c>
      <c r="N38" s="53">
        <v>0</v>
      </c>
      <c r="O38" s="53">
        <v>0</v>
      </c>
      <c r="P38" s="53">
        <f t="shared" si="4"/>
        <v>0</v>
      </c>
      <c r="Q38" s="53">
        <v>0</v>
      </c>
      <c r="R38" s="53">
        <v>0</v>
      </c>
      <c r="S38" s="53">
        <v>0</v>
      </c>
    </row>
    <row r="39" spans="1:19" s="14" customFormat="1" ht="12" customHeight="1">
      <c r="A39" s="20" t="s">
        <v>552</v>
      </c>
      <c r="B39" s="21" t="s">
        <v>615</v>
      </c>
      <c r="C39" s="15" t="s">
        <v>616</v>
      </c>
      <c r="D39" s="53">
        <f t="shared" si="1"/>
        <v>2</v>
      </c>
      <c r="E39" s="53">
        <v>2</v>
      </c>
      <c r="F39" s="53">
        <v>0</v>
      </c>
      <c r="G39" s="53">
        <v>0</v>
      </c>
      <c r="H39" s="53">
        <f t="shared" si="2"/>
        <v>54</v>
      </c>
      <c r="I39" s="53">
        <v>54</v>
      </c>
      <c r="J39" s="53">
        <v>0</v>
      </c>
      <c r="K39" s="53">
        <v>0</v>
      </c>
      <c r="L39" s="53">
        <f t="shared" si="3"/>
        <v>2</v>
      </c>
      <c r="M39" s="53">
        <v>2</v>
      </c>
      <c r="N39" s="53">
        <v>0</v>
      </c>
      <c r="O39" s="53">
        <v>0</v>
      </c>
      <c r="P39" s="53">
        <f t="shared" si="4"/>
        <v>4</v>
      </c>
      <c r="Q39" s="53">
        <v>4</v>
      </c>
      <c r="R39" s="53">
        <v>0</v>
      </c>
      <c r="S39" s="53">
        <v>0</v>
      </c>
    </row>
    <row r="40" spans="1:19" s="14" customFormat="1" ht="12" customHeight="1">
      <c r="A40" s="20" t="s">
        <v>552</v>
      </c>
      <c r="B40" s="21" t="s">
        <v>617</v>
      </c>
      <c r="C40" s="15" t="s">
        <v>618</v>
      </c>
      <c r="D40" s="53">
        <f aca="true" t="shared" si="5" ref="D40:D71">SUM(E40:G40)</f>
        <v>41</v>
      </c>
      <c r="E40" s="53">
        <v>28</v>
      </c>
      <c r="F40" s="53">
        <v>13</v>
      </c>
      <c r="G40" s="53">
        <v>0</v>
      </c>
      <c r="H40" s="53">
        <f aca="true" t="shared" si="6" ref="H40:H71">SUM(I40:K40)</f>
        <v>72</v>
      </c>
      <c r="I40" s="53">
        <v>71</v>
      </c>
      <c r="J40" s="53">
        <v>1</v>
      </c>
      <c r="K40" s="53">
        <v>0</v>
      </c>
      <c r="L40" s="53">
        <f aca="true" t="shared" si="7" ref="L40:L71">SUM(M40:O40)</f>
        <v>1</v>
      </c>
      <c r="M40" s="53">
        <v>1</v>
      </c>
      <c r="N40" s="53">
        <v>0</v>
      </c>
      <c r="O40" s="53">
        <v>0</v>
      </c>
      <c r="P40" s="53">
        <f aca="true" t="shared" si="8" ref="P40:P71">SUM(Q40:S40)</f>
        <v>3</v>
      </c>
      <c r="Q40" s="53">
        <v>3</v>
      </c>
      <c r="R40" s="53">
        <v>0</v>
      </c>
      <c r="S40" s="53">
        <v>0</v>
      </c>
    </row>
    <row r="41" spans="1:19" s="14" customFormat="1" ht="12" customHeight="1">
      <c r="A41" s="20" t="s">
        <v>552</v>
      </c>
      <c r="B41" s="21" t="s">
        <v>619</v>
      </c>
      <c r="C41" s="15" t="s">
        <v>620</v>
      </c>
      <c r="D41" s="53">
        <f t="shared" si="5"/>
        <v>43</v>
      </c>
      <c r="E41" s="53">
        <v>13</v>
      </c>
      <c r="F41" s="53">
        <v>30</v>
      </c>
      <c r="G41" s="53">
        <v>0</v>
      </c>
      <c r="H41" s="53">
        <f t="shared" si="6"/>
        <v>38</v>
      </c>
      <c r="I41" s="53">
        <v>38</v>
      </c>
      <c r="J41" s="53">
        <v>0</v>
      </c>
      <c r="K41" s="53">
        <v>0</v>
      </c>
      <c r="L41" s="53">
        <f t="shared" si="7"/>
        <v>1</v>
      </c>
      <c r="M41" s="53">
        <v>1</v>
      </c>
      <c r="N41" s="53">
        <v>0</v>
      </c>
      <c r="O41" s="53">
        <v>0</v>
      </c>
      <c r="P41" s="53">
        <f t="shared" si="8"/>
        <v>0</v>
      </c>
      <c r="Q41" s="53">
        <v>0</v>
      </c>
      <c r="R41" s="53">
        <v>0</v>
      </c>
      <c r="S41" s="53">
        <v>0</v>
      </c>
    </row>
    <row r="42" spans="1:19" s="14" customFormat="1" ht="12" customHeight="1">
      <c r="A42" s="20" t="s">
        <v>552</v>
      </c>
      <c r="B42" s="21" t="s">
        <v>621</v>
      </c>
      <c r="C42" s="15" t="s">
        <v>622</v>
      </c>
      <c r="D42" s="53">
        <f t="shared" si="5"/>
        <v>42</v>
      </c>
      <c r="E42" s="53">
        <v>32</v>
      </c>
      <c r="F42" s="53">
        <v>10</v>
      </c>
      <c r="G42" s="53">
        <v>0</v>
      </c>
      <c r="H42" s="53">
        <f t="shared" si="6"/>
        <v>40</v>
      </c>
      <c r="I42" s="53">
        <v>40</v>
      </c>
      <c r="J42" s="53">
        <v>0</v>
      </c>
      <c r="K42" s="53">
        <v>0</v>
      </c>
      <c r="L42" s="53">
        <f t="shared" si="7"/>
        <v>1</v>
      </c>
      <c r="M42" s="53">
        <v>1</v>
      </c>
      <c r="N42" s="53">
        <v>0</v>
      </c>
      <c r="O42" s="53">
        <v>0</v>
      </c>
      <c r="P42" s="53">
        <f t="shared" si="8"/>
        <v>3</v>
      </c>
      <c r="Q42" s="53">
        <v>3</v>
      </c>
      <c r="R42" s="53">
        <v>0</v>
      </c>
      <c r="S42" s="53">
        <v>0</v>
      </c>
    </row>
    <row r="43" spans="1:19" s="14" customFormat="1" ht="12" customHeight="1">
      <c r="A43" s="20" t="s">
        <v>552</v>
      </c>
      <c r="B43" s="21" t="s">
        <v>623</v>
      </c>
      <c r="C43" s="15" t="s">
        <v>624</v>
      </c>
      <c r="D43" s="53">
        <f t="shared" si="5"/>
        <v>7</v>
      </c>
      <c r="E43" s="53">
        <v>5</v>
      </c>
      <c r="F43" s="53">
        <v>2</v>
      </c>
      <c r="G43" s="53">
        <v>0</v>
      </c>
      <c r="H43" s="53">
        <f t="shared" si="6"/>
        <v>42</v>
      </c>
      <c r="I43" s="53">
        <v>42</v>
      </c>
      <c r="J43" s="53">
        <v>0</v>
      </c>
      <c r="K43" s="53">
        <v>0</v>
      </c>
      <c r="L43" s="53">
        <f t="shared" si="7"/>
        <v>1</v>
      </c>
      <c r="M43" s="53">
        <v>1</v>
      </c>
      <c r="N43" s="53">
        <v>0</v>
      </c>
      <c r="O43" s="53">
        <v>0</v>
      </c>
      <c r="P43" s="53">
        <f t="shared" si="8"/>
        <v>2</v>
      </c>
      <c r="Q43" s="53">
        <v>2</v>
      </c>
      <c r="R43" s="53">
        <v>0</v>
      </c>
      <c r="S43" s="53">
        <v>0</v>
      </c>
    </row>
    <row r="44" spans="1:19" s="14" customFormat="1" ht="12" customHeight="1">
      <c r="A44" s="20" t="s">
        <v>552</v>
      </c>
      <c r="B44" s="21" t="s">
        <v>625</v>
      </c>
      <c r="C44" s="15" t="s">
        <v>626</v>
      </c>
      <c r="D44" s="53">
        <f t="shared" si="5"/>
        <v>9</v>
      </c>
      <c r="E44" s="53">
        <v>2</v>
      </c>
      <c r="F44" s="53">
        <v>7</v>
      </c>
      <c r="G44" s="53">
        <v>0</v>
      </c>
      <c r="H44" s="53">
        <f t="shared" si="6"/>
        <v>30</v>
      </c>
      <c r="I44" s="53">
        <v>29</v>
      </c>
      <c r="J44" s="53">
        <v>1</v>
      </c>
      <c r="K44" s="53">
        <v>0</v>
      </c>
      <c r="L44" s="53">
        <f t="shared" si="7"/>
        <v>2</v>
      </c>
      <c r="M44" s="53">
        <v>2</v>
      </c>
      <c r="N44" s="53">
        <v>0</v>
      </c>
      <c r="O44" s="53">
        <v>0</v>
      </c>
      <c r="P44" s="53">
        <f t="shared" si="8"/>
        <v>2</v>
      </c>
      <c r="Q44" s="53">
        <v>2</v>
      </c>
      <c r="R44" s="53">
        <v>0</v>
      </c>
      <c r="S44" s="53">
        <v>0</v>
      </c>
    </row>
    <row r="45" spans="1:19" s="14" customFormat="1" ht="12" customHeight="1">
      <c r="A45" s="20" t="s">
        <v>552</v>
      </c>
      <c r="B45" s="21" t="s">
        <v>627</v>
      </c>
      <c r="C45" s="15" t="s">
        <v>628</v>
      </c>
      <c r="D45" s="53">
        <f t="shared" si="5"/>
        <v>12</v>
      </c>
      <c r="E45" s="53">
        <v>7</v>
      </c>
      <c r="F45" s="53">
        <v>5</v>
      </c>
      <c r="G45" s="53">
        <v>0</v>
      </c>
      <c r="H45" s="53">
        <f t="shared" si="6"/>
        <v>37</v>
      </c>
      <c r="I45" s="53">
        <v>37</v>
      </c>
      <c r="J45" s="53">
        <v>0</v>
      </c>
      <c r="K45" s="53">
        <v>0</v>
      </c>
      <c r="L45" s="53">
        <f t="shared" si="7"/>
        <v>0</v>
      </c>
      <c r="M45" s="53">
        <v>0</v>
      </c>
      <c r="N45" s="53">
        <v>0</v>
      </c>
      <c r="O45" s="53">
        <v>0</v>
      </c>
      <c r="P45" s="53">
        <f t="shared" si="8"/>
        <v>2</v>
      </c>
      <c r="Q45" s="53">
        <v>2</v>
      </c>
      <c r="R45" s="53">
        <v>0</v>
      </c>
      <c r="S45" s="53">
        <v>0</v>
      </c>
    </row>
    <row r="46" spans="1:19" s="14" customFormat="1" ht="12" customHeight="1">
      <c r="A46" s="20" t="s">
        <v>552</v>
      </c>
      <c r="B46" s="21" t="s">
        <v>629</v>
      </c>
      <c r="C46" s="15" t="s">
        <v>630</v>
      </c>
      <c r="D46" s="53">
        <f t="shared" si="5"/>
        <v>2</v>
      </c>
      <c r="E46" s="53">
        <v>2</v>
      </c>
      <c r="F46" s="53">
        <v>0</v>
      </c>
      <c r="G46" s="53">
        <v>0</v>
      </c>
      <c r="H46" s="53">
        <f t="shared" si="6"/>
        <v>28</v>
      </c>
      <c r="I46" s="53">
        <v>26</v>
      </c>
      <c r="J46" s="53">
        <v>2</v>
      </c>
      <c r="K46" s="53">
        <v>0</v>
      </c>
      <c r="L46" s="53">
        <f t="shared" si="7"/>
        <v>1</v>
      </c>
      <c r="M46" s="53">
        <v>1</v>
      </c>
      <c r="N46" s="53">
        <v>0</v>
      </c>
      <c r="O46" s="53">
        <v>0</v>
      </c>
      <c r="P46" s="53">
        <f t="shared" si="8"/>
        <v>2</v>
      </c>
      <c r="Q46" s="53">
        <v>2</v>
      </c>
      <c r="R46" s="53">
        <v>0</v>
      </c>
      <c r="S46" s="53">
        <v>0</v>
      </c>
    </row>
    <row r="47" spans="1:19" s="14" customFormat="1" ht="12" customHeight="1">
      <c r="A47" s="20" t="s">
        <v>552</v>
      </c>
      <c r="B47" s="21" t="s">
        <v>631</v>
      </c>
      <c r="C47" s="15" t="s">
        <v>632</v>
      </c>
      <c r="D47" s="53">
        <f t="shared" si="5"/>
        <v>5</v>
      </c>
      <c r="E47" s="53">
        <v>4</v>
      </c>
      <c r="F47" s="53">
        <v>1</v>
      </c>
      <c r="G47" s="53">
        <v>0</v>
      </c>
      <c r="H47" s="53">
        <f t="shared" si="6"/>
        <v>40</v>
      </c>
      <c r="I47" s="53">
        <v>40</v>
      </c>
      <c r="J47" s="53">
        <v>0</v>
      </c>
      <c r="K47" s="53">
        <v>0</v>
      </c>
      <c r="L47" s="53">
        <f t="shared" si="7"/>
        <v>1</v>
      </c>
      <c r="M47" s="53">
        <v>1</v>
      </c>
      <c r="N47" s="53">
        <v>0</v>
      </c>
      <c r="O47" s="53">
        <v>0</v>
      </c>
      <c r="P47" s="53">
        <f t="shared" si="8"/>
        <v>0</v>
      </c>
      <c r="Q47" s="53">
        <v>0</v>
      </c>
      <c r="R47" s="53">
        <v>0</v>
      </c>
      <c r="S47" s="53">
        <v>0</v>
      </c>
    </row>
    <row r="48" spans="1:19" s="14" customFormat="1" ht="12" customHeight="1">
      <c r="A48" s="20" t="s">
        <v>552</v>
      </c>
      <c r="B48" s="21" t="s">
        <v>633</v>
      </c>
      <c r="C48" s="15" t="s">
        <v>634</v>
      </c>
      <c r="D48" s="53">
        <f t="shared" si="5"/>
        <v>3</v>
      </c>
      <c r="E48" s="53">
        <v>2</v>
      </c>
      <c r="F48" s="53">
        <v>1</v>
      </c>
      <c r="G48" s="53">
        <v>0</v>
      </c>
      <c r="H48" s="53">
        <f t="shared" si="6"/>
        <v>19</v>
      </c>
      <c r="I48" s="53">
        <v>19</v>
      </c>
      <c r="J48" s="53">
        <v>0</v>
      </c>
      <c r="K48" s="53">
        <v>0</v>
      </c>
      <c r="L48" s="53">
        <f t="shared" si="7"/>
        <v>0</v>
      </c>
      <c r="M48" s="53">
        <v>0</v>
      </c>
      <c r="N48" s="53">
        <v>0</v>
      </c>
      <c r="O48" s="53">
        <v>0</v>
      </c>
      <c r="P48" s="53">
        <f t="shared" si="8"/>
        <v>1</v>
      </c>
      <c r="Q48" s="53">
        <v>1</v>
      </c>
      <c r="R48" s="53">
        <v>0</v>
      </c>
      <c r="S48" s="53">
        <v>0</v>
      </c>
    </row>
    <row r="49" spans="1:19" s="14" customFormat="1" ht="12" customHeight="1">
      <c r="A49" s="20" t="s">
        <v>552</v>
      </c>
      <c r="B49" s="21" t="s">
        <v>635</v>
      </c>
      <c r="C49" s="15" t="s">
        <v>636</v>
      </c>
      <c r="D49" s="53">
        <f t="shared" si="5"/>
        <v>2</v>
      </c>
      <c r="E49" s="53">
        <v>2</v>
      </c>
      <c r="F49" s="53">
        <v>0</v>
      </c>
      <c r="G49" s="53">
        <v>0</v>
      </c>
      <c r="H49" s="53">
        <f t="shared" si="6"/>
        <v>31</v>
      </c>
      <c r="I49" s="53">
        <v>31</v>
      </c>
      <c r="J49" s="53">
        <v>0</v>
      </c>
      <c r="K49" s="53">
        <v>0</v>
      </c>
      <c r="L49" s="53">
        <f t="shared" si="7"/>
        <v>1</v>
      </c>
      <c r="M49" s="53">
        <v>1</v>
      </c>
      <c r="N49" s="53">
        <v>0</v>
      </c>
      <c r="O49" s="53">
        <v>0</v>
      </c>
      <c r="P49" s="53">
        <f t="shared" si="8"/>
        <v>1</v>
      </c>
      <c r="Q49" s="53">
        <v>1</v>
      </c>
      <c r="R49" s="53">
        <v>0</v>
      </c>
      <c r="S49" s="53">
        <v>0</v>
      </c>
    </row>
    <row r="50" spans="1:19" s="14" customFormat="1" ht="12" customHeight="1">
      <c r="A50" s="20" t="s">
        <v>552</v>
      </c>
      <c r="B50" s="21" t="s">
        <v>637</v>
      </c>
      <c r="C50" s="15" t="s">
        <v>638</v>
      </c>
      <c r="D50" s="53">
        <f t="shared" si="5"/>
        <v>3</v>
      </c>
      <c r="E50" s="53">
        <v>3</v>
      </c>
      <c r="F50" s="53">
        <v>0</v>
      </c>
      <c r="G50" s="53">
        <v>0</v>
      </c>
      <c r="H50" s="53">
        <f t="shared" si="6"/>
        <v>41</v>
      </c>
      <c r="I50" s="53">
        <v>39</v>
      </c>
      <c r="J50" s="53">
        <v>1</v>
      </c>
      <c r="K50" s="53">
        <v>1</v>
      </c>
      <c r="L50" s="53">
        <f t="shared" si="7"/>
        <v>1</v>
      </c>
      <c r="M50" s="53">
        <v>1</v>
      </c>
      <c r="N50" s="53">
        <v>0</v>
      </c>
      <c r="O50" s="53">
        <v>0</v>
      </c>
      <c r="P50" s="53">
        <f t="shared" si="8"/>
        <v>4</v>
      </c>
      <c r="Q50" s="53">
        <v>4</v>
      </c>
      <c r="R50" s="53">
        <v>0</v>
      </c>
      <c r="S50" s="53">
        <v>0</v>
      </c>
    </row>
    <row r="51" spans="1:19" s="14" customFormat="1" ht="12" customHeight="1">
      <c r="A51" s="20" t="s">
        <v>552</v>
      </c>
      <c r="B51" s="21" t="s">
        <v>639</v>
      </c>
      <c r="C51" s="15" t="s">
        <v>640</v>
      </c>
      <c r="D51" s="53">
        <f t="shared" si="5"/>
        <v>8</v>
      </c>
      <c r="E51" s="53">
        <v>5</v>
      </c>
      <c r="F51" s="53">
        <v>3</v>
      </c>
      <c r="G51" s="53">
        <v>0</v>
      </c>
      <c r="H51" s="53">
        <f t="shared" si="6"/>
        <v>50</v>
      </c>
      <c r="I51" s="53">
        <v>50</v>
      </c>
      <c r="J51" s="53">
        <v>0</v>
      </c>
      <c r="K51" s="53">
        <v>0</v>
      </c>
      <c r="L51" s="53">
        <f t="shared" si="7"/>
        <v>2</v>
      </c>
      <c r="M51" s="53">
        <v>2</v>
      </c>
      <c r="N51" s="53">
        <v>0</v>
      </c>
      <c r="O51" s="53">
        <v>0</v>
      </c>
      <c r="P51" s="53">
        <f t="shared" si="8"/>
        <v>3</v>
      </c>
      <c r="Q51" s="53">
        <v>3</v>
      </c>
      <c r="R51" s="53">
        <v>0</v>
      </c>
      <c r="S51" s="53">
        <v>0</v>
      </c>
    </row>
    <row r="52" spans="1:19" s="14" customFormat="1" ht="12" customHeight="1">
      <c r="A52" s="20" t="s">
        <v>552</v>
      </c>
      <c r="B52" s="21" t="s">
        <v>641</v>
      </c>
      <c r="C52" s="15" t="s">
        <v>642</v>
      </c>
      <c r="D52" s="53">
        <f t="shared" si="5"/>
        <v>2</v>
      </c>
      <c r="E52" s="53">
        <v>2</v>
      </c>
      <c r="F52" s="53">
        <v>0</v>
      </c>
      <c r="G52" s="53">
        <v>0</v>
      </c>
      <c r="H52" s="53">
        <f t="shared" si="6"/>
        <v>33</v>
      </c>
      <c r="I52" s="53">
        <v>31</v>
      </c>
      <c r="J52" s="53">
        <v>2</v>
      </c>
      <c r="K52" s="53">
        <v>0</v>
      </c>
      <c r="L52" s="53">
        <f t="shared" si="7"/>
        <v>1</v>
      </c>
      <c r="M52" s="53">
        <v>1</v>
      </c>
      <c r="N52" s="53">
        <v>0</v>
      </c>
      <c r="O52" s="53">
        <v>0</v>
      </c>
      <c r="P52" s="53">
        <f t="shared" si="8"/>
        <v>1</v>
      </c>
      <c r="Q52" s="53">
        <v>1</v>
      </c>
      <c r="R52" s="53">
        <v>0</v>
      </c>
      <c r="S52" s="53">
        <v>0</v>
      </c>
    </row>
    <row r="53" spans="1:19" s="14" customFormat="1" ht="12" customHeight="1">
      <c r="A53" s="20" t="s">
        <v>552</v>
      </c>
      <c r="B53" s="21" t="s">
        <v>643</v>
      </c>
      <c r="C53" s="15" t="s">
        <v>644</v>
      </c>
      <c r="D53" s="53">
        <f t="shared" si="5"/>
        <v>8</v>
      </c>
      <c r="E53" s="53">
        <v>8</v>
      </c>
      <c r="F53" s="53">
        <v>0</v>
      </c>
      <c r="G53" s="53">
        <v>0</v>
      </c>
      <c r="H53" s="53">
        <f t="shared" si="6"/>
        <v>24</v>
      </c>
      <c r="I53" s="53">
        <v>24</v>
      </c>
      <c r="J53" s="53">
        <v>0</v>
      </c>
      <c r="K53" s="53">
        <v>0</v>
      </c>
      <c r="L53" s="53">
        <f t="shared" si="7"/>
        <v>1</v>
      </c>
      <c r="M53" s="53">
        <v>1</v>
      </c>
      <c r="N53" s="53">
        <v>0</v>
      </c>
      <c r="O53" s="53">
        <v>0</v>
      </c>
      <c r="P53" s="53">
        <f t="shared" si="8"/>
        <v>2</v>
      </c>
      <c r="Q53" s="53">
        <v>2</v>
      </c>
      <c r="R53" s="53">
        <v>0</v>
      </c>
      <c r="S53" s="53">
        <v>0</v>
      </c>
    </row>
    <row r="54" spans="1:19" s="14" customFormat="1" ht="12" customHeight="1">
      <c r="A54" s="20" t="s">
        <v>552</v>
      </c>
      <c r="B54" s="21" t="s">
        <v>645</v>
      </c>
      <c r="C54" s="15" t="s">
        <v>646</v>
      </c>
      <c r="D54" s="53">
        <f t="shared" si="5"/>
        <v>3</v>
      </c>
      <c r="E54" s="53">
        <v>3</v>
      </c>
      <c r="F54" s="53">
        <v>0</v>
      </c>
      <c r="G54" s="53">
        <v>0</v>
      </c>
      <c r="H54" s="53">
        <f t="shared" si="6"/>
        <v>21</v>
      </c>
      <c r="I54" s="53">
        <v>21</v>
      </c>
      <c r="J54" s="53">
        <v>0</v>
      </c>
      <c r="K54" s="53">
        <v>0</v>
      </c>
      <c r="L54" s="53">
        <f t="shared" si="7"/>
        <v>1</v>
      </c>
      <c r="M54" s="53">
        <v>1</v>
      </c>
      <c r="N54" s="53">
        <v>0</v>
      </c>
      <c r="O54" s="53">
        <v>0</v>
      </c>
      <c r="P54" s="53">
        <f t="shared" si="8"/>
        <v>3</v>
      </c>
      <c r="Q54" s="53">
        <v>3</v>
      </c>
      <c r="R54" s="53">
        <v>0</v>
      </c>
      <c r="S54" s="53">
        <v>0</v>
      </c>
    </row>
    <row r="55" spans="1:19" s="14" customFormat="1" ht="12" customHeight="1">
      <c r="A55" s="20" t="s">
        <v>552</v>
      </c>
      <c r="B55" s="21" t="s">
        <v>647</v>
      </c>
      <c r="C55" s="15" t="s">
        <v>648</v>
      </c>
      <c r="D55" s="53">
        <f t="shared" si="5"/>
        <v>4</v>
      </c>
      <c r="E55" s="53">
        <v>3</v>
      </c>
      <c r="F55" s="53">
        <v>1</v>
      </c>
      <c r="G55" s="53">
        <v>0</v>
      </c>
      <c r="H55" s="53">
        <f t="shared" si="6"/>
        <v>45</v>
      </c>
      <c r="I55" s="53">
        <v>43</v>
      </c>
      <c r="J55" s="53">
        <v>2</v>
      </c>
      <c r="K55" s="53">
        <v>0</v>
      </c>
      <c r="L55" s="53">
        <f t="shared" si="7"/>
        <v>2</v>
      </c>
      <c r="M55" s="53">
        <v>1</v>
      </c>
      <c r="N55" s="53">
        <v>1</v>
      </c>
      <c r="O55" s="53">
        <v>0</v>
      </c>
      <c r="P55" s="53">
        <f t="shared" si="8"/>
        <v>1</v>
      </c>
      <c r="Q55" s="53">
        <v>1</v>
      </c>
      <c r="R55" s="53">
        <v>0</v>
      </c>
      <c r="S55" s="53">
        <v>0</v>
      </c>
    </row>
    <row r="56" spans="1:19" s="14" customFormat="1" ht="12" customHeight="1">
      <c r="A56" s="20" t="s">
        <v>552</v>
      </c>
      <c r="B56" s="21" t="s">
        <v>649</v>
      </c>
      <c r="C56" s="15" t="s">
        <v>650</v>
      </c>
      <c r="D56" s="53">
        <f t="shared" si="5"/>
        <v>4</v>
      </c>
      <c r="E56" s="53">
        <v>4</v>
      </c>
      <c r="F56" s="53">
        <v>0</v>
      </c>
      <c r="G56" s="53">
        <v>0</v>
      </c>
      <c r="H56" s="53">
        <f t="shared" si="6"/>
        <v>18</v>
      </c>
      <c r="I56" s="53">
        <v>18</v>
      </c>
      <c r="J56" s="53">
        <v>0</v>
      </c>
      <c r="K56" s="53">
        <v>0</v>
      </c>
      <c r="L56" s="53">
        <f t="shared" si="7"/>
        <v>3</v>
      </c>
      <c r="M56" s="53">
        <v>3</v>
      </c>
      <c r="N56" s="53">
        <v>0</v>
      </c>
      <c r="O56" s="53">
        <v>0</v>
      </c>
      <c r="P56" s="53">
        <f t="shared" si="8"/>
        <v>2</v>
      </c>
      <c r="Q56" s="53">
        <v>2</v>
      </c>
      <c r="R56" s="53">
        <v>0</v>
      </c>
      <c r="S56" s="53">
        <v>0</v>
      </c>
    </row>
    <row r="57" spans="1:19" s="14" customFormat="1" ht="12" customHeight="1">
      <c r="A57" s="20" t="s">
        <v>552</v>
      </c>
      <c r="B57" s="21" t="s">
        <v>651</v>
      </c>
      <c r="C57" s="15" t="s">
        <v>652</v>
      </c>
      <c r="D57" s="53">
        <f t="shared" si="5"/>
        <v>9</v>
      </c>
      <c r="E57" s="53">
        <v>9</v>
      </c>
      <c r="F57" s="53">
        <v>0</v>
      </c>
      <c r="G57" s="53">
        <v>0</v>
      </c>
      <c r="H57" s="53">
        <f t="shared" si="6"/>
        <v>44</v>
      </c>
      <c r="I57" s="53">
        <v>44</v>
      </c>
      <c r="J57" s="53">
        <v>0</v>
      </c>
      <c r="K57" s="53">
        <v>0</v>
      </c>
      <c r="L57" s="53">
        <f t="shared" si="7"/>
        <v>1</v>
      </c>
      <c r="M57" s="53">
        <v>1</v>
      </c>
      <c r="N57" s="53">
        <v>0</v>
      </c>
      <c r="O57" s="53">
        <v>0</v>
      </c>
      <c r="P57" s="53">
        <f t="shared" si="8"/>
        <v>1</v>
      </c>
      <c r="Q57" s="53">
        <v>1</v>
      </c>
      <c r="R57" s="53">
        <v>0</v>
      </c>
      <c r="S57" s="53">
        <v>0</v>
      </c>
    </row>
    <row r="58" spans="1:19" s="14" customFormat="1" ht="12" customHeight="1">
      <c r="A58" s="20" t="s">
        <v>552</v>
      </c>
      <c r="B58" s="21" t="s">
        <v>653</v>
      </c>
      <c r="C58" s="15" t="s">
        <v>654</v>
      </c>
      <c r="D58" s="53">
        <f t="shared" si="5"/>
        <v>18</v>
      </c>
      <c r="E58" s="53">
        <v>7</v>
      </c>
      <c r="F58" s="53">
        <v>11</v>
      </c>
      <c r="G58" s="53">
        <v>0</v>
      </c>
      <c r="H58" s="53">
        <f t="shared" si="6"/>
        <v>44</v>
      </c>
      <c r="I58" s="53">
        <v>43</v>
      </c>
      <c r="J58" s="53">
        <v>1</v>
      </c>
      <c r="K58" s="53">
        <v>0</v>
      </c>
      <c r="L58" s="53">
        <f t="shared" si="7"/>
        <v>3</v>
      </c>
      <c r="M58" s="53">
        <v>2</v>
      </c>
      <c r="N58" s="53">
        <v>1</v>
      </c>
      <c r="O58" s="53">
        <v>0</v>
      </c>
      <c r="P58" s="53">
        <f t="shared" si="8"/>
        <v>1</v>
      </c>
      <c r="Q58" s="53">
        <v>1</v>
      </c>
      <c r="R58" s="53">
        <v>0</v>
      </c>
      <c r="S58" s="53">
        <v>0</v>
      </c>
    </row>
    <row r="59" spans="1:19" s="14" customFormat="1" ht="12" customHeight="1">
      <c r="A59" s="20" t="s">
        <v>552</v>
      </c>
      <c r="B59" s="21" t="s">
        <v>655</v>
      </c>
      <c r="C59" s="15" t="s">
        <v>656</v>
      </c>
      <c r="D59" s="53">
        <f t="shared" si="5"/>
        <v>2</v>
      </c>
      <c r="E59" s="53">
        <v>2</v>
      </c>
      <c r="F59" s="53">
        <v>0</v>
      </c>
      <c r="G59" s="53">
        <v>0</v>
      </c>
      <c r="H59" s="53">
        <f t="shared" si="6"/>
        <v>11</v>
      </c>
      <c r="I59" s="53">
        <v>9</v>
      </c>
      <c r="J59" s="53">
        <v>2</v>
      </c>
      <c r="K59" s="53">
        <v>0</v>
      </c>
      <c r="L59" s="53">
        <f t="shared" si="7"/>
        <v>3</v>
      </c>
      <c r="M59" s="53">
        <v>1</v>
      </c>
      <c r="N59" s="53">
        <v>2</v>
      </c>
      <c r="O59" s="53">
        <v>0</v>
      </c>
      <c r="P59" s="53">
        <f t="shared" si="8"/>
        <v>2</v>
      </c>
      <c r="Q59" s="53">
        <v>2</v>
      </c>
      <c r="R59" s="53">
        <v>0</v>
      </c>
      <c r="S59" s="53">
        <v>0</v>
      </c>
    </row>
    <row r="60" spans="1:19" s="14" customFormat="1" ht="12" customHeight="1">
      <c r="A60" s="20" t="s">
        <v>552</v>
      </c>
      <c r="B60" s="21" t="s">
        <v>657</v>
      </c>
      <c r="C60" s="15" t="s">
        <v>658</v>
      </c>
      <c r="D60" s="53">
        <f t="shared" si="5"/>
        <v>1</v>
      </c>
      <c r="E60" s="53">
        <v>1</v>
      </c>
      <c r="F60" s="53">
        <v>0</v>
      </c>
      <c r="G60" s="53">
        <v>0</v>
      </c>
      <c r="H60" s="53">
        <f t="shared" si="6"/>
        <v>2</v>
      </c>
      <c r="I60" s="53">
        <v>2</v>
      </c>
      <c r="J60" s="53">
        <v>0</v>
      </c>
      <c r="K60" s="53">
        <v>0</v>
      </c>
      <c r="L60" s="53">
        <f t="shared" si="7"/>
        <v>1</v>
      </c>
      <c r="M60" s="53">
        <v>1</v>
      </c>
      <c r="N60" s="53">
        <v>0</v>
      </c>
      <c r="O60" s="53">
        <v>0</v>
      </c>
      <c r="P60" s="53">
        <f t="shared" si="8"/>
        <v>0</v>
      </c>
      <c r="Q60" s="53">
        <v>0</v>
      </c>
      <c r="R60" s="53">
        <v>0</v>
      </c>
      <c r="S60" s="53">
        <v>0</v>
      </c>
    </row>
    <row r="61" spans="1:19" s="14" customFormat="1" ht="12" customHeight="1">
      <c r="A61" s="20" t="s">
        <v>552</v>
      </c>
      <c r="B61" s="21" t="s">
        <v>659</v>
      </c>
      <c r="C61" s="15" t="s">
        <v>660</v>
      </c>
      <c r="D61" s="53">
        <f t="shared" si="5"/>
        <v>1</v>
      </c>
      <c r="E61" s="53">
        <v>1</v>
      </c>
      <c r="F61" s="53">
        <v>0</v>
      </c>
      <c r="G61" s="53">
        <v>0</v>
      </c>
      <c r="H61" s="53">
        <f t="shared" si="6"/>
        <v>3</v>
      </c>
      <c r="I61" s="53">
        <v>3</v>
      </c>
      <c r="J61" s="53">
        <v>0</v>
      </c>
      <c r="K61" s="53">
        <v>0</v>
      </c>
      <c r="L61" s="53">
        <f t="shared" si="7"/>
        <v>1</v>
      </c>
      <c r="M61" s="53">
        <v>1</v>
      </c>
      <c r="N61" s="53">
        <v>0</v>
      </c>
      <c r="O61" s="53">
        <v>0</v>
      </c>
      <c r="P61" s="53">
        <f t="shared" si="8"/>
        <v>0</v>
      </c>
      <c r="Q61" s="53">
        <v>0</v>
      </c>
      <c r="R61" s="53">
        <v>0</v>
      </c>
      <c r="S61" s="53">
        <v>0</v>
      </c>
    </row>
    <row r="62" spans="1:19" s="14" customFormat="1" ht="12" customHeight="1">
      <c r="A62" s="20" t="s">
        <v>552</v>
      </c>
      <c r="B62" s="21" t="s">
        <v>661</v>
      </c>
      <c r="C62" s="15" t="s">
        <v>662</v>
      </c>
      <c r="D62" s="53">
        <f t="shared" si="5"/>
        <v>9</v>
      </c>
      <c r="E62" s="53">
        <v>4</v>
      </c>
      <c r="F62" s="53">
        <v>4</v>
      </c>
      <c r="G62" s="53">
        <v>1</v>
      </c>
      <c r="H62" s="53">
        <f t="shared" si="6"/>
        <v>1</v>
      </c>
      <c r="I62" s="53">
        <v>1</v>
      </c>
      <c r="J62" s="53">
        <v>0</v>
      </c>
      <c r="K62" s="53">
        <v>0</v>
      </c>
      <c r="L62" s="53">
        <f t="shared" si="7"/>
        <v>3</v>
      </c>
      <c r="M62" s="53">
        <v>2</v>
      </c>
      <c r="N62" s="53">
        <v>0</v>
      </c>
      <c r="O62" s="53">
        <v>1</v>
      </c>
      <c r="P62" s="53">
        <f t="shared" si="8"/>
        <v>0</v>
      </c>
      <c r="Q62" s="53">
        <v>0</v>
      </c>
      <c r="R62" s="53">
        <v>0</v>
      </c>
      <c r="S62" s="53">
        <v>0</v>
      </c>
    </row>
    <row r="63" spans="1:19" s="14" customFormat="1" ht="12" customHeight="1">
      <c r="A63" s="20" t="s">
        <v>552</v>
      </c>
      <c r="B63" s="21" t="s">
        <v>663</v>
      </c>
      <c r="C63" s="15" t="s">
        <v>664</v>
      </c>
      <c r="D63" s="53">
        <f t="shared" si="5"/>
        <v>5</v>
      </c>
      <c r="E63" s="53">
        <v>3</v>
      </c>
      <c r="F63" s="53">
        <v>1</v>
      </c>
      <c r="G63" s="53">
        <v>1</v>
      </c>
      <c r="H63" s="53">
        <f t="shared" si="6"/>
        <v>0</v>
      </c>
      <c r="I63" s="53">
        <v>0</v>
      </c>
      <c r="J63" s="53">
        <v>0</v>
      </c>
      <c r="K63" s="53">
        <v>0</v>
      </c>
      <c r="L63" s="53">
        <f t="shared" si="7"/>
        <v>1</v>
      </c>
      <c r="M63" s="53">
        <v>1</v>
      </c>
      <c r="N63" s="53">
        <v>0</v>
      </c>
      <c r="O63" s="53">
        <v>0</v>
      </c>
      <c r="P63" s="53">
        <f t="shared" si="8"/>
        <v>0</v>
      </c>
      <c r="Q63" s="53">
        <v>0</v>
      </c>
      <c r="R63" s="53">
        <v>0</v>
      </c>
      <c r="S63" s="53">
        <v>0</v>
      </c>
    </row>
    <row r="64" spans="1:19" s="14" customFormat="1" ht="12" customHeight="1">
      <c r="A64" s="20" t="s">
        <v>552</v>
      </c>
      <c r="B64" s="21" t="s">
        <v>665</v>
      </c>
      <c r="C64" s="15" t="s">
        <v>666</v>
      </c>
      <c r="D64" s="53">
        <f t="shared" si="5"/>
        <v>7</v>
      </c>
      <c r="E64" s="53">
        <v>3</v>
      </c>
      <c r="F64" s="53">
        <v>2</v>
      </c>
      <c r="G64" s="53">
        <v>2</v>
      </c>
      <c r="H64" s="53">
        <f t="shared" si="6"/>
        <v>0</v>
      </c>
      <c r="I64" s="53">
        <v>0</v>
      </c>
      <c r="J64" s="53">
        <v>0</v>
      </c>
      <c r="K64" s="53">
        <v>0</v>
      </c>
      <c r="L64" s="53">
        <f t="shared" si="7"/>
        <v>2</v>
      </c>
      <c r="M64" s="53">
        <v>2</v>
      </c>
      <c r="N64" s="53">
        <v>0</v>
      </c>
      <c r="O64" s="53">
        <v>0</v>
      </c>
      <c r="P64" s="53">
        <f t="shared" si="8"/>
        <v>0</v>
      </c>
      <c r="Q64" s="53">
        <v>0</v>
      </c>
      <c r="R64" s="53">
        <v>0</v>
      </c>
      <c r="S64" s="53">
        <v>0</v>
      </c>
    </row>
    <row r="65" spans="1:19" s="14" customFormat="1" ht="12" customHeight="1">
      <c r="A65" s="20" t="s">
        <v>552</v>
      </c>
      <c r="B65" s="21" t="s">
        <v>667</v>
      </c>
      <c r="C65" s="15" t="s">
        <v>668</v>
      </c>
      <c r="D65" s="53">
        <f t="shared" si="5"/>
        <v>6</v>
      </c>
      <c r="E65" s="53">
        <v>2</v>
      </c>
      <c r="F65" s="53">
        <v>3</v>
      </c>
      <c r="G65" s="53">
        <v>1</v>
      </c>
      <c r="H65" s="53">
        <f t="shared" si="6"/>
        <v>0</v>
      </c>
      <c r="I65" s="53">
        <v>0</v>
      </c>
      <c r="J65" s="53">
        <v>0</v>
      </c>
      <c r="K65" s="53">
        <v>0</v>
      </c>
      <c r="L65" s="53">
        <f t="shared" si="7"/>
        <v>1</v>
      </c>
      <c r="M65" s="53">
        <v>1</v>
      </c>
      <c r="N65" s="53">
        <v>0</v>
      </c>
      <c r="O65" s="53">
        <v>0</v>
      </c>
      <c r="P65" s="53">
        <f t="shared" si="8"/>
        <v>0</v>
      </c>
      <c r="Q65" s="53"/>
      <c r="R65" s="53">
        <v>0</v>
      </c>
      <c r="S65" s="53">
        <v>0</v>
      </c>
    </row>
    <row r="66" spans="1:19" s="14" customFormat="1" ht="12" customHeight="1">
      <c r="A66" s="20" t="s">
        <v>552</v>
      </c>
      <c r="B66" s="21" t="s">
        <v>669</v>
      </c>
      <c r="C66" s="15" t="s">
        <v>670</v>
      </c>
      <c r="D66" s="53">
        <f t="shared" si="5"/>
        <v>15</v>
      </c>
      <c r="E66" s="53">
        <v>13</v>
      </c>
      <c r="F66" s="53">
        <v>1</v>
      </c>
      <c r="G66" s="53">
        <v>1</v>
      </c>
      <c r="H66" s="53">
        <f t="shared" si="6"/>
        <v>3</v>
      </c>
      <c r="I66" s="53">
        <v>3</v>
      </c>
      <c r="J66" s="53">
        <v>0</v>
      </c>
      <c r="K66" s="53">
        <v>0</v>
      </c>
      <c r="L66" s="53">
        <f t="shared" si="7"/>
        <v>2</v>
      </c>
      <c r="M66" s="53">
        <v>1</v>
      </c>
      <c r="N66" s="53">
        <v>1</v>
      </c>
      <c r="O66" s="53"/>
      <c r="P66" s="53">
        <f t="shared" si="8"/>
        <v>1</v>
      </c>
      <c r="Q66" s="53">
        <v>1</v>
      </c>
      <c r="R66" s="53">
        <v>0</v>
      </c>
      <c r="S66" s="53">
        <v>0</v>
      </c>
    </row>
    <row r="67" spans="1:19" s="14" customFormat="1" ht="12" customHeight="1">
      <c r="A67" s="20" t="s">
        <v>552</v>
      </c>
      <c r="B67" s="21" t="s">
        <v>671</v>
      </c>
      <c r="C67" s="15" t="s">
        <v>672</v>
      </c>
      <c r="D67" s="53">
        <f t="shared" si="5"/>
        <v>2</v>
      </c>
      <c r="E67" s="53">
        <v>1</v>
      </c>
      <c r="F67" s="53">
        <v>1</v>
      </c>
      <c r="G67" s="53">
        <v>0</v>
      </c>
      <c r="H67" s="53">
        <f t="shared" si="6"/>
        <v>0</v>
      </c>
      <c r="I67" s="53">
        <v>0</v>
      </c>
      <c r="J67" s="53">
        <v>0</v>
      </c>
      <c r="K67" s="53">
        <v>0</v>
      </c>
      <c r="L67" s="53">
        <f t="shared" si="7"/>
        <v>1</v>
      </c>
      <c r="M67" s="53">
        <v>1</v>
      </c>
      <c r="N67" s="53">
        <v>0</v>
      </c>
      <c r="O67" s="53">
        <v>0</v>
      </c>
      <c r="P67" s="53">
        <f t="shared" si="8"/>
        <v>0</v>
      </c>
      <c r="Q67" s="53">
        <v>0</v>
      </c>
      <c r="R67" s="53">
        <v>0</v>
      </c>
      <c r="S67" s="53">
        <v>0</v>
      </c>
    </row>
    <row r="68" spans="1:19" s="14" customFormat="1" ht="12" customHeight="1">
      <c r="A68" s="20" t="s">
        <v>552</v>
      </c>
      <c r="B68" s="21" t="s">
        <v>673</v>
      </c>
      <c r="C68" s="15" t="s">
        <v>674</v>
      </c>
      <c r="D68" s="53">
        <f t="shared" si="5"/>
        <v>2</v>
      </c>
      <c r="E68" s="53">
        <v>2</v>
      </c>
      <c r="F68" s="53">
        <v>0</v>
      </c>
      <c r="G68" s="53">
        <v>0</v>
      </c>
      <c r="H68" s="53">
        <f t="shared" si="6"/>
        <v>0</v>
      </c>
      <c r="I68" s="53">
        <v>0</v>
      </c>
      <c r="J68" s="53">
        <v>0</v>
      </c>
      <c r="K68" s="53">
        <v>0</v>
      </c>
      <c r="L68" s="53">
        <f t="shared" si="7"/>
        <v>1</v>
      </c>
      <c r="M68" s="53">
        <v>1</v>
      </c>
      <c r="N68" s="53">
        <v>0</v>
      </c>
      <c r="O68" s="53">
        <v>0</v>
      </c>
      <c r="P68" s="53">
        <f t="shared" si="8"/>
        <v>1</v>
      </c>
      <c r="Q68" s="53">
        <v>1</v>
      </c>
      <c r="R68" s="53">
        <v>0</v>
      </c>
      <c r="S68" s="53">
        <v>0</v>
      </c>
    </row>
    <row r="69" spans="1:19" s="14" customFormat="1" ht="12" customHeight="1">
      <c r="A69" s="20" t="s">
        <v>552</v>
      </c>
      <c r="B69" s="21" t="s">
        <v>675</v>
      </c>
      <c r="C69" s="15" t="s">
        <v>676</v>
      </c>
      <c r="D69" s="53">
        <f t="shared" si="5"/>
        <v>0</v>
      </c>
      <c r="E69" s="53">
        <v>0</v>
      </c>
      <c r="F69" s="53">
        <v>0</v>
      </c>
      <c r="G69" s="53">
        <v>0</v>
      </c>
      <c r="H69" s="53">
        <f t="shared" si="6"/>
        <v>0</v>
      </c>
      <c r="I69" s="53">
        <v>0</v>
      </c>
      <c r="J69" s="53">
        <v>0</v>
      </c>
      <c r="K69" s="53">
        <v>0</v>
      </c>
      <c r="L69" s="53">
        <f t="shared" si="7"/>
        <v>0</v>
      </c>
      <c r="M69" s="53">
        <v>0</v>
      </c>
      <c r="N69" s="53">
        <v>0</v>
      </c>
      <c r="O69" s="53">
        <v>0</v>
      </c>
      <c r="P69" s="53">
        <f t="shared" si="8"/>
        <v>0</v>
      </c>
      <c r="Q69" s="53">
        <v>0</v>
      </c>
      <c r="R69" s="53">
        <v>0</v>
      </c>
      <c r="S69" s="53">
        <v>0</v>
      </c>
    </row>
    <row r="70" spans="1:19" s="14" customFormat="1" ht="12" customHeight="1">
      <c r="A70" s="20" t="s">
        <v>552</v>
      </c>
      <c r="B70" s="21" t="s">
        <v>677</v>
      </c>
      <c r="C70" s="15" t="s">
        <v>678</v>
      </c>
      <c r="D70" s="53">
        <f t="shared" si="5"/>
        <v>0</v>
      </c>
      <c r="E70" s="53">
        <v>0</v>
      </c>
      <c r="F70" s="53">
        <v>0</v>
      </c>
      <c r="G70" s="53">
        <v>0</v>
      </c>
      <c r="H70" s="53">
        <f t="shared" si="6"/>
        <v>0</v>
      </c>
      <c r="I70" s="53">
        <v>0</v>
      </c>
      <c r="J70" s="53">
        <v>0</v>
      </c>
      <c r="K70" s="53">
        <v>0</v>
      </c>
      <c r="L70" s="53">
        <f t="shared" si="7"/>
        <v>0</v>
      </c>
      <c r="M70" s="53">
        <v>0</v>
      </c>
      <c r="N70" s="53">
        <v>0</v>
      </c>
      <c r="O70" s="53">
        <v>0</v>
      </c>
      <c r="P70" s="53">
        <f t="shared" si="8"/>
        <v>0</v>
      </c>
      <c r="Q70" s="53">
        <v>0</v>
      </c>
      <c r="R70" s="53">
        <v>0</v>
      </c>
      <c r="S70" s="53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679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105" t="s">
        <v>204</v>
      </c>
      <c r="B2" s="105" t="s">
        <v>205</v>
      </c>
      <c r="C2" s="117" t="s">
        <v>351</v>
      </c>
      <c r="D2" s="85" t="s">
        <v>377</v>
      </c>
      <c r="E2" s="60"/>
      <c r="F2" s="60"/>
      <c r="G2" s="60"/>
      <c r="H2" s="60"/>
      <c r="I2" s="60"/>
      <c r="J2" s="60"/>
      <c r="K2" s="61"/>
      <c r="L2" s="86" t="s">
        <v>378</v>
      </c>
      <c r="M2" s="60"/>
      <c r="N2" s="60"/>
      <c r="O2" s="60"/>
      <c r="P2" s="60"/>
      <c r="Q2" s="60"/>
      <c r="R2" s="60"/>
      <c r="S2" s="61"/>
    </row>
    <row r="3" spans="1:19" ht="18" customHeight="1">
      <c r="A3" s="106"/>
      <c r="B3" s="106"/>
      <c r="C3" s="116"/>
      <c r="D3" s="62" t="s">
        <v>549</v>
      </c>
      <c r="E3" s="60"/>
      <c r="F3" s="60"/>
      <c r="G3" s="61"/>
      <c r="H3" s="62" t="s">
        <v>550</v>
      </c>
      <c r="I3" s="60"/>
      <c r="J3" s="60"/>
      <c r="K3" s="61"/>
      <c r="L3" s="62" t="s">
        <v>549</v>
      </c>
      <c r="M3" s="60"/>
      <c r="N3" s="60"/>
      <c r="O3" s="61"/>
      <c r="P3" s="62" t="s">
        <v>550</v>
      </c>
      <c r="Q3" s="60"/>
      <c r="R3" s="60"/>
      <c r="S3" s="61"/>
    </row>
    <row r="4" spans="1:19" ht="18" customHeight="1">
      <c r="A4" s="106"/>
      <c r="B4" s="106"/>
      <c r="C4" s="116"/>
      <c r="D4" s="116" t="s">
        <v>210</v>
      </c>
      <c r="E4" s="114" t="s">
        <v>215</v>
      </c>
      <c r="F4" s="114" t="s">
        <v>216</v>
      </c>
      <c r="G4" s="114" t="s">
        <v>217</v>
      </c>
      <c r="H4" s="116" t="s">
        <v>210</v>
      </c>
      <c r="I4" s="114" t="s">
        <v>215</v>
      </c>
      <c r="J4" s="114" t="s">
        <v>216</v>
      </c>
      <c r="K4" s="114" t="s">
        <v>217</v>
      </c>
      <c r="L4" s="116" t="s">
        <v>210</v>
      </c>
      <c r="M4" s="114" t="s">
        <v>215</v>
      </c>
      <c r="N4" s="114" t="s">
        <v>216</v>
      </c>
      <c r="O4" s="114" t="s">
        <v>217</v>
      </c>
      <c r="P4" s="116" t="s">
        <v>210</v>
      </c>
      <c r="Q4" s="114" t="s">
        <v>215</v>
      </c>
      <c r="R4" s="114" t="s">
        <v>216</v>
      </c>
      <c r="S4" s="114" t="s">
        <v>217</v>
      </c>
    </row>
    <row r="5" spans="1:19" ht="18" customHeight="1">
      <c r="A5" s="106"/>
      <c r="B5" s="106"/>
      <c r="C5" s="116"/>
      <c r="D5" s="116"/>
      <c r="E5" s="115"/>
      <c r="F5" s="115"/>
      <c r="G5" s="115"/>
      <c r="H5" s="116"/>
      <c r="I5" s="115"/>
      <c r="J5" s="115"/>
      <c r="K5" s="115"/>
      <c r="L5" s="116"/>
      <c r="M5" s="115"/>
      <c r="N5" s="115"/>
      <c r="O5" s="115"/>
      <c r="P5" s="116"/>
      <c r="Q5" s="115"/>
      <c r="R5" s="115"/>
      <c r="S5" s="115"/>
    </row>
    <row r="6" spans="1:19" s="17" customFormat="1" ht="18" customHeight="1">
      <c r="A6" s="107"/>
      <c r="B6" s="107"/>
      <c r="C6" s="118"/>
      <c r="D6" s="63" t="s">
        <v>551</v>
      </c>
      <c r="E6" s="64" t="s">
        <v>551</v>
      </c>
      <c r="F6" s="64" t="s">
        <v>551</v>
      </c>
      <c r="G6" s="64" t="s">
        <v>551</v>
      </c>
      <c r="H6" s="63" t="s">
        <v>551</v>
      </c>
      <c r="I6" s="64" t="s">
        <v>551</v>
      </c>
      <c r="J6" s="64" t="s">
        <v>551</v>
      </c>
      <c r="K6" s="64" t="s">
        <v>551</v>
      </c>
      <c r="L6" s="63" t="s">
        <v>551</v>
      </c>
      <c r="M6" s="64" t="s">
        <v>551</v>
      </c>
      <c r="N6" s="64" t="s">
        <v>551</v>
      </c>
      <c r="O6" s="64" t="s">
        <v>551</v>
      </c>
      <c r="P6" s="63" t="s">
        <v>551</v>
      </c>
      <c r="Q6" s="64" t="s">
        <v>551</v>
      </c>
      <c r="R6" s="64" t="s">
        <v>551</v>
      </c>
      <c r="S6" s="64" t="s">
        <v>551</v>
      </c>
    </row>
    <row r="7" spans="1:19" s="11" customFormat="1" ht="12" customHeight="1">
      <c r="A7" s="10" t="s">
        <v>220</v>
      </c>
      <c r="B7" s="36" t="s">
        <v>221</v>
      </c>
      <c r="C7" s="10" t="s">
        <v>210</v>
      </c>
      <c r="D7" s="51">
        <f aca="true" t="shared" si="0" ref="D7:S7">SUM(D8:D19)</f>
        <v>8</v>
      </c>
      <c r="E7" s="51">
        <f t="shared" si="0"/>
        <v>0</v>
      </c>
      <c r="F7" s="51">
        <f t="shared" si="0"/>
        <v>5</v>
      </c>
      <c r="G7" s="51">
        <f t="shared" si="0"/>
        <v>3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6</v>
      </c>
      <c r="M7" s="51">
        <f t="shared" si="0"/>
        <v>0</v>
      </c>
      <c r="N7" s="51">
        <f t="shared" si="0"/>
        <v>6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222</v>
      </c>
      <c r="B8" s="37" t="s">
        <v>352</v>
      </c>
      <c r="C8" s="12" t="s">
        <v>353</v>
      </c>
      <c r="D8" s="52">
        <f aca="true" t="shared" si="1" ref="D8:D19">SUM(E8:G8)</f>
        <v>0</v>
      </c>
      <c r="E8" s="52">
        <v>0</v>
      </c>
      <c r="F8" s="52">
        <v>0</v>
      </c>
      <c r="G8" s="52">
        <v>0</v>
      </c>
      <c r="H8" s="52">
        <f aca="true" t="shared" si="2" ref="H8:H19">SUM(I8:K8)</f>
        <v>0</v>
      </c>
      <c r="I8" s="52">
        <v>0</v>
      </c>
      <c r="J8" s="52">
        <v>0</v>
      </c>
      <c r="K8" s="52">
        <v>0</v>
      </c>
      <c r="L8" s="52">
        <f aca="true" t="shared" si="3" ref="L8:L19">SUM(M8:O8)</f>
        <v>0</v>
      </c>
      <c r="M8" s="52">
        <v>0</v>
      </c>
      <c r="N8" s="52">
        <v>0</v>
      </c>
      <c r="O8" s="52">
        <v>0</v>
      </c>
      <c r="P8" s="52">
        <f aca="true" t="shared" si="4" ref="P8:P19"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222</v>
      </c>
      <c r="B9" s="13" t="s">
        <v>354</v>
      </c>
      <c r="C9" s="12" t="s">
        <v>355</v>
      </c>
      <c r="D9" s="52">
        <f t="shared" si="1"/>
        <v>2</v>
      </c>
      <c r="E9" s="52">
        <v>0</v>
      </c>
      <c r="F9" s="52">
        <v>2</v>
      </c>
      <c r="G9" s="52">
        <v>0</v>
      </c>
      <c r="H9" s="52">
        <f t="shared" si="2"/>
        <v>0</v>
      </c>
      <c r="I9" s="52">
        <v>0</v>
      </c>
      <c r="J9" s="52">
        <v>0</v>
      </c>
      <c r="K9" s="52">
        <v>0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222</v>
      </c>
      <c r="B10" s="37" t="s">
        <v>356</v>
      </c>
      <c r="C10" s="12" t="s">
        <v>357</v>
      </c>
      <c r="D10" s="52">
        <f t="shared" si="1"/>
        <v>0</v>
      </c>
      <c r="E10" s="52">
        <v>0</v>
      </c>
      <c r="F10" s="52">
        <v>0</v>
      </c>
      <c r="G10" s="52">
        <v>0</v>
      </c>
      <c r="H10" s="52">
        <f t="shared" si="2"/>
        <v>0</v>
      </c>
      <c r="I10" s="52">
        <v>0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225</v>
      </c>
      <c r="B11" s="13" t="s">
        <v>680</v>
      </c>
      <c r="C11" s="12" t="s">
        <v>681</v>
      </c>
      <c r="D11" s="52">
        <f t="shared" si="1"/>
        <v>0</v>
      </c>
      <c r="E11" s="52">
        <v>0</v>
      </c>
      <c r="F11" s="52">
        <v>0</v>
      </c>
      <c r="G11" s="52">
        <v>0</v>
      </c>
      <c r="H11" s="52">
        <f t="shared" si="2"/>
        <v>0</v>
      </c>
      <c r="I11" s="52">
        <v>0</v>
      </c>
      <c r="J11" s="52">
        <v>0</v>
      </c>
      <c r="K11" s="52">
        <v>0</v>
      </c>
      <c r="L11" s="52">
        <f t="shared" si="3"/>
        <v>6</v>
      </c>
      <c r="M11" s="52">
        <v>0</v>
      </c>
      <c r="N11" s="52">
        <v>6</v>
      </c>
      <c r="O11" s="52">
        <v>0</v>
      </c>
      <c r="P11" s="52">
        <f t="shared" si="4"/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225</v>
      </c>
      <c r="B12" s="21" t="s">
        <v>682</v>
      </c>
      <c r="C12" s="15" t="s">
        <v>683</v>
      </c>
      <c r="D12" s="53">
        <f t="shared" si="1"/>
        <v>3</v>
      </c>
      <c r="E12" s="53">
        <v>0</v>
      </c>
      <c r="F12" s="53">
        <v>3</v>
      </c>
      <c r="G12" s="53">
        <v>0</v>
      </c>
      <c r="H12" s="53">
        <f t="shared" si="2"/>
        <v>0</v>
      </c>
      <c r="I12" s="53">
        <v>0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225</v>
      </c>
      <c r="B13" s="21" t="s">
        <v>684</v>
      </c>
      <c r="C13" s="15" t="s">
        <v>685</v>
      </c>
      <c r="D13" s="53">
        <f t="shared" si="1"/>
        <v>0</v>
      </c>
      <c r="E13" s="53">
        <v>0</v>
      </c>
      <c r="F13" s="53">
        <v>0</v>
      </c>
      <c r="G13" s="53">
        <v>0</v>
      </c>
      <c r="H13" s="53">
        <f t="shared" si="2"/>
        <v>0</v>
      </c>
      <c r="I13" s="53">
        <v>0</v>
      </c>
      <c r="J13" s="53">
        <v>0</v>
      </c>
      <c r="K13" s="53">
        <v>0</v>
      </c>
      <c r="L13" s="53">
        <f t="shared" si="3"/>
        <v>0</v>
      </c>
      <c r="M13" s="53">
        <v>0</v>
      </c>
      <c r="N13" s="53">
        <v>0</v>
      </c>
      <c r="O13" s="53">
        <v>0</v>
      </c>
      <c r="P13" s="53">
        <f t="shared" si="4"/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225</v>
      </c>
      <c r="B14" s="21" t="s">
        <v>686</v>
      </c>
      <c r="C14" s="15" t="s">
        <v>687</v>
      </c>
      <c r="D14" s="53">
        <f t="shared" si="1"/>
        <v>0</v>
      </c>
      <c r="E14" s="53">
        <v>0</v>
      </c>
      <c r="F14" s="53">
        <v>0</v>
      </c>
      <c r="G14" s="53">
        <v>0</v>
      </c>
      <c r="H14" s="53">
        <f t="shared" si="2"/>
        <v>0</v>
      </c>
      <c r="I14" s="53">
        <v>0</v>
      </c>
      <c r="J14" s="53">
        <v>0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225</v>
      </c>
      <c r="B15" s="21" t="s">
        <v>688</v>
      </c>
      <c r="C15" s="15" t="s">
        <v>689</v>
      </c>
      <c r="D15" s="53">
        <f t="shared" si="1"/>
        <v>0</v>
      </c>
      <c r="E15" s="53">
        <v>0</v>
      </c>
      <c r="F15" s="53">
        <v>0</v>
      </c>
      <c r="G15" s="53">
        <v>0</v>
      </c>
      <c r="H15" s="53">
        <f t="shared" si="2"/>
        <v>0</v>
      </c>
      <c r="I15" s="53">
        <v>0</v>
      </c>
      <c r="J15" s="53">
        <v>0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225</v>
      </c>
      <c r="B16" s="21" t="s">
        <v>690</v>
      </c>
      <c r="C16" s="15" t="s">
        <v>691</v>
      </c>
      <c r="D16" s="53">
        <f t="shared" si="1"/>
        <v>0</v>
      </c>
      <c r="E16" s="53">
        <v>0</v>
      </c>
      <c r="F16" s="53">
        <v>0</v>
      </c>
      <c r="G16" s="53">
        <v>0</v>
      </c>
      <c r="H16" s="53">
        <f t="shared" si="2"/>
        <v>0</v>
      </c>
      <c r="I16" s="53">
        <v>0</v>
      </c>
      <c r="J16" s="53">
        <v>0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0</v>
      </c>
      <c r="Q16" s="53">
        <v>0</v>
      </c>
      <c r="R16" s="53">
        <v>0</v>
      </c>
      <c r="S16" s="53">
        <v>0</v>
      </c>
    </row>
    <row r="17" spans="1:19" s="14" customFormat="1" ht="12" customHeight="1">
      <c r="A17" s="20" t="s">
        <v>225</v>
      </c>
      <c r="B17" s="21" t="s">
        <v>692</v>
      </c>
      <c r="C17" s="15" t="s">
        <v>693</v>
      </c>
      <c r="D17" s="53">
        <f t="shared" si="1"/>
        <v>0</v>
      </c>
      <c r="E17" s="53">
        <v>0</v>
      </c>
      <c r="F17" s="53">
        <v>0</v>
      </c>
      <c r="G17" s="53">
        <v>0</v>
      </c>
      <c r="H17" s="53">
        <f t="shared" si="2"/>
        <v>0</v>
      </c>
      <c r="I17" s="53">
        <v>0</v>
      </c>
      <c r="J17" s="53">
        <v>0</v>
      </c>
      <c r="K17" s="53">
        <v>0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0</v>
      </c>
      <c r="Q17" s="53">
        <v>0</v>
      </c>
      <c r="R17" s="53">
        <v>0</v>
      </c>
      <c r="S17" s="53">
        <v>0</v>
      </c>
    </row>
    <row r="18" spans="1:19" s="14" customFormat="1" ht="12" customHeight="1">
      <c r="A18" s="20" t="s">
        <v>225</v>
      </c>
      <c r="B18" s="21" t="s">
        <v>694</v>
      </c>
      <c r="C18" s="15" t="s">
        <v>695</v>
      </c>
      <c r="D18" s="53">
        <f t="shared" si="1"/>
        <v>0</v>
      </c>
      <c r="E18" s="53">
        <v>0</v>
      </c>
      <c r="F18" s="53">
        <v>0</v>
      </c>
      <c r="G18" s="53">
        <v>0</v>
      </c>
      <c r="H18" s="53">
        <f t="shared" si="2"/>
        <v>0</v>
      </c>
      <c r="I18" s="53">
        <v>0</v>
      </c>
      <c r="J18" s="53">
        <v>0</v>
      </c>
      <c r="K18" s="53">
        <v>0</v>
      </c>
      <c r="L18" s="53">
        <f t="shared" si="3"/>
        <v>0</v>
      </c>
      <c r="M18" s="53">
        <v>0</v>
      </c>
      <c r="N18" s="53">
        <v>0</v>
      </c>
      <c r="O18" s="53">
        <v>0</v>
      </c>
      <c r="P18" s="53">
        <f t="shared" si="4"/>
        <v>0</v>
      </c>
      <c r="Q18" s="53">
        <v>0</v>
      </c>
      <c r="R18" s="53">
        <v>0</v>
      </c>
      <c r="S18" s="53">
        <v>0</v>
      </c>
    </row>
    <row r="19" spans="1:19" s="14" customFormat="1" ht="12" customHeight="1">
      <c r="A19" s="20" t="s">
        <v>225</v>
      </c>
      <c r="B19" s="21" t="s">
        <v>696</v>
      </c>
      <c r="C19" s="15" t="s">
        <v>697</v>
      </c>
      <c r="D19" s="53">
        <f t="shared" si="1"/>
        <v>3</v>
      </c>
      <c r="E19" s="53">
        <v>0</v>
      </c>
      <c r="F19" s="53">
        <v>0</v>
      </c>
      <c r="G19" s="53">
        <v>3</v>
      </c>
      <c r="H19" s="53">
        <f t="shared" si="2"/>
        <v>0</v>
      </c>
      <c r="I19" s="53">
        <v>0</v>
      </c>
      <c r="J19" s="53">
        <v>0</v>
      </c>
      <c r="K19" s="53">
        <v>0</v>
      </c>
      <c r="L19" s="53">
        <f t="shared" si="3"/>
        <v>0</v>
      </c>
      <c r="M19" s="53">
        <v>0</v>
      </c>
      <c r="N19" s="53">
        <v>0</v>
      </c>
      <c r="O19" s="53">
        <v>0</v>
      </c>
      <c r="P19" s="53">
        <f t="shared" si="4"/>
        <v>0</v>
      </c>
      <c r="Q19" s="53">
        <v>0</v>
      </c>
      <c r="R19" s="53">
        <v>0</v>
      </c>
      <c r="S19" s="53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ゴシック,標準"&amp;14委託・許可件数（一部事務組合・広域連合）（平成26年度実績）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698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105" t="s">
        <v>204</v>
      </c>
      <c r="B2" s="105" t="s">
        <v>205</v>
      </c>
      <c r="C2" s="117" t="s">
        <v>206</v>
      </c>
      <c r="D2" s="59" t="s">
        <v>699</v>
      </c>
      <c r="E2" s="87"/>
      <c r="F2" s="87"/>
      <c r="G2" s="59" t="s">
        <v>700</v>
      </c>
      <c r="H2" s="87"/>
      <c r="I2" s="87"/>
      <c r="J2" s="88"/>
    </row>
    <row r="3" spans="1:10" ht="13.5" customHeight="1">
      <c r="A3" s="106"/>
      <c r="B3" s="106"/>
      <c r="C3" s="116"/>
      <c r="D3" s="116" t="s">
        <v>210</v>
      </c>
      <c r="E3" s="137" t="s">
        <v>377</v>
      </c>
      <c r="F3" s="137" t="s">
        <v>378</v>
      </c>
      <c r="G3" s="116" t="s">
        <v>210</v>
      </c>
      <c r="H3" s="105" t="s">
        <v>215</v>
      </c>
      <c r="I3" s="105" t="s">
        <v>216</v>
      </c>
      <c r="J3" s="105" t="s">
        <v>217</v>
      </c>
    </row>
    <row r="4" spans="1:10" ht="13.5" customHeight="1">
      <c r="A4" s="106"/>
      <c r="B4" s="106"/>
      <c r="C4" s="116"/>
      <c r="D4" s="116"/>
      <c r="E4" s="116"/>
      <c r="F4" s="116"/>
      <c r="G4" s="116"/>
      <c r="H4" s="115"/>
      <c r="I4" s="115"/>
      <c r="J4" s="115"/>
    </row>
    <row r="5" spans="1:10" ht="20.25" customHeight="1">
      <c r="A5" s="106"/>
      <c r="B5" s="106"/>
      <c r="C5" s="116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107"/>
      <c r="B6" s="107"/>
      <c r="C6" s="118"/>
      <c r="D6" s="63" t="s">
        <v>551</v>
      </c>
      <c r="E6" s="63" t="s">
        <v>551</v>
      </c>
      <c r="F6" s="63" t="s">
        <v>551</v>
      </c>
      <c r="G6" s="89" t="s">
        <v>219</v>
      </c>
      <c r="H6" s="90" t="s">
        <v>219</v>
      </c>
      <c r="I6" s="90" t="s">
        <v>219</v>
      </c>
      <c r="J6" s="90" t="s">
        <v>219</v>
      </c>
    </row>
    <row r="7" spans="1:10" s="11" customFormat="1" ht="12" customHeight="1">
      <c r="A7" s="10" t="s">
        <v>220</v>
      </c>
      <c r="B7" s="36" t="s">
        <v>221</v>
      </c>
      <c r="C7" s="10" t="s">
        <v>210</v>
      </c>
      <c r="D7" s="51">
        <f aca="true" t="shared" si="0" ref="D7:J7">SUM(D8:D70)</f>
        <v>786</v>
      </c>
      <c r="E7" s="51">
        <f t="shared" si="0"/>
        <v>772</v>
      </c>
      <c r="F7" s="51">
        <f t="shared" si="0"/>
        <v>99</v>
      </c>
      <c r="G7" s="51">
        <f t="shared" si="0"/>
        <v>13355</v>
      </c>
      <c r="H7" s="51">
        <f t="shared" si="0"/>
        <v>12323</v>
      </c>
      <c r="I7" s="51">
        <f t="shared" si="0"/>
        <v>1187</v>
      </c>
      <c r="J7" s="51">
        <f t="shared" si="0"/>
        <v>49</v>
      </c>
    </row>
    <row r="8" spans="1:10" s="14" customFormat="1" ht="12" customHeight="1">
      <c r="A8" s="12" t="s">
        <v>701</v>
      </c>
      <c r="B8" s="37" t="s">
        <v>702</v>
      </c>
      <c r="C8" s="12" t="s">
        <v>703</v>
      </c>
      <c r="D8" s="52"/>
      <c r="E8" s="52"/>
      <c r="F8" s="52"/>
      <c r="G8" s="52">
        <v>0</v>
      </c>
      <c r="H8" s="52">
        <v>0</v>
      </c>
      <c r="I8" s="52">
        <v>0</v>
      </c>
      <c r="J8" s="52">
        <v>0</v>
      </c>
    </row>
    <row r="9" spans="1:10" s="14" customFormat="1" ht="12" customHeight="1">
      <c r="A9" s="12" t="s">
        <v>704</v>
      </c>
      <c r="B9" s="13" t="s">
        <v>705</v>
      </c>
      <c r="C9" s="12" t="s">
        <v>706</v>
      </c>
      <c r="D9" s="52">
        <v>13</v>
      </c>
      <c r="E9" s="52">
        <v>13</v>
      </c>
      <c r="F9" s="52">
        <v>1</v>
      </c>
      <c r="G9" s="52">
        <v>284</v>
      </c>
      <c r="H9" s="52">
        <v>284</v>
      </c>
      <c r="I9" s="52">
        <v>0</v>
      </c>
      <c r="J9" s="52">
        <v>0</v>
      </c>
    </row>
    <row r="10" spans="1:10" s="14" customFormat="1" ht="12" customHeight="1">
      <c r="A10" s="12" t="s">
        <v>704</v>
      </c>
      <c r="B10" s="13" t="s">
        <v>707</v>
      </c>
      <c r="C10" s="12" t="s">
        <v>708</v>
      </c>
      <c r="D10" s="52">
        <v>16</v>
      </c>
      <c r="E10" s="52">
        <v>14</v>
      </c>
      <c r="F10" s="52">
        <v>2</v>
      </c>
      <c r="G10" s="52">
        <v>248</v>
      </c>
      <c r="H10" s="52">
        <v>248</v>
      </c>
      <c r="I10" s="52">
        <v>0</v>
      </c>
      <c r="J10" s="52">
        <v>0</v>
      </c>
    </row>
    <row r="11" spans="1:10" s="14" customFormat="1" ht="12" customHeight="1">
      <c r="A11" s="12" t="s">
        <v>704</v>
      </c>
      <c r="B11" s="13" t="s">
        <v>709</v>
      </c>
      <c r="C11" s="12" t="s">
        <v>710</v>
      </c>
      <c r="D11" s="52">
        <v>9</v>
      </c>
      <c r="E11" s="52">
        <v>8</v>
      </c>
      <c r="F11" s="52">
        <v>1</v>
      </c>
      <c r="G11" s="52">
        <v>240</v>
      </c>
      <c r="H11" s="52">
        <v>240</v>
      </c>
      <c r="I11" s="52">
        <v>0</v>
      </c>
      <c r="J11" s="52">
        <v>0</v>
      </c>
    </row>
    <row r="12" spans="1:10" s="14" customFormat="1" ht="12" customHeight="1">
      <c r="A12" s="20" t="s">
        <v>704</v>
      </c>
      <c r="B12" s="21" t="s">
        <v>711</v>
      </c>
      <c r="C12" s="15" t="s">
        <v>712</v>
      </c>
      <c r="D12" s="53">
        <v>15</v>
      </c>
      <c r="E12" s="53">
        <v>14</v>
      </c>
      <c r="F12" s="53">
        <v>1</v>
      </c>
      <c r="G12" s="53">
        <v>185</v>
      </c>
      <c r="H12" s="53">
        <v>185</v>
      </c>
      <c r="I12" s="53">
        <v>0</v>
      </c>
      <c r="J12" s="53">
        <v>0</v>
      </c>
    </row>
    <row r="13" spans="1:10" s="14" customFormat="1" ht="12" customHeight="1">
      <c r="A13" s="20" t="s">
        <v>704</v>
      </c>
      <c r="B13" s="21" t="s">
        <v>713</v>
      </c>
      <c r="C13" s="15" t="s">
        <v>714</v>
      </c>
      <c r="D13" s="53">
        <v>2</v>
      </c>
      <c r="E13" s="53">
        <v>2</v>
      </c>
      <c r="F13" s="53">
        <v>0</v>
      </c>
      <c r="G13" s="53">
        <v>27</v>
      </c>
      <c r="H13" s="53">
        <v>27</v>
      </c>
      <c r="I13" s="53">
        <v>0</v>
      </c>
      <c r="J13" s="53">
        <v>0</v>
      </c>
    </row>
    <row r="14" spans="1:10" s="14" customFormat="1" ht="12" customHeight="1">
      <c r="A14" s="20" t="s">
        <v>704</v>
      </c>
      <c r="B14" s="21" t="s">
        <v>715</v>
      </c>
      <c r="C14" s="15" t="s">
        <v>716</v>
      </c>
      <c r="D14" s="53">
        <v>5</v>
      </c>
      <c r="E14" s="53">
        <v>5</v>
      </c>
      <c r="F14" s="53"/>
      <c r="G14" s="53">
        <v>109</v>
      </c>
      <c r="H14" s="53">
        <v>109</v>
      </c>
      <c r="I14" s="53">
        <v>0</v>
      </c>
      <c r="J14" s="53">
        <v>0</v>
      </c>
    </row>
    <row r="15" spans="1:10" s="14" customFormat="1" ht="12" customHeight="1">
      <c r="A15" s="20" t="s">
        <v>704</v>
      </c>
      <c r="B15" s="21" t="s">
        <v>717</v>
      </c>
      <c r="C15" s="15" t="s">
        <v>718</v>
      </c>
      <c r="D15" s="53">
        <v>14</v>
      </c>
      <c r="E15" s="53">
        <v>14</v>
      </c>
      <c r="F15" s="53">
        <v>1</v>
      </c>
      <c r="G15" s="53">
        <v>256</v>
      </c>
      <c r="H15" s="53">
        <v>239</v>
      </c>
      <c r="I15" s="53">
        <v>17</v>
      </c>
      <c r="J15" s="53">
        <v>0</v>
      </c>
    </row>
    <row r="16" spans="1:10" s="14" customFormat="1" ht="12" customHeight="1">
      <c r="A16" s="20" t="s">
        <v>704</v>
      </c>
      <c r="B16" s="21" t="s">
        <v>719</v>
      </c>
      <c r="C16" s="15" t="s">
        <v>720</v>
      </c>
      <c r="D16" s="53">
        <v>31</v>
      </c>
      <c r="E16" s="53">
        <v>31</v>
      </c>
      <c r="F16" s="53">
        <v>1</v>
      </c>
      <c r="G16" s="53">
        <v>882</v>
      </c>
      <c r="H16" s="53">
        <v>769</v>
      </c>
      <c r="I16" s="53">
        <v>129</v>
      </c>
      <c r="J16" s="53">
        <v>0</v>
      </c>
    </row>
    <row r="17" spans="1:10" s="14" customFormat="1" ht="12" customHeight="1">
      <c r="A17" s="20" t="s">
        <v>704</v>
      </c>
      <c r="B17" s="21" t="s">
        <v>721</v>
      </c>
      <c r="C17" s="15" t="s">
        <v>722</v>
      </c>
      <c r="D17" s="53">
        <v>12</v>
      </c>
      <c r="E17" s="53">
        <v>11</v>
      </c>
      <c r="F17" s="53">
        <v>1</v>
      </c>
      <c r="G17" s="53">
        <v>264</v>
      </c>
      <c r="H17" s="53">
        <v>189</v>
      </c>
      <c r="I17" s="53">
        <v>75</v>
      </c>
      <c r="J17" s="53">
        <v>0</v>
      </c>
    </row>
    <row r="18" spans="1:10" s="14" customFormat="1" ht="12" customHeight="1">
      <c r="A18" s="20" t="s">
        <v>704</v>
      </c>
      <c r="B18" s="21" t="s">
        <v>723</v>
      </c>
      <c r="C18" s="15" t="s">
        <v>724</v>
      </c>
      <c r="D18" s="53">
        <v>8</v>
      </c>
      <c r="E18" s="53">
        <v>8</v>
      </c>
      <c r="F18" s="53">
        <v>1</v>
      </c>
      <c r="G18" s="53">
        <v>66</v>
      </c>
      <c r="H18" s="53">
        <v>66</v>
      </c>
      <c r="I18" s="53">
        <v>0</v>
      </c>
      <c r="J18" s="53">
        <v>0</v>
      </c>
    </row>
    <row r="19" spans="1:10" s="14" customFormat="1" ht="12" customHeight="1">
      <c r="A19" s="20" t="s">
        <v>704</v>
      </c>
      <c r="B19" s="21" t="s">
        <v>725</v>
      </c>
      <c r="C19" s="15" t="s">
        <v>726</v>
      </c>
      <c r="D19" s="53">
        <v>31</v>
      </c>
      <c r="E19" s="53">
        <v>30</v>
      </c>
      <c r="F19" s="53">
        <v>3</v>
      </c>
      <c r="G19" s="53">
        <v>537</v>
      </c>
      <c r="H19" s="53">
        <v>504</v>
      </c>
      <c r="I19" s="53">
        <v>33</v>
      </c>
      <c r="J19" s="53">
        <v>0</v>
      </c>
    </row>
    <row r="20" spans="1:10" s="14" customFormat="1" ht="12" customHeight="1">
      <c r="A20" s="20" t="s">
        <v>704</v>
      </c>
      <c r="B20" s="21" t="s">
        <v>727</v>
      </c>
      <c r="C20" s="15" t="s">
        <v>728</v>
      </c>
      <c r="D20" s="53">
        <v>34</v>
      </c>
      <c r="E20" s="53">
        <v>34</v>
      </c>
      <c r="F20" s="53">
        <v>6</v>
      </c>
      <c r="G20" s="53">
        <v>419</v>
      </c>
      <c r="H20" s="53">
        <v>399</v>
      </c>
      <c r="I20" s="53">
        <v>20</v>
      </c>
      <c r="J20" s="53">
        <v>0</v>
      </c>
    </row>
    <row r="21" spans="1:10" s="14" customFormat="1" ht="12" customHeight="1">
      <c r="A21" s="20" t="s">
        <v>704</v>
      </c>
      <c r="B21" s="21" t="s">
        <v>729</v>
      </c>
      <c r="C21" s="15" t="s">
        <v>730</v>
      </c>
      <c r="D21" s="53">
        <v>13</v>
      </c>
      <c r="E21" s="53">
        <v>12</v>
      </c>
      <c r="F21" s="53">
        <v>1</v>
      </c>
      <c r="G21" s="53">
        <v>158</v>
      </c>
      <c r="H21" s="53">
        <v>158</v>
      </c>
      <c r="I21" s="53">
        <v>0</v>
      </c>
      <c r="J21" s="53">
        <v>0</v>
      </c>
    </row>
    <row r="22" spans="1:10" s="14" customFormat="1" ht="12" customHeight="1">
      <c r="A22" s="20" t="s">
        <v>704</v>
      </c>
      <c r="B22" s="21" t="s">
        <v>731</v>
      </c>
      <c r="C22" s="15" t="s">
        <v>732</v>
      </c>
      <c r="D22" s="53">
        <v>22</v>
      </c>
      <c r="E22" s="53">
        <v>21</v>
      </c>
      <c r="F22" s="53">
        <v>1</v>
      </c>
      <c r="G22" s="53">
        <v>363</v>
      </c>
      <c r="H22" s="53">
        <v>270</v>
      </c>
      <c r="I22" s="53">
        <v>84</v>
      </c>
      <c r="J22" s="53">
        <v>9</v>
      </c>
    </row>
    <row r="23" spans="1:10" s="14" customFormat="1" ht="12" customHeight="1">
      <c r="A23" s="20" t="s">
        <v>704</v>
      </c>
      <c r="B23" s="21" t="s">
        <v>733</v>
      </c>
      <c r="C23" s="15" t="s">
        <v>734</v>
      </c>
      <c r="D23" s="53">
        <v>15</v>
      </c>
      <c r="E23" s="53">
        <v>13</v>
      </c>
      <c r="F23" s="53">
        <v>2</v>
      </c>
      <c r="G23" s="53">
        <v>226</v>
      </c>
      <c r="H23" s="53">
        <v>208</v>
      </c>
      <c r="I23" s="53">
        <v>18</v>
      </c>
      <c r="J23" s="53">
        <v>0</v>
      </c>
    </row>
    <row r="24" spans="1:10" s="14" customFormat="1" ht="12" customHeight="1">
      <c r="A24" s="20" t="s">
        <v>704</v>
      </c>
      <c r="B24" s="21" t="s">
        <v>735</v>
      </c>
      <c r="C24" s="15" t="s">
        <v>736</v>
      </c>
      <c r="D24" s="53">
        <v>13</v>
      </c>
      <c r="E24" s="53">
        <v>11</v>
      </c>
      <c r="F24" s="53">
        <v>3</v>
      </c>
      <c r="G24" s="53">
        <v>389</v>
      </c>
      <c r="H24" s="53">
        <v>389</v>
      </c>
      <c r="I24" s="53">
        <v>0</v>
      </c>
      <c r="J24" s="53">
        <v>0</v>
      </c>
    </row>
    <row r="25" spans="1:10" s="14" customFormat="1" ht="12" customHeight="1">
      <c r="A25" s="20" t="s">
        <v>704</v>
      </c>
      <c r="B25" s="21" t="s">
        <v>737</v>
      </c>
      <c r="C25" s="15" t="s">
        <v>738</v>
      </c>
      <c r="D25" s="53">
        <v>7</v>
      </c>
      <c r="E25" s="53">
        <v>7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</row>
    <row r="26" spans="1:10" s="14" customFormat="1" ht="12" customHeight="1">
      <c r="A26" s="20" t="s">
        <v>704</v>
      </c>
      <c r="B26" s="21" t="s">
        <v>739</v>
      </c>
      <c r="C26" s="15" t="s">
        <v>740</v>
      </c>
      <c r="D26" s="53">
        <v>10</v>
      </c>
      <c r="E26" s="53">
        <v>10</v>
      </c>
      <c r="F26" s="53"/>
      <c r="G26" s="53">
        <v>85</v>
      </c>
      <c r="H26" s="53">
        <v>85</v>
      </c>
      <c r="I26" s="53">
        <v>5</v>
      </c>
      <c r="J26" s="53">
        <v>0</v>
      </c>
    </row>
    <row r="27" spans="1:10" s="14" customFormat="1" ht="12" customHeight="1">
      <c r="A27" s="20" t="s">
        <v>704</v>
      </c>
      <c r="B27" s="21" t="s">
        <v>741</v>
      </c>
      <c r="C27" s="15" t="s">
        <v>742</v>
      </c>
      <c r="D27" s="53">
        <v>44</v>
      </c>
      <c r="E27" s="53">
        <v>39</v>
      </c>
      <c r="F27" s="53">
        <v>7</v>
      </c>
      <c r="G27" s="53">
        <v>621</v>
      </c>
      <c r="H27" s="53">
        <v>541</v>
      </c>
      <c r="I27" s="53">
        <v>80</v>
      </c>
      <c r="J27" s="53">
        <v>0</v>
      </c>
    </row>
    <row r="28" spans="1:10" s="14" customFormat="1" ht="12" customHeight="1">
      <c r="A28" s="20" t="s">
        <v>704</v>
      </c>
      <c r="B28" s="21" t="s">
        <v>743</v>
      </c>
      <c r="C28" s="15" t="s">
        <v>744</v>
      </c>
      <c r="D28" s="53">
        <v>32</v>
      </c>
      <c r="E28" s="53">
        <v>27</v>
      </c>
      <c r="F28" s="53">
        <v>5</v>
      </c>
      <c r="G28" s="53">
        <v>469</v>
      </c>
      <c r="H28" s="53">
        <v>469</v>
      </c>
      <c r="I28" s="53">
        <v>0</v>
      </c>
      <c r="J28" s="53">
        <v>0</v>
      </c>
    </row>
    <row r="29" spans="1:10" s="14" customFormat="1" ht="12" customHeight="1">
      <c r="A29" s="20" t="s">
        <v>704</v>
      </c>
      <c r="B29" s="21" t="s">
        <v>745</v>
      </c>
      <c r="C29" s="15" t="s">
        <v>746</v>
      </c>
      <c r="D29" s="53">
        <v>84</v>
      </c>
      <c r="E29" s="53">
        <v>81</v>
      </c>
      <c r="F29" s="53">
        <v>6</v>
      </c>
      <c r="G29" s="53">
        <v>1369</v>
      </c>
      <c r="H29" s="53">
        <v>1246</v>
      </c>
      <c r="I29" s="53">
        <v>123</v>
      </c>
      <c r="J29" s="53">
        <v>0</v>
      </c>
    </row>
    <row r="30" spans="1:10" s="14" customFormat="1" ht="12" customHeight="1">
      <c r="A30" s="20" t="s">
        <v>704</v>
      </c>
      <c r="B30" s="21" t="s">
        <v>747</v>
      </c>
      <c r="C30" s="15" t="s">
        <v>748</v>
      </c>
      <c r="D30" s="53">
        <v>30</v>
      </c>
      <c r="E30" s="53">
        <v>29</v>
      </c>
      <c r="F30" s="53">
        <v>1</v>
      </c>
      <c r="G30" s="53">
        <v>355</v>
      </c>
      <c r="H30" s="53">
        <v>355</v>
      </c>
      <c r="I30" s="53">
        <v>0</v>
      </c>
      <c r="J30" s="53">
        <v>0</v>
      </c>
    </row>
    <row r="31" spans="1:10" s="14" customFormat="1" ht="12" customHeight="1">
      <c r="A31" s="20" t="s">
        <v>704</v>
      </c>
      <c r="B31" s="21" t="s">
        <v>749</v>
      </c>
      <c r="C31" s="15" t="s">
        <v>750</v>
      </c>
      <c r="D31" s="53">
        <v>34</v>
      </c>
      <c r="E31" s="53">
        <v>34</v>
      </c>
      <c r="F31" s="53">
        <v>2</v>
      </c>
      <c r="G31" s="53">
        <v>668</v>
      </c>
      <c r="H31" s="53">
        <v>501</v>
      </c>
      <c r="I31" s="53">
        <v>167</v>
      </c>
      <c r="J31" s="53">
        <v>0</v>
      </c>
    </row>
    <row r="32" spans="1:10" s="14" customFormat="1" ht="12" customHeight="1">
      <c r="A32" s="20" t="s">
        <v>704</v>
      </c>
      <c r="B32" s="21" t="s">
        <v>751</v>
      </c>
      <c r="C32" s="15" t="s">
        <v>752</v>
      </c>
      <c r="D32" s="53">
        <v>69</v>
      </c>
      <c r="E32" s="53">
        <v>61</v>
      </c>
      <c r="F32" s="53">
        <v>11</v>
      </c>
      <c r="G32" s="53">
        <v>949</v>
      </c>
      <c r="H32" s="53">
        <v>863</v>
      </c>
      <c r="I32" s="53">
        <v>86</v>
      </c>
      <c r="J32" s="53">
        <v>0</v>
      </c>
    </row>
    <row r="33" spans="1:10" s="14" customFormat="1" ht="12" customHeight="1">
      <c r="A33" s="20" t="s">
        <v>704</v>
      </c>
      <c r="B33" s="21" t="s">
        <v>753</v>
      </c>
      <c r="C33" s="15" t="s">
        <v>754</v>
      </c>
      <c r="D33" s="53">
        <v>8</v>
      </c>
      <c r="E33" s="53">
        <v>8</v>
      </c>
      <c r="F33" s="53">
        <v>1</v>
      </c>
      <c r="G33" s="53">
        <v>280</v>
      </c>
      <c r="H33" s="53">
        <v>239</v>
      </c>
      <c r="I33" s="53">
        <v>72</v>
      </c>
      <c r="J33" s="53">
        <v>0</v>
      </c>
    </row>
    <row r="34" spans="1:10" s="14" customFormat="1" ht="12" customHeight="1">
      <c r="A34" s="20" t="s">
        <v>704</v>
      </c>
      <c r="B34" s="21" t="s">
        <v>755</v>
      </c>
      <c r="C34" s="15" t="s">
        <v>756</v>
      </c>
      <c r="D34" s="53">
        <v>5</v>
      </c>
      <c r="E34" s="53">
        <v>5</v>
      </c>
      <c r="F34" s="53">
        <v>0</v>
      </c>
      <c r="G34" s="53">
        <v>294</v>
      </c>
      <c r="H34" s="53">
        <v>294</v>
      </c>
      <c r="I34" s="53">
        <v>0</v>
      </c>
      <c r="J34" s="53">
        <v>0</v>
      </c>
    </row>
    <row r="35" spans="1:10" s="14" customFormat="1" ht="12" customHeight="1">
      <c r="A35" s="20" t="s">
        <v>704</v>
      </c>
      <c r="B35" s="21" t="s">
        <v>757</v>
      </c>
      <c r="C35" s="15" t="s">
        <v>758</v>
      </c>
      <c r="D35" s="53">
        <v>11</v>
      </c>
      <c r="E35" s="53">
        <v>11</v>
      </c>
      <c r="F35" s="53">
        <v>1</v>
      </c>
      <c r="G35" s="53">
        <v>146</v>
      </c>
      <c r="H35" s="53">
        <v>143</v>
      </c>
      <c r="I35" s="53">
        <v>0</v>
      </c>
      <c r="J35" s="53">
        <v>0</v>
      </c>
    </row>
    <row r="36" spans="1:10" s="14" customFormat="1" ht="12" customHeight="1">
      <c r="A36" s="20" t="s">
        <v>704</v>
      </c>
      <c r="B36" s="21" t="s">
        <v>759</v>
      </c>
      <c r="C36" s="15" t="s">
        <v>760</v>
      </c>
      <c r="D36" s="53">
        <v>18</v>
      </c>
      <c r="E36" s="53">
        <v>18</v>
      </c>
      <c r="F36" s="53">
        <v>1</v>
      </c>
      <c r="G36" s="53">
        <v>333</v>
      </c>
      <c r="H36" s="53">
        <v>303</v>
      </c>
      <c r="I36" s="53">
        <v>25</v>
      </c>
      <c r="J36" s="53">
        <v>0</v>
      </c>
    </row>
    <row r="37" spans="1:10" s="14" customFormat="1" ht="12" customHeight="1">
      <c r="A37" s="20" t="s">
        <v>704</v>
      </c>
      <c r="B37" s="21" t="s">
        <v>761</v>
      </c>
      <c r="C37" s="15" t="s">
        <v>762</v>
      </c>
      <c r="D37" s="53">
        <v>18</v>
      </c>
      <c r="E37" s="53">
        <v>18</v>
      </c>
      <c r="F37" s="53">
        <v>1</v>
      </c>
      <c r="G37" s="53">
        <v>417</v>
      </c>
      <c r="H37" s="53">
        <v>411</v>
      </c>
      <c r="I37" s="53">
        <v>13</v>
      </c>
      <c r="J37" s="53">
        <v>0</v>
      </c>
    </row>
    <row r="38" spans="1:10" s="14" customFormat="1" ht="12" customHeight="1">
      <c r="A38" s="20" t="s">
        <v>704</v>
      </c>
      <c r="B38" s="21" t="s">
        <v>763</v>
      </c>
      <c r="C38" s="15" t="s">
        <v>764</v>
      </c>
      <c r="D38" s="53"/>
      <c r="E38" s="53">
        <v>11</v>
      </c>
      <c r="F38" s="53">
        <v>1</v>
      </c>
      <c r="G38" s="53">
        <v>274</v>
      </c>
      <c r="H38" s="53">
        <v>234</v>
      </c>
      <c r="I38" s="53">
        <v>37</v>
      </c>
      <c r="J38" s="53">
        <v>0</v>
      </c>
    </row>
    <row r="39" spans="1:10" s="14" customFormat="1" ht="12" customHeight="1">
      <c r="A39" s="20" t="s">
        <v>704</v>
      </c>
      <c r="B39" s="21" t="s">
        <v>765</v>
      </c>
      <c r="C39" s="15" t="s">
        <v>766</v>
      </c>
      <c r="D39" s="53">
        <v>18</v>
      </c>
      <c r="E39" s="53">
        <v>17</v>
      </c>
      <c r="F39" s="53">
        <v>3</v>
      </c>
      <c r="G39" s="53">
        <v>150</v>
      </c>
      <c r="H39" s="53">
        <v>150</v>
      </c>
      <c r="I39" s="53">
        <v>0</v>
      </c>
      <c r="J39" s="53">
        <v>0</v>
      </c>
    </row>
    <row r="40" spans="1:10" s="14" customFormat="1" ht="12" customHeight="1">
      <c r="A40" s="20" t="s">
        <v>704</v>
      </c>
      <c r="B40" s="21" t="s">
        <v>767</v>
      </c>
      <c r="C40" s="15" t="s">
        <v>768</v>
      </c>
      <c r="D40" s="53"/>
      <c r="E40" s="53">
        <v>23</v>
      </c>
      <c r="F40" s="53">
        <v>2</v>
      </c>
      <c r="G40" s="53">
        <v>0</v>
      </c>
      <c r="H40" s="53">
        <v>100</v>
      </c>
      <c r="I40" s="53">
        <v>2</v>
      </c>
      <c r="J40" s="53">
        <v>0</v>
      </c>
    </row>
    <row r="41" spans="1:10" s="14" customFormat="1" ht="12" customHeight="1">
      <c r="A41" s="20" t="s">
        <v>704</v>
      </c>
      <c r="B41" s="21" t="s">
        <v>769</v>
      </c>
      <c r="C41" s="15" t="s">
        <v>770</v>
      </c>
      <c r="D41" s="53">
        <v>2</v>
      </c>
      <c r="E41" s="53">
        <v>2</v>
      </c>
      <c r="F41" s="53">
        <v>0</v>
      </c>
      <c r="G41" s="53">
        <v>8</v>
      </c>
      <c r="H41" s="53">
        <v>0</v>
      </c>
      <c r="I41" s="53">
        <v>8</v>
      </c>
      <c r="J41" s="53">
        <v>0</v>
      </c>
    </row>
    <row r="42" spans="1:10" s="14" customFormat="1" ht="12" customHeight="1">
      <c r="A42" s="20" t="s">
        <v>704</v>
      </c>
      <c r="B42" s="21" t="s">
        <v>771</v>
      </c>
      <c r="C42" s="15" t="s">
        <v>772</v>
      </c>
      <c r="D42" s="53">
        <v>8</v>
      </c>
      <c r="E42" s="53">
        <v>8</v>
      </c>
      <c r="F42" s="53">
        <v>3</v>
      </c>
      <c r="G42" s="53">
        <v>145</v>
      </c>
      <c r="H42" s="53">
        <v>145</v>
      </c>
      <c r="I42" s="53">
        <v>0</v>
      </c>
      <c r="J42" s="53">
        <v>0</v>
      </c>
    </row>
    <row r="43" spans="1:10" s="14" customFormat="1" ht="12" customHeight="1">
      <c r="A43" s="20" t="s">
        <v>704</v>
      </c>
      <c r="B43" s="21" t="s">
        <v>773</v>
      </c>
      <c r="C43" s="15" t="s">
        <v>774</v>
      </c>
      <c r="D43" s="53">
        <v>14</v>
      </c>
      <c r="E43" s="53">
        <v>12</v>
      </c>
      <c r="F43" s="53">
        <v>2</v>
      </c>
      <c r="G43" s="53">
        <v>191</v>
      </c>
      <c r="H43" s="53">
        <v>173</v>
      </c>
      <c r="I43" s="53">
        <v>42</v>
      </c>
      <c r="J43" s="53">
        <v>0</v>
      </c>
    </row>
    <row r="44" spans="1:10" s="14" customFormat="1" ht="12" customHeight="1">
      <c r="A44" s="20" t="s">
        <v>704</v>
      </c>
      <c r="B44" s="21" t="s">
        <v>775</v>
      </c>
      <c r="C44" s="15" t="s">
        <v>776</v>
      </c>
      <c r="D44" s="53">
        <v>7</v>
      </c>
      <c r="E44" s="53">
        <v>7</v>
      </c>
      <c r="F44" s="53">
        <v>2</v>
      </c>
      <c r="G44" s="53">
        <v>191</v>
      </c>
      <c r="H44" s="53">
        <v>173</v>
      </c>
      <c r="I44" s="53">
        <v>18</v>
      </c>
      <c r="J44" s="53">
        <v>0</v>
      </c>
    </row>
    <row r="45" spans="1:10" s="14" customFormat="1" ht="12" customHeight="1">
      <c r="A45" s="20" t="s">
        <v>704</v>
      </c>
      <c r="B45" s="21" t="s">
        <v>777</v>
      </c>
      <c r="C45" s="15" t="s">
        <v>778</v>
      </c>
      <c r="D45" s="53">
        <v>1</v>
      </c>
      <c r="E45" s="53">
        <v>1</v>
      </c>
      <c r="F45" s="53">
        <v>0</v>
      </c>
      <c r="G45" s="53">
        <v>36</v>
      </c>
      <c r="H45" s="53">
        <v>36</v>
      </c>
      <c r="I45" s="53">
        <v>0</v>
      </c>
      <c r="J45" s="53">
        <v>0</v>
      </c>
    </row>
    <row r="46" spans="1:10" s="14" customFormat="1" ht="12" customHeight="1">
      <c r="A46" s="20" t="s">
        <v>704</v>
      </c>
      <c r="B46" s="21" t="s">
        <v>779</v>
      </c>
      <c r="C46" s="15" t="s">
        <v>780</v>
      </c>
      <c r="D46" s="53">
        <v>6</v>
      </c>
      <c r="E46" s="53">
        <v>5</v>
      </c>
      <c r="F46" s="53">
        <v>1</v>
      </c>
      <c r="G46" s="53">
        <v>80</v>
      </c>
      <c r="H46" s="53">
        <v>70</v>
      </c>
      <c r="I46" s="53">
        <v>10</v>
      </c>
      <c r="J46" s="53">
        <v>0</v>
      </c>
    </row>
    <row r="47" spans="1:10" s="14" customFormat="1" ht="12" customHeight="1">
      <c r="A47" s="20" t="s">
        <v>704</v>
      </c>
      <c r="B47" s="21" t="s">
        <v>781</v>
      </c>
      <c r="C47" s="15" t="s">
        <v>782</v>
      </c>
      <c r="D47" s="53">
        <v>1</v>
      </c>
      <c r="E47" s="53">
        <v>1</v>
      </c>
      <c r="F47" s="53">
        <v>1</v>
      </c>
      <c r="G47" s="53">
        <v>15</v>
      </c>
      <c r="H47" s="53">
        <v>15</v>
      </c>
      <c r="I47" s="53">
        <v>0</v>
      </c>
      <c r="J47" s="53">
        <v>0</v>
      </c>
    </row>
    <row r="48" spans="1:10" s="14" customFormat="1" ht="12" customHeight="1">
      <c r="A48" s="20" t="s">
        <v>704</v>
      </c>
      <c r="B48" s="21" t="s">
        <v>783</v>
      </c>
      <c r="C48" s="15" t="s">
        <v>784</v>
      </c>
      <c r="D48" s="53">
        <v>7</v>
      </c>
      <c r="E48" s="53">
        <v>7</v>
      </c>
      <c r="F48" s="53">
        <v>1</v>
      </c>
      <c r="G48" s="53">
        <v>265</v>
      </c>
      <c r="H48" s="53">
        <v>265</v>
      </c>
      <c r="I48" s="53">
        <v>10</v>
      </c>
      <c r="J48" s="53">
        <v>0</v>
      </c>
    </row>
    <row r="49" spans="1:10" s="14" customFormat="1" ht="12" customHeight="1">
      <c r="A49" s="20" t="s">
        <v>704</v>
      </c>
      <c r="B49" s="21" t="s">
        <v>785</v>
      </c>
      <c r="C49" s="15" t="s">
        <v>786</v>
      </c>
      <c r="D49" s="53">
        <v>6</v>
      </c>
      <c r="E49" s="53">
        <v>6</v>
      </c>
      <c r="F49" s="53">
        <v>0</v>
      </c>
      <c r="G49" s="53">
        <v>145</v>
      </c>
      <c r="H49" s="53">
        <v>145</v>
      </c>
      <c r="I49" s="53">
        <v>0</v>
      </c>
      <c r="J49" s="53">
        <v>0</v>
      </c>
    </row>
    <row r="50" spans="1:10" s="14" customFormat="1" ht="12" customHeight="1">
      <c r="A50" s="20" t="s">
        <v>704</v>
      </c>
      <c r="B50" s="21" t="s">
        <v>787</v>
      </c>
      <c r="C50" s="15" t="s">
        <v>788</v>
      </c>
      <c r="D50" s="53">
        <v>2</v>
      </c>
      <c r="E50" s="53">
        <v>2</v>
      </c>
      <c r="F50" s="53">
        <v>1</v>
      </c>
      <c r="G50" s="53">
        <v>27</v>
      </c>
      <c r="H50" s="53">
        <v>9</v>
      </c>
      <c r="I50" s="53">
        <v>0</v>
      </c>
      <c r="J50" s="53">
        <v>18</v>
      </c>
    </row>
    <row r="51" spans="1:10" s="14" customFormat="1" ht="12" customHeight="1">
      <c r="A51" s="20" t="s">
        <v>704</v>
      </c>
      <c r="B51" s="21" t="s">
        <v>789</v>
      </c>
      <c r="C51" s="15" t="s">
        <v>790</v>
      </c>
      <c r="D51" s="53">
        <v>17</v>
      </c>
      <c r="E51" s="53">
        <v>16</v>
      </c>
      <c r="F51" s="53">
        <v>3</v>
      </c>
      <c r="G51" s="53">
        <v>276</v>
      </c>
      <c r="H51" s="53">
        <v>276</v>
      </c>
      <c r="I51" s="53">
        <v>0</v>
      </c>
      <c r="J51" s="53">
        <v>0</v>
      </c>
    </row>
    <row r="52" spans="1:10" s="14" customFormat="1" ht="12" customHeight="1">
      <c r="A52" s="20" t="s">
        <v>704</v>
      </c>
      <c r="B52" s="21" t="s">
        <v>791</v>
      </c>
      <c r="C52" s="15" t="s">
        <v>792</v>
      </c>
      <c r="D52" s="53">
        <v>2</v>
      </c>
      <c r="E52" s="53">
        <v>2</v>
      </c>
      <c r="F52" s="53">
        <v>0</v>
      </c>
      <c r="G52" s="53">
        <v>81</v>
      </c>
      <c r="H52" s="53">
        <v>35</v>
      </c>
      <c r="I52" s="53">
        <v>46</v>
      </c>
      <c r="J52" s="53">
        <v>0</v>
      </c>
    </row>
    <row r="53" spans="1:10" s="14" customFormat="1" ht="12" customHeight="1">
      <c r="A53" s="20" t="s">
        <v>704</v>
      </c>
      <c r="B53" s="21" t="s">
        <v>793</v>
      </c>
      <c r="C53" s="15" t="s">
        <v>794</v>
      </c>
      <c r="D53" s="53">
        <v>5</v>
      </c>
      <c r="E53" s="53">
        <v>5</v>
      </c>
      <c r="F53" s="53">
        <v>1</v>
      </c>
      <c r="G53" s="53">
        <v>98</v>
      </c>
      <c r="H53" s="53">
        <v>98</v>
      </c>
      <c r="I53" s="53">
        <v>0</v>
      </c>
      <c r="J53" s="53">
        <v>0</v>
      </c>
    </row>
    <row r="54" spans="1:10" s="14" customFormat="1" ht="12" customHeight="1">
      <c r="A54" s="20" t="s">
        <v>704</v>
      </c>
      <c r="B54" s="21" t="s">
        <v>795</v>
      </c>
      <c r="C54" s="15" t="s">
        <v>796</v>
      </c>
      <c r="D54" s="53">
        <v>5</v>
      </c>
      <c r="E54" s="53">
        <v>4</v>
      </c>
      <c r="F54" s="53">
        <v>1</v>
      </c>
      <c r="G54" s="53">
        <v>107</v>
      </c>
      <c r="H54" s="53">
        <v>107</v>
      </c>
      <c r="I54" s="53">
        <v>0</v>
      </c>
      <c r="J54" s="53">
        <v>0</v>
      </c>
    </row>
    <row r="55" spans="1:10" s="14" customFormat="1" ht="12" customHeight="1">
      <c r="A55" s="20" t="s">
        <v>704</v>
      </c>
      <c r="B55" s="21" t="s">
        <v>797</v>
      </c>
      <c r="C55" s="15" t="s">
        <v>798</v>
      </c>
      <c r="D55" s="53">
        <v>7</v>
      </c>
      <c r="E55" s="53">
        <v>6</v>
      </c>
      <c r="F55" s="53">
        <v>1</v>
      </c>
      <c r="G55" s="53">
        <v>87</v>
      </c>
      <c r="H55" s="53">
        <v>80</v>
      </c>
      <c r="I55" s="53">
        <v>7</v>
      </c>
      <c r="J55" s="53">
        <v>0</v>
      </c>
    </row>
    <row r="56" spans="1:10" s="14" customFormat="1" ht="12" customHeight="1">
      <c r="A56" s="20" t="s">
        <v>704</v>
      </c>
      <c r="B56" s="21" t="s">
        <v>799</v>
      </c>
      <c r="C56" s="15" t="s">
        <v>800</v>
      </c>
      <c r="D56" s="53">
        <v>10</v>
      </c>
      <c r="E56" s="53">
        <v>7</v>
      </c>
      <c r="F56" s="53">
        <v>3</v>
      </c>
      <c r="G56" s="53">
        <v>112</v>
      </c>
      <c r="H56" s="53">
        <v>112</v>
      </c>
      <c r="I56" s="53">
        <v>0</v>
      </c>
      <c r="J56" s="53">
        <v>0</v>
      </c>
    </row>
    <row r="57" spans="1:10" s="14" customFormat="1" ht="12" customHeight="1">
      <c r="A57" s="20" t="s">
        <v>704</v>
      </c>
      <c r="B57" s="21" t="s">
        <v>801</v>
      </c>
      <c r="C57" s="15" t="s">
        <v>802</v>
      </c>
      <c r="D57" s="53">
        <v>9</v>
      </c>
      <c r="E57" s="53">
        <v>9</v>
      </c>
      <c r="F57" s="53">
        <v>1</v>
      </c>
      <c r="G57" s="53">
        <v>213</v>
      </c>
      <c r="H57" s="53">
        <v>208</v>
      </c>
      <c r="I57" s="53">
        <v>0</v>
      </c>
      <c r="J57" s="53">
        <v>0</v>
      </c>
    </row>
    <row r="58" spans="1:10" s="14" customFormat="1" ht="12" customHeight="1">
      <c r="A58" s="20" t="s">
        <v>704</v>
      </c>
      <c r="B58" s="21" t="s">
        <v>803</v>
      </c>
      <c r="C58" s="15" t="s">
        <v>804</v>
      </c>
      <c r="D58" s="53">
        <v>12</v>
      </c>
      <c r="E58" s="53">
        <v>12</v>
      </c>
      <c r="F58" s="53">
        <v>1</v>
      </c>
      <c r="G58" s="53">
        <v>71</v>
      </c>
      <c r="H58" s="53">
        <v>69</v>
      </c>
      <c r="I58" s="53">
        <v>2</v>
      </c>
      <c r="J58" s="53">
        <v>0</v>
      </c>
    </row>
    <row r="59" spans="1:10" s="14" customFormat="1" ht="12" customHeight="1">
      <c r="A59" s="20" t="s">
        <v>704</v>
      </c>
      <c r="B59" s="21" t="s">
        <v>805</v>
      </c>
      <c r="C59" s="15" t="s">
        <v>806</v>
      </c>
      <c r="D59" s="53">
        <v>3</v>
      </c>
      <c r="E59" s="53">
        <v>3</v>
      </c>
      <c r="F59" s="53">
        <v>0</v>
      </c>
      <c r="G59" s="53">
        <v>18</v>
      </c>
      <c r="H59" s="53">
        <v>18</v>
      </c>
      <c r="I59" s="53">
        <v>0</v>
      </c>
      <c r="J59" s="53">
        <v>0</v>
      </c>
    </row>
    <row r="60" spans="1:10" s="14" customFormat="1" ht="12" customHeight="1">
      <c r="A60" s="20" t="s">
        <v>704</v>
      </c>
      <c r="B60" s="21" t="s">
        <v>807</v>
      </c>
      <c r="C60" s="15" t="s">
        <v>808</v>
      </c>
      <c r="D60" s="53">
        <v>1</v>
      </c>
      <c r="E60" s="53">
        <v>1</v>
      </c>
      <c r="F60" s="53">
        <v>0</v>
      </c>
      <c r="G60" s="53">
        <v>4</v>
      </c>
      <c r="H60" s="53">
        <v>4</v>
      </c>
      <c r="I60" s="53">
        <v>0</v>
      </c>
      <c r="J60" s="53">
        <v>0</v>
      </c>
    </row>
    <row r="61" spans="1:10" s="14" customFormat="1" ht="12" customHeight="1">
      <c r="A61" s="20" t="s">
        <v>704</v>
      </c>
      <c r="B61" s="21" t="s">
        <v>809</v>
      </c>
      <c r="C61" s="15" t="s">
        <v>810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</row>
    <row r="62" spans="1:10" s="14" customFormat="1" ht="12" customHeight="1">
      <c r="A62" s="20" t="s">
        <v>704</v>
      </c>
      <c r="B62" s="21" t="s">
        <v>811</v>
      </c>
      <c r="C62" s="15" t="s">
        <v>812</v>
      </c>
      <c r="D62" s="53">
        <v>4</v>
      </c>
      <c r="E62" s="53">
        <v>4</v>
      </c>
      <c r="F62" s="53">
        <v>2</v>
      </c>
      <c r="G62" s="53">
        <v>33</v>
      </c>
      <c r="H62" s="53">
        <v>18</v>
      </c>
      <c r="I62" s="53">
        <v>12</v>
      </c>
      <c r="J62" s="53">
        <v>3</v>
      </c>
    </row>
    <row r="63" spans="1:10" s="14" customFormat="1" ht="12" customHeight="1">
      <c r="A63" s="20" t="s">
        <v>704</v>
      </c>
      <c r="B63" s="21" t="s">
        <v>813</v>
      </c>
      <c r="C63" s="15" t="s">
        <v>814</v>
      </c>
      <c r="D63" s="53">
        <v>4</v>
      </c>
      <c r="E63" s="53">
        <v>3</v>
      </c>
      <c r="F63" s="53">
        <v>1</v>
      </c>
      <c r="G63" s="53">
        <v>11</v>
      </c>
      <c r="H63" s="53">
        <v>9</v>
      </c>
      <c r="I63" s="53">
        <v>2</v>
      </c>
      <c r="J63" s="53">
        <v>0</v>
      </c>
    </row>
    <row r="64" spans="1:10" s="14" customFormat="1" ht="12" customHeight="1">
      <c r="A64" s="20" t="s">
        <v>704</v>
      </c>
      <c r="B64" s="21" t="s">
        <v>815</v>
      </c>
      <c r="C64" s="15" t="s">
        <v>816</v>
      </c>
      <c r="D64" s="53">
        <v>2</v>
      </c>
      <c r="E64" s="53">
        <v>2</v>
      </c>
      <c r="F64" s="53">
        <v>2</v>
      </c>
      <c r="G64" s="53">
        <v>11</v>
      </c>
      <c r="H64" s="53">
        <v>3</v>
      </c>
      <c r="I64" s="53">
        <v>5</v>
      </c>
      <c r="J64" s="53">
        <v>3</v>
      </c>
    </row>
    <row r="65" spans="1:10" s="14" customFormat="1" ht="12" customHeight="1">
      <c r="A65" s="20" t="s">
        <v>704</v>
      </c>
      <c r="B65" s="21" t="s">
        <v>817</v>
      </c>
      <c r="C65" s="15" t="s">
        <v>818</v>
      </c>
      <c r="D65" s="53"/>
      <c r="E65" s="53"/>
      <c r="F65" s="53"/>
      <c r="G65" s="53">
        <v>0</v>
      </c>
      <c r="H65" s="53">
        <v>0</v>
      </c>
      <c r="I65" s="53">
        <v>0</v>
      </c>
      <c r="J65" s="53">
        <v>0</v>
      </c>
    </row>
    <row r="66" spans="1:10" s="14" customFormat="1" ht="12" customHeight="1">
      <c r="A66" s="20" t="s">
        <v>704</v>
      </c>
      <c r="B66" s="21" t="s">
        <v>819</v>
      </c>
      <c r="C66" s="15" t="s">
        <v>820</v>
      </c>
      <c r="D66" s="53">
        <v>3</v>
      </c>
      <c r="E66" s="53">
        <v>3</v>
      </c>
      <c r="F66" s="53">
        <v>1</v>
      </c>
      <c r="G66" s="53">
        <v>22</v>
      </c>
      <c r="H66" s="53">
        <v>12</v>
      </c>
      <c r="I66" s="53">
        <v>6</v>
      </c>
      <c r="J66" s="53">
        <v>4</v>
      </c>
    </row>
    <row r="67" spans="1:10" s="14" customFormat="1" ht="12" customHeight="1">
      <c r="A67" s="20" t="s">
        <v>704</v>
      </c>
      <c r="B67" s="21" t="s">
        <v>821</v>
      </c>
      <c r="C67" s="15" t="s">
        <v>822</v>
      </c>
      <c r="D67" s="53">
        <v>1</v>
      </c>
      <c r="E67" s="53">
        <v>1</v>
      </c>
      <c r="F67" s="53">
        <v>1</v>
      </c>
      <c r="G67" s="53">
        <v>3</v>
      </c>
      <c r="H67" s="53">
        <v>3</v>
      </c>
      <c r="I67" s="53">
        <v>3</v>
      </c>
      <c r="J67" s="53">
        <v>0</v>
      </c>
    </row>
    <row r="68" spans="1:10" s="14" customFormat="1" ht="12" customHeight="1">
      <c r="A68" s="20" t="s">
        <v>704</v>
      </c>
      <c r="B68" s="21" t="s">
        <v>823</v>
      </c>
      <c r="C68" s="15" t="s">
        <v>824</v>
      </c>
      <c r="D68" s="53">
        <v>3</v>
      </c>
      <c r="E68" s="53">
        <v>1</v>
      </c>
      <c r="F68" s="53">
        <v>2</v>
      </c>
      <c r="G68" s="53">
        <v>25</v>
      </c>
      <c r="H68" s="53">
        <v>11</v>
      </c>
      <c r="I68" s="53">
        <v>13</v>
      </c>
      <c r="J68" s="53">
        <v>1</v>
      </c>
    </row>
    <row r="69" spans="1:10" s="14" customFormat="1" ht="12" customHeight="1">
      <c r="A69" s="20" t="s">
        <v>704</v>
      </c>
      <c r="B69" s="21" t="s">
        <v>825</v>
      </c>
      <c r="C69" s="15" t="s">
        <v>826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</row>
    <row r="70" spans="1:10" s="14" customFormat="1" ht="12" customHeight="1">
      <c r="A70" s="20" t="s">
        <v>704</v>
      </c>
      <c r="B70" s="21" t="s">
        <v>827</v>
      </c>
      <c r="C70" s="15" t="s">
        <v>828</v>
      </c>
      <c r="D70" s="53">
        <v>3</v>
      </c>
      <c r="E70" s="53">
        <v>2</v>
      </c>
      <c r="F70" s="53">
        <v>1</v>
      </c>
      <c r="G70" s="53">
        <v>17</v>
      </c>
      <c r="H70" s="53">
        <v>11</v>
      </c>
      <c r="I70" s="53">
        <v>17</v>
      </c>
      <c r="J70" s="53">
        <v>11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田中 優希</cp:lastModifiedBy>
  <cp:lastPrinted>2015-10-13T05:29:20Z</cp:lastPrinted>
  <dcterms:created xsi:type="dcterms:W3CDTF">2008-01-06T09:25:24Z</dcterms:created>
  <dcterms:modified xsi:type="dcterms:W3CDTF">2016-02-23T07:20:11Z</dcterms:modified>
  <cp:category/>
  <cp:version/>
  <cp:contentType/>
  <cp:contentStatus/>
</cp:coreProperties>
</file>