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'災害廃棄物事業経費（歳出）'!$A$7:$CI$8</definedName>
    <definedName name="_xlnm.Print_Area" localSheetId="2">'災害廃棄物事業経費（歳入）'!$A$7:$AD$8</definedName>
    <definedName name="_xlnm.Print_Area" localSheetId="0">'災害廃棄物事業経費（市町村）'!$A$7:$DJ$8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<sst xmlns="http://schemas.openxmlformats.org/spreadsheetml/2006/main" count="1147" uniqueCount="205">
  <si>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</si>
  <si>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</si>
  <si>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</si>
  <si>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</si>
  <si>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</si>
  <si>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</si>
  <si>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</si>
  <si>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</si>
  <si>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</si>
  <si>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</si>
  <si>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</si>
  <si>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</si>
  <si>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</si>
  <si>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</si>
  <si>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</si>
  <si>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</si>
  <si>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</si>
  <si>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</si>
  <si>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</si>
  <si>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</si>
  <si>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</si>
  <si>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</si>
  <si>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</si>
  <si>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</si>
  <si>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</si>
  <si>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</si>
  <si>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</si>
  <si>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</si>
  <si>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</si>
  <si>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</si>
  <si>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</si>
  <si>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</si>
  <si>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</si>
  <si>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</si>
  <si>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</si>
  <si>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</si>
  <si>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</si>
  <si>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</si>
  <si>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</si>
  <si>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</si>
  <si>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</si>
  <si>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</si>
  <si>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</si>
  <si>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</si>
  <si>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</si>
  <si>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</si>
  <si>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</si>
  <si>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</si>
  <si>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</si>
  <si>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</si>
  <si>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</si>
  <si>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</si>
  <si>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</si>
  <si>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</si>
  <si>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</si>
  <si>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</si>
  <si>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</si>
  <si>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</si>
  <si>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</si>
  <si>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</si>
  <si>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</si>
  <si>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</si>
  <si>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</si>
  <si>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</si>
  <si>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</si>
  <si>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</si>
  <si>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</si>
  <si>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</si>
  <si>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</si>
  <si>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</si>
  <si>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</si>
  <si>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</si>
  <si>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</si>
  <si>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</si>
  <si>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</si>
  <si>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</si>
  <si>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</si>
  <si>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</si>
  <si>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</si>
  <si>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</si>
  <si>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</si>
  <si>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</si>
  <si>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</si>
  <si>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</si>
  <si>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</si>
  <si>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</si>
  <si>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</si>
  <si>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</si>
  <si>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</si>
  <si>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</si>
  <si>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</si>
  <si>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</si>
  <si>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</si>
  <si>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</si>
  <si>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</si>
  <si>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</si>
  <si>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</si>
  <si>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</si>
  <si>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</si>
  <si>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</si>
  <si>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</si>
  <si>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</si>
  <si>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</si>
  <si>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</si>
  <si>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</si>
  <si>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</si>
  <si>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</si>
  <si>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</si>
  <si>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</si>
  <si>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</si>
  <si>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</si>
  <si>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</si>
  <si>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</si>
  <si>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</si>
  <si>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</si>
  <si>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</si>
  <si>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</si>
  <si>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</si>
  <si>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</si>
  <si>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</si>
  <si>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</si>
  <si>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</si>
  <si>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</si>
  <si>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</si>
  <si>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</si>
  <si>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</si>
  <si>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</si>
  <si>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</si>
  <si>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</si>
  <si>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</si>
  <si>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</si>
  <si>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</si>
  <si>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</si>
  <si>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</si>
  <si>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</si>
  <si>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</si>
  <si>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</si>
  <si>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</si>
  <si>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</si>
  <si>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</si>
  <si>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</si>
  <si>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</si>
  <si>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</si>
  <si>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</si>
  <si>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</si>
  <si>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</si>
  <si>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</si>
  <si>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</si>
  <si>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</si>
  <si>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</si>
  <si>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</si>
  <si>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</si>
  <si>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</si>
  <si>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</si>
  <si>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</si>
  <si>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</si>
  <si>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</si>
  <si>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</si>
  <si>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</si>
  <si>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</si>
  <si>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</si>
  <si>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</si>
  <si>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</si>
  <si>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</si>
  <si>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</si>
  <si>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</si>
  <si>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</si>
  <si>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</si>
  <si>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</si>
  <si>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</si>
  <si>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</si>
  <si>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</si>
  <si>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</si>
  <si>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</si>
  <si>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</si>
  <si>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</si>
  <si>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</si>
  <si>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</si>
  <si>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</si>
  <si>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</si>
  <si>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</si>
  <si>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</si>
  <si>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</si>
  <si>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</si>
  <si>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</si>
  <si>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</si>
  <si>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</si>
  <si>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</si>
  <si>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</si>
  <si>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</si>
  <si>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</si>
  <si>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</si>
  <si>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</si>
  <si>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</si>
  <si>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</si>
  <si>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</si>
  <si>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</si>
  <si>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</si>
  <si>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</si>
  <si>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</si>
  <si>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</si>
  <si>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福岡県</t>
  </si>
  <si>
    <t>40000</t>
  </si>
  <si>
    <t>うきは市</t>
  </si>
  <si>
    <t>40225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</si>
</sst>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SUM(D8:D8)</f>
        <v>24417</v>
      </c>
      <c r="E7" s="92">
        <f t="shared" si="0"/>
        <v>13209</v>
      </c>
      <c r="F7" s="92">
        <f t="shared" si="0"/>
        <v>11206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SUM(K8:K8)</f>
        <v>2003</v>
      </c>
      <c r="L7" s="92">
        <f t="shared" si="1"/>
        <v>11208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SUM(T8:T8)</f>
        <v>0</v>
      </c>
      <c r="U7" s="92">
        <f t="shared" si="2"/>
        <v>0</v>
      </c>
      <c r="V7" s="92">
        <f t="shared" si="2"/>
        <v>24417</v>
      </c>
      <c r="W7" s="92">
        <f t="shared" si="2"/>
        <v>13209</v>
      </c>
      <c r="X7" s="92">
        <f t="shared" si="2"/>
        <v>11206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SUM(AC8:AC8)</f>
        <v>2003</v>
      </c>
      <c r="AD7" s="92">
        <f t="shared" si="3"/>
        <v>11208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24417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24417</v>
      </c>
      <c r="AY7" s="92">
        <f t="shared" si="3"/>
        <v>9601</v>
      </c>
      <c r="AZ7" s="92">
        <f t="shared" si="3"/>
        <v>2326</v>
      </c>
      <c r="BA7" s="92">
        <f t="shared" si="3"/>
        <v>12490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24417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SUM(CO8:CO8)</f>
        <v>0</v>
      </c>
      <c r="CP7" s="92">
        <f t="shared" si="4"/>
        <v>0</v>
      </c>
      <c r="CQ7" s="92">
        <f t="shared" si="4"/>
        <v>24417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24417</v>
      </c>
      <c r="DC7" s="92">
        <f t="shared" si="4"/>
        <v>9601</v>
      </c>
      <c r="DD7" s="92">
        <f t="shared" si="4"/>
        <v>2326</v>
      </c>
      <c r="DE7" s="92">
        <f t="shared" si="4"/>
        <v>12490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24417</v>
      </c>
    </row>
    <row r="8" spans="1:114" s="84" customFormat="1" ht="12" customHeight="1">
      <c r="A8" s="94" t="s">
        <v>201</v>
      </c>
      <c r="B8" s="95" t="s">
        <v>204</v>
      </c>
      <c r="C8" s="94" t="s">
        <v>203</v>
      </c>
      <c r="D8" s="96">
        <f>SUM(E8,+L8)</f>
        <v>24417</v>
      </c>
      <c r="E8" s="96">
        <f>SUM(F8:I8)+K8</f>
        <v>13209</v>
      </c>
      <c r="F8" s="96">
        <v>11206</v>
      </c>
      <c r="G8" s="96">
        <v>0</v>
      </c>
      <c r="H8" s="96">
        <v>0</v>
      </c>
      <c r="I8" s="96">
        <v>0</v>
      </c>
      <c r="J8" s="97" t="s">
        <v>199</v>
      </c>
      <c r="K8" s="96">
        <v>2003</v>
      </c>
      <c r="L8" s="96">
        <v>11208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24417</v>
      </c>
      <c r="W8" s="96">
        <v>13209</v>
      </c>
      <c r="X8" s="96">
        <v>11206</v>
      </c>
      <c r="Y8" s="96">
        <v>0</v>
      </c>
      <c r="Z8" s="96">
        <v>0</v>
      </c>
      <c r="AA8" s="96">
        <v>0</v>
      </c>
      <c r="AB8" s="97" t="s">
        <v>199</v>
      </c>
      <c r="AC8" s="96">
        <v>2003</v>
      </c>
      <c r="AD8" s="96">
        <v>11208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24417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24417</v>
      </c>
      <c r="AY8" s="96">
        <v>9601</v>
      </c>
      <c r="AZ8" s="96">
        <v>2326</v>
      </c>
      <c r="BA8" s="96">
        <v>12490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24417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DJ8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24417</v>
      </c>
      <c r="CR8" s="96">
        <f t="shared" si="5"/>
        <v>0</v>
      </c>
      <c r="CS8" s="96">
        <f t="shared" si="5"/>
        <v>0</v>
      </c>
      <c r="CT8" s="96">
        <f t="shared" si="5"/>
        <v>0</v>
      </c>
      <c r="CU8" s="96">
        <f t="shared" si="5"/>
        <v>0</v>
      </c>
      <c r="CV8" s="96">
        <f t="shared" si="5"/>
        <v>0</v>
      </c>
      <c r="CW8" s="96">
        <f t="shared" si="5"/>
        <v>0</v>
      </c>
      <c r="CX8" s="96">
        <f t="shared" si="5"/>
        <v>0</v>
      </c>
      <c r="CY8" s="96">
        <f t="shared" si="5"/>
        <v>0</v>
      </c>
      <c r="CZ8" s="96">
        <f t="shared" si="5"/>
        <v>0</v>
      </c>
      <c r="DA8" s="96">
        <f t="shared" si="5"/>
        <v>0</v>
      </c>
      <c r="DB8" s="96">
        <f t="shared" si="5"/>
        <v>24417</v>
      </c>
      <c r="DC8" s="96">
        <f t="shared" si="5"/>
        <v>9601</v>
      </c>
      <c r="DD8" s="96">
        <f t="shared" si="5"/>
        <v>2326</v>
      </c>
      <c r="DE8" s="96">
        <f t="shared" si="5"/>
        <v>12490</v>
      </c>
      <c r="DF8" s="96">
        <f t="shared" si="5"/>
        <v>0</v>
      </c>
      <c r="DG8" s="96">
        <f t="shared" si="5"/>
        <v>0</v>
      </c>
      <c r="DH8" s="96">
        <f t="shared" si="5"/>
        <v>0</v>
      </c>
      <c r="DI8" s="96">
        <f t="shared" si="5"/>
        <v>0</v>
      </c>
      <c r="DJ8" s="96">
        <f t="shared" si="5"/>
        <v>24417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2" dxfId="12" stopIfTrue="1">
      <formula>$A7&lt;&gt;""</formula>
    </cfRule>
  </conditionalFormatting>
  <conditionalFormatting sqref="A7:DJ8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12" stopIfTrue="1">
      <formula>$A7&lt;&gt;""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SUM(D8:D8)</f>
        <v>24417</v>
      </c>
      <c r="E7" s="92">
        <f t="shared" si="0"/>
        <v>13209</v>
      </c>
      <c r="F7" s="92">
        <f t="shared" si="0"/>
        <v>11206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2003</v>
      </c>
      <c r="L7" s="92">
        <f t="shared" si="0"/>
        <v>11208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24417</v>
      </c>
      <c r="W7" s="92">
        <f t="shared" si="0"/>
        <v>13209</v>
      </c>
      <c r="X7" s="92">
        <f t="shared" si="0"/>
        <v>11206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2003</v>
      </c>
      <c r="AD7" s="92">
        <f t="shared" si="0"/>
        <v>11208</v>
      </c>
    </row>
    <row r="8" spans="1:30" s="84" customFormat="1" ht="12" customHeight="1">
      <c r="A8" s="94" t="s">
        <v>201</v>
      </c>
      <c r="B8" s="95" t="s">
        <v>204</v>
      </c>
      <c r="C8" s="94" t="s">
        <v>203</v>
      </c>
      <c r="D8" s="96">
        <f>SUM(E8,+L8)</f>
        <v>24417</v>
      </c>
      <c r="E8" s="96">
        <v>13209</v>
      </c>
      <c r="F8" s="96">
        <v>11206</v>
      </c>
      <c r="G8" s="96">
        <v>0</v>
      </c>
      <c r="H8" s="96">
        <v>0</v>
      </c>
      <c r="I8" s="96">
        <v>0</v>
      </c>
      <c r="J8" s="97">
        <v>0</v>
      </c>
      <c r="K8" s="96">
        <v>2003</v>
      </c>
      <c r="L8" s="96">
        <v>11208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24417</v>
      </c>
      <c r="W8" s="96">
        <v>13209</v>
      </c>
      <c r="X8" s="96">
        <v>11206</v>
      </c>
      <c r="Y8" s="96">
        <v>0</v>
      </c>
      <c r="Z8" s="96">
        <v>0</v>
      </c>
      <c r="AA8" s="96">
        <v>0</v>
      </c>
      <c r="AB8" s="97">
        <v>0</v>
      </c>
      <c r="AC8" s="96">
        <v>2003</v>
      </c>
      <c r="AD8" s="96">
        <v>11208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7" dxfId="12" stopIfTrue="1">
      <formula>$A7&lt;&gt;""</formula>
    </cfRule>
  </conditionalFormatting>
  <conditionalFormatting sqref="A7:AD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24417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24417</v>
      </c>
      <c r="X7" s="92">
        <f t="shared" si="0"/>
        <v>9601</v>
      </c>
      <c r="Y7" s="92">
        <f t="shared" si="0"/>
        <v>2326</v>
      </c>
      <c r="Z7" s="92">
        <f t="shared" si="0"/>
        <v>12490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24417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SUM(BP8:BP8)</f>
        <v>24417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24417</v>
      </c>
      <c r="CB7" s="92">
        <f t="shared" si="1"/>
        <v>9601</v>
      </c>
      <c r="CC7" s="92">
        <f t="shared" si="1"/>
        <v>2326</v>
      </c>
      <c r="CD7" s="92">
        <f t="shared" si="1"/>
        <v>12490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24417</v>
      </c>
    </row>
    <row r="8" spans="1:87" s="84" customFormat="1" ht="12" customHeight="1">
      <c r="A8" s="94" t="s">
        <v>201</v>
      </c>
      <c r="B8" s="95" t="s">
        <v>204</v>
      </c>
      <c r="C8" s="94" t="s">
        <v>203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24417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24417</v>
      </c>
      <c r="X8" s="96">
        <v>9601</v>
      </c>
      <c r="Y8" s="96">
        <v>2326</v>
      </c>
      <c r="Z8" s="96">
        <v>12490</v>
      </c>
      <c r="AA8" s="96">
        <v>0</v>
      </c>
      <c r="AB8" s="97">
        <v>0</v>
      </c>
      <c r="AC8" s="96">
        <v>0</v>
      </c>
      <c r="AD8" s="96">
        <v>0</v>
      </c>
      <c r="AE8" s="96">
        <v>24417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CI8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24417</v>
      </c>
      <c r="BQ8" s="96">
        <f t="shared" si="2"/>
        <v>0</v>
      </c>
      <c r="BR8" s="96">
        <f t="shared" si="2"/>
        <v>0</v>
      </c>
      <c r="BS8" s="96">
        <f t="shared" si="2"/>
        <v>0</v>
      </c>
      <c r="BT8" s="96">
        <f t="shared" si="2"/>
        <v>0</v>
      </c>
      <c r="BU8" s="96">
        <f t="shared" si="2"/>
        <v>0</v>
      </c>
      <c r="BV8" s="96">
        <f t="shared" si="2"/>
        <v>0</v>
      </c>
      <c r="BW8" s="96">
        <f t="shared" si="2"/>
        <v>0</v>
      </c>
      <c r="BX8" s="96">
        <f t="shared" si="2"/>
        <v>0</v>
      </c>
      <c r="BY8" s="96">
        <f t="shared" si="2"/>
        <v>0</v>
      </c>
      <c r="BZ8" s="96">
        <f t="shared" si="2"/>
        <v>0</v>
      </c>
      <c r="CA8" s="96">
        <f t="shared" si="2"/>
        <v>24417</v>
      </c>
      <c r="CB8" s="96">
        <f t="shared" si="2"/>
        <v>9601</v>
      </c>
      <c r="CC8" s="96">
        <f t="shared" si="2"/>
        <v>2326</v>
      </c>
      <c r="CD8" s="96">
        <f t="shared" si="2"/>
        <v>12490</v>
      </c>
      <c r="CE8" s="96">
        <f t="shared" si="2"/>
        <v>0</v>
      </c>
      <c r="CF8" s="97">
        <f t="shared" si="2"/>
        <v>0</v>
      </c>
      <c r="CG8" s="96">
        <f t="shared" si="2"/>
        <v>0</v>
      </c>
      <c r="CH8" s="96">
        <f t="shared" si="2"/>
        <v>0</v>
      </c>
      <c r="CI8" s="96">
        <f t="shared" si="2"/>
        <v>24417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7" dxfId="12" stopIfTrue="1">
      <formula>$A7&lt;&gt;""</formula>
    </cfRule>
  </conditionalFormatting>
  <conditionalFormatting sqref="A7:CI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SUM(D8:D8)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SUM(L8:L8)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SUM(T8:T8)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COUNTIF(AA8:AA8,"&lt;&gt;")-COUNTIF(AA8:AA8,"&lt; &gt;")</f>
        <v>1</v>
      </c>
      <c r="AB7" s="101">
        <f aca="true" t="shared" si="3" ref="AB7:AG7">SUM(AB8:AB8)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SUM(AJ8:AJ8)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SUM(AR8:AR8)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SUM(AZ8:AZ8)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204</v>
      </c>
      <c r="C8" s="94" t="s">
        <v>203</v>
      </c>
      <c r="D8" s="102">
        <f>SUM(L8,T8,AB8,AJ8,AR8,AZ8)</f>
        <v>0</v>
      </c>
      <c r="E8" s="102">
        <f>SUM(M8,U8,AC8,AK8,AS8,BA8)</f>
        <v>0</v>
      </c>
      <c r="F8" s="102">
        <f>SUM(D8:E8)</f>
        <v>0</v>
      </c>
      <c r="G8" s="102">
        <f>SUM(O8,W8,AE8,AM8,AU8,BC8)</f>
        <v>0</v>
      </c>
      <c r="H8" s="102">
        <f>SUM(P8,X8,AF8,AN8,AV8,BD8)</f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2" dxfId="12" stopIfTrue="1">
      <formula>$A7&lt;&gt;""</formula>
    </cfRule>
  </conditionalFormatting>
  <conditionalFormatting sqref="A7:BE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12" stopIfTrue="1">
      <formula>$A7&lt;&gt;""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2015-02-17T03:20:46Z</dcterms:modified>
  <cp:category/>
  <cp:version/>
  <cp:contentType/>
  <cp:contentStatus/>
</cp:coreProperties>
</file>