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'手数料（事業系）'!$A$7:$W$41</definedName>
    <definedName name="_xlnm.Print_Area" localSheetId="6">'手数料（事業系直接搬入）'!$A$7:$W$41</definedName>
    <definedName name="_xlnm.Print_Area" localSheetId="3">'手数料（生活系）'!$A$7:$W$41</definedName>
    <definedName name="_xlnm.Print_Area" localSheetId="4">'手数料（生活系直接搬入）'!$A$7:$W$41</definedName>
    <definedName name="_xlnm.Print_Area" localSheetId="1">'収集運搬（事業系）'!$A$7:$GA$41</definedName>
    <definedName name="_xlnm.Print_Area" localSheetId="0">'収集運搬（生活系）'!$A$7:$GA$41</definedName>
    <definedName name="_xlnm.Print_Area" localSheetId="2">'分別数等'!$A$7:$IK$41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<sst xmlns="http://schemas.openxmlformats.org/spreadsheetml/2006/main" count="10728" uniqueCount="199">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</sst>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1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196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197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198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198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198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198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198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198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198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198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198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198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198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198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198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198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198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198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198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198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198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198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COUNTIF(D8:D41,"○")</f>
        <v>2</v>
      </c>
      <c r="E7" s="67">
        <f t="shared" si="0"/>
        <v>7</v>
      </c>
      <c r="F7" s="67">
        <f t="shared" si="0"/>
        <v>0</v>
      </c>
      <c r="G7" s="67">
        <f t="shared" si="0"/>
        <v>25</v>
      </c>
      <c r="H7" s="67">
        <f t="shared" si="0"/>
        <v>9</v>
      </c>
      <c r="I7" s="67">
        <f t="shared" si="0"/>
        <v>0</v>
      </c>
      <c r="J7" s="67">
        <f>COUNTIF(J8:J41,"&lt;&gt;")</f>
        <v>9</v>
      </c>
      <c r="K7" s="67">
        <f>COUNTIF(K8:K41,"○")</f>
        <v>0</v>
      </c>
      <c r="L7" s="67">
        <f>COUNTIF(L8:L41,"&lt;&gt;")</f>
        <v>9</v>
      </c>
      <c r="M7" s="67">
        <f aca="true" t="shared" si="1" ref="M7:R7">COUNTIF(M8:M41,"○")</f>
        <v>4</v>
      </c>
      <c r="N7" s="67">
        <f t="shared" si="1"/>
        <v>24</v>
      </c>
      <c r="O7" s="67">
        <f t="shared" si="1"/>
        <v>0</v>
      </c>
      <c r="P7" s="67">
        <f t="shared" si="1"/>
        <v>6</v>
      </c>
      <c r="Q7" s="67">
        <f t="shared" si="1"/>
        <v>28</v>
      </c>
      <c r="R7" s="67">
        <f t="shared" si="1"/>
        <v>0</v>
      </c>
      <c r="S7" s="67">
        <f>COUNTIF(S8:S41,"&lt;&gt;")</f>
        <v>28</v>
      </c>
      <c r="T7" s="67">
        <f>COUNTIF(T8:T41,"○")</f>
        <v>0</v>
      </c>
      <c r="U7" s="67">
        <f>COUNTIF(U8:U41,"&lt;&gt;")</f>
        <v>28</v>
      </c>
      <c r="V7" s="67">
        <f aca="true" t="shared" si="2" ref="V7:AA7">COUNTIF(V8:V41,"○")</f>
        <v>2</v>
      </c>
      <c r="W7" s="67">
        <f t="shared" si="2"/>
        <v>19</v>
      </c>
      <c r="X7" s="67">
        <f t="shared" si="2"/>
        <v>1</v>
      </c>
      <c r="Y7" s="67">
        <f t="shared" si="2"/>
        <v>12</v>
      </c>
      <c r="Z7" s="67">
        <f t="shared" si="2"/>
        <v>22</v>
      </c>
      <c r="AA7" s="67">
        <f t="shared" si="2"/>
        <v>0</v>
      </c>
      <c r="AB7" s="67">
        <f>COUNTIF(AB8:AB41,"&lt;&gt;")</f>
        <v>22</v>
      </c>
      <c r="AC7" s="67">
        <f>COUNTIF(AC8:AC41,"○")</f>
        <v>0</v>
      </c>
      <c r="AD7" s="67">
        <f>COUNTIF(AD8:AD41,"&lt;&gt;")</f>
        <v>22</v>
      </c>
      <c r="AE7" s="67">
        <f aca="true" t="shared" si="3" ref="AE7:AJ7">COUNTIF(AE8:AE41,"○")</f>
        <v>3</v>
      </c>
      <c r="AF7" s="67">
        <f t="shared" si="3"/>
        <v>29</v>
      </c>
      <c r="AG7" s="67">
        <f t="shared" si="3"/>
        <v>1</v>
      </c>
      <c r="AH7" s="67">
        <f t="shared" si="3"/>
        <v>1</v>
      </c>
      <c r="AI7" s="67">
        <f t="shared" si="3"/>
        <v>32</v>
      </c>
      <c r="AJ7" s="67">
        <f t="shared" si="3"/>
        <v>1</v>
      </c>
      <c r="AK7" s="67">
        <f>COUNTIF(AK8:AK41,"&lt;&gt;")</f>
        <v>33</v>
      </c>
      <c r="AL7" s="67">
        <f>COUNTIF(AL8:AL41,"○")</f>
        <v>0</v>
      </c>
      <c r="AM7" s="67">
        <f>COUNTIF(AM8:AM41,"&lt;&gt;")</f>
        <v>33</v>
      </c>
      <c r="AN7" s="67">
        <f aca="true" t="shared" si="4" ref="AN7:AS7">COUNTIF(AN8:AN41,"○")</f>
        <v>3</v>
      </c>
      <c r="AO7" s="67">
        <f t="shared" si="4"/>
        <v>21</v>
      </c>
      <c r="AP7" s="67">
        <f t="shared" si="4"/>
        <v>0</v>
      </c>
      <c r="AQ7" s="67">
        <f t="shared" si="4"/>
        <v>10</v>
      </c>
      <c r="AR7" s="67">
        <f t="shared" si="4"/>
        <v>24</v>
      </c>
      <c r="AS7" s="67">
        <f t="shared" si="4"/>
        <v>0</v>
      </c>
      <c r="AT7" s="67">
        <f>COUNTIF(AT8:AT41,"&lt;&gt;")</f>
        <v>24</v>
      </c>
      <c r="AU7" s="67">
        <f>COUNTIF(AU8:AU41,"○")</f>
        <v>0</v>
      </c>
      <c r="AV7" s="67">
        <f>COUNTIF(AV8:AV41,"&lt;&gt;")</f>
        <v>24</v>
      </c>
      <c r="AW7" s="67">
        <f aca="true" t="shared" si="5" ref="AW7:BB7">COUNTIF(AW8:AW41,"○")</f>
        <v>3</v>
      </c>
      <c r="AX7" s="67">
        <f t="shared" si="5"/>
        <v>18</v>
      </c>
      <c r="AY7" s="67">
        <f t="shared" si="5"/>
        <v>1</v>
      </c>
      <c r="AZ7" s="67">
        <f t="shared" si="5"/>
        <v>12</v>
      </c>
      <c r="BA7" s="67">
        <f t="shared" si="5"/>
        <v>22</v>
      </c>
      <c r="BB7" s="67">
        <f t="shared" si="5"/>
        <v>0</v>
      </c>
      <c r="BC7" s="67">
        <f>COUNTIF(BC8:BC41,"&lt;&gt;")</f>
        <v>22</v>
      </c>
      <c r="BD7" s="67">
        <f>COUNTIF(BD8:BD41,"○")</f>
        <v>0</v>
      </c>
      <c r="BE7" s="67">
        <f>COUNTIF(BE8:BE41,"&lt;&gt;")</f>
        <v>22</v>
      </c>
      <c r="BF7" s="67">
        <f aca="true" t="shared" si="6" ref="BF7:BK7">COUNTIF(BF8:BF41,"○")</f>
        <v>4</v>
      </c>
      <c r="BG7" s="67">
        <f t="shared" si="6"/>
        <v>30</v>
      </c>
      <c r="BH7" s="67">
        <f t="shared" si="6"/>
        <v>0</v>
      </c>
      <c r="BI7" s="67">
        <f t="shared" si="6"/>
        <v>0</v>
      </c>
      <c r="BJ7" s="67">
        <f t="shared" si="6"/>
        <v>34</v>
      </c>
      <c r="BK7" s="67">
        <f t="shared" si="6"/>
        <v>0</v>
      </c>
      <c r="BL7" s="67">
        <f>COUNTIF(BL8:BL41,"&lt;&gt;")</f>
        <v>34</v>
      </c>
      <c r="BM7" s="67">
        <f>COUNTIF(BM8:BM41,"○")</f>
        <v>0</v>
      </c>
      <c r="BN7" s="67">
        <f>COUNTIF(BN8:BN41,"&lt;&gt;")</f>
        <v>34</v>
      </c>
      <c r="BO7" s="67">
        <f aca="true" t="shared" si="7" ref="BO7:BT7">COUNTIF(BO8:BO41,"○")</f>
        <v>4</v>
      </c>
      <c r="BP7" s="67">
        <f t="shared" si="7"/>
        <v>28</v>
      </c>
      <c r="BQ7" s="67">
        <f t="shared" si="7"/>
        <v>0</v>
      </c>
      <c r="BR7" s="67">
        <f t="shared" si="7"/>
        <v>2</v>
      </c>
      <c r="BS7" s="67">
        <f t="shared" si="7"/>
        <v>31</v>
      </c>
      <c r="BT7" s="67">
        <f t="shared" si="7"/>
        <v>1</v>
      </c>
      <c r="BU7" s="67">
        <f>COUNTIF(BU8:BU41,"&lt;&gt;")</f>
        <v>32</v>
      </c>
      <c r="BV7" s="67">
        <f>COUNTIF(BV8:BV41,"○")</f>
        <v>0</v>
      </c>
      <c r="BW7" s="67">
        <f>COUNTIF(BW8:BW41,"&lt;&gt;")</f>
        <v>32</v>
      </c>
      <c r="BX7" s="67">
        <f aca="true" t="shared" si="8" ref="BX7:CC7">COUNTIF(BX8:BX41,"○")</f>
        <v>4</v>
      </c>
      <c r="BY7" s="67">
        <f t="shared" si="8"/>
        <v>29</v>
      </c>
      <c r="BZ7" s="67">
        <f t="shared" si="8"/>
        <v>0</v>
      </c>
      <c r="CA7" s="67">
        <f t="shared" si="8"/>
        <v>1</v>
      </c>
      <c r="CB7" s="67">
        <f t="shared" si="8"/>
        <v>33</v>
      </c>
      <c r="CC7" s="67">
        <f t="shared" si="8"/>
        <v>0</v>
      </c>
      <c r="CD7" s="67">
        <f>COUNTIF(CD8:CD41,"&lt;&gt;")</f>
        <v>33</v>
      </c>
      <c r="CE7" s="67">
        <f>COUNTIF(CE8:CE41,"○")</f>
        <v>0</v>
      </c>
      <c r="CF7" s="67">
        <f>COUNTIF(CF8:CF41,"&lt;&gt;")</f>
        <v>33</v>
      </c>
      <c r="CG7" s="67">
        <f aca="true" t="shared" si="9" ref="CG7:CL7">COUNTIF(CG8:CG41,"○")</f>
        <v>1</v>
      </c>
      <c r="CH7" s="67">
        <f t="shared" si="9"/>
        <v>9</v>
      </c>
      <c r="CI7" s="67">
        <f t="shared" si="9"/>
        <v>0</v>
      </c>
      <c r="CJ7" s="67">
        <f t="shared" si="9"/>
        <v>24</v>
      </c>
      <c r="CK7" s="67">
        <f t="shared" si="9"/>
        <v>9</v>
      </c>
      <c r="CL7" s="67">
        <f t="shared" si="9"/>
        <v>1</v>
      </c>
      <c r="CM7" s="67">
        <f>COUNTIF(CM8:CM41,"&lt;&gt;")</f>
        <v>10</v>
      </c>
      <c r="CN7" s="67">
        <f>COUNTIF(CN8:CN41,"○")</f>
        <v>0</v>
      </c>
      <c r="CO7" s="67">
        <f>COUNTIF(CO8:CO41,"&lt;&gt;")</f>
        <v>10</v>
      </c>
      <c r="CP7" s="67">
        <f aca="true" t="shared" si="10" ref="CP7:CU7">COUNTIF(CP8:CP41,"○")</f>
        <v>2</v>
      </c>
      <c r="CQ7" s="67">
        <f t="shared" si="10"/>
        <v>10</v>
      </c>
      <c r="CR7" s="67">
        <f t="shared" si="10"/>
        <v>0</v>
      </c>
      <c r="CS7" s="67">
        <f t="shared" si="10"/>
        <v>22</v>
      </c>
      <c r="CT7" s="67">
        <f t="shared" si="10"/>
        <v>11</v>
      </c>
      <c r="CU7" s="67">
        <f t="shared" si="10"/>
        <v>1</v>
      </c>
      <c r="CV7" s="67">
        <f>COUNTIF(CV8:CV41,"&lt;&gt;")</f>
        <v>12</v>
      </c>
      <c r="CW7" s="67">
        <f>COUNTIF(CW8:CW41,"○")</f>
        <v>0</v>
      </c>
      <c r="CX7" s="67">
        <f>COUNTIF(CX8:CX41,"&lt;&gt;")</f>
        <v>12</v>
      </c>
      <c r="CY7" s="67">
        <f aca="true" t="shared" si="11" ref="CY7:DD7">COUNTIF(CY8:CY41,"○")</f>
        <v>1</v>
      </c>
      <c r="CZ7" s="67">
        <f t="shared" si="11"/>
        <v>2</v>
      </c>
      <c r="DA7" s="67">
        <f t="shared" si="11"/>
        <v>0</v>
      </c>
      <c r="DB7" s="67">
        <f t="shared" si="11"/>
        <v>31</v>
      </c>
      <c r="DC7" s="67">
        <f t="shared" si="11"/>
        <v>3</v>
      </c>
      <c r="DD7" s="67">
        <f t="shared" si="11"/>
        <v>0</v>
      </c>
      <c r="DE7" s="67">
        <f>COUNTIF(DE8:DE41,"&lt;&gt;")</f>
        <v>3</v>
      </c>
      <c r="DF7" s="67">
        <f>COUNTIF(DF8:DF41,"○")</f>
        <v>0</v>
      </c>
      <c r="DG7" s="67">
        <f>COUNTIF(DG8:DG41,"&lt;&gt;")</f>
        <v>3</v>
      </c>
      <c r="DH7" s="67">
        <f aca="true" t="shared" si="12" ref="DH7:DM7">COUNTIF(DH8:DH41,"○")</f>
        <v>5</v>
      </c>
      <c r="DI7" s="67">
        <f t="shared" si="12"/>
        <v>21</v>
      </c>
      <c r="DJ7" s="67">
        <f t="shared" si="12"/>
        <v>1</v>
      </c>
      <c r="DK7" s="67">
        <f t="shared" si="12"/>
        <v>7</v>
      </c>
      <c r="DL7" s="67">
        <f t="shared" si="12"/>
        <v>26</v>
      </c>
      <c r="DM7" s="67">
        <f t="shared" si="12"/>
        <v>1</v>
      </c>
      <c r="DN7" s="67">
        <f>COUNTIF(DN8:DN41,"&lt;&gt;")</f>
        <v>27</v>
      </c>
      <c r="DO7" s="67">
        <f>COUNTIF(DO8:DO41,"○")</f>
        <v>0</v>
      </c>
      <c r="DP7" s="67">
        <f>COUNTIF(DP8:DP41,"&lt;&gt;")</f>
        <v>27</v>
      </c>
      <c r="DQ7" s="67">
        <f aca="true" t="shared" si="13" ref="DQ7:DV7">COUNTIF(DQ8:DQ41,"○")</f>
        <v>0</v>
      </c>
      <c r="DR7" s="67">
        <f t="shared" si="13"/>
        <v>2</v>
      </c>
      <c r="DS7" s="67">
        <f t="shared" si="13"/>
        <v>0</v>
      </c>
      <c r="DT7" s="67">
        <f t="shared" si="13"/>
        <v>32</v>
      </c>
      <c r="DU7" s="67">
        <f t="shared" si="13"/>
        <v>0</v>
      </c>
      <c r="DV7" s="67">
        <f t="shared" si="13"/>
        <v>2</v>
      </c>
      <c r="DW7" s="67">
        <f>COUNTIF(DW8:DW41,"&lt;&gt;")</f>
        <v>2</v>
      </c>
      <c r="DX7" s="67">
        <f>COUNTIF(DX8:DX41,"○")</f>
        <v>0</v>
      </c>
      <c r="DY7" s="67">
        <f>COUNTIF(DY8:DY41,"&lt;&gt;")</f>
        <v>2</v>
      </c>
      <c r="DZ7" s="67">
        <f aca="true" t="shared" si="14" ref="DZ7:EE7">COUNTIF(DZ8:DZ41,"○")</f>
        <v>3</v>
      </c>
      <c r="EA7" s="67">
        <f t="shared" si="14"/>
        <v>2</v>
      </c>
      <c r="EB7" s="67">
        <f t="shared" si="14"/>
        <v>0</v>
      </c>
      <c r="EC7" s="67">
        <f t="shared" si="14"/>
        <v>29</v>
      </c>
      <c r="ED7" s="67">
        <f t="shared" si="14"/>
        <v>4</v>
      </c>
      <c r="EE7" s="67">
        <f t="shared" si="14"/>
        <v>1</v>
      </c>
      <c r="EF7" s="67">
        <f>COUNTIF(EF8:EF41,"&lt;&gt;")</f>
        <v>5</v>
      </c>
      <c r="EG7" s="67">
        <f>COUNTIF(EG8:EG41,"○")</f>
        <v>0</v>
      </c>
      <c r="EH7" s="67">
        <f>COUNTIF(EH8:EH41,"&lt;&gt;")</f>
        <v>5</v>
      </c>
      <c r="EI7" s="67">
        <f aca="true" t="shared" si="15" ref="EI7:EN7">COUNTIF(EI8:EI41,"○")</f>
        <v>0</v>
      </c>
      <c r="EJ7" s="67">
        <f t="shared" si="15"/>
        <v>0</v>
      </c>
      <c r="EK7" s="67">
        <f t="shared" si="15"/>
        <v>0</v>
      </c>
      <c r="EL7" s="67">
        <f t="shared" si="15"/>
        <v>34</v>
      </c>
      <c r="EM7" s="67">
        <f t="shared" si="15"/>
        <v>0</v>
      </c>
      <c r="EN7" s="67">
        <f t="shared" si="15"/>
        <v>0</v>
      </c>
      <c r="EO7" s="67">
        <f>COUNTIF(EO8:EO41,"&lt;&gt;")</f>
        <v>0</v>
      </c>
      <c r="EP7" s="67">
        <f>COUNTIF(EP8:EP41,"○")</f>
        <v>0</v>
      </c>
      <c r="EQ7" s="67">
        <f>COUNTIF(EQ8:EQ41,"&lt;&gt;")</f>
        <v>0</v>
      </c>
      <c r="ER7" s="67">
        <f aca="true" t="shared" si="16" ref="ER7:EW7">COUNTIF(ER8:ER41,"○")</f>
        <v>2</v>
      </c>
      <c r="ES7" s="67">
        <f t="shared" si="16"/>
        <v>1</v>
      </c>
      <c r="ET7" s="67">
        <f t="shared" si="16"/>
        <v>0</v>
      </c>
      <c r="EU7" s="67">
        <f t="shared" si="16"/>
        <v>31</v>
      </c>
      <c r="EV7" s="67">
        <f t="shared" si="16"/>
        <v>3</v>
      </c>
      <c r="EW7" s="67">
        <f t="shared" si="16"/>
        <v>0</v>
      </c>
      <c r="EX7" s="67">
        <f>COUNTIF(EX8:EX41,"&lt;&gt;")</f>
        <v>3</v>
      </c>
      <c r="EY7" s="67">
        <f>COUNTIF(EY8:EY41,"○")</f>
        <v>0</v>
      </c>
      <c r="EZ7" s="67">
        <f>COUNTIF(EZ8:EZ41,"&lt;&gt;")</f>
        <v>3</v>
      </c>
      <c r="FA7" s="67">
        <f aca="true" t="shared" si="17" ref="FA7:FF7">COUNTIF(FA8:FA41,"○")</f>
        <v>1</v>
      </c>
      <c r="FB7" s="67">
        <f t="shared" si="17"/>
        <v>7</v>
      </c>
      <c r="FC7" s="67">
        <f t="shared" si="17"/>
        <v>0</v>
      </c>
      <c r="FD7" s="67">
        <f t="shared" si="17"/>
        <v>26</v>
      </c>
      <c r="FE7" s="67">
        <f t="shared" si="17"/>
        <v>7</v>
      </c>
      <c r="FF7" s="67">
        <f t="shared" si="17"/>
        <v>1</v>
      </c>
      <c r="FG7" s="67">
        <f>COUNTIF(FG8:FG41,"&lt;&gt;")</f>
        <v>8</v>
      </c>
      <c r="FH7" s="67">
        <f>COUNTIF(FH8:FH41,"○")</f>
        <v>0</v>
      </c>
      <c r="FI7" s="67">
        <f>COUNTIF(FI8:FI41,"&lt;&gt;")</f>
        <v>8</v>
      </c>
      <c r="FJ7" s="67">
        <f aca="true" t="shared" si="18" ref="FJ7:FO7">COUNTIF(FJ8:FJ41,"○")</f>
        <v>5</v>
      </c>
      <c r="FK7" s="67">
        <f t="shared" si="18"/>
        <v>11</v>
      </c>
      <c r="FL7" s="67">
        <f t="shared" si="18"/>
        <v>0</v>
      </c>
      <c r="FM7" s="67">
        <f t="shared" si="18"/>
        <v>18</v>
      </c>
      <c r="FN7" s="67">
        <f t="shared" si="18"/>
        <v>16</v>
      </c>
      <c r="FO7" s="67">
        <f t="shared" si="18"/>
        <v>0</v>
      </c>
      <c r="FP7" s="67">
        <f>COUNTIF(FP8:FP41,"&lt;&gt;")</f>
        <v>16</v>
      </c>
      <c r="FQ7" s="67">
        <f>COUNTIF(FQ8:FQ41,"○")</f>
        <v>0</v>
      </c>
      <c r="FR7" s="67">
        <f>COUNTIF(FR8:FR41,"&lt;&gt;")</f>
        <v>16</v>
      </c>
      <c r="FS7" s="67">
        <f aca="true" t="shared" si="19" ref="FS7:FX7">COUNTIF(FS8:FS41,"○")</f>
        <v>3</v>
      </c>
      <c r="FT7" s="67">
        <f t="shared" si="19"/>
        <v>22</v>
      </c>
      <c r="FU7" s="67">
        <f t="shared" si="19"/>
        <v>1</v>
      </c>
      <c r="FV7" s="67">
        <f t="shared" si="19"/>
        <v>8</v>
      </c>
      <c r="FW7" s="67">
        <f t="shared" si="19"/>
        <v>26</v>
      </c>
      <c r="FX7" s="67">
        <f t="shared" si="19"/>
        <v>0</v>
      </c>
      <c r="FY7" s="67">
        <f>COUNTIF(FY8:FY41,"&lt;&gt;")</f>
        <v>26</v>
      </c>
      <c r="FZ7" s="67">
        <f>COUNTIF(FZ8:FZ41,"○")</f>
        <v>0</v>
      </c>
      <c r="GA7" s="67">
        <f>COUNTIF(GA8:GA41,"&lt;&gt;")</f>
        <v>26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/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116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116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116</v>
      </c>
      <c r="AU8" s="42"/>
      <c r="AV8" s="42" t="s">
        <v>115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 t="s">
        <v>113</v>
      </c>
      <c r="BK8" s="42"/>
      <c r="BL8" s="42" t="s">
        <v>116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116</v>
      </c>
      <c r="BV8" s="42"/>
      <c r="BW8" s="42" t="s">
        <v>115</v>
      </c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 t="s">
        <v>113</v>
      </c>
      <c r="CQ8" s="42"/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116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 t="s">
        <v>116</v>
      </c>
      <c r="FQ8" s="42"/>
      <c r="FR8" s="42" t="s">
        <v>115</v>
      </c>
      <c r="FS8" s="42" t="s">
        <v>113</v>
      </c>
      <c r="FT8" s="42"/>
      <c r="FU8" s="42"/>
      <c r="FV8" s="42"/>
      <c r="FW8" s="42" t="s">
        <v>113</v>
      </c>
      <c r="FX8" s="42"/>
      <c r="FY8" s="42" t="s">
        <v>116</v>
      </c>
      <c r="FZ8" s="42"/>
      <c r="GA8" s="42" t="s">
        <v>115</v>
      </c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 t="s">
        <v>113</v>
      </c>
      <c r="F9" s="42"/>
      <c r="G9" s="42"/>
      <c r="H9" s="42" t="s">
        <v>113</v>
      </c>
      <c r="I9" s="42"/>
      <c r="J9" s="42" t="s">
        <v>114</v>
      </c>
      <c r="K9" s="42"/>
      <c r="L9" s="42" t="s">
        <v>115</v>
      </c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114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114</v>
      </c>
      <c r="FQ9" s="42"/>
      <c r="FR9" s="42" t="s">
        <v>115</v>
      </c>
      <c r="FS9" s="42"/>
      <c r="FT9" s="42" t="s">
        <v>113</v>
      </c>
      <c r="FU9" s="42"/>
      <c r="FV9" s="42"/>
      <c r="FW9" s="42" t="s">
        <v>113</v>
      </c>
      <c r="FX9" s="42"/>
      <c r="FY9" s="42" t="s">
        <v>116</v>
      </c>
      <c r="FZ9" s="42"/>
      <c r="GA9" s="42" t="s">
        <v>118</v>
      </c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 t="s">
        <v>113</v>
      </c>
      <c r="E10" s="42"/>
      <c r="F10" s="42"/>
      <c r="G10" s="42"/>
      <c r="H10" s="42" t="s">
        <v>113</v>
      </c>
      <c r="I10" s="42"/>
      <c r="J10" s="42" t="s">
        <v>114</v>
      </c>
      <c r="K10" s="42"/>
      <c r="L10" s="42" t="s">
        <v>119</v>
      </c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 t="s">
        <v>113</v>
      </c>
      <c r="W10" s="42"/>
      <c r="X10" s="42"/>
      <c r="Y10" s="42"/>
      <c r="Z10" s="42" t="s">
        <v>113</v>
      </c>
      <c r="AA10" s="42"/>
      <c r="AB10" s="42" t="s">
        <v>114</v>
      </c>
      <c r="AC10" s="42"/>
      <c r="AD10" s="42" t="s">
        <v>119</v>
      </c>
      <c r="AE10" s="42" t="s">
        <v>113</v>
      </c>
      <c r="AF10" s="42"/>
      <c r="AG10" s="42"/>
      <c r="AH10" s="42"/>
      <c r="AI10" s="42" t="s">
        <v>113</v>
      </c>
      <c r="AJ10" s="42"/>
      <c r="AK10" s="42" t="s">
        <v>117</v>
      </c>
      <c r="AL10" s="42"/>
      <c r="AM10" s="42" t="s">
        <v>119</v>
      </c>
      <c r="AN10" s="42" t="s">
        <v>113</v>
      </c>
      <c r="AO10" s="42"/>
      <c r="AP10" s="42"/>
      <c r="AQ10" s="42"/>
      <c r="AR10" s="42" t="s">
        <v>113</v>
      </c>
      <c r="AS10" s="42"/>
      <c r="AT10" s="42" t="s">
        <v>117</v>
      </c>
      <c r="AU10" s="42"/>
      <c r="AV10" s="42" t="s">
        <v>119</v>
      </c>
      <c r="AW10" s="42" t="s">
        <v>113</v>
      </c>
      <c r="AX10" s="42"/>
      <c r="AY10" s="42"/>
      <c r="AZ10" s="42"/>
      <c r="BA10" s="42" t="s">
        <v>113</v>
      </c>
      <c r="BB10" s="42"/>
      <c r="BC10" s="42" t="s">
        <v>117</v>
      </c>
      <c r="BD10" s="42"/>
      <c r="BE10" s="42" t="s">
        <v>119</v>
      </c>
      <c r="BF10" s="42" t="s">
        <v>113</v>
      </c>
      <c r="BG10" s="42"/>
      <c r="BH10" s="42"/>
      <c r="BI10" s="42"/>
      <c r="BJ10" s="42" t="s">
        <v>113</v>
      </c>
      <c r="BK10" s="42"/>
      <c r="BL10" s="42" t="s">
        <v>114</v>
      </c>
      <c r="BM10" s="42"/>
      <c r="BN10" s="42" t="s">
        <v>119</v>
      </c>
      <c r="BO10" s="42" t="s">
        <v>113</v>
      </c>
      <c r="BP10" s="42"/>
      <c r="BQ10" s="42"/>
      <c r="BR10" s="42"/>
      <c r="BS10" s="42" t="s">
        <v>113</v>
      </c>
      <c r="BT10" s="42"/>
      <c r="BU10" s="42" t="s">
        <v>114</v>
      </c>
      <c r="BV10" s="42"/>
      <c r="BW10" s="42" t="s">
        <v>119</v>
      </c>
      <c r="BX10" s="42" t="s">
        <v>113</v>
      </c>
      <c r="BY10" s="42"/>
      <c r="BZ10" s="42"/>
      <c r="CA10" s="42"/>
      <c r="CB10" s="42" t="s">
        <v>113</v>
      </c>
      <c r="CC10" s="42"/>
      <c r="CD10" s="42" t="s">
        <v>117</v>
      </c>
      <c r="CE10" s="42"/>
      <c r="CF10" s="42" t="s">
        <v>119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 t="s">
        <v>113</v>
      </c>
      <c r="DI10" s="42"/>
      <c r="DJ10" s="42"/>
      <c r="DK10" s="42"/>
      <c r="DL10" s="42" t="s">
        <v>113</v>
      </c>
      <c r="DM10" s="42"/>
      <c r="DN10" s="42" t="s">
        <v>117</v>
      </c>
      <c r="DO10" s="42"/>
      <c r="DP10" s="42" t="s">
        <v>119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114</v>
      </c>
      <c r="EY10" s="42"/>
      <c r="EZ10" s="42" t="s">
        <v>119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 t="s">
        <v>113</v>
      </c>
      <c r="FK10" s="42"/>
      <c r="FL10" s="42"/>
      <c r="FM10" s="42"/>
      <c r="FN10" s="42" t="s">
        <v>113</v>
      </c>
      <c r="FO10" s="42"/>
      <c r="FP10" s="42" t="s">
        <v>114</v>
      </c>
      <c r="FQ10" s="42"/>
      <c r="FR10" s="42" t="s">
        <v>119</v>
      </c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116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114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117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 t="s">
        <v>113</v>
      </c>
      <c r="FC11" s="42"/>
      <c r="FD11" s="42"/>
      <c r="FE11" s="42" t="s">
        <v>113</v>
      </c>
      <c r="FF11" s="42"/>
      <c r="FG11" s="42" t="s">
        <v>123</v>
      </c>
      <c r="FH11" s="42"/>
      <c r="FI11" s="42" t="s">
        <v>115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115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114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 t="s">
        <v>113</v>
      </c>
      <c r="FF12" s="42"/>
      <c r="FG12" s="42" t="s">
        <v>120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118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116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116</v>
      </c>
      <c r="AL13" s="42"/>
      <c r="AM13" s="42" t="s">
        <v>115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 t="s">
        <v>113</v>
      </c>
      <c r="AY13" s="42"/>
      <c r="AZ13" s="42"/>
      <c r="BA13" s="42" t="s">
        <v>113</v>
      </c>
      <c r="BB13" s="42"/>
      <c r="BC13" s="42" t="s">
        <v>116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116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116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116</v>
      </c>
      <c r="CE13" s="42"/>
      <c r="CF13" s="42" t="s">
        <v>115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116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6" customFormat="1" ht="12" customHeight="1">
      <c r="A14" s="42" t="s">
        <v>126</v>
      </c>
      <c r="B14" s="43" t="s">
        <v>140</v>
      </c>
      <c r="C14" s="42" t="s">
        <v>141</v>
      </c>
      <c r="D14" s="42"/>
      <c r="E14" s="42" t="s">
        <v>113</v>
      </c>
      <c r="F14" s="42"/>
      <c r="G14" s="42"/>
      <c r="H14" s="42" t="s">
        <v>113</v>
      </c>
      <c r="I14" s="42"/>
      <c r="J14" s="42" t="s">
        <v>114</v>
      </c>
      <c r="K14" s="42"/>
      <c r="L14" s="42" t="s">
        <v>115</v>
      </c>
      <c r="M14" s="42"/>
      <c r="N14" s="42"/>
      <c r="O14" s="42"/>
      <c r="P14" s="42" t="s">
        <v>113</v>
      </c>
      <c r="Q14" s="42"/>
      <c r="R14" s="42"/>
      <c r="S14" s="42"/>
      <c r="T14" s="42"/>
      <c r="U14" s="42"/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116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117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116</v>
      </c>
      <c r="FZ14" s="42"/>
      <c r="GA14" s="42" t="s">
        <v>115</v>
      </c>
    </row>
    <row r="15" spans="1:183" s="56" customFormat="1" ht="12" customHeight="1">
      <c r="A15" s="42" t="s">
        <v>126</v>
      </c>
      <c r="B15" s="43" t="s">
        <v>142</v>
      </c>
      <c r="C15" s="42" t="s">
        <v>143</v>
      </c>
      <c r="D15" s="42"/>
      <c r="E15" s="42" t="s">
        <v>113</v>
      </c>
      <c r="F15" s="42"/>
      <c r="G15" s="42"/>
      <c r="H15" s="42" t="s">
        <v>113</v>
      </c>
      <c r="I15" s="42"/>
      <c r="J15" s="42" t="s">
        <v>114</v>
      </c>
      <c r="K15" s="42"/>
      <c r="L15" s="42" t="s">
        <v>115</v>
      </c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121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116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116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116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116</v>
      </c>
      <c r="CE15" s="42"/>
      <c r="CF15" s="42" t="s">
        <v>115</v>
      </c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 t="s">
        <v>113</v>
      </c>
      <c r="FK15" s="42"/>
      <c r="FL15" s="42"/>
      <c r="FM15" s="42"/>
      <c r="FN15" s="42" t="s">
        <v>113</v>
      </c>
      <c r="FO15" s="42"/>
      <c r="FP15" s="42" t="s">
        <v>120</v>
      </c>
      <c r="FQ15" s="42"/>
      <c r="FR15" s="42" t="s">
        <v>115</v>
      </c>
      <c r="FS15" s="42"/>
      <c r="FT15" s="42" t="s">
        <v>113</v>
      </c>
      <c r="FU15" s="42"/>
      <c r="FV15" s="42"/>
      <c r="FW15" s="42" t="s">
        <v>113</v>
      </c>
      <c r="FX15" s="42"/>
      <c r="FY15" s="42" t="s">
        <v>123</v>
      </c>
      <c r="FZ15" s="42"/>
      <c r="GA15" s="42" t="s">
        <v>115</v>
      </c>
    </row>
    <row r="16" spans="1:183" s="56" customFormat="1" ht="12" customHeight="1">
      <c r="A16" s="42" t="s">
        <v>126</v>
      </c>
      <c r="B16" s="43" t="s">
        <v>144</v>
      </c>
      <c r="C16" s="42" t="s">
        <v>145</v>
      </c>
      <c r="D16" s="42"/>
      <c r="E16" s="42" t="s">
        <v>113</v>
      </c>
      <c r="F16" s="42"/>
      <c r="G16" s="42"/>
      <c r="H16" s="42" t="s">
        <v>113</v>
      </c>
      <c r="I16" s="42"/>
      <c r="J16" s="42" t="s">
        <v>114</v>
      </c>
      <c r="K16" s="42"/>
      <c r="L16" s="42" t="s">
        <v>119</v>
      </c>
      <c r="M16" s="42"/>
      <c r="N16" s="42"/>
      <c r="O16" s="42"/>
      <c r="P16" s="42" t="s">
        <v>113</v>
      </c>
      <c r="Q16" s="42"/>
      <c r="R16" s="42"/>
      <c r="S16" s="42"/>
      <c r="T16" s="42"/>
      <c r="U16" s="42"/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 t="s">
        <v>113</v>
      </c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114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114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114</v>
      </c>
      <c r="DO16" s="42"/>
      <c r="DP16" s="42" t="s">
        <v>121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 t="s">
        <v>113</v>
      </c>
      <c r="FC16" s="42"/>
      <c r="FD16" s="42"/>
      <c r="FE16" s="42" t="s">
        <v>113</v>
      </c>
      <c r="FF16" s="42"/>
      <c r="FG16" s="42" t="s">
        <v>114</v>
      </c>
      <c r="FH16" s="42"/>
      <c r="FI16" s="42" t="s">
        <v>115</v>
      </c>
      <c r="FJ16" s="42"/>
      <c r="FK16" s="42" t="s">
        <v>113</v>
      </c>
      <c r="FL16" s="42"/>
      <c r="FM16" s="42"/>
      <c r="FN16" s="42" t="s">
        <v>113</v>
      </c>
      <c r="FO16" s="42"/>
      <c r="FP16" s="42" t="s">
        <v>116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116</v>
      </c>
      <c r="FZ16" s="42"/>
      <c r="GA16" s="42" t="s">
        <v>115</v>
      </c>
    </row>
    <row r="17" spans="1:183" s="56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125</v>
      </c>
      <c r="AC17" s="42"/>
      <c r="AD17" s="42" t="s">
        <v>121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114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117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117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117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114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 t="s">
        <v>113</v>
      </c>
      <c r="FL17" s="42"/>
      <c r="FM17" s="42"/>
      <c r="FN17" s="42" t="s">
        <v>113</v>
      </c>
      <c r="FO17" s="42"/>
      <c r="FP17" s="42" t="s">
        <v>125</v>
      </c>
      <c r="FQ17" s="42"/>
      <c r="FR17" s="42" t="s">
        <v>121</v>
      </c>
      <c r="FS17" s="42"/>
      <c r="FT17" s="42" t="s">
        <v>113</v>
      </c>
      <c r="FU17" s="42"/>
      <c r="FV17" s="42"/>
      <c r="FW17" s="42" t="s">
        <v>113</v>
      </c>
      <c r="FX17" s="42"/>
      <c r="FY17" s="42" t="s">
        <v>125</v>
      </c>
      <c r="FZ17" s="42"/>
      <c r="GA17" s="42" t="s">
        <v>121</v>
      </c>
    </row>
    <row r="18" spans="1:183" s="56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116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114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114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 t="s">
        <v>113</v>
      </c>
      <c r="DJ18" s="42"/>
      <c r="DK18" s="42"/>
      <c r="DL18" s="42" t="s">
        <v>113</v>
      </c>
      <c r="DM18" s="42"/>
      <c r="DN18" s="42" t="s">
        <v>116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2" t="s">
        <v>126</v>
      </c>
      <c r="B19" s="43" t="s">
        <v>150</v>
      </c>
      <c r="C19" s="42" t="s">
        <v>151</v>
      </c>
      <c r="D19" s="42" t="s">
        <v>113</v>
      </c>
      <c r="E19" s="42"/>
      <c r="F19" s="42"/>
      <c r="G19" s="42"/>
      <c r="H19" s="42" t="s">
        <v>113</v>
      </c>
      <c r="I19" s="42"/>
      <c r="J19" s="42" t="s">
        <v>125</v>
      </c>
      <c r="K19" s="42"/>
      <c r="L19" s="42" t="s">
        <v>115</v>
      </c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 t="s">
        <v>113</v>
      </c>
      <c r="AF19" s="42"/>
      <c r="AG19" s="42"/>
      <c r="AH19" s="42"/>
      <c r="AI19" s="42" t="s">
        <v>113</v>
      </c>
      <c r="AJ19" s="42"/>
      <c r="AK19" s="42" t="s">
        <v>114</v>
      </c>
      <c r="AL19" s="42"/>
      <c r="AM19" s="42" t="s">
        <v>115</v>
      </c>
      <c r="AN19" s="42" t="s">
        <v>113</v>
      </c>
      <c r="AO19" s="42"/>
      <c r="AP19" s="42"/>
      <c r="AQ19" s="42"/>
      <c r="AR19" s="42" t="s">
        <v>113</v>
      </c>
      <c r="AS19" s="42"/>
      <c r="AT19" s="42" t="s">
        <v>114</v>
      </c>
      <c r="AU19" s="42"/>
      <c r="AV19" s="42" t="s">
        <v>115</v>
      </c>
      <c r="AW19" s="42" t="s">
        <v>113</v>
      </c>
      <c r="AX19" s="42"/>
      <c r="AY19" s="42"/>
      <c r="AZ19" s="42"/>
      <c r="BA19" s="42" t="s">
        <v>113</v>
      </c>
      <c r="BB19" s="42"/>
      <c r="BC19" s="42" t="s">
        <v>114</v>
      </c>
      <c r="BD19" s="42"/>
      <c r="BE19" s="42" t="s">
        <v>115</v>
      </c>
      <c r="BF19" s="42" t="s">
        <v>113</v>
      </c>
      <c r="BG19" s="42"/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 t="s">
        <v>113</v>
      </c>
      <c r="DI19" s="42"/>
      <c r="DJ19" s="42"/>
      <c r="DK19" s="42"/>
      <c r="DL19" s="42" t="s">
        <v>113</v>
      </c>
      <c r="DM19" s="42"/>
      <c r="DN19" s="42" t="s">
        <v>114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 t="s">
        <v>113</v>
      </c>
      <c r="EA19" s="42"/>
      <c r="EB19" s="42"/>
      <c r="EC19" s="42"/>
      <c r="ED19" s="42" t="s">
        <v>113</v>
      </c>
      <c r="EE19" s="42"/>
      <c r="EF19" s="42" t="s">
        <v>116</v>
      </c>
      <c r="EG19" s="42"/>
      <c r="EH19" s="42" t="s">
        <v>115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 t="s">
        <v>113</v>
      </c>
      <c r="FB19" s="42"/>
      <c r="FC19" s="42"/>
      <c r="FD19" s="42"/>
      <c r="FE19" s="42" t="s">
        <v>113</v>
      </c>
      <c r="FF19" s="42"/>
      <c r="FG19" s="42" t="s">
        <v>114</v>
      </c>
      <c r="FH19" s="42"/>
      <c r="FI19" s="42" t="s">
        <v>115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 t="s">
        <v>113</v>
      </c>
      <c r="FT19" s="42"/>
      <c r="FU19" s="42"/>
      <c r="FV19" s="42"/>
      <c r="FW19" s="42" t="s">
        <v>113</v>
      </c>
      <c r="FX19" s="42"/>
      <c r="FY19" s="42" t="s">
        <v>117</v>
      </c>
      <c r="FZ19" s="42"/>
      <c r="GA19" s="42" t="s">
        <v>118</v>
      </c>
    </row>
    <row r="20" spans="1:183" s="56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119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119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114</v>
      </c>
      <c r="AL20" s="42"/>
      <c r="AM20" s="42" t="s">
        <v>119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114</v>
      </c>
      <c r="AU20" s="42"/>
      <c r="AV20" s="42" t="s">
        <v>119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114</v>
      </c>
      <c r="BD20" s="42"/>
      <c r="BE20" s="42" t="s">
        <v>119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119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119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114</v>
      </c>
      <c r="CE20" s="42"/>
      <c r="CF20" s="42" t="s">
        <v>119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117</v>
      </c>
      <c r="CN20" s="42"/>
      <c r="CO20" s="42" t="s">
        <v>119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117</v>
      </c>
      <c r="CW20" s="42"/>
      <c r="CX20" s="42" t="s">
        <v>119</v>
      </c>
      <c r="CY20" s="42" t="s">
        <v>113</v>
      </c>
      <c r="CZ20" s="42"/>
      <c r="DA20" s="42"/>
      <c r="DB20" s="42"/>
      <c r="DC20" s="42" t="s">
        <v>113</v>
      </c>
      <c r="DD20" s="42"/>
      <c r="DE20" s="42" t="s">
        <v>117</v>
      </c>
      <c r="DF20" s="42"/>
      <c r="DG20" s="42" t="s">
        <v>119</v>
      </c>
      <c r="DH20" s="42" t="s">
        <v>113</v>
      </c>
      <c r="DI20" s="42"/>
      <c r="DJ20" s="42"/>
      <c r="DK20" s="42"/>
      <c r="DL20" s="42" t="s">
        <v>113</v>
      </c>
      <c r="DM20" s="42"/>
      <c r="DN20" s="42" t="s">
        <v>114</v>
      </c>
      <c r="DO20" s="42"/>
      <c r="DP20" s="42" t="s">
        <v>119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114</v>
      </c>
      <c r="EY20" s="42"/>
      <c r="EZ20" s="42" t="s">
        <v>119</v>
      </c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 t="s">
        <v>113</v>
      </c>
      <c r="FK20" s="42"/>
      <c r="FL20" s="42"/>
      <c r="FM20" s="42"/>
      <c r="FN20" s="42" t="s">
        <v>113</v>
      </c>
      <c r="FO20" s="42"/>
      <c r="FP20" s="42" t="s">
        <v>116</v>
      </c>
      <c r="FQ20" s="42"/>
      <c r="FR20" s="42" t="s">
        <v>115</v>
      </c>
      <c r="FS20" s="42" t="s">
        <v>113</v>
      </c>
      <c r="FT20" s="42"/>
      <c r="FU20" s="42"/>
      <c r="FV20" s="42"/>
      <c r="FW20" s="42" t="s">
        <v>113</v>
      </c>
      <c r="FX20" s="42"/>
      <c r="FY20" s="42" t="s">
        <v>116</v>
      </c>
      <c r="FZ20" s="42"/>
      <c r="GA20" s="42" t="s">
        <v>115</v>
      </c>
    </row>
    <row r="21" spans="1:183" s="56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114</v>
      </c>
      <c r="CW21" s="42"/>
      <c r="CX21" s="42" t="s">
        <v>115</v>
      </c>
      <c r="CY21" s="42"/>
      <c r="CZ21" s="42" t="s">
        <v>113</v>
      </c>
      <c r="DA21" s="42"/>
      <c r="DB21" s="42"/>
      <c r="DC21" s="42" t="s">
        <v>113</v>
      </c>
      <c r="DD21" s="42"/>
      <c r="DE21" s="42" t="s">
        <v>114</v>
      </c>
      <c r="DF21" s="42"/>
      <c r="DG21" s="42" t="s">
        <v>115</v>
      </c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 t="s">
        <v>113</v>
      </c>
      <c r="ET21" s="42"/>
      <c r="EU21" s="42"/>
      <c r="EV21" s="42" t="s">
        <v>113</v>
      </c>
      <c r="EW21" s="42"/>
      <c r="EX21" s="42" t="s">
        <v>114</v>
      </c>
      <c r="EY21" s="42"/>
      <c r="EZ21" s="42" t="s">
        <v>115</v>
      </c>
      <c r="FA21" s="42"/>
      <c r="FB21" s="42" t="s">
        <v>113</v>
      </c>
      <c r="FC21" s="42"/>
      <c r="FD21" s="42"/>
      <c r="FE21" s="42" t="s">
        <v>113</v>
      </c>
      <c r="FF21" s="42"/>
      <c r="FG21" s="42" t="s">
        <v>116</v>
      </c>
      <c r="FH21" s="42"/>
      <c r="FI21" s="42" t="s">
        <v>115</v>
      </c>
      <c r="FJ21" s="42"/>
      <c r="FK21" s="42" t="s">
        <v>113</v>
      </c>
      <c r="FL21" s="42"/>
      <c r="FM21" s="42"/>
      <c r="FN21" s="42" t="s">
        <v>113</v>
      </c>
      <c r="FO21" s="42"/>
      <c r="FP21" s="42" t="s">
        <v>116</v>
      </c>
      <c r="FQ21" s="42"/>
      <c r="FR21" s="42" t="s">
        <v>115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6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119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 t="s">
        <v>113</v>
      </c>
      <c r="AG22" s="42"/>
      <c r="AH22" s="42"/>
      <c r="AI22" s="42" t="s">
        <v>113</v>
      </c>
      <c r="AJ22" s="42"/>
      <c r="AK22" s="42" t="s">
        <v>116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116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114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114</v>
      </c>
      <c r="DF22" s="42"/>
      <c r="DG22" s="42" t="s">
        <v>115</v>
      </c>
      <c r="DH22" s="42" t="s">
        <v>113</v>
      </c>
      <c r="DI22" s="42"/>
      <c r="DJ22" s="42"/>
      <c r="DK22" s="42"/>
      <c r="DL22" s="42" t="s">
        <v>113</v>
      </c>
      <c r="DM22" s="42"/>
      <c r="DN22" s="42" t="s">
        <v>116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 t="s">
        <v>113</v>
      </c>
      <c r="FK22" s="42"/>
      <c r="FL22" s="42"/>
      <c r="FM22" s="42"/>
      <c r="FN22" s="42" t="s">
        <v>113</v>
      </c>
      <c r="FO22" s="42"/>
      <c r="FP22" s="42" t="s">
        <v>116</v>
      </c>
      <c r="FQ22" s="42"/>
      <c r="FR22" s="42" t="s">
        <v>115</v>
      </c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122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114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123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6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125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114</v>
      </c>
      <c r="AL24" s="42"/>
      <c r="AM24" s="42" t="s">
        <v>115</v>
      </c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 t="s">
        <v>113</v>
      </c>
      <c r="AZ24" s="42"/>
      <c r="BA24" s="42" t="s">
        <v>113</v>
      </c>
      <c r="BB24" s="42"/>
      <c r="BC24" s="42" t="s">
        <v>114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114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114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 t="s">
        <v>113</v>
      </c>
      <c r="EB24" s="42"/>
      <c r="EC24" s="42"/>
      <c r="ED24" s="42" t="s">
        <v>113</v>
      </c>
      <c r="EE24" s="42"/>
      <c r="EF24" s="42" t="s">
        <v>114</v>
      </c>
      <c r="EG24" s="42"/>
      <c r="EH24" s="42" t="s">
        <v>115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122</v>
      </c>
      <c r="FZ24" s="42"/>
      <c r="GA24" s="42" t="s">
        <v>121</v>
      </c>
    </row>
    <row r="25" spans="1:183" s="56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125</v>
      </c>
      <c r="T25" s="42"/>
      <c r="U25" s="42" t="s">
        <v>115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 t="s">
        <v>113</v>
      </c>
      <c r="AG25" s="42"/>
      <c r="AH25" s="42"/>
      <c r="AI25" s="42" t="s">
        <v>113</v>
      </c>
      <c r="AJ25" s="42"/>
      <c r="AK25" s="42" t="s">
        <v>114</v>
      </c>
      <c r="AL25" s="42"/>
      <c r="AM25" s="42" t="s">
        <v>115</v>
      </c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 t="s">
        <v>113</v>
      </c>
      <c r="AY25" s="42"/>
      <c r="AZ25" s="42"/>
      <c r="BA25" s="42" t="s">
        <v>113</v>
      </c>
      <c r="BB25" s="42"/>
      <c r="BC25" s="42" t="s">
        <v>114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117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125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117</v>
      </c>
      <c r="CE25" s="42"/>
      <c r="CF25" s="42" t="s">
        <v>115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114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 t="s">
        <v>113</v>
      </c>
      <c r="EA25" s="42"/>
      <c r="EB25" s="42"/>
      <c r="EC25" s="42"/>
      <c r="ED25" s="42" t="s">
        <v>113</v>
      </c>
      <c r="EE25" s="42"/>
      <c r="EF25" s="42" t="s">
        <v>116</v>
      </c>
      <c r="EG25" s="42"/>
      <c r="EH25" s="42" t="s">
        <v>115</v>
      </c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117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114</v>
      </c>
      <c r="FZ25" s="42"/>
      <c r="GA25" s="42" t="s">
        <v>121</v>
      </c>
    </row>
    <row r="26" spans="1:183" s="56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116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115</v>
      </c>
    </row>
    <row r="27" spans="1:183" s="56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 t="s">
        <v>113</v>
      </c>
      <c r="N27" s="42"/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 t="s">
        <v>113</v>
      </c>
      <c r="BG27" s="42"/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 t="s">
        <v>113</v>
      </c>
      <c r="BP27" s="42"/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 t="s">
        <v>113</v>
      </c>
      <c r="BY27" s="42"/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 t="s">
        <v>113</v>
      </c>
      <c r="DJ27" s="42"/>
      <c r="DK27" s="42"/>
      <c r="DL27" s="42" t="s">
        <v>113</v>
      </c>
      <c r="DM27" s="42"/>
      <c r="DN27" s="42" t="s">
        <v>116</v>
      </c>
      <c r="DO27" s="42"/>
      <c r="DP27" s="42" t="s">
        <v>115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 t="s">
        <v>113</v>
      </c>
      <c r="AG28" s="42"/>
      <c r="AH28" s="42"/>
      <c r="AI28" s="42" t="s">
        <v>113</v>
      </c>
      <c r="AJ28" s="42"/>
      <c r="AK28" s="42" t="s">
        <v>116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 t="s">
        <v>113</v>
      </c>
      <c r="DJ28" s="42"/>
      <c r="DK28" s="42"/>
      <c r="DL28" s="42" t="s">
        <v>113</v>
      </c>
      <c r="DM28" s="42"/>
      <c r="DN28" s="42" t="s">
        <v>116</v>
      </c>
      <c r="DO28" s="42"/>
      <c r="DP28" s="42" t="s">
        <v>115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  <row r="29" spans="1:183" s="56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122</v>
      </c>
      <c r="AC29" s="42"/>
      <c r="AD29" s="42" t="s">
        <v>115</v>
      </c>
      <c r="AE29" s="42"/>
      <c r="AF29" s="42" t="s">
        <v>113</v>
      </c>
      <c r="AG29" s="42"/>
      <c r="AH29" s="42"/>
      <c r="AI29" s="42"/>
      <c r="AJ29" s="42" t="s">
        <v>113</v>
      </c>
      <c r="AK29" s="42" t="s">
        <v>116</v>
      </c>
      <c r="AL29" s="42"/>
      <c r="AM29" s="42" t="s">
        <v>115</v>
      </c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122</v>
      </c>
      <c r="BM29" s="42"/>
      <c r="BN29" s="42" t="s">
        <v>115</v>
      </c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 t="s">
        <v>113</v>
      </c>
      <c r="BZ29" s="42"/>
      <c r="CA29" s="42"/>
      <c r="CB29" s="42" t="s">
        <v>113</v>
      </c>
      <c r="CC29" s="42"/>
      <c r="CD29" s="42" t="s">
        <v>122</v>
      </c>
      <c r="CE29" s="42"/>
      <c r="CF29" s="42" t="s">
        <v>115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 t="s">
        <v>113</v>
      </c>
      <c r="FL29" s="42"/>
      <c r="FM29" s="42"/>
      <c r="FN29" s="42" t="s">
        <v>113</v>
      </c>
      <c r="FO29" s="42"/>
      <c r="FP29" s="42" t="s">
        <v>116</v>
      </c>
      <c r="FQ29" s="42"/>
      <c r="FR29" s="42" t="s">
        <v>115</v>
      </c>
      <c r="FS29" s="42"/>
      <c r="FT29" s="42" t="s">
        <v>113</v>
      </c>
      <c r="FU29" s="42"/>
      <c r="FV29" s="42"/>
      <c r="FW29" s="42" t="s">
        <v>113</v>
      </c>
      <c r="FX29" s="42"/>
      <c r="FY29" s="42" t="s">
        <v>116</v>
      </c>
      <c r="FZ29" s="42"/>
      <c r="GA29" s="42" t="s">
        <v>115</v>
      </c>
    </row>
    <row r="30" spans="1:183" s="56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116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116</v>
      </c>
      <c r="BM30" s="42"/>
      <c r="BN30" s="42" t="s">
        <v>115</v>
      </c>
      <c r="BO30" s="42"/>
      <c r="BP30" s="42" t="s">
        <v>113</v>
      </c>
      <c r="BQ30" s="42"/>
      <c r="BR30" s="42"/>
      <c r="BS30" s="42"/>
      <c r="BT30" s="42" t="s">
        <v>113</v>
      </c>
      <c r="BU30" s="42" t="s">
        <v>116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 t="s">
        <v>113</v>
      </c>
      <c r="CI30" s="42"/>
      <c r="CJ30" s="42"/>
      <c r="CK30" s="42"/>
      <c r="CL30" s="42" t="s">
        <v>113</v>
      </c>
      <c r="CM30" s="42" t="s">
        <v>114</v>
      </c>
      <c r="CN30" s="42"/>
      <c r="CO30" s="42" t="s">
        <v>115</v>
      </c>
      <c r="CP30" s="42"/>
      <c r="CQ30" s="42" t="s">
        <v>113</v>
      </c>
      <c r="CR30" s="42"/>
      <c r="CS30" s="42"/>
      <c r="CT30" s="42"/>
      <c r="CU30" s="42" t="s">
        <v>113</v>
      </c>
      <c r="CV30" s="42" t="s">
        <v>114</v>
      </c>
      <c r="CW30" s="42"/>
      <c r="CX30" s="42" t="s">
        <v>115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/>
      <c r="DM30" s="42" t="s">
        <v>113</v>
      </c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 t="s">
        <v>113</v>
      </c>
      <c r="FC30" s="42"/>
      <c r="FD30" s="42"/>
      <c r="FE30" s="42"/>
      <c r="FF30" s="42" t="s">
        <v>113</v>
      </c>
      <c r="FG30" s="42" t="s">
        <v>120</v>
      </c>
      <c r="FH30" s="42"/>
      <c r="FI30" s="42" t="s">
        <v>121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123</v>
      </c>
      <c r="FZ30" s="42"/>
      <c r="GA30" s="42" t="s">
        <v>115</v>
      </c>
    </row>
    <row r="31" spans="1:183" s="56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114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114</v>
      </c>
      <c r="AU31" s="42"/>
      <c r="AV31" s="42" t="s">
        <v>115</v>
      </c>
      <c r="AW31" s="42"/>
      <c r="AX31" s="42" t="s">
        <v>113</v>
      </c>
      <c r="AY31" s="42"/>
      <c r="AZ31" s="42"/>
      <c r="BA31" s="42" t="s">
        <v>113</v>
      </c>
      <c r="BB31" s="42"/>
      <c r="BC31" s="42" t="s">
        <v>114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114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114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114</v>
      </c>
      <c r="CE31" s="42"/>
      <c r="CF31" s="42" t="s">
        <v>115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 t="s">
        <v>113</v>
      </c>
      <c r="DJ31" s="42"/>
      <c r="DK31" s="42"/>
      <c r="DL31" s="42" t="s">
        <v>113</v>
      </c>
      <c r="DM31" s="42"/>
      <c r="DN31" s="42" t="s">
        <v>114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 t="s">
        <v>113</v>
      </c>
      <c r="FU31" s="42"/>
      <c r="FV31" s="42"/>
      <c r="FW31" s="42" t="s">
        <v>113</v>
      </c>
      <c r="FX31" s="42"/>
      <c r="FY31" s="42" t="s">
        <v>116</v>
      </c>
      <c r="FZ31" s="42"/>
      <c r="GA31" s="42" t="s">
        <v>115</v>
      </c>
    </row>
    <row r="32" spans="1:183" s="56" customFormat="1" ht="12" customHeight="1">
      <c r="A32" s="42" t="s">
        <v>126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116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114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114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116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 t="s">
        <v>113</v>
      </c>
      <c r="DJ32" s="42"/>
      <c r="DK32" s="42"/>
      <c r="DL32" s="42" t="s">
        <v>113</v>
      </c>
      <c r="DM32" s="42"/>
      <c r="DN32" s="42" t="s">
        <v>114</v>
      </c>
      <c r="DO32" s="42"/>
      <c r="DP32" s="42" t="s">
        <v>115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 t="s">
        <v>113</v>
      </c>
      <c r="FK32" s="42"/>
      <c r="FL32" s="42"/>
      <c r="FM32" s="42"/>
      <c r="FN32" s="42" t="s">
        <v>113</v>
      </c>
      <c r="FO32" s="42"/>
      <c r="FP32" s="42" t="s">
        <v>120</v>
      </c>
      <c r="FQ32" s="42"/>
      <c r="FR32" s="42" t="s">
        <v>121</v>
      </c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6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 t="s">
        <v>113</v>
      </c>
      <c r="DJ33" s="42"/>
      <c r="DK33" s="42"/>
      <c r="DL33" s="42" t="s">
        <v>113</v>
      </c>
      <c r="DM33" s="42"/>
      <c r="DN33" s="42" t="s">
        <v>116</v>
      </c>
      <c r="DO33" s="42"/>
      <c r="DP33" s="42" t="s">
        <v>115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123</v>
      </c>
      <c r="FZ33" s="42"/>
      <c r="GA33" s="42" t="s">
        <v>115</v>
      </c>
    </row>
    <row r="34" spans="1:183" s="56" customFormat="1" ht="12" customHeight="1">
      <c r="A34" s="42" t="s">
        <v>126</v>
      </c>
      <c r="B34" s="43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114</v>
      </c>
      <c r="AL34" s="42"/>
      <c r="AM34" s="42" t="s">
        <v>115</v>
      </c>
      <c r="AN34" s="42"/>
      <c r="AO34" s="42" t="s">
        <v>113</v>
      </c>
      <c r="AP34" s="42"/>
      <c r="AQ34" s="42"/>
      <c r="AR34" s="42" t="s">
        <v>113</v>
      </c>
      <c r="AS34" s="42"/>
      <c r="AT34" s="42" t="s">
        <v>114</v>
      </c>
      <c r="AU34" s="42"/>
      <c r="AV34" s="42" t="s">
        <v>115</v>
      </c>
      <c r="AW34" s="42"/>
      <c r="AX34" s="42" t="s">
        <v>113</v>
      </c>
      <c r="AY34" s="42"/>
      <c r="AZ34" s="42"/>
      <c r="BA34" s="42" t="s">
        <v>113</v>
      </c>
      <c r="BB34" s="42"/>
      <c r="BC34" s="42" t="s">
        <v>114</v>
      </c>
      <c r="BD34" s="42"/>
      <c r="BE34" s="42" t="s">
        <v>115</v>
      </c>
      <c r="BF34" s="42"/>
      <c r="BG34" s="42" t="s">
        <v>113</v>
      </c>
      <c r="BH34" s="42"/>
      <c r="BI34" s="42"/>
      <c r="BJ34" s="42" t="s">
        <v>113</v>
      </c>
      <c r="BK34" s="42"/>
      <c r="BL34" s="42" t="s">
        <v>114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114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114</v>
      </c>
      <c r="DO34" s="42"/>
      <c r="DP34" s="42" t="s">
        <v>115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 t="s">
        <v>113</v>
      </c>
      <c r="FU34" s="42"/>
      <c r="FV34" s="42"/>
      <c r="FW34" s="42" t="s">
        <v>113</v>
      </c>
      <c r="FX34" s="42"/>
      <c r="FY34" s="42" t="s">
        <v>120</v>
      </c>
      <c r="FZ34" s="42"/>
      <c r="GA34" s="42" t="s">
        <v>115</v>
      </c>
    </row>
    <row r="35" spans="1:183" s="56" customFormat="1" ht="12" customHeight="1">
      <c r="A35" s="42" t="s">
        <v>126</v>
      </c>
      <c r="B35" s="43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116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116</v>
      </c>
      <c r="AL35" s="42"/>
      <c r="AM35" s="42" t="s">
        <v>115</v>
      </c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 t="s">
        <v>113</v>
      </c>
      <c r="BH35" s="42"/>
      <c r="BI35" s="42"/>
      <c r="BJ35" s="42" t="s">
        <v>113</v>
      </c>
      <c r="BK35" s="42"/>
      <c r="BL35" s="42" t="s">
        <v>116</v>
      </c>
      <c r="BM35" s="42"/>
      <c r="BN35" s="42" t="s">
        <v>115</v>
      </c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 t="s">
        <v>113</v>
      </c>
      <c r="BZ35" s="42"/>
      <c r="CA35" s="42"/>
      <c r="CB35" s="42" t="s">
        <v>113</v>
      </c>
      <c r="CC35" s="42"/>
      <c r="CD35" s="42" t="s">
        <v>116</v>
      </c>
      <c r="CE35" s="42"/>
      <c r="CF35" s="42" t="s">
        <v>115</v>
      </c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 t="s">
        <v>113</v>
      </c>
      <c r="DS35" s="42"/>
      <c r="DT35" s="42"/>
      <c r="DU35" s="42"/>
      <c r="DV35" s="42" t="s">
        <v>113</v>
      </c>
      <c r="DW35" s="42" t="s">
        <v>114</v>
      </c>
      <c r="DX35" s="42"/>
      <c r="DY35" s="42" t="s">
        <v>118</v>
      </c>
      <c r="DZ35" s="42"/>
      <c r="EA35" s="42" t="s">
        <v>113</v>
      </c>
      <c r="EB35" s="42"/>
      <c r="EC35" s="42"/>
      <c r="ED35" s="42"/>
      <c r="EE35" s="42" t="s">
        <v>113</v>
      </c>
      <c r="EF35" s="42" t="s">
        <v>114</v>
      </c>
      <c r="EG35" s="42"/>
      <c r="EH35" s="42" t="s">
        <v>118</v>
      </c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 t="s">
        <v>113</v>
      </c>
      <c r="FU35" s="42"/>
      <c r="FV35" s="42"/>
      <c r="FW35" s="42" t="s">
        <v>113</v>
      </c>
      <c r="FX35" s="42"/>
      <c r="FY35" s="42" t="s">
        <v>116</v>
      </c>
      <c r="FZ35" s="42"/>
      <c r="GA35" s="42" t="s">
        <v>115</v>
      </c>
    </row>
    <row r="36" spans="1:183" s="56" customFormat="1" ht="12" customHeight="1">
      <c r="A36" s="42" t="s">
        <v>126</v>
      </c>
      <c r="B36" s="43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114</v>
      </c>
      <c r="CE36" s="42"/>
      <c r="CF36" s="42" t="s">
        <v>115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 t="s">
        <v>113</v>
      </c>
      <c r="CR36" s="42"/>
      <c r="CS36" s="42"/>
      <c r="CT36" s="42" t="s">
        <v>113</v>
      </c>
      <c r="CU36" s="42"/>
      <c r="CV36" s="42" t="s">
        <v>114</v>
      </c>
      <c r="CW36" s="42"/>
      <c r="CX36" s="42" t="s">
        <v>115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 t="s">
        <v>113</v>
      </c>
      <c r="DJ36" s="42"/>
      <c r="DK36" s="42"/>
      <c r="DL36" s="42" t="s">
        <v>113</v>
      </c>
      <c r="DM36" s="42"/>
      <c r="DN36" s="42" t="s">
        <v>116</v>
      </c>
      <c r="DO36" s="42"/>
      <c r="DP36" s="42" t="s">
        <v>115</v>
      </c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 t="s">
        <v>113</v>
      </c>
      <c r="FC36" s="42"/>
      <c r="FD36" s="42"/>
      <c r="FE36" s="42" t="s">
        <v>113</v>
      </c>
      <c r="FF36" s="42"/>
      <c r="FG36" s="42" t="s">
        <v>116</v>
      </c>
      <c r="FH36" s="42"/>
      <c r="FI36" s="42" t="s">
        <v>121</v>
      </c>
      <c r="FJ36" s="42"/>
      <c r="FK36" s="42" t="s">
        <v>113</v>
      </c>
      <c r="FL36" s="42"/>
      <c r="FM36" s="42"/>
      <c r="FN36" s="42" t="s">
        <v>113</v>
      </c>
      <c r="FO36" s="42"/>
      <c r="FP36" s="42" t="s">
        <v>120</v>
      </c>
      <c r="FQ36" s="42"/>
      <c r="FR36" s="42" t="s">
        <v>121</v>
      </c>
      <c r="FS36" s="42"/>
      <c r="FT36" s="42" t="s">
        <v>113</v>
      </c>
      <c r="FU36" s="42"/>
      <c r="FV36" s="42"/>
      <c r="FW36" s="42" t="s">
        <v>113</v>
      </c>
      <c r="FX36" s="42"/>
      <c r="FY36" s="42" t="s">
        <v>120</v>
      </c>
      <c r="FZ36" s="42"/>
      <c r="GA36" s="42" t="s">
        <v>121</v>
      </c>
    </row>
    <row r="37" spans="1:183" s="56" customFormat="1" ht="12" customHeight="1">
      <c r="A37" s="42" t="s">
        <v>126</v>
      </c>
      <c r="B37" s="43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 t="s">
        <v>113</v>
      </c>
      <c r="N37" s="42"/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115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116</v>
      </c>
      <c r="AL37" s="42"/>
      <c r="AM37" s="42" t="s">
        <v>115</v>
      </c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116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116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123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 t="s">
        <v>113</v>
      </c>
      <c r="DI37" s="42"/>
      <c r="DJ37" s="42"/>
      <c r="DK37" s="42"/>
      <c r="DL37" s="42" t="s">
        <v>113</v>
      </c>
      <c r="DM37" s="42"/>
      <c r="DN37" s="42" t="s">
        <v>116</v>
      </c>
      <c r="DO37" s="42"/>
      <c r="DP37" s="42" t="s">
        <v>115</v>
      </c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 t="s">
        <v>113</v>
      </c>
      <c r="EA37" s="42"/>
      <c r="EB37" s="42"/>
      <c r="EC37" s="42"/>
      <c r="ED37" s="42" t="s">
        <v>113</v>
      </c>
      <c r="EE37" s="42"/>
      <c r="EF37" s="42" t="s">
        <v>120</v>
      </c>
      <c r="EG37" s="42"/>
      <c r="EH37" s="42" t="s">
        <v>115</v>
      </c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 t="s">
        <v>113</v>
      </c>
      <c r="FL37" s="42"/>
      <c r="FM37" s="42"/>
      <c r="FN37" s="42" t="s">
        <v>113</v>
      </c>
      <c r="FO37" s="42"/>
      <c r="FP37" s="42" t="s">
        <v>116</v>
      </c>
      <c r="FQ37" s="42"/>
      <c r="FR37" s="42" t="s">
        <v>115</v>
      </c>
      <c r="FS37" s="42"/>
      <c r="FT37" s="42" t="s">
        <v>113</v>
      </c>
      <c r="FU37" s="42"/>
      <c r="FV37" s="42"/>
      <c r="FW37" s="42" t="s">
        <v>113</v>
      </c>
      <c r="FX37" s="42"/>
      <c r="FY37" s="42" t="s">
        <v>116</v>
      </c>
      <c r="FZ37" s="42"/>
      <c r="GA37" s="42" t="s">
        <v>115</v>
      </c>
    </row>
    <row r="38" spans="1:183" s="56" customFormat="1" ht="12" customHeight="1">
      <c r="A38" s="42" t="s">
        <v>126</v>
      </c>
      <c r="B38" s="43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117</v>
      </c>
      <c r="T38" s="42"/>
      <c r="U38" s="42" t="s">
        <v>115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 t="s">
        <v>113</v>
      </c>
      <c r="AG38" s="42"/>
      <c r="AH38" s="42"/>
      <c r="AI38" s="42" t="s">
        <v>113</v>
      </c>
      <c r="AJ38" s="42"/>
      <c r="AK38" s="42" t="s">
        <v>114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114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114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114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114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114</v>
      </c>
      <c r="CE38" s="42"/>
      <c r="CF38" s="42" t="s">
        <v>115</v>
      </c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 t="s">
        <v>113</v>
      </c>
      <c r="DJ38" s="42"/>
      <c r="DK38" s="42"/>
      <c r="DL38" s="42" t="s">
        <v>113</v>
      </c>
      <c r="DM38" s="42"/>
      <c r="DN38" s="42" t="s">
        <v>114</v>
      </c>
      <c r="DO38" s="42"/>
      <c r="DP38" s="42" t="s">
        <v>115</v>
      </c>
      <c r="DQ38" s="42"/>
      <c r="DR38" s="42" t="s">
        <v>113</v>
      </c>
      <c r="DS38" s="42"/>
      <c r="DT38" s="42"/>
      <c r="DU38" s="42"/>
      <c r="DV38" s="42" t="s">
        <v>113</v>
      </c>
      <c r="DW38" s="42" t="s">
        <v>114</v>
      </c>
      <c r="DX38" s="42"/>
      <c r="DY38" s="42" t="s">
        <v>115</v>
      </c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 t="s">
        <v>113</v>
      </c>
      <c r="FU38" s="42"/>
      <c r="FV38" s="42"/>
      <c r="FW38" s="42" t="s">
        <v>113</v>
      </c>
      <c r="FX38" s="42"/>
      <c r="FY38" s="42" t="s">
        <v>120</v>
      </c>
      <c r="FZ38" s="42"/>
      <c r="GA38" s="42" t="s">
        <v>115</v>
      </c>
    </row>
    <row r="39" spans="1:183" s="56" customFormat="1" ht="12" customHeight="1">
      <c r="A39" s="42" t="s">
        <v>126</v>
      </c>
      <c r="B39" s="43" t="s">
        <v>190</v>
      </c>
      <c r="C39" s="42" t="s">
        <v>191</v>
      </c>
      <c r="D39" s="42"/>
      <c r="E39" s="42" t="s">
        <v>113</v>
      </c>
      <c r="F39" s="42"/>
      <c r="G39" s="42"/>
      <c r="H39" s="42" t="s">
        <v>113</v>
      </c>
      <c r="I39" s="42"/>
      <c r="J39" s="42" t="s">
        <v>114</v>
      </c>
      <c r="K39" s="42"/>
      <c r="L39" s="42" t="s">
        <v>115</v>
      </c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114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114</v>
      </c>
      <c r="AL39" s="42"/>
      <c r="AM39" s="42" t="s">
        <v>115</v>
      </c>
      <c r="AN39" s="42"/>
      <c r="AO39" s="42" t="s">
        <v>113</v>
      </c>
      <c r="AP39" s="42"/>
      <c r="AQ39" s="42"/>
      <c r="AR39" s="42" t="s">
        <v>113</v>
      </c>
      <c r="AS39" s="42"/>
      <c r="AT39" s="42" t="s">
        <v>114</v>
      </c>
      <c r="AU39" s="42"/>
      <c r="AV39" s="42" t="s">
        <v>115</v>
      </c>
      <c r="AW39" s="42"/>
      <c r="AX39" s="42" t="s">
        <v>113</v>
      </c>
      <c r="AY39" s="42"/>
      <c r="AZ39" s="42"/>
      <c r="BA39" s="42" t="s">
        <v>113</v>
      </c>
      <c r="BB39" s="42"/>
      <c r="BC39" s="42" t="s">
        <v>114</v>
      </c>
      <c r="BD39" s="42"/>
      <c r="BE39" s="42" t="s">
        <v>115</v>
      </c>
      <c r="BF39" s="42"/>
      <c r="BG39" s="42" t="s">
        <v>113</v>
      </c>
      <c r="BH39" s="42"/>
      <c r="BI39" s="42"/>
      <c r="BJ39" s="42" t="s">
        <v>113</v>
      </c>
      <c r="BK39" s="42"/>
      <c r="BL39" s="42" t="s">
        <v>114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114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114</v>
      </c>
      <c r="CE39" s="42"/>
      <c r="CF39" s="42" t="s">
        <v>115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 t="s">
        <v>113</v>
      </c>
      <c r="FL39" s="42"/>
      <c r="FM39" s="42"/>
      <c r="FN39" s="42" t="s">
        <v>113</v>
      </c>
      <c r="FO39" s="42"/>
      <c r="FP39" s="42" t="s">
        <v>114</v>
      </c>
      <c r="FQ39" s="42"/>
      <c r="FR39" s="42" t="s">
        <v>115</v>
      </c>
      <c r="FS39" s="42"/>
      <c r="FT39" s="42" t="s">
        <v>113</v>
      </c>
      <c r="FU39" s="42"/>
      <c r="FV39" s="42"/>
      <c r="FW39" s="42" t="s">
        <v>113</v>
      </c>
      <c r="FX39" s="42"/>
      <c r="FY39" s="42" t="s">
        <v>114</v>
      </c>
      <c r="FZ39" s="42"/>
      <c r="GA39" s="42" t="s">
        <v>115</v>
      </c>
    </row>
    <row r="40" spans="1:183" s="56" customFormat="1" ht="12" customHeight="1">
      <c r="A40" s="42" t="s">
        <v>126</v>
      </c>
      <c r="B40" s="43" t="s">
        <v>192</v>
      </c>
      <c r="C40" s="42" t="s">
        <v>193</v>
      </c>
      <c r="D40" s="42"/>
      <c r="E40" s="42" t="s">
        <v>113</v>
      </c>
      <c r="F40" s="42"/>
      <c r="G40" s="42"/>
      <c r="H40" s="42" t="s">
        <v>113</v>
      </c>
      <c r="I40" s="42"/>
      <c r="J40" s="42" t="s">
        <v>114</v>
      </c>
      <c r="K40" s="42"/>
      <c r="L40" s="42" t="s">
        <v>115</v>
      </c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 t="s">
        <v>113</v>
      </c>
      <c r="AG40" s="42"/>
      <c r="AH40" s="42"/>
      <c r="AI40" s="42" t="s">
        <v>113</v>
      </c>
      <c r="AJ40" s="42"/>
      <c r="AK40" s="42" t="s">
        <v>116</v>
      </c>
      <c r="AL40" s="42"/>
      <c r="AM40" s="42" t="s">
        <v>115</v>
      </c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 t="s">
        <v>113</v>
      </c>
      <c r="BH40" s="42"/>
      <c r="BI40" s="42"/>
      <c r="BJ40" s="42" t="s">
        <v>113</v>
      </c>
      <c r="BK40" s="42"/>
      <c r="BL40" s="42" t="s">
        <v>116</v>
      </c>
      <c r="BM40" s="42"/>
      <c r="BN40" s="42" t="s">
        <v>115</v>
      </c>
      <c r="BO40" s="42"/>
      <c r="BP40" s="42" t="s">
        <v>113</v>
      </c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/>
      <c r="BY40" s="42" t="s">
        <v>113</v>
      </c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 t="s">
        <v>113</v>
      </c>
      <c r="FL40" s="42"/>
      <c r="FM40" s="42"/>
      <c r="FN40" s="42" t="s">
        <v>113</v>
      </c>
      <c r="FO40" s="42"/>
      <c r="FP40" s="42" t="s">
        <v>120</v>
      </c>
      <c r="FQ40" s="42"/>
      <c r="FR40" s="42" t="s">
        <v>115</v>
      </c>
      <c r="FS40" s="42"/>
      <c r="FT40" s="42" t="s">
        <v>113</v>
      </c>
      <c r="FU40" s="42"/>
      <c r="FV40" s="42"/>
      <c r="FW40" s="42" t="s">
        <v>113</v>
      </c>
      <c r="FX40" s="42"/>
      <c r="FY40" s="42" t="s">
        <v>116</v>
      </c>
      <c r="FZ40" s="42"/>
      <c r="GA40" s="42" t="s">
        <v>115</v>
      </c>
    </row>
    <row r="41" spans="1:183" s="56" customFormat="1" ht="12" customHeight="1">
      <c r="A41" s="42" t="s">
        <v>126</v>
      </c>
      <c r="B41" s="43" t="s">
        <v>194</v>
      </c>
      <c r="C41" s="42" t="s">
        <v>195</v>
      </c>
      <c r="D41" s="42"/>
      <c r="E41" s="42" t="s">
        <v>113</v>
      </c>
      <c r="F41" s="42"/>
      <c r="G41" s="42"/>
      <c r="H41" s="42" t="s">
        <v>113</v>
      </c>
      <c r="I41" s="42"/>
      <c r="J41" s="42" t="s">
        <v>114</v>
      </c>
      <c r="K41" s="42"/>
      <c r="L41" s="42" t="s">
        <v>115</v>
      </c>
      <c r="M41" s="42"/>
      <c r="N41" s="42"/>
      <c r="O41" s="42"/>
      <c r="P41" s="42" t="s">
        <v>113</v>
      </c>
      <c r="Q41" s="42"/>
      <c r="R41" s="42"/>
      <c r="S41" s="42"/>
      <c r="T41" s="42"/>
      <c r="U41" s="42"/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 t="s">
        <v>113</v>
      </c>
      <c r="AG41" s="42"/>
      <c r="AH41" s="42"/>
      <c r="AI41" s="42" t="s">
        <v>113</v>
      </c>
      <c r="AJ41" s="42"/>
      <c r="AK41" s="42" t="s">
        <v>114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114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114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114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114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114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 t="s">
        <v>113</v>
      </c>
      <c r="FL41" s="42"/>
      <c r="FM41" s="42"/>
      <c r="FN41" s="42" t="s">
        <v>113</v>
      </c>
      <c r="FO41" s="42"/>
      <c r="FP41" s="42" t="s">
        <v>123</v>
      </c>
      <c r="FQ41" s="42"/>
      <c r="FR41" s="42" t="s">
        <v>115</v>
      </c>
      <c r="FS41" s="42"/>
      <c r="FT41" s="42" t="s">
        <v>113</v>
      </c>
      <c r="FU41" s="42"/>
      <c r="FV41" s="42"/>
      <c r="FW41" s="42" t="s">
        <v>113</v>
      </c>
      <c r="FX41" s="42"/>
      <c r="FY41" s="42" t="s">
        <v>123</v>
      </c>
      <c r="FZ41" s="42"/>
      <c r="GA41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41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COUNTIF(D8:D41,"○")</f>
        <v>1</v>
      </c>
      <c r="E7" s="67">
        <f t="shared" si="0"/>
        <v>1</v>
      </c>
      <c r="F7" s="67">
        <f t="shared" si="0"/>
        <v>7</v>
      </c>
      <c r="G7" s="67">
        <f t="shared" si="0"/>
        <v>25</v>
      </c>
      <c r="H7" s="67">
        <f t="shared" si="0"/>
        <v>8</v>
      </c>
      <c r="I7" s="67">
        <f t="shared" si="0"/>
        <v>1</v>
      </c>
      <c r="J7" s="67">
        <f>COUNTIF(J8:J41,"&lt;&gt;")</f>
        <v>9</v>
      </c>
      <c r="K7" s="67">
        <f>COUNTIF(K8:K41,"○")</f>
        <v>0</v>
      </c>
      <c r="L7" s="67">
        <f>COUNTIF(L8:L41,"&lt;&gt;")</f>
        <v>9</v>
      </c>
      <c r="M7" s="67">
        <f aca="true" t="shared" si="1" ref="M7:R7">COUNTIF(M8:M41,"○")</f>
        <v>2</v>
      </c>
      <c r="N7" s="67">
        <f t="shared" si="1"/>
        <v>4</v>
      </c>
      <c r="O7" s="67">
        <f t="shared" si="1"/>
        <v>13</v>
      </c>
      <c r="P7" s="67">
        <f t="shared" si="1"/>
        <v>15</v>
      </c>
      <c r="Q7" s="67">
        <f t="shared" si="1"/>
        <v>16</v>
      </c>
      <c r="R7" s="67">
        <f t="shared" si="1"/>
        <v>3</v>
      </c>
      <c r="S7" s="67">
        <f>COUNTIF(S8:S41,"&lt;&gt;")</f>
        <v>19</v>
      </c>
      <c r="T7" s="67">
        <f>COUNTIF(T8:T41,"○")</f>
        <v>0</v>
      </c>
      <c r="U7" s="67">
        <f>COUNTIF(U8:U41,"&lt;&gt;")</f>
        <v>19</v>
      </c>
      <c r="V7" s="67">
        <f aca="true" t="shared" si="2" ref="V7:AA7">COUNTIF(V8:V41,"○")</f>
        <v>1</v>
      </c>
      <c r="W7" s="67">
        <f t="shared" si="2"/>
        <v>2</v>
      </c>
      <c r="X7" s="67">
        <f t="shared" si="2"/>
        <v>7</v>
      </c>
      <c r="Y7" s="67">
        <f t="shared" si="2"/>
        <v>24</v>
      </c>
      <c r="Z7" s="67">
        <f t="shared" si="2"/>
        <v>9</v>
      </c>
      <c r="AA7" s="67">
        <f t="shared" si="2"/>
        <v>1</v>
      </c>
      <c r="AB7" s="67">
        <f>COUNTIF(AB8:AB41,"&lt;&gt;")</f>
        <v>10</v>
      </c>
      <c r="AC7" s="67">
        <f>COUNTIF(AC8:AC41,"○")</f>
        <v>0</v>
      </c>
      <c r="AD7" s="67">
        <f>COUNTIF(AD8:AD41,"&lt;&gt;")</f>
        <v>10</v>
      </c>
      <c r="AE7" s="67">
        <f aca="true" t="shared" si="3" ref="AE7:AJ7">COUNTIF(AE8:AE41,"○")</f>
        <v>2</v>
      </c>
      <c r="AF7" s="67">
        <f t="shared" si="3"/>
        <v>6</v>
      </c>
      <c r="AG7" s="67">
        <f t="shared" si="3"/>
        <v>10</v>
      </c>
      <c r="AH7" s="67">
        <f t="shared" si="3"/>
        <v>16</v>
      </c>
      <c r="AI7" s="67">
        <f t="shared" si="3"/>
        <v>15</v>
      </c>
      <c r="AJ7" s="67">
        <f t="shared" si="3"/>
        <v>3</v>
      </c>
      <c r="AK7" s="67">
        <f>COUNTIF(AK8:AK41,"&lt;&gt;")</f>
        <v>18</v>
      </c>
      <c r="AL7" s="67">
        <f>COUNTIF(AL8:AL41,"○")</f>
        <v>0</v>
      </c>
      <c r="AM7" s="67">
        <f>COUNTIF(AM8:AM41,"&lt;&gt;")</f>
        <v>18</v>
      </c>
      <c r="AN7" s="67">
        <f aca="true" t="shared" si="4" ref="AN7:AS7">COUNTIF(AN8:AN41,"○")</f>
        <v>2</v>
      </c>
      <c r="AO7" s="67">
        <f t="shared" si="4"/>
        <v>1</v>
      </c>
      <c r="AP7" s="67">
        <f t="shared" si="4"/>
        <v>7</v>
      </c>
      <c r="AQ7" s="67">
        <f t="shared" si="4"/>
        <v>24</v>
      </c>
      <c r="AR7" s="67">
        <f t="shared" si="4"/>
        <v>10</v>
      </c>
      <c r="AS7" s="67">
        <f t="shared" si="4"/>
        <v>0</v>
      </c>
      <c r="AT7" s="67">
        <f>COUNTIF(AT8:AT41,"&lt;&gt;")</f>
        <v>10</v>
      </c>
      <c r="AU7" s="67">
        <f>COUNTIF(AU8:AU41,"○")</f>
        <v>0</v>
      </c>
      <c r="AV7" s="67">
        <f>COUNTIF(AV8:AV41,"&lt;&gt;")</f>
        <v>10</v>
      </c>
      <c r="AW7" s="67">
        <f aca="true" t="shared" si="5" ref="AW7:BB7">COUNTIF(AW8:AW41,"○")</f>
        <v>2</v>
      </c>
      <c r="AX7" s="67">
        <f t="shared" si="5"/>
        <v>0</v>
      </c>
      <c r="AY7" s="67">
        <f t="shared" si="5"/>
        <v>8</v>
      </c>
      <c r="AZ7" s="67">
        <f t="shared" si="5"/>
        <v>24</v>
      </c>
      <c r="BA7" s="67">
        <f t="shared" si="5"/>
        <v>10</v>
      </c>
      <c r="BB7" s="67">
        <f t="shared" si="5"/>
        <v>0</v>
      </c>
      <c r="BC7" s="67">
        <f>COUNTIF(BC8:BC41,"&lt;&gt;")</f>
        <v>10</v>
      </c>
      <c r="BD7" s="67">
        <f>COUNTIF(BD8:BD41,"○")</f>
        <v>0</v>
      </c>
      <c r="BE7" s="67">
        <f>COUNTIF(BE8:BE41,"&lt;&gt;")</f>
        <v>10</v>
      </c>
      <c r="BF7" s="67">
        <f aca="true" t="shared" si="6" ref="BF7:BK7">COUNTIF(BF8:BF41,"○")</f>
        <v>2</v>
      </c>
      <c r="BG7" s="67">
        <f t="shared" si="6"/>
        <v>6</v>
      </c>
      <c r="BH7" s="67">
        <f t="shared" si="6"/>
        <v>12</v>
      </c>
      <c r="BI7" s="67">
        <f t="shared" si="6"/>
        <v>14</v>
      </c>
      <c r="BJ7" s="67">
        <f t="shared" si="6"/>
        <v>18</v>
      </c>
      <c r="BK7" s="67">
        <f t="shared" si="6"/>
        <v>2</v>
      </c>
      <c r="BL7" s="67">
        <f>COUNTIF(BL8:BL41,"&lt;&gt;")</f>
        <v>20</v>
      </c>
      <c r="BM7" s="67">
        <f>COUNTIF(BM8:BM41,"○")</f>
        <v>0</v>
      </c>
      <c r="BN7" s="67">
        <f>COUNTIF(BN8:BN41,"&lt;&gt;")</f>
        <v>20</v>
      </c>
      <c r="BO7" s="67">
        <f aca="true" t="shared" si="7" ref="BO7:BT7">COUNTIF(BO8:BO41,"○")</f>
        <v>2</v>
      </c>
      <c r="BP7" s="67">
        <f t="shared" si="7"/>
        <v>5</v>
      </c>
      <c r="BQ7" s="67">
        <f t="shared" si="7"/>
        <v>12</v>
      </c>
      <c r="BR7" s="67">
        <f t="shared" si="7"/>
        <v>15</v>
      </c>
      <c r="BS7" s="67">
        <f t="shared" si="7"/>
        <v>17</v>
      </c>
      <c r="BT7" s="67">
        <f t="shared" si="7"/>
        <v>2</v>
      </c>
      <c r="BU7" s="67">
        <f>COUNTIF(BU8:BU41,"&lt;&gt;")</f>
        <v>19</v>
      </c>
      <c r="BV7" s="67">
        <f>COUNTIF(BV8:BV41,"○")</f>
        <v>0</v>
      </c>
      <c r="BW7" s="67">
        <f>COUNTIF(BW8:BW41,"&lt;&gt;")</f>
        <v>19</v>
      </c>
      <c r="BX7" s="67">
        <f aca="true" t="shared" si="8" ref="BX7:CC7">COUNTIF(BX8:BX41,"○")</f>
        <v>2</v>
      </c>
      <c r="BY7" s="67">
        <f t="shared" si="8"/>
        <v>6</v>
      </c>
      <c r="BZ7" s="67">
        <f t="shared" si="8"/>
        <v>11</v>
      </c>
      <c r="CA7" s="67">
        <f t="shared" si="8"/>
        <v>15</v>
      </c>
      <c r="CB7" s="67">
        <f t="shared" si="8"/>
        <v>17</v>
      </c>
      <c r="CC7" s="67">
        <f t="shared" si="8"/>
        <v>2</v>
      </c>
      <c r="CD7" s="67">
        <f>COUNTIF(CD8:CD41,"&lt;&gt;")</f>
        <v>19</v>
      </c>
      <c r="CE7" s="67">
        <f>COUNTIF(CE8:CE41,"○")</f>
        <v>0</v>
      </c>
      <c r="CF7" s="67">
        <f>COUNTIF(CF8:CF41,"&lt;&gt;")</f>
        <v>19</v>
      </c>
      <c r="CG7" s="67">
        <f aca="true" t="shared" si="9" ref="CG7:CL7">COUNTIF(CG8:CG41,"○")</f>
        <v>1</v>
      </c>
      <c r="CH7" s="67">
        <f t="shared" si="9"/>
        <v>0</v>
      </c>
      <c r="CI7" s="67">
        <f t="shared" si="9"/>
        <v>2</v>
      </c>
      <c r="CJ7" s="67">
        <f t="shared" si="9"/>
        <v>31</v>
      </c>
      <c r="CK7" s="67">
        <f t="shared" si="9"/>
        <v>3</v>
      </c>
      <c r="CL7" s="67">
        <f t="shared" si="9"/>
        <v>0</v>
      </c>
      <c r="CM7" s="67">
        <f>COUNTIF(CM8:CM41,"&lt;&gt;")</f>
        <v>3</v>
      </c>
      <c r="CN7" s="67">
        <f>COUNTIF(CN8:CN41,"○")</f>
        <v>0</v>
      </c>
      <c r="CO7" s="67">
        <f>COUNTIF(CO8:CO41,"&lt;&gt;")</f>
        <v>3</v>
      </c>
      <c r="CP7" s="67">
        <f aca="true" t="shared" si="10" ref="CP7:CU7">COUNTIF(CP8:CP41,"○")</f>
        <v>1</v>
      </c>
      <c r="CQ7" s="67">
        <f t="shared" si="10"/>
        <v>0</v>
      </c>
      <c r="CR7" s="67">
        <f t="shared" si="10"/>
        <v>2</v>
      </c>
      <c r="CS7" s="67">
        <f t="shared" si="10"/>
        <v>31</v>
      </c>
      <c r="CT7" s="67">
        <f t="shared" si="10"/>
        <v>3</v>
      </c>
      <c r="CU7" s="67">
        <f t="shared" si="10"/>
        <v>0</v>
      </c>
      <c r="CV7" s="67">
        <f>COUNTIF(CV8:CV41,"&lt;&gt;")</f>
        <v>3</v>
      </c>
      <c r="CW7" s="67">
        <f>COUNTIF(CW8:CW41,"○")</f>
        <v>0</v>
      </c>
      <c r="CX7" s="67">
        <f>COUNTIF(CX8:CX41,"&lt;&gt;")</f>
        <v>3</v>
      </c>
      <c r="CY7" s="67">
        <f aca="true" t="shared" si="11" ref="CY7:DD7">COUNTIF(CY8:CY41,"○")</f>
        <v>1</v>
      </c>
      <c r="CZ7" s="67">
        <f t="shared" si="11"/>
        <v>0</v>
      </c>
      <c r="DA7" s="67">
        <f t="shared" si="11"/>
        <v>0</v>
      </c>
      <c r="DB7" s="67">
        <f t="shared" si="11"/>
        <v>33</v>
      </c>
      <c r="DC7" s="67">
        <f t="shared" si="11"/>
        <v>1</v>
      </c>
      <c r="DD7" s="67">
        <f t="shared" si="11"/>
        <v>0</v>
      </c>
      <c r="DE7" s="67">
        <f>COUNTIF(DE8:DE41,"&lt;&gt;")</f>
        <v>1</v>
      </c>
      <c r="DF7" s="67">
        <f>COUNTIF(DF8:DF41,"○")</f>
        <v>0</v>
      </c>
      <c r="DG7" s="67">
        <f>COUNTIF(DG8:DG41,"&lt;&gt;")</f>
        <v>1</v>
      </c>
      <c r="DH7" s="67">
        <f aca="true" t="shared" si="12" ref="DH7:DM7">COUNTIF(DH8:DH41,"○")</f>
        <v>2</v>
      </c>
      <c r="DI7" s="67">
        <f t="shared" si="12"/>
        <v>4</v>
      </c>
      <c r="DJ7" s="67">
        <f t="shared" si="12"/>
        <v>4</v>
      </c>
      <c r="DK7" s="67">
        <f t="shared" si="12"/>
        <v>24</v>
      </c>
      <c r="DL7" s="67">
        <f t="shared" si="12"/>
        <v>9</v>
      </c>
      <c r="DM7" s="67">
        <f t="shared" si="12"/>
        <v>1</v>
      </c>
      <c r="DN7" s="67">
        <f>COUNTIF(DN8:DN41,"&lt;&gt;")</f>
        <v>10</v>
      </c>
      <c r="DO7" s="67">
        <f>COUNTIF(DO8:DO41,"○")</f>
        <v>0</v>
      </c>
      <c r="DP7" s="67">
        <f>COUNTIF(DP8:DP41,"&lt;&gt;")</f>
        <v>10</v>
      </c>
      <c r="DQ7" s="67">
        <f aca="true" t="shared" si="13" ref="DQ7:DV7">COUNTIF(DQ8:DQ41,"○")</f>
        <v>0</v>
      </c>
      <c r="DR7" s="67">
        <f t="shared" si="13"/>
        <v>0</v>
      </c>
      <c r="DS7" s="67">
        <f t="shared" si="13"/>
        <v>0</v>
      </c>
      <c r="DT7" s="67">
        <f t="shared" si="13"/>
        <v>34</v>
      </c>
      <c r="DU7" s="67">
        <f t="shared" si="13"/>
        <v>0</v>
      </c>
      <c r="DV7" s="67">
        <f t="shared" si="13"/>
        <v>0</v>
      </c>
      <c r="DW7" s="67">
        <f>COUNTIF(DW8:DW41,"&lt;&gt;")</f>
        <v>0</v>
      </c>
      <c r="DX7" s="67">
        <f>COUNTIF(DX8:DX41,"○")</f>
        <v>0</v>
      </c>
      <c r="DY7" s="67">
        <f>COUNTIF(DY8:DY41,"&lt;&gt;")</f>
        <v>0</v>
      </c>
      <c r="DZ7" s="67">
        <f aca="true" t="shared" si="14" ref="DZ7:EE7">COUNTIF(DZ8:DZ41,"○")</f>
        <v>1</v>
      </c>
      <c r="EA7" s="67">
        <f t="shared" si="14"/>
        <v>0</v>
      </c>
      <c r="EB7" s="67">
        <f t="shared" si="14"/>
        <v>0</v>
      </c>
      <c r="EC7" s="67">
        <f t="shared" si="14"/>
        <v>33</v>
      </c>
      <c r="ED7" s="67">
        <f t="shared" si="14"/>
        <v>1</v>
      </c>
      <c r="EE7" s="67">
        <f t="shared" si="14"/>
        <v>0</v>
      </c>
      <c r="EF7" s="67">
        <f>COUNTIF(EF8:EF41,"&lt;&gt;")</f>
        <v>1</v>
      </c>
      <c r="EG7" s="67">
        <f>COUNTIF(EG8:EG41,"○")</f>
        <v>0</v>
      </c>
      <c r="EH7" s="67">
        <f>COUNTIF(EH8:EH41,"&lt;&gt;")</f>
        <v>1</v>
      </c>
      <c r="EI7" s="67">
        <f aca="true" t="shared" si="15" ref="EI7:EN7">COUNTIF(EI8:EI41,"○")</f>
        <v>0</v>
      </c>
      <c r="EJ7" s="67">
        <f t="shared" si="15"/>
        <v>0</v>
      </c>
      <c r="EK7" s="67">
        <f t="shared" si="15"/>
        <v>0</v>
      </c>
      <c r="EL7" s="67">
        <f t="shared" si="15"/>
        <v>34</v>
      </c>
      <c r="EM7" s="67">
        <f t="shared" si="15"/>
        <v>0</v>
      </c>
      <c r="EN7" s="67">
        <f t="shared" si="15"/>
        <v>0</v>
      </c>
      <c r="EO7" s="67">
        <f>COUNTIF(EO8:EO41,"&lt;&gt;")</f>
        <v>0</v>
      </c>
      <c r="EP7" s="67">
        <f>COUNTIF(EP8:EP41,"○")</f>
        <v>0</v>
      </c>
      <c r="EQ7" s="67">
        <f>COUNTIF(EQ8:EQ41,"&lt;&gt;")</f>
        <v>0</v>
      </c>
      <c r="ER7" s="67">
        <f aca="true" t="shared" si="16" ref="ER7:EW7">COUNTIF(ER8:ER41,"○")</f>
        <v>2</v>
      </c>
      <c r="ES7" s="67">
        <f t="shared" si="16"/>
        <v>0</v>
      </c>
      <c r="ET7" s="67">
        <f t="shared" si="16"/>
        <v>0</v>
      </c>
      <c r="EU7" s="67">
        <f t="shared" si="16"/>
        <v>32</v>
      </c>
      <c r="EV7" s="67">
        <f t="shared" si="16"/>
        <v>2</v>
      </c>
      <c r="EW7" s="67">
        <f t="shared" si="16"/>
        <v>0</v>
      </c>
      <c r="EX7" s="67">
        <f>COUNTIF(EX8:EX41,"&lt;&gt;")</f>
        <v>2</v>
      </c>
      <c r="EY7" s="67">
        <f>COUNTIF(EY8:EY41,"○")</f>
        <v>0</v>
      </c>
      <c r="EZ7" s="67">
        <f>COUNTIF(EZ8:EZ41,"&lt;&gt;")</f>
        <v>2</v>
      </c>
      <c r="FA7" s="67">
        <f aca="true" t="shared" si="17" ref="FA7:FF7">COUNTIF(FA8:FA41,"○")</f>
        <v>1</v>
      </c>
      <c r="FB7" s="67">
        <f t="shared" si="17"/>
        <v>0</v>
      </c>
      <c r="FC7" s="67">
        <f t="shared" si="17"/>
        <v>2</v>
      </c>
      <c r="FD7" s="67">
        <f t="shared" si="17"/>
        <v>31</v>
      </c>
      <c r="FE7" s="67">
        <f t="shared" si="17"/>
        <v>2</v>
      </c>
      <c r="FF7" s="67">
        <f t="shared" si="17"/>
        <v>1</v>
      </c>
      <c r="FG7" s="67">
        <f>COUNTIF(FG8:FG41,"&lt;&gt;")</f>
        <v>3</v>
      </c>
      <c r="FH7" s="67">
        <f>COUNTIF(FH8:FH41,"○")</f>
        <v>0</v>
      </c>
      <c r="FI7" s="67">
        <f>COUNTIF(FI8:FI41,"&lt;&gt;")</f>
        <v>3</v>
      </c>
      <c r="FJ7" s="67">
        <f aca="true" t="shared" si="18" ref="FJ7:FO7">COUNTIF(FJ8:FJ41,"○")</f>
        <v>1</v>
      </c>
      <c r="FK7" s="67">
        <f t="shared" si="18"/>
        <v>2</v>
      </c>
      <c r="FL7" s="67">
        <f t="shared" si="18"/>
        <v>3</v>
      </c>
      <c r="FM7" s="67">
        <f t="shared" si="18"/>
        <v>28</v>
      </c>
      <c r="FN7" s="67">
        <f t="shared" si="18"/>
        <v>6</v>
      </c>
      <c r="FO7" s="67">
        <f t="shared" si="18"/>
        <v>0</v>
      </c>
      <c r="FP7" s="67">
        <f>COUNTIF(FP8:FP41,"&lt;&gt;")</f>
        <v>6</v>
      </c>
      <c r="FQ7" s="67">
        <f>COUNTIF(FQ8:FQ41,"○")</f>
        <v>0</v>
      </c>
      <c r="FR7" s="67">
        <f>COUNTIF(FR8:FR41,"&lt;&gt;")</f>
        <v>6</v>
      </c>
      <c r="FS7" s="67">
        <f aca="true" t="shared" si="19" ref="FS7:FX7">COUNTIF(FS8:FS41,"○")</f>
        <v>1</v>
      </c>
      <c r="FT7" s="67">
        <f t="shared" si="19"/>
        <v>4</v>
      </c>
      <c r="FU7" s="67">
        <f t="shared" si="19"/>
        <v>9</v>
      </c>
      <c r="FV7" s="67">
        <f t="shared" si="19"/>
        <v>20</v>
      </c>
      <c r="FW7" s="67">
        <f t="shared" si="19"/>
        <v>13</v>
      </c>
      <c r="FX7" s="67">
        <f t="shared" si="19"/>
        <v>1</v>
      </c>
      <c r="FY7" s="67">
        <f>COUNTIF(FY8:FY41,"&lt;&gt;")</f>
        <v>14</v>
      </c>
      <c r="FZ7" s="67">
        <f>COUNTIF(FZ8:FZ41,"○")</f>
        <v>0</v>
      </c>
      <c r="GA7" s="67">
        <f>COUNTIF(GA8:GA41,"&lt;&gt;")</f>
        <v>14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 t="s">
        <v>113</v>
      </c>
      <c r="F9" s="42"/>
      <c r="G9" s="42"/>
      <c r="H9" s="42" t="s">
        <v>113</v>
      </c>
      <c r="I9" s="42"/>
      <c r="J9" s="42" t="s">
        <v>120</v>
      </c>
      <c r="K9" s="42"/>
      <c r="L9" s="42" t="s">
        <v>118</v>
      </c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 t="s">
        <v>113</v>
      </c>
      <c r="AG9" s="42"/>
      <c r="AH9" s="42"/>
      <c r="AI9" s="42" t="s">
        <v>113</v>
      </c>
      <c r="AJ9" s="42"/>
      <c r="AK9" s="42" t="s">
        <v>120</v>
      </c>
      <c r="AL9" s="42"/>
      <c r="AM9" s="42" t="s">
        <v>118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120</v>
      </c>
      <c r="AU9" s="42"/>
      <c r="AV9" s="42" t="s">
        <v>118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 t="s">
        <v>113</v>
      </c>
      <c r="G10" s="42"/>
      <c r="H10" s="42" t="s">
        <v>113</v>
      </c>
      <c r="I10" s="42"/>
      <c r="J10" s="42" t="s">
        <v>120</v>
      </c>
      <c r="K10" s="42"/>
      <c r="L10" s="42" t="s">
        <v>121</v>
      </c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121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121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121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120</v>
      </c>
      <c r="BD10" s="42"/>
      <c r="BE10" s="42" t="s">
        <v>121</v>
      </c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121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120</v>
      </c>
      <c r="BV10" s="42"/>
      <c r="BW10" s="42" t="s">
        <v>121</v>
      </c>
      <c r="BX10" s="42"/>
      <c r="BY10" s="42"/>
      <c r="BZ10" s="42" t="s">
        <v>113</v>
      </c>
      <c r="CA10" s="42"/>
      <c r="CB10" s="42" t="s">
        <v>113</v>
      </c>
      <c r="CC10" s="42"/>
      <c r="CD10" s="42" t="s">
        <v>120</v>
      </c>
      <c r="CE10" s="42"/>
      <c r="CF10" s="42" t="s">
        <v>121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 t="s">
        <v>113</v>
      </c>
      <c r="DK10" s="42"/>
      <c r="DL10" s="42" t="s">
        <v>113</v>
      </c>
      <c r="DM10" s="42"/>
      <c r="DN10" s="42" t="s">
        <v>120</v>
      </c>
      <c r="DO10" s="42"/>
      <c r="DP10" s="42" t="s">
        <v>121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114</v>
      </c>
      <c r="EY10" s="42"/>
      <c r="EZ10" s="42" t="s">
        <v>115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 t="s">
        <v>113</v>
      </c>
      <c r="FM10" s="42"/>
      <c r="FN10" s="42" t="s">
        <v>113</v>
      </c>
      <c r="FO10" s="42"/>
      <c r="FP10" s="42" t="s">
        <v>120</v>
      </c>
      <c r="FQ10" s="42"/>
      <c r="FR10" s="42" t="s">
        <v>121</v>
      </c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121</v>
      </c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 t="s">
        <v>113</v>
      </c>
      <c r="FF11" s="42"/>
      <c r="FG11" s="42" t="s">
        <v>120</v>
      </c>
      <c r="FH11" s="42"/>
      <c r="FI11" s="42" t="s">
        <v>118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7" t="s">
        <v>126</v>
      </c>
      <c r="B12" s="57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/>
      <c r="P12" s="42" t="s">
        <v>113</v>
      </c>
      <c r="Q12" s="42"/>
      <c r="R12" s="42"/>
      <c r="S12" s="42"/>
      <c r="T12" s="42"/>
      <c r="U12" s="42"/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126</v>
      </c>
      <c r="B13" s="57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118</v>
      </c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118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 t="s">
        <v>113</v>
      </c>
      <c r="DK13" s="42"/>
      <c r="DL13" s="42" t="s">
        <v>113</v>
      </c>
      <c r="DM13" s="42"/>
      <c r="DN13" s="42" t="s">
        <v>120</v>
      </c>
      <c r="DO13" s="42"/>
      <c r="DP13" s="42" t="s">
        <v>118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6" customFormat="1" ht="12" customHeight="1">
      <c r="A14" s="47" t="s">
        <v>126</v>
      </c>
      <c r="B14" s="57" t="s">
        <v>140</v>
      </c>
      <c r="C14" s="42" t="s">
        <v>141</v>
      </c>
      <c r="D14" s="42"/>
      <c r="E14" s="42"/>
      <c r="F14" s="42" t="s">
        <v>113</v>
      </c>
      <c r="G14" s="42"/>
      <c r="H14" s="42" t="s">
        <v>113</v>
      </c>
      <c r="I14" s="42"/>
      <c r="J14" s="42" t="s">
        <v>120</v>
      </c>
      <c r="K14" s="42"/>
      <c r="L14" s="42" t="s">
        <v>118</v>
      </c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118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6" customFormat="1" ht="12" customHeight="1">
      <c r="A15" s="47" t="s">
        <v>126</v>
      </c>
      <c r="B15" s="57" t="s">
        <v>142</v>
      </c>
      <c r="C15" s="42" t="s">
        <v>143</v>
      </c>
      <c r="D15" s="42"/>
      <c r="E15" s="42"/>
      <c r="F15" s="42" t="s">
        <v>113</v>
      </c>
      <c r="G15" s="42"/>
      <c r="H15" s="42" t="s">
        <v>113</v>
      </c>
      <c r="I15" s="42"/>
      <c r="J15" s="42" t="s">
        <v>120</v>
      </c>
      <c r="K15" s="42"/>
      <c r="L15" s="42" t="s">
        <v>118</v>
      </c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 t="s">
        <v>113</v>
      </c>
      <c r="AZ15" s="42"/>
      <c r="BA15" s="42" t="s">
        <v>113</v>
      </c>
      <c r="BB15" s="42"/>
      <c r="BC15" s="42" t="s">
        <v>120</v>
      </c>
      <c r="BD15" s="42"/>
      <c r="BE15" s="42" t="s">
        <v>118</v>
      </c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6" customFormat="1" ht="12" customHeight="1">
      <c r="A16" s="47" t="s">
        <v>126</v>
      </c>
      <c r="B16" s="57" t="s">
        <v>144</v>
      </c>
      <c r="C16" s="42" t="s">
        <v>145</v>
      </c>
      <c r="D16" s="42"/>
      <c r="E16" s="42"/>
      <c r="F16" s="42" t="s">
        <v>113</v>
      </c>
      <c r="G16" s="42"/>
      <c r="H16" s="42" t="s">
        <v>113</v>
      </c>
      <c r="I16" s="42"/>
      <c r="J16" s="42" t="s">
        <v>120</v>
      </c>
      <c r="K16" s="42"/>
      <c r="L16" s="42" t="s">
        <v>118</v>
      </c>
      <c r="M16" s="42"/>
      <c r="N16" s="42"/>
      <c r="O16" s="42"/>
      <c r="P16" s="42" t="s">
        <v>113</v>
      </c>
      <c r="Q16" s="42"/>
      <c r="R16" s="42"/>
      <c r="S16" s="42"/>
      <c r="T16" s="42"/>
      <c r="U16" s="42"/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 t="s">
        <v>113</v>
      </c>
      <c r="AZ16" s="42"/>
      <c r="BA16" s="42" t="s">
        <v>113</v>
      </c>
      <c r="BB16" s="42"/>
      <c r="BC16" s="42" t="s">
        <v>120</v>
      </c>
      <c r="BD16" s="42"/>
      <c r="BE16" s="42" t="s">
        <v>118</v>
      </c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 t="s">
        <v>113</v>
      </c>
      <c r="FV16" s="42"/>
      <c r="FW16" s="42" t="s">
        <v>113</v>
      </c>
      <c r="FX16" s="42"/>
      <c r="FY16" s="42" t="s">
        <v>120</v>
      </c>
      <c r="FZ16" s="42"/>
      <c r="GA16" s="42" t="s">
        <v>118</v>
      </c>
    </row>
    <row r="17" spans="1:183" s="56" customFormat="1" ht="12" customHeight="1">
      <c r="A17" s="47" t="s">
        <v>126</v>
      </c>
      <c r="B17" s="57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 t="s">
        <v>113</v>
      </c>
      <c r="CS17" s="42"/>
      <c r="CT17" s="42" t="s">
        <v>113</v>
      </c>
      <c r="CU17" s="42"/>
      <c r="CV17" s="42" t="s">
        <v>120</v>
      </c>
      <c r="CW17" s="42"/>
      <c r="CX17" s="42" t="s">
        <v>118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7" t="s">
        <v>126</v>
      </c>
      <c r="B18" s="57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/>
      <c r="Y18" s="42" t="s">
        <v>113</v>
      </c>
      <c r="Z18" s="42"/>
      <c r="AA18" s="42"/>
      <c r="AB18" s="42"/>
      <c r="AC18" s="42"/>
      <c r="AD18" s="42"/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/>
      <c r="BI18" s="42" t="s">
        <v>113</v>
      </c>
      <c r="BJ18" s="42"/>
      <c r="BK18" s="42"/>
      <c r="BL18" s="42"/>
      <c r="BM18" s="42"/>
      <c r="BN18" s="42"/>
      <c r="BO18" s="42"/>
      <c r="BP18" s="42"/>
      <c r="BQ18" s="42"/>
      <c r="BR18" s="42" t="s">
        <v>113</v>
      </c>
      <c r="BS18" s="42"/>
      <c r="BT18" s="42"/>
      <c r="BU18" s="42"/>
      <c r="BV18" s="42"/>
      <c r="BW18" s="42"/>
      <c r="BX18" s="42"/>
      <c r="BY18" s="42"/>
      <c r="BZ18" s="42"/>
      <c r="CA18" s="42" t="s">
        <v>113</v>
      </c>
      <c r="CB18" s="42"/>
      <c r="CC18" s="42"/>
      <c r="CD18" s="42"/>
      <c r="CE18" s="42"/>
      <c r="CF18" s="42"/>
      <c r="CG18" s="42"/>
      <c r="CH18" s="42"/>
      <c r="CI18" s="42"/>
      <c r="CJ18" s="42" t="s">
        <v>113</v>
      </c>
      <c r="CK18" s="42"/>
      <c r="CL18" s="42"/>
      <c r="CM18" s="42"/>
      <c r="CN18" s="42"/>
      <c r="CO18" s="42"/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6" customFormat="1" ht="12" customHeight="1">
      <c r="A19" s="47" t="s">
        <v>126</v>
      </c>
      <c r="B19" s="57" t="s">
        <v>150</v>
      </c>
      <c r="C19" s="42" t="s">
        <v>151</v>
      </c>
      <c r="D19" s="42" t="s">
        <v>113</v>
      </c>
      <c r="E19" s="42"/>
      <c r="F19" s="42"/>
      <c r="G19" s="42"/>
      <c r="H19" s="42" t="s">
        <v>113</v>
      </c>
      <c r="I19" s="42"/>
      <c r="J19" s="42" t="s">
        <v>116</v>
      </c>
      <c r="K19" s="42"/>
      <c r="L19" s="42" t="s">
        <v>118</v>
      </c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 t="s">
        <v>113</v>
      </c>
      <c r="AF19" s="42"/>
      <c r="AG19" s="42"/>
      <c r="AH19" s="42"/>
      <c r="AI19" s="42" t="s">
        <v>113</v>
      </c>
      <c r="AJ19" s="42"/>
      <c r="AK19" s="42" t="s">
        <v>114</v>
      </c>
      <c r="AL19" s="42"/>
      <c r="AM19" s="42" t="s">
        <v>118</v>
      </c>
      <c r="AN19" s="42" t="s">
        <v>113</v>
      </c>
      <c r="AO19" s="42"/>
      <c r="AP19" s="42"/>
      <c r="AQ19" s="42"/>
      <c r="AR19" s="42" t="s">
        <v>113</v>
      </c>
      <c r="AS19" s="42"/>
      <c r="AT19" s="42" t="s">
        <v>114</v>
      </c>
      <c r="AU19" s="42"/>
      <c r="AV19" s="42" t="s">
        <v>118</v>
      </c>
      <c r="AW19" s="42" t="s">
        <v>113</v>
      </c>
      <c r="AX19" s="42"/>
      <c r="AY19" s="42"/>
      <c r="AZ19" s="42"/>
      <c r="BA19" s="42" t="s">
        <v>113</v>
      </c>
      <c r="BB19" s="42"/>
      <c r="BC19" s="42" t="s">
        <v>114</v>
      </c>
      <c r="BD19" s="42"/>
      <c r="BE19" s="42" t="s">
        <v>118</v>
      </c>
      <c r="BF19" s="42" t="s">
        <v>113</v>
      </c>
      <c r="BG19" s="42"/>
      <c r="BH19" s="42"/>
      <c r="BI19" s="42"/>
      <c r="BJ19" s="42" t="s">
        <v>113</v>
      </c>
      <c r="BK19" s="42"/>
      <c r="BL19" s="42" t="s">
        <v>114</v>
      </c>
      <c r="BM19" s="42"/>
      <c r="BN19" s="42" t="s">
        <v>118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114</v>
      </c>
      <c r="BV19" s="42"/>
      <c r="BW19" s="42" t="s">
        <v>118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114</v>
      </c>
      <c r="CE19" s="42"/>
      <c r="CF19" s="42" t="s">
        <v>118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 t="s">
        <v>113</v>
      </c>
      <c r="DI19" s="42"/>
      <c r="DJ19" s="42"/>
      <c r="DK19" s="42"/>
      <c r="DL19" s="42" t="s">
        <v>113</v>
      </c>
      <c r="DM19" s="42"/>
      <c r="DN19" s="42" t="s">
        <v>114</v>
      </c>
      <c r="DO19" s="42"/>
      <c r="DP19" s="42" t="s">
        <v>118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 t="s">
        <v>113</v>
      </c>
      <c r="EA19" s="42"/>
      <c r="EB19" s="42"/>
      <c r="EC19" s="42"/>
      <c r="ED19" s="42" t="s">
        <v>113</v>
      </c>
      <c r="EE19" s="42"/>
      <c r="EF19" s="42" t="s">
        <v>120</v>
      </c>
      <c r="EG19" s="42"/>
      <c r="EH19" s="42" t="s">
        <v>118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 t="s">
        <v>113</v>
      </c>
      <c r="FB19" s="42"/>
      <c r="FC19" s="42"/>
      <c r="FD19" s="42"/>
      <c r="FE19" s="42" t="s">
        <v>113</v>
      </c>
      <c r="FF19" s="42"/>
      <c r="FG19" s="42" t="s">
        <v>114</v>
      </c>
      <c r="FH19" s="42"/>
      <c r="FI19" s="42" t="s">
        <v>118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 t="s">
        <v>113</v>
      </c>
      <c r="FT19" s="42"/>
      <c r="FU19" s="42"/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126</v>
      </c>
      <c r="B20" s="57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 t="s">
        <v>113</v>
      </c>
      <c r="W20" s="42"/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 t="s">
        <v>113</v>
      </c>
      <c r="CZ20" s="42"/>
      <c r="DA20" s="42"/>
      <c r="DB20" s="42"/>
      <c r="DC20" s="42" t="s">
        <v>113</v>
      </c>
      <c r="DD20" s="42"/>
      <c r="DE20" s="42" t="s">
        <v>117</v>
      </c>
      <c r="DF20" s="42"/>
      <c r="DG20" s="42" t="s">
        <v>115</v>
      </c>
      <c r="DH20" s="42" t="s">
        <v>113</v>
      </c>
      <c r="DI20" s="42"/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114</v>
      </c>
      <c r="EY20" s="42"/>
      <c r="EZ20" s="42" t="s">
        <v>115</v>
      </c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126</v>
      </c>
      <c r="B21" s="57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/>
      <c r="P21" s="42" t="s">
        <v>113</v>
      </c>
      <c r="Q21" s="42"/>
      <c r="R21" s="42"/>
      <c r="S21" s="42"/>
      <c r="T21" s="42"/>
      <c r="U21" s="42"/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126</v>
      </c>
      <c r="B22" s="57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/>
      <c r="P22" s="42" t="s">
        <v>113</v>
      </c>
      <c r="Q22" s="42"/>
      <c r="R22" s="42"/>
      <c r="S22" s="42"/>
      <c r="T22" s="42"/>
      <c r="U22" s="42"/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/>
      <c r="AH22" s="42" t="s">
        <v>113</v>
      </c>
      <c r="AI22" s="42"/>
      <c r="AJ22" s="42"/>
      <c r="AK22" s="42"/>
      <c r="AL22" s="42"/>
      <c r="AM22" s="42"/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/>
      <c r="FV22" s="42" t="s">
        <v>113</v>
      </c>
      <c r="FW22" s="42"/>
      <c r="FX22" s="42"/>
      <c r="FY22" s="42"/>
      <c r="FZ22" s="42"/>
      <c r="GA22" s="42"/>
    </row>
    <row r="23" spans="1:183" s="56" customFormat="1" ht="12" customHeight="1">
      <c r="A23" s="47" t="s">
        <v>126</v>
      </c>
      <c r="B23" s="57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/>
      <c r="P23" s="42" t="s">
        <v>113</v>
      </c>
      <c r="Q23" s="42"/>
      <c r="R23" s="42"/>
      <c r="S23" s="42"/>
      <c r="T23" s="42"/>
      <c r="U23" s="42"/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6" customFormat="1" ht="12" customHeight="1">
      <c r="A24" s="47" t="s">
        <v>126</v>
      </c>
      <c r="B24" s="57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/>
      <c r="P24" s="42" t="s">
        <v>113</v>
      </c>
      <c r="Q24" s="42"/>
      <c r="R24" s="42"/>
      <c r="S24" s="42"/>
      <c r="T24" s="42"/>
      <c r="U24" s="42"/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6" customFormat="1" ht="12" customHeight="1">
      <c r="A25" s="47" t="s">
        <v>126</v>
      </c>
      <c r="B25" s="57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/>
      <c r="R25" s="42" t="s">
        <v>113</v>
      </c>
      <c r="S25" s="42" t="s">
        <v>120</v>
      </c>
      <c r="T25" s="42"/>
      <c r="U25" s="42" t="s">
        <v>118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 t="s">
        <v>113</v>
      </c>
      <c r="AG25" s="42"/>
      <c r="AH25" s="42"/>
      <c r="AI25" s="42"/>
      <c r="AJ25" s="42" t="s">
        <v>113</v>
      </c>
      <c r="AK25" s="42" t="s">
        <v>120</v>
      </c>
      <c r="AL25" s="42"/>
      <c r="AM25" s="42" t="s">
        <v>118</v>
      </c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 t="s">
        <v>113</v>
      </c>
      <c r="BH25" s="42"/>
      <c r="BI25" s="42"/>
      <c r="BJ25" s="42"/>
      <c r="BK25" s="42" t="s">
        <v>113</v>
      </c>
      <c r="BL25" s="42" t="s">
        <v>120</v>
      </c>
      <c r="BM25" s="42"/>
      <c r="BN25" s="42" t="s">
        <v>118</v>
      </c>
      <c r="BO25" s="42"/>
      <c r="BP25" s="42" t="s">
        <v>113</v>
      </c>
      <c r="BQ25" s="42"/>
      <c r="BR25" s="42"/>
      <c r="BS25" s="42"/>
      <c r="BT25" s="42" t="s">
        <v>113</v>
      </c>
      <c r="BU25" s="42" t="s">
        <v>120</v>
      </c>
      <c r="BV25" s="42"/>
      <c r="BW25" s="42" t="s">
        <v>118</v>
      </c>
      <c r="BX25" s="42"/>
      <c r="BY25" s="42" t="s">
        <v>113</v>
      </c>
      <c r="BZ25" s="42"/>
      <c r="CA25" s="42"/>
      <c r="CB25" s="42"/>
      <c r="CC25" s="42" t="s">
        <v>113</v>
      </c>
      <c r="CD25" s="42" t="s">
        <v>120</v>
      </c>
      <c r="CE25" s="42"/>
      <c r="CF25" s="42" t="s">
        <v>118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/>
      <c r="DM25" s="42" t="s">
        <v>113</v>
      </c>
      <c r="DN25" s="42" t="s">
        <v>120</v>
      </c>
      <c r="DO25" s="42"/>
      <c r="DP25" s="42" t="s">
        <v>118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6" customFormat="1" ht="12" customHeight="1">
      <c r="A26" s="47" t="s">
        <v>126</v>
      </c>
      <c r="B26" s="57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/>
      <c r="X26" s="42"/>
      <c r="Y26" s="42" t="s">
        <v>113</v>
      </c>
      <c r="Z26" s="42"/>
      <c r="AA26" s="42"/>
      <c r="AB26" s="42"/>
      <c r="AC26" s="42"/>
      <c r="AD26" s="42"/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 t="s">
        <v>113</v>
      </c>
      <c r="BH26" s="42"/>
      <c r="BI26" s="42"/>
      <c r="BJ26" s="42" t="s">
        <v>113</v>
      </c>
      <c r="BK26" s="42"/>
      <c r="BL26" s="42" t="s">
        <v>116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116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116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115</v>
      </c>
    </row>
    <row r="27" spans="1:183" s="56" customFormat="1" ht="12" customHeight="1">
      <c r="A27" s="47" t="s">
        <v>126</v>
      </c>
      <c r="B27" s="57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/>
      <c r="P27" s="42" t="s">
        <v>113</v>
      </c>
      <c r="Q27" s="42"/>
      <c r="R27" s="42"/>
      <c r="S27" s="42"/>
      <c r="T27" s="42"/>
      <c r="U27" s="42"/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7" t="s">
        <v>126</v>
      </c>
      <c r="B28" s="57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 t="s">
        <v>113</v>
      </c>
      <c r="AG28" s="42"/>
      <c r="AH28" s="42"/>
      <c r="AI28" s="42" t="s">
        <v>113</v>
      </c>
      <c r="AJ28" s="42"/>
      <c r="AK28" s="42" t="s">
        <v>116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 t="s">
        <v>113</v>
      </c>
      <c r="DJ28" s="42"/>
      <c r="DK28" s="42"/>
      <c r="DL28" s="42" t="s">
        <v>113</v>
      </c>
      <c r="DM28" s="42"/>
      <c r="DN28" s="42" t="s">
        <v>116</v>
      </c>
      <c r="DO28" s="42"/>
      <c r="DP28" s="42" t="s">
        <v>115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  <row r="29" spans="1:183" s="56" customFormat="1" ht="12" customHeight="1">
      <c r="A29" s="47" t="s">
        <v>126</v>
      </c>
      <c r="B29" s="57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122</v>
      </c>
      <c r="AC29" s="42"/>
      <c r="AD29" s="42" t="s">
        <v>115</v>
      </c>
      <c r="AE29" s="42"/>
      <c r="AF29" s="42" t="s">
        <v>113</v>
      </c>
      <c r="AG29" s="42"/>
      <c r="AH29" s="42"/>
      <c r="AI29" s="42"/>
      <c r="AJ29" s="42" t="s">
        <v>113</v>
      </c>
      <c r="AK29" s="42" t="s">
        <v>116</v>
      </c>
      <c r="AL29" s="42"/>
      <c r="AM29" s="42" t="s">
        <v>115</v>
      </c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 t="s">
        <v>113</v>
      </c>
      <c r="BH29" s="42"/>
      <c r="BI29" s="42"/>
      <c r="BJ29" s="42" t="s">
        <v>113</v>
      </c>
      <c r="BK29" s="42"/>
      <c r="BL29" s="42" t="s">
        <v>122</v>
      </c>
      <c r="BM29" s="42"/>
      <c r="BN29" s="42" t="s">
        <v>115</v>
      </c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 t="s">
        <v>113</v>
      </c>
      <c r="BZ29" s="42"/>
      <c r="CA29" s="42"/>
      <c r="CB29" s="42" t="s">
        <v>113</v>
      </c>
      <c r="CC29" s="42"/>
      <c r="CD29" s="42" t="s">
        <v>122</v>
      </c>
      <c r="CE29" s="42"/>
      <c r="CF29" s="42" t="s">
        <v>115</v>
      </c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 t="s">
        <v>113</v>
      </c>
      <c r="FL29" s="42"/>
      <c r="FM29" s="42"/>
      <c r="FN29" s="42" t="s">
        <v>113</v>
      </c>
      <c r="FO29" s="42"/>
      <c r="FP29" s="42" t="s">
        <v>116</v>
      </c>
      <c r="FQ29" s="42"/>
      <c r="FR29" s="42" t="s">
        <v>115</v>
      </c>
      <c r="FS29" s="42"/>
      <c r="FT29" s="42" t="s">
        <v>113</v>
      </c>
      <c r="FU29" s="42"/>
      <c r="FV29" s="42"/>
      <c r="FW29" s="42" t="s">
        <v>113</v>
      </c>
      <c r="FX29" s="42"/>
      <c r="FY29" s="42" t="s">
        <v>116</v>
      </c>
      <c r="FZ29" s="42"/>
      <c r="GA29" s="42" t="s">
        <v>115</v>
      </c>
    </row>
    <row r="30" spans="1:183" s="56" customFormat="1" ht="12" customHeight="1">
      <c r="A30" s="47" t="s">
        <v>126</v>
      </c>
      <c r="B30" s="57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/>
      <c r="R30" s="42" t="s">
        <v>113</v>
      </c>
      <c r="S30" s="42" t="s">
        <v>120</v>
      </c>
      <c r="T30" s="42"/>
      <c r="U30" s="42" t="s">
        <v>118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 t="s">
        <v>113</v>
      </c>
      <c r="AH30" s="42"/>
      <c r="AI30" s="42"/>
      <c r="AJ30" s="42" t="s">
        <v>113</v>
      </c>
      <c r="AK30" s="42" t="s">
        <v>120</v>
      </c>
      <c r="AL30" s="42"/>
      <c r="AM30" s="42" t="s">
        <v>118</v>
      </c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 t="s">
        <v>113</v>
      </c>
      <c r="BI30" s="42"/>
      <c r="BJ30" s="42"/>
      <c r="BK30" s="42" t="s">
        <v>113</v>
      </c>
      <c r="BL30" s="42" t="s">
        <v>120</v>
      </c>
      <c r="BM30" s="42"/>
      <c r="BN30" s="42" t="s">
        <v>118</v>
      </c>
      <c r="BO30" s="42"/>
      <c r="BP30" s="42"/>
      <c r="BQ30" s="42" t="s">
        <v>113</v>
      </c>
      <c r="BR30" s="42"/>
      <c r="BS30" s="42"/>
      <c r="BT30" s="42" t="s">
        <v>113</v>
      </c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/>
      <c r="CC30" s="42" t="s">
        <v>113</v>
      </c>
      <c r="CD30" s="42" t="s">
        <v>120</v>
      </c>
      <c r="CE30" s="42"/>
      <c r="CF30" s="42" t="s">
        <v>118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 t="s">
        <v>113</v>
      </c>
      <c r="FD30" s="42"/>
      <c r="FE30" s="42"/>
      <c r="FF30" s="42" t="s">
        <v>113</v>
      </c>
      <c r="FG30" s="42" t="s">
        <v>120</v>
      </c>
      <c r="FH30" s="42"/>
      <c r="FI30" s="42" t="s">
        <v>118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 t="s">
        <v>113</v>
      </c>
      <c r="FV30" s="42"/>
      <c r="FW30" s="42"/>
      <c r="FX30" s="42" t="s">
        <v>113</v>
      </c>
      <c r="FY30" s="42" t="s">
        <v>120</v>
      </c>
      <c r="FZ30" s="42"/>
      <c r="GA30" s="42" t="s">
        <v>118</v>
      </c>
    </row>
    <row r="31" spans="1:183" s="56" customFormat="1" ht="12" customHeight="1">
      <c r="A31" s="47" t="s">
        <v>126</v>
      </c>
      <c r="B31" s="57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/>
      <c r="P31" s="42" t="s">
        <v>113</v>
      </c>
      <c r="Q31" s="42"/>
      <c r="R31" s="42"/>
      <c r="S31" s="42"/>
      <c r="T31" s="42"/>
      <c r="U31" s="42"/>
      <c r="V31" s="42"/>
      <c r="W31" s="42"/>
      <c r="X31" s="42"/>
      <c r="Y31" s="42" t="s">
        <v>113</v>
      </c>
      <c r="Z31" s="42"/>
      <c r="AA31" s="42"/>
      <c r="AB31" s="42"/>
      <c r="AC31" s="42"/>
      <c r="AD31" s="42"/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7" t="s">
        <v>126</v>
      </c>
      <c r="B32" s="57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120</v>
      </c>
      <c r="AC32" s="42"/>
      <c r="AD32" s="42" t="s">
        <v>118</v>
      </c>
      <c r="AE32" s="42"/>
      <c r="AF32" s="42"/>
      <c r="AG32" s="42" t="s">
        <v>113</v>
      </c>
      <c r="AH32" s="42"/>
      <c r="AI32" s="42" t="s">
        <v>113</v>
      </c>
      <c r="AJ32" s="42"/>
      <c r="AK32" s="42" t="s">
        <v>120</v>
      </c>
      <c r="AL32" s="42"/>
      <c r="AM32" s="42" t="s">
        <v>118</v>
      </c>
      <c r="AN32" s="42"/>
      <c r="AO32" s="42"/>
      <c r="AP32" s="42" t="s">
        <v>113</v>
      </c>
      <c r="AQ32" s="42"/>
      <c r="AR32" s="42" t="s">
        <v>113</v>
      </c>
      <c r="AS32" s="42"/>
      <c r="AT32" s="42" t="s">
        <v>120</v>
      </c>
      <c r="AU32" s="42"/>
      <c r="AV32" s="42" t="s">
        <v>118</v>
      </c>
      <c r="AW32" s="42"/>
      <c r="AX32" s="42"/>
      <c r="AY32" s="42" t="s">
        <v>113</v>
      </c>
      <c r="AZ32" s="42"/>
      <c r="BA32" s="42" t="s">
        <v>113</v>
      </c>
      <c r="BB32" s="42"/>
      <c r="BC32" s="42" t="s">
        <v>120</v>
      </c>
      <c r="BD32" s="42"/>
      <c r="BE32" s="42" t="s">
        <v>118</v>
      </c>
      <c r="BF32" s="42"/>
      <c r="BG32" s="42"/>
      <c r="BH32" s="42" t="s">
        <v>113</v>
      </c>
      <c r="BI32" s="42"/>
      <c r="BJ32" s="42" t="s">
        <v>113</v>
      </c>
      <c r="BK32" s="42"/>
      <c r="BL32" s="42" t="s">
        <v>120</v>
      </c>
      <c r="BM32" s="42"/>
      <c r="BN32" s="42" t="s">
        <v>118</v>
      </c>
      <c r="BO32" s="42"/>
      <c r="BP32" s="42"/>
      <c r="BQ32" s="42" t="s">
        <v>113</v>
      </c>
      <c r="BR32" s="42"/>
      <c r="BS32" s="42" t="s">
        <v>113</v>
      </c>
      <c r="BT32" s="42"/>
      <c r="BU32" s="42" t="s">
        <v>120</v>
      </c>
      <c r="BV32" s="42"/>
      <c r="BW32" s="42" t="s">
        <v>118</v>
      </c>
      <c r="BX32" s="42"/>
      <c r="BY32" s="42"/>
      <c r="BZ32" s="42" t="s">
        <v>113</v>
      </c>
      <c r="CA32" s="42"/>
      <c r="CB32" s="42" t="s">
        <v>113</v>
      </c>
      <c r="CC32" s="42"/>
      <c r="CD32" s="42" t="s">
        <v>120</v>
      </c>
      <c r="CE32" s="42"/>
      <c r="CF32" s="42" t="s">
        <v>118</v>
      </c>
      <c r="CG32" s="42"/>
      <c r="CH32" s="42"/>
      <c r="CI32" s="42" t="s">
        <v>113</v>
      </c>
      <c r="CJ32" s="42"/>
      <c r="CK32" s="42" t="s">
        <v>113</v>
      </c>
      <c r="CL32" s="42"/>
      <c r="CM32" s="42" t="s">
        <v>120</v>
      </c>
      <c r="CN32" s="42"/>
      <c r="CO32" s="42" t="s">
        <v>118</v>
      </c>
      <c r="CP32" s="42"/>
      <c r="CQ32" s="42"/>
      <c r="CR32" s="42" t="s">
        <v>113</v>
      </c>
      <c r="CS32" s="42"/>
      <c r="CT32" s="42" t="s">
        <v>113</v>
      </c>
      <c r="CU32" s="42"/>
      <c r="CV32" s="42" t="s">
        <v>120</v>
      </c>
      <c r="CW32" s="42"/>
      <c r="CX32" s="42" t="s">
        <v>118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 t="s">
        <v>113</v>
      </c>
      <c r="DK32" s="42"/>
      <c r="DL32" s="42" t="s">
        <v>113</v>
      </c>
      <c r="DM32" s="42"/>
      <c r="DN32" s="42" t="s">
        <v>120</v>
      </c>
      <c r="DO32" s="42"/>
      <c r="DP32" s="42" t="s">
        <v>118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 t="s">
        <v>113</v>
      </c>
      <c r="FK32" s="42"/>
      <c r="FL32" s="42"/>
      <c r="FM32" s="42"/>
      <c r="FN32" s="42" t="s">
        <v>113</v>
      </c>
      <c r="FO32" s="42"/>
      <c r="FP32" s="42" t="s">
        <v>120</v>
      </c>
      <c r="FQ32" s="42"/>
      <c r="FR32" s="42" t="s">
        <v>121</v>
      </c>
      <c r="FS32" s="42"/>
      <c r="FT32" s="42"/>
      <c r="FU32" s="42"/>
      <c r="FV32" s="42" t="s">
        <v>113</v>
      </c>
      <c r="FW32" s="42"/>
      <c r="FX32" s="42"/>
      <c r="FY32" s="42"/>
      <c r="FZ32" s="42"/>
      <c r="GA32" s="42"/>
    </row>
    <row r="33" spans="1:183" s="56" customFormat="1" ht="12" customHeight="1">
      <c r="A33" s="47" t="s">
        <v>126</v>
      </c>
      <c r="B33" s="57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/>
      <c r="P33" s="42" t="s">
        <v>113</v>
      </c>
      <c r="Q33" s="42"/>
      <c r="R33" s="42"/>
      <c r="S33" s="42"/>
      <c r="T33" s="42"/>
      <c r="U33" s="42"/>
      <c r="V33" s="42"/>
      <c r="W33" s="42"/>
      <c r="X33" s="42"/>
      <c r="Y33" s="42" t="s">
        <v>113</v>
      </c>
      <c r="Z33" s="42"/>
      <c r="AA33" s="42"/>
      <c r="AB33" s="42"/>
      <c r="AC33" s="42"/>
      <c r="AD33" s="42"/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/>
      <c r="BR33" s="42" t="s">
        <v>113</v>
      </c>
      <c r="BS33" s="42"/>
      <c r="BT33" s="42"/>
      <c r="BU33" s="42"/>
      <c r="BV33" s="42"/>
      <c r="BW33" s="42"/>
      <c r="BX33" s="42"/>
      <c r="BY33" s="42"/>
      <c r="BZ33" s="42"/>
      <c r="CA33" s="42" t="s">
        <v>113</v>
      </c>
      <c r="CB33" s="42"/>
      <c r="CC33" s="42"/>
      <c r="CD33" s="42"/>
      <c r="CE33" s="42"/>
      <c r="CF33" s="42"/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6" customFormat="1" ht="12" customHeight="1">
      <c r="A34" s="47" t="s">
        <v>126</v>
      </c>
      <c r="B34" s="57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/>
      <c r="P34" s="42" t="s">
        <v>113</v>
      </c>
      <c r="Q34" s="42"/>
      <c r="R34" s="42"/>
      <c r="S34" s="42"/>
      <c r="T34" s="42"/>
      <c r="U34" s="42"/>
      <c r="V34" s="42"/>
      <c r="W34" s="42"/>
      <c r="X34" s="42"/>
      <c r="Y34" s="42" t="s">
        <v>113</v>
      </c>
      <c r="Z34" s="42"/>
      <c r="AA34" s="42"/>
      <c r="AB34" s="42"/>
      <c r="AC34" s="42"/>
      <c r="AD34" s="42"/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6" customFormat="1" ht="12" customHeight="1">
      <c r="A35" s="47" t="s">
        <v>126</v>
      </c>
      <c r="B35" s="57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/>
      <c r="P35" s="42" t="s">
        <v>113</v>
      </c>
      <c r="Q35" s="42"/>
      <c r="R35" s="42"/>
      <c r="S35" s="42"/>
      <c r="T35" s="42"/>
      <c r="U35" s="42"/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6" customFormat="1" ht="12" customHeight="1">
      <c r="A36" s="47" t="s">
        <v>126</v>
      </c>
      <c r="B36" s="57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/>
      <c r="AH36" s="42" t="s">
        <v>113</v>
      </c>
      <c r="AI36" s="42"/>
      <c r="AJ36" s="42"/>
      <c r="AK36" s="42"/>
      <c r="AL36" s="42"/>
      <c r="AM36" s="42"/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/>
      <c r="CA36" s="42" t="s">
        <v>113</v>
      </c>
      <c r="CB36" s="42"/>
      <c r="CC36" s="42"/>
      <c r="CD36" s="42"/>
      <c r="CE36" s="42"/>
      <c r="CF36" s="42"/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6" customFormat="1" ht="12" customHeight="1">
      <c r="A37" s="47" t="s">
        <v>126</v>
      </c>
      <c r="B37" s="57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 t="s">
        <v>113</v>
      </c>
      <c r="N37" s="42"/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123</v>
      </c>
      <c r="AC37" s="42"/>
      <c r="AD37" s="42" t="s">
        <v>115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114</v>
      </c>
      <c r="AL37" s="42"/>
      <c r="AM37" s="42" t="s">
        <v>115</v>
      </c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123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123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123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 t="s">
        <v>113</v>
      </c>
      <c r="DJ37" s="42"/>
      <c r="DK37" s="42"/>
      <c r="DL37" s="42" t="s">
        <v>113</v>
      </c>
      <c r="DM37" s="42"/>
      <c r="DN37" s="42" t="s">
        <v>123</v>
      </c>
      <c r="DO37" s="42"/>
      <c r="DP37" s="42" t="s">
        <v>115</v>
      </c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 t="s">
        <v>113</v>
      </c>
      <c r="FL37" s="42"/>
      <c r="FM37" s="42"/>
      <c r="FN37" s="42" t="s">
        <v>113</v>
      </c>
      <c r="FO37" s="42"/>
      <c r="FP37" s="42" t="s">
        <v>123</v>
      </c>
      <c r="FQ37" s="42"/>
      <c r="FR37" s="42" t="s">
        <v>115</v>
      </c>
      <c r="FS37" s="42"/>
      <c r="FT37" s="42" t="s">
        <v>113</v>
      </c>
      <c r="FU37" s="42"/>
      <c r="FV37" s="42"/>
      <c r="FW37" s="42" t="s">
        <v>113</v>
      </c>
      <c r="FX37" s="42"/>
      <c r="FY37" s="42" t="s">
        <v>123</v>
      </c>
      <c r="FZ37" s="42"/>
      <c r="GA37" s="42" t="s">
        <v>115</v>
      </c>
    </row>
    <row r="38" spans="1:183" s="56" customFormat="1" ht="12" customHeight="1">
      <c r="A38" s="47" t="s">
        <v>126</v>
      </c>
      <c r="B38" s="57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124</v>
      </c>
      <c r="T38" s="42"/>
      <c r="U38" s="42" t="s">
        <v>118</v>
      </c>
      <c r="V38" s="42"/>
      <c r="W38" s="42"/>
      <c r="X38" s="42"/>
      <c r="Y38" s="42" t="s">
        <v>113</v>
      </c>
      <c r="Z38" s="42"/>
      <c r="AA38" s="42"/>
      <c r="AB38" s="42"/>
      <c r="AC38" s="42"/>
      <c r="AD38" s="42"/>
      <c r="AE38" s="42"/>
      <c r="AF38" s="42"/>
      <c r="AG38" s="42" t="s">
        <v>113</v>
      </c>
      <c r="AH38" s="42"/>
      <c r="AI38" s="42" t="s">
        <v>113</v>
      </c>
      <c r="AJ38" s="42"/>
      <c r="AK38" s="42" t="s">
        <v>124</v>
      </c>
      <c r="AL38" s="42"/>
      <c r="AM38" s="42" t="s">
        <v>118</v>
      </c>
      <c r="AN38" s="42"/>
      <c r="AO38" s="42"/>
      <c r="AP38" s="42" t="s">
        <v>113</v>
      </c>
      <c r="AQ38" s="42"/>
      <c r="AR38" s="42" t="s">
        <v>113</v>
      </c>
      <c r="AS38" s="42"/>
      <c r="AT38" s="42" t="s">
        <v>124</v>
      </c>
      <c r="AU38" s="42"/>
      <c r="AV38" s="42" t="s">
        <v>118</v>
      </c>
      <c r="AW38" s="42"/>
      <c r="AX38" s="42"/>
      <c r="AY38" s="42" t="s">
        <v>113</v>
      </c>
      <c r="AZ38" s="42"/>
      <c r="BA38" s="42" t="s">
        <v>113</v>
      </c>
      <c r="BB38" s="42"/>
      <c r="BC38" s="42" t="s">
        <v>124</v>
      </c>
      <c r="BD38" s="42"/>
      <c r="BE38" s="42" t="s">
        <v>118</v>
      </c>
      <c r="BF38" s="42"/>
      <c r="BG38" s="42"/>
      <c r="BH38" s="42" t="s">
        <v>113</v>
      </c>
      <c r="BI38" s="42"/>
      <c r="BJ38" s="42" t="s">
        <v>113</v>
      </c>
      <c r="BK38" s="42"/>
      <c r="BL38" s="42" t="s">
        <v>124</v>
      </c>
      <c r="BM38" s="42"/>
      <c r="BN38" s="42" t="s">
        <v>118</v>
      </c>
      <c r="BO38" s="42"/>
      <c r="BP38" s="42"/>
      <c r="BQ38" s="42" t="s">
        <v>113</v>
      </c>
      <c r="BR38" s="42"/>
      <c r="BS38" s="42" t="s">
        <v>113</v>
      </c>
      <c r="BT38" s="42"/>
      <c r="BU38" s="42" t="s">
        <v>124</v>
      </c>
      <c r="BV38" s="42"/>
      <c r="BW38" s="42" t="s">
        <v>118</v>
      </c>
      <c r="BX38" s="42"/>
      <c r="BY38" s="42"/>
      <c r="BZ38" s="42" t="s">
        <v>113</v>
      </c>
      <c r="CA38" s="42"/>
      <c r="CB38" s="42" t="s">
        <v>113</v>
      </c>
      <c r="CC38" s="42"/>
      <c r="CD38" s="42" t="s">
        <v>124</v>
      </c>
      <c r="CE38" s="42"/>
      <c r="CF38" s="42" t="s">
        <v>118</v>
      </c>
      <c r="CG38" s="42"/>
      <c r="CH38" s="42"/>
      <c r="CI38" s="42"/>
      <c r="CJ38" s="42" t="s">
        <v>113</v>
      </c>
      <c r="CK38" s="42"/>
      <c r="CL38" s="42"/>
      <c r="CM38" s="42"/>
      <c r="CN38" s="42"/>
      <c r="CO38" s="42"/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 t="s">
        <v>113</v>
      </c>
      <c r="DK38" s="42"/>
      <c r="DL38" s="42" t="s">
        <v>113</v>
      </c>
      <c r="DM38" s="42"/>
      <c r="DN38" s="42" t="s">
        <v>124</v>
      </c>
      <c r="DO38" s="42"/>
      <c r="DP38" s="42" t="s">
        <v>118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 t="s">
        <v>113</v>
      </c>
      <c r="FV38" s="42"/>
      <c r="FW38" s="42" t="s">
        <v>113</v>
      </c>
      <c r="FX38" s="42"/>
      <c r="FY38" s="42" t="s">
        <v>120</v>
      </c>
      <c r="FZ38" s="42"/>
      <c r="GA38" s="42" t="s">
        <v>118</v>
      </c>
    </row>
    <row r="39" spans="1:183" s="56" customFormat="1" ht="12" customHeight="1">
      <c r="A39" s="47" t="s">
        <v>126</v>
      </c>
      <c r="B39" s="57" t="s">
        <v>190</v>
      </c>
      <c r="C39" s="42" t="s">
        <v>191</v>
      </c>
      <c r="D39" s="42"/>
      <c r="E39" s="42"/>
      <c r="F39" s="42" t="s">
        <v>113</v>
      </c>
      <c r="G39" s="42"/>
      <c r="H39" s="42"/>
      <c r="I39" s="42" t="s">
        <v>113</v>
      </c>
      <c r="J39" s="42" t="s">
        <v>114</v>
      </c>
      <c r="K39" s="42"/>
      <c r="L39" s="42" t="s">
        <v>118</v>
      </c>
      <c r="M39" s="42"/>
      <c r="N39" s="42"/>
      <c r="O39" s="42" t="s">
        <v>113</v>
      </c>
      <c r="P39" s="42"/>
      <c r="Q39" s="42"/>
      <c r="R39" s="42" t="s">
        <v>113</v>
      </c>
      <c r="S39" s="42" t="s">
        <v>114</v>
      </c>
      <c r="T39" s="42"/>
      <c r="U39" s="42" t="s">
        <v>118</v>
      </c>
      <c r="V39" s="42"/>
      <c r="W39" s="42"/>
      <c r="X39" s="42" t="s">
        <v>113</v>
      </c>
      <c r="Y39" s="42"/>
      <c r="Z39" s="42"/>
      <c r="AA39" s="42" t="s">
        <v>113</v>
      </c>
      <c r="AB39" s="42" t="s">
        <v>114</v>
      </c>
      <c r="AC39" s="42"/>
      <c r="AD39" s="42" t="s">
        <v>118</v>
      </c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7" t="s">
        <v>126</v>
      </c>
      <c r="B40" s="57" t="s">
        <v>192</v>
      </c>
      <c r="C40" s="42" t="s">
        <v>193</v>
      </c>
      <c r="D40" s="42"/>
      <c r="E40" s="42"/>
      <c r="F40" s="42" t="s">
        <v>113</v>
      </c>
      <c r="G40" s="42"/>
      <c r="H40" s="42" t="s">
        <v>113</v>
      </c>
      <c r="I40" s="42"/>
      <c r="J40" s="42" t="s">
        <v>120</v>
      </c>
      <c r="K40" s="42"/>
      <c r="L40" s="42" t="s">
        <v>118</v>
      </c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118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 t="s">
        <v>113</v>
      </c>
      <c r="AH40" s="42"/>
      <c r="AI40" s="42" t="s">
        <v>113</v>
      </c>
      <c r="AJ40" s="42"/>
      <c r="AK40" s="42" t="s">
        <v>120</v>
      </c>
      <c r="AL40" s="42"/>
      <c r="AM40" s="42" t="s">
        <v>118</v>
      </c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 t="s">
        <v>113</v>
      </c>
      <c r="BI40" s="42"/>
      <c r="BJ40" s="42" t="s">
        <v>113</v>
      </c>
      <c r="BK40" s="42"/>
      <c r="BL40" s="42" t="s">
        <v>120</v>
      </c>
      <c r="BM40" s="42"/>
      <c r="BN40" s="42" t="s">
        <v>118</v>
      </c>
      <c r="BO40" s="42"/>
      <c r="BP40" s="42"/>
      <c r="BQ40" s="42" t="s">
        <v>113</v>
      </c>
      <c r="BR40" s="42"/>
      <c r="BS40" s="42" t="s">
        <v>113</v>
      </c>
      <c r="BT40" s="42"/>
      <c r="BU40" s="42" t="s">
        <v>120</v>
      </c>
      <c r="BV40" s="42"/>
      <c r="BW40" s="42" t="s">
        <v>118</v>
      </c>
      <c r="BX40" s="42"/>
      <c r="BY40" s="42"/>
      <c r="BZ40" s="42" t="s">
        <v>113</v>
      </c>
      <c r="CA40" s="42"/>
      <c r="CB40" s="42" t="s">
        <v>113</v>
      </c>
      <c r="CC40" s="42"/>
      <c r="CD40" s="42" t="s">
        <v>120</v>
      </c>
      <c r="CE40" s="42"/>
      <c r="CF40" s="42" t="s">
        <v>118</v>
      </c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 t="s">
        <v>113</v>
      </c>
      <c r="FM40" s="42"/>
      <c r="FN40" s="42" t="s">
        <v>113</v>
      </c>
      <c r="FO40" s="42"/>
      <c r="FP40" s="42" t="s">
        <v>120</v>
      </c>
      <c r="FQ40" s="42"/>
      <c r="FR40" s="42" t="s">
        <v>118</v>
      </c>
      <c r="FS40" s="42"/>
      <c r="FT40" s="42"/>
      <c r="FU40" s="42" t="s">
        <v>113</v>
      </c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6" customFormat="1" ht="12" customHeight="1">
      <c r="A41" s="47" t="s">
        <v>126</v>
      </c>
      <c r="B41" s="57" t="s">
        <v>194</v>
      </c>
      <c r="C41" s="42" t="s">
        <v>195</v>
      </c>
      <c r="D41" s="42"/>
      <c r="E41" s="42"/>
      <c r="F41" s="42" t="s">
        <v>113</v>
      </c>
      <c r="G41" s="42"/>
      <c r="H41" s="42" t="s">
        <v>113</v>
      </c>
      <c r="I41" s="42"/>
      <c r="J41" s="42" t="s">
        <v>120</v>
      </c>
      <c r="K41" s="42"/>
      <c r="L41" s="42" t="s">
        <v>118</v>
      </c>
      <c r="M41" s="42"/>
      <c r="N41" s="42"/>
      <c r="O41" s="42"/>
      <c r="P41" s="42" t="s">
        <v>113</v>
      </c>
      <c r="Q41" s="42"/>
      <c r="R41" s="42"/>
      <c r="S41" s="42"/>
      <c r="T41" s="42"/>
      <c r="U41" s="42"/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 t="s">
        <v>113</v>
      </c>
      <c r="AH41" s="42"/>
      <c r="AI41" s="42" t="s">
        <v>113</v>
      </c>
      <c r="AJ41" s="42"/>
      <c r="AK41" s="42" t="s">
        <v>120</v>
      </c>
      <c r="AL41" s="42"/>
      <c r="AM41" s="42" t="s">
        <v>118</v>
      </c>
      <c r="AN41" s="42"/>
      <c r="AO41" s="42"/>
      <c r="AP41" s="42" t="s">
        <v>113</v>
      </c>
      <c r="AQ41" s="42"/>
      <c r="AR41" s="42" t="s">
        <v>113</v>
      </c>
      <c r="AS41" s="42"/>
      <c r="AT41" s="42" t="s">
        <v>120</v>
      </c>
      <c r="AU41" s="42"/>
      <c r="AV41" s="42" t="s">
        <v>118</v>
      </c>
      <c r="AW41" s="42"/>
      <c r="AX41" s="42"/>
      <c r="AY41" s="42" t="s">
        <v>113</v>
      </c>
      <c r="AZ41" s="42"/>
      <c r="BA41" s="42" t="s">
        <v>113</v>
      </c>
      <c r="BB41" s="42"/>
      <c r="BC41" s="42" t="s">
        <v>120</v>
      </c>
      <c r="BD41" s="42"/>
      <c r="BE41" s="42" t="s">
        <v>118</v>
      </c>
      <c r="BF41" s="42"/>
      <c r="BG41" s="42"/>
      <c r="BH41" s="42" t="s">
        <v>113</v>
      </c>
      <c r="BI41" s="42"/>
      <c r="BJ41" s="42" t="s">
        <v>113</v>
      </c>
      <c r="BK41" s="42"/>
      <c r="BL41" s="42" t="s">
        <v>120</v>
      </c>
      <c r="BM41" s="42"/>
      <c r="BN41" s="42" t="s">
        <v>118</v>
      </c>
      <c r="BO41" s="42"/>
      <c r="BP41" s="42"/>
      <c r="BQ41" s="42" t="s">
        <v>113</v>
      </c>
      <c r="BR41" s="42"/>
      <c r="BS41" s="42" t="s">
        <v>113</v>
      </c>
      <c r="BT41" s="42"/>
      <c r="BU41" s="42" t="s">
        <v>120</v>
      </c>
      <c r="BV41" s="42"/>
      <c r="BW41" s="42" t="s">
        <v>118</v>
      </c>
      <c r="BX41" s="42"/>
      <c r="BY41" s="42"/>
      <c r="BZ41" s="42" t="s">
        <v>113</v>
      </c>
      <c r="CA41" s="42"/>
      <c r="CB41" s="42" t="s">
        <v>113</v>
      </c>
      <c r="CC41" s="42"/>
      <c r="CD41" s="42" t="s">
        <v>120</v>
      </c>
      <c r="CE41" s="42"/>
      <c r="CF41" s="42" t="s">
        <v>118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 t="s">
        <v>113</v>
      </c>
      <c r="FM41" s="42"/>
      <c r="FN41" s="42" t="s">
        <v>113</v>
      </c>
      <c r="FO41" s="42"/>
      <c r="FP41" s="42" t="s">
        <v>120</v>
      </c>
      <c r="FQ41" s="42"/>
      <c r="FR41" s="42" t="s">
        <v>118</v>
      </c>
      <c r="FS41" s="42"/>
      <c r="FT41" s="42"/>
      <c r="FU41" s="42" t="s">
        <v>113</v>
      </c>
      <c r="FV41" s="42"/>
      <c r="FW41" s="42" t="s">
        <v>113</v>
      </c>
      <c r="FX41" s="42"/>
      <c r="FY41" s="42" t="s">
        <v>120</v>
      </c>
      <c r="FZ41" s="42"/>
      <c r="GA41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4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68">
        <f>COUNTIF(D8:D41,"&lt;&gt;")</f>
        <v>34</v>
      </c>
      <c r="E7" s="67">
        <f aca="true" t="shared" si="0" ref="E7:BP7">COUNTIF(E8:E41,"○")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3</v>
      </c>
      <c r="J7" s="67">
        <f t="shared" si="0"/>
        <v>4</v>
      </c>
      <c r="K7" s="67">
        <f t="shared" si="0"/>
        <v>0</v>
      </c>
      <c r="L7" s="67">
        <f t="shared" si="0"/>
        <v>0</v>
      </c>
      <c r="M7" s="67">
        <f t="shared" si="0"/>
        <v>3</v>
      </c>
      <c r="N7" s="67">
        <f t="shared" si="0"/>
        <v>7</v>
      </c>
      <c r="O7" s="67">
        <f t="shared" si="0"/>
        <v>4</v>
      </c>
      <c r="P7" s="67">
        <f t="shared" si="0"/>
        <v>1</v>
      </c>
      <c r="Q7" s="67">
        <f t="shared" si="0"/>
        <v>5</v>
      </c>
      <c r="R7" s="67">
        <f t="shared" si="0"/>
        <v>1</v>
      </c>
      <c r="S7" s="67">
        <f t="shared" si="0"/>
        <v>2</v>
      </c>
      <c r="T7" s="67">
        <f t="shared" si="0"/>
        <v>1</v>
      </c>
      <c r="U7" s="67">
        <f t="shared" si="0"/>
        <v>0</v>
      </c>
      <c r="V7" s="67">
        <f t="shared" si="0"/>
        <v>1</v>
      </c>
      <c r="W7" s="67">
        <f t="shared" si="0"/>
        <v>1</v>
      </c>
      <c r="X7" s="67">
        <f t="shared" si="0"/>
        <v>0</v>
      </c>
      <c r="Y7" s="67">
        <f t="shared" si="0"/>
        <v>1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2</v>
      </c>
      <c r="AG7" s="67">
        <f t="shared" si="0"/>
        <v>7</v>
      </c>
      <c r="AH7" s="67">
        <f t="shared" si="0"/>
        <v>7</v>
      </c>
      <c r="AI7" s="67">
        <f t="shared" si="0"/>
        <v>7</v>
      </c>
      <c r="AJ7" s="67">
        <f t="shared" si="0"/>
        <v>2</v>
      </c>
      <c r="AK7" s="67">
        <f t="shared" si="0"/>
        <v>3</v>
      </c>
      <c r="AL7" s="67">
        <f t="shared" si="0"/>
        <v>8</v>
      </c>
      <c r="AM7" s="67">
        <f t="shared" si="0"/>
        <v>6</v>
      </c>
      <c r="AN7" s="67">
        <f t="shared" si="0"/>
        <v>7</v>
      </c>
      <c r="AO7" s="67">
        <f t="shared" si="0"/>
        <v>5</v>
      </c>
      <c r="AP7" s="67">
        <f t="shared" si="0"/>
        <v>22</v>
      </c>
      <c r="AQ7" s="67">
        <f t="shared" si="0"/>
        <v>20</v>
      </c>
      <c r="AR7" s="67">
        <f t="shared" si="0"/>
        <v>20</v>
      </c>
      <c r="AS7" s="67">
        <f t="shared" si="0"/>
        <v>16</v>
      </c>
      <c r="AT7" s="67">
        <f t="shared" si="0"/>
        <v>21</v>
      </c>
      <c r="AU7" s="67">
        <f t="shared" si="0"/>
        <v>27</v>
      </c>
      <c r="AV7" s="67">
        <f t="shared" si="0"/>
        <v>24</v>
      </c>
      <c r="AW7" s="67">
        <f t="shared" si="0"/>
        <v>28</v>
      </c>
      <c r="AX7" s="67">
        <f t="shared" si="0"/>
        <v>0</v>
      </c>
      <c r="AY7" s="67">
        <f t="shared" si="0"/>
        <v>0</v>
      </c>
      <c r="AZ7" s="67">
        <f t="shared" si="0"/>
        <v>2</v>
      </c>
      <c r="BA7" s="67">
        <f t="shared" si="0"/>
        <v>8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33</v>
      </c>
      <c r="BH7" s="67">
        <f t="shared" si="0"/>
        <v>12</v>
      </c>
      <c r="BI7" s="67">
        <f t="shared" si="0"/>
        <v>10</v>
      </c>
      <c r="BJ7" s="67">
        <f t="shared" si="0"/>
        <v>3</v>
      </c>
      <c r="BK7" s="67">
        <f t="shared" si="0"/>
        <v>24</v>
      </c>
      <c r="BL7" s="67">
        <f t="shared" si="0"/>
        <v>22</v>
      </c>
      <c r="BM7" s="67">
        <f t="shared" si="0"/>
        <v>2</v>
      </c>
      <c r="BN7" s="67">
        <f t="shared" si="0"/>
        <v>5</v>
      </c>
      <c r="BO7" s="67">
        <f t="shared" si="0"/>
        <v>0</v>
      </c>
      <c r="BP7" s="67">
        <f t="shared" si="0"/>
        <v>2</v>
      </c>
      <c r="BQ7" s="67">
        <f aca="true" t="shared" si="1" ref="BQ7:EB7">COUNTIF(BQ8:BQ41,"○")</f>
        <v>1</v>
      </c>
      <c r="BR7" s="67">
        <f t="shared" si="1"/>
        <v>1</v>
      </c>
      <c r="BS7" s="67">
        <f t="shared" si="1"/>
        <v>1</v>
      </c>
      <c r="BT7" s="67">
        <f t="shared" si="1"/>
        <v>3</v>
      </c>
      <c r="BU7" s="67">
        <f t="shared" si="1"/>
        <v>3</v>
      </c>
      <c r="BV7" s="67">
        <f t="shared" si="1"/>
        <v>0</v>
      </c>
      <c r="BW7" s="67">
        <f t="shared" si="1"/>
        <v>1</v>
      </c>
      <c r="BX7" s="67">
        <f t="shared" si="1"/>
        <v>0</v>
      </c>
      <c r="BY7" s="67">
        <f t="shared" si="1"/>
        <v>1</v>
      </c>
      <c r="BZ7" s="67">
        <f t="shared" si="1"/>
        <v>0</v>
      </c>
      <c r="CA7" s="67">
        <f t="shared" si="1"/>
        <v>0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0</v>
      </c>
      <c r="CG7" s="67">
        <f t="shared" si="1"/>
        <v>0</v>
      </c>
      <c r="CH7" s="67">
        <f t="shared" si="1"/>
        <v>10</v>
      </c>
      <c r="CI7" s="67">
        <f t="shared" si="1"/>
        <v>0</v>
      </c>
      <c r="CJ7" s="67">
        <f t="shared" si="1"/>
        <v>0</v>
      </c>
      <c r="CK7" s="67">
        <f t="shared" si="1"/>
        <v>24</v>
      </c>
      <c r="CL7" s="67">
        <f t="shared" si="1"/>
        <v>3</v>
      </c>
      <c r="CM7" s="67">
        <f t="shared" si="1"/>
        <v>8</v>
      </c>
      <c r="CN7" s="67">
        <f t="shared" si="1"/>
        <v>0</v>
      </c>
      <c r="CO7" s="67">
        <f t="shared" si="1"/>
        <v>23</v>
      </c>
      <c r="CP7" s="67">
        <f t="shared" si="1"/>
        <v>26</v>
      </c>
      <c r="CQ7" s="67">
        <f t="shared" si="1"/>
        <v>2</v>
      </c>
      <c r="CR7" s="67">
        <f t="shared" si="1"/>
        <v>1</v>
      </c>
      <c r="CS7" s="67">
        <f t="shared" si="1"/>
        <v>6</v>
      </c>
      <c r="CT7" s="67">
        <f t="shared" si="1"/>
        <v>9</v>
      </c>
      <c r="CU7" s="67">
        <f t="shared" si="1"/>
        <v>17</v>
      </c>
      <c r="CV7" s="67">
        <f t="shared" si="1"/>
        <v>0</v>
      </c>
      <c r="CW7" s="67">
        <f t="shared" si="1"/>
        <v>8</v>
      </c>
      <c r="CX7" s="67">
        <f t="shared" si="1"/>
        <v>12</v>
      </c>
      <c r="CY7" s="67">
        <f t="shared" si="1"/>
        <v>9</v>
      </c>
      <c r="CZ7" s="67">
        <f t="shared" si="1"/>
        <v>1</v>
      </c>
      <c r="DA7" s="67">
        <f t="shared" si="1"/>
        <v>13</v>
      </c>
      <c r="DB7" s="67">
        <f t="shared" si="1"/>
        <v>11</v>
      </c>
      <c r="DC7" s="67">
        <f t="shared" si="1"/>
        <v>12</v>
      </c>
      <c r="DD7" s="67">
        <f t="shared" si="1"/>
        <v>1</v>
      </c>
      <c r="DE7" s="67">
        <f t="shared" si="1"/>
        <v>11</v>
      </c>
      <c r="DF7" s="67">
        <f t="shared" si="1"/>
        <v>13</v>
      </c>
      <c r="DG7" s="67">
        <f t="shared" si="1"/>
        <v>13</v>
      </c>
      <c r="DH7" s="67">
        <f t="shared" si="1"/>
        <v>1</v>
      </c>
      <c r="DI7" s="67">
        <f t="shared" si="1"/>
        <v>7</v>
      </c>
      <c r="DJ7" s="67">
        <f t="shared" si="1"/>
        <v>2</v>
      </c>
      <c r="DK7" s="67">
        <f t="shared" si="1"/>
        <v>8</v>
      </c>
      <c r="DL7" s="67">
        <f t="shared" si="1"/>
        <v>0</v>
      </c>
      <c r="DM7" s="67">
        <f t="shared" si="1"/>
        <v>24</v>
      </c>
      <c r="DN7" s="67">
        <f t="shared" si="1"/>
        <v>12</v>
      </c>
      <c r="DO7" s="67">
        <f t="shared" si="1"/>
        <v>11</v>
      </c>
      <c r="DP7" s="67">
        <f t="shared" si="1"/>
        <v>0</v>
      </c>
      <c r="DQ7" s="67">
        <f t="shared" si="1"/>
        <v>11</v>
      </c>
      <c r="DR7" s="67">
        <f t="shared" si="1"/>
        <v>2</v>
      </c>
      <c r="DS7" s="67">
        <f t="shared" si="1"/>
        <v>8</v>
      </c>
      <c r="DT7" s="67">
        <f t="shared" si="1"/>
        <v>0</v>
      </c>
      <c r="DU7" s="67">
        <f t="shared" si="1"/>
        <v>24</v>
      </c>
      <c r="DV7" s="67">
        <f t="shared" si="1"/>
        <v>11</v>
      </c>
      <c r="DW7" s="67">
        <f t="shared" si="1"/>
        <v>8</v>
      </c>
      <c r="DX7" s="67">
        <f t="shared" si="1"/>
        <v>1</v>
      </c>
      <c r="DY7" s="67">
        <f t="shared" si="1"/>
        <v>14</v>
      </c>
      <c r="DZ7" s="67">
        <f t="shared" si="1"/>
        <v>2</v>
      </c>
      <c r="EA7" s="67">
        <f t="shared" si="1"/>
        <v>7</v>
      </c>
      <c r="EB7" s="67">
        <f t="shared" si="1"/>
        <v>1</v>
      </c>
      <c r="EC7" s="67">
        <f aca="true" t="shared" si="2" ref="EC7:GN7">COUNTIF(EC8:EC41,"○")</f>
        <v>24</v>
      </c>
      <c r="ED7" s="67">
        <f t="shared" si="2"/>
        <v>21</v>
      </c>
      <c r="EE7" s="67">
        <f t="shared" si="2"/>
        <v>10</v>
      </c>
      <c r="EF7" s="67">
        <f t="shared" si="2"/>
        <v>2</v>
      </c>
      <c r="EG7" s="67">
        <f t="shared" si="2"/>
        <v>2</v>
      </c>
      <c r="EH7" s="67">
        <f t="shared" si="2"/>
        <v>5</v>
      </c>
      <c r="EI7" s="67">
        <f t="shared" si="2"/>
        <v>9</v>
      </c>
      <c r="EJ7" s="67">
        <f t="shared" si="2"/>
        <v>1</v>
      </c>
      <c r="EK7" s="67">
        <f t="shared" si="2"/>
        <v>19</v>
      </c>
      <c r="EL7" s="67">
        <f t="shared" si="2"/>
        <v>20</v>
      </c>
      <c r="EM7" s="67">
        <f t="shared" si="2"/>
        <v>10</v>
      </c>
      <c r="EN7" s="67">
        <f t="shared" si="2"/>
        <v>1</v>
      </c>
      <c r="EO7" s="67">
        <f t="shared" si="2"/>
        <v>4</v>
      </c>
      <c r="EP7" s="67">
        <f t="shared" si="2"/>
        <v>4</v>
      </c>
      <c r="EQ7" s="67">
        <f t="shared" si="2"/>
        <v>10</v>
      </c>
      <c r="ER7" s="67">
        <f t="shared" si="2"/>
        <v>0</v>
      </c>
      <c r="ES7" s="67">
        <f t="shared" si="2"/>
        <v>20</v>
      </c>
      <c r="ET7" s="67">
        <f t="shared" si="2"/>
        <v>17</v>
      </c>
      <c r="EU7" s="67">
        <f t="shared" si="2"/>
        <v>13</v>
      </c>
      <c r="EV7" s="67">
        <f t="shared" si="2"/>
        <v>1</v>
      </c>
      <c r="EW7" s="67">
        <f t="shared" si="2"/>
        <v>4</v>
      </c>
      <c r="EX7" s="67">
        <f t="shared" si="2"/>
        <v>1</v>
      </c>
      <c r="EY7" s="67">
        <f t="shared" si="2"/>
        <v>12</v>
      </c>
      <c r="EZ7" s="67">
        <f t="shared" si="2"/>
        <v>0</v>
      </c>
      <c r="FA7" s="67">
        <f t="shared" si="2"/>
        <v>21</v>
      </c>
      <c r="FB7" s="67">
        <f t="shared" si="2"/>
        <v>5</v>
      </c>
      <c r="FC7" s="67">
        <f t="shared" si="2"/>
        <v>5</v>
      </c>
      <c r="FD7" s="67">
        <f t="shared" si="2"/>
        <v>1</v>
      </c>
      <c r="FE7" s="67">
        <f t="shared" si="2"/>
        <v>24</v>
      </c>
      <c r="FF7" s="67">
        <f t="shared" si="2"/>
        <v>0</v>
      </c>
      <c r="FG7" s="67">
        <f t="shared" si="2"/>
        <v>7</v>
      </c>
      <c r="FH7" s="67">
        <f t="shared" si="2"/>
        <v>0</v>
      </c>
      <c r="FI7" s="67">
        <f t="shared" si="2"/>
        <v>27</v>
      </c>
      <c r="FJ7" s="67">
        <f t="shared" si="2"/>
        <v>4</v>
      </c>
      <c r="FK7" s="67">
        <f t="shared" si="2"/>
        <v>8</v>
      </c>
      <c r="FL7" s="67">
        <f t="shared" si="2"/>
        <v>1</v>
      </c>
      <c r="FM7" s="67">
        <f t="shared" si="2"/>
        <v>22</v>
      </c>
      <c r="FN7" s="67">
        <f t="shared" si="2"/>
        <v>0</v>
      </c>
      <c r="FO7" s="67">
        <f t="shared" si="2"/>
        <v>7</v>
      </c>
      <c r="FP7" s="67">
        <f t="shared" si="2"/>
        <v>0</v>
      </c>
      <c r="FQ7" s="67">
        <f t="shared" si="2"/>
        <v>27</v>
      </c>
      <c r="FR7" s="67">
        <f t="shared" si="2"/>
        <v>3</v>
      </c>
      <c r="FS7" s="67">
        <f t="shared" si="2"/>
        <v>1</v>
      </c>
      <c r="FT7" s="67">
        <f t="shared" si="2"/>
        <v>0</v>
      </c>
      <c r="FU7" s="67">
        <f t="shared" si="2"/>
        <v>30</v>
      </c>
      <c r="FV7" s="67">
        <f t="shared" si="2"/>
        <v>0</v>
      </c>
      <c r="FW7" s="67">
        <f t="shared" si="2"/>
        <v>5</v>
      </c>
      <c r="FX7" s="67">
        <f t="shared" si="2"/>
        <v>0</v>
      </c>
      <c r="FY7" s="67">
        <f t="shared" si="2"/>
        <v>29</v>
      </c>
      <c r="FZ7" s="67">
        <f t="shared" si="2"/>
        <v>8</v>
      </c>
      <c r="GA7" s="67">
        <f t="shared" si="2"/>
        <v>12</v>
      </c>
      <c r="GB7" s="67">
        <f t="shared" si="2"/>
        <v>1</v>
      </c>
      <c r="GC7" s="67">
        <f t="shared" si="2"/>
        <v>13</v>
      </c>
      <c r="GD7" s="67">
        <f t="shared" si="2"/>
        <v>1</v>
      </c>
      <c r="GE7" s="67">
        <f t="shared" si="2"/>
        <v>6</v>
      </c>
      <c r="GF7" s="67">
        <f t="shared" si="2"/>
        <v>1</v>
      </c>
      <c r="GG7" s="67">
        <f t="shared" si="2"/>
        <v>26</v>
      </c>
      <c r="GH7" s="67">
        <f t="shared" si="2"/>
        <v>1</v>
      </c>
      <c r="GI7" s="67">
        <f t="shared" si="2"/>
        <v>2</v>
      </c>
      <c r="GJ7" s="67">
        <f t="shared" si="2"/>
        <v>0</v>
      </c>
      <c r="GK7" s="67">
        <f t="shared" si="2"/>
        <v>31</v>
      </c>
      <c r="GL7" s="67">
        <f t="shared" si="2"/>
        <v>0</v>
      </c>
      <c r="GM7" s="67">
        <f t="shared" si="2"/>
        <v>3</v>
      </c>
      <c r="GN7" s="67">
        <f t="shared" si="2"/>
        <v>0</v>
      </c>
      <c r="GO7" s="67">
        <f aca="true" t="shared" si="3" ref="GO7:IK7">COUNTIF(GO8:GO41,"○")</f>
        <v>31</v>
      </c>
      <c r="GP7" s="67">
        <f t="shared" si="3"/>
        <v>2</v>
      </c>
      <c r="GQ7" s="67">
        <f t="shared" si="3"/>
        <v>3</v>
      </c>
      <c r="GR7" s="67">
        <f t="shared" si="3"/>
        <v>0</v>
      </c>
      <c r="GS7" s="67">
        <f t="shared" si="3"/>
        <v>29</v>
      </c>
      <c r="GT7" s="67">
        <f t="shared" si="3"/>
        <v>1</v>
      </c>
      <c r="GU7" s="67">
        <f t="shared" si="3"/>
        <v>2</v>
      </c>
      <c r="GV7" s="67">
        <f t="shared" si="3"/>
        <v>0</v>
      </c>
      <c r="GW7" s="67">
        <f t="shared" si="3"/>
        <v>31</v>
      </c>
      <c r="GX7" s="67">
        <f t="shared" si="3"/>
        <v>1</v>
      </c>
      <c r="GY7" s="67">
        <f t="shared" si="3"/>
        <v>1</v>
      </c>
      <c r="GZ7" s="67">
        <f t="shared" si="3"/>
        <v>0</v>
      </c>
      <c r="HA7" s="67">
        <f t="shared" si="3"/>
        <v>32</v>
      </c>
      <c r="HB7" s="67">
        <f t="shared" si="3"/>
        <v>0</v>
      </c>
      <c r="HC7" s="67">
        <f t="shared" si="3"/>
        <v>3</v>
      </c>
      <c r="HD7" s="67">
        <f t="shared" si="3"/>
        <v>0</v>
      </c>
      <c r="HE7" s="67">
        <f t="shared" si="3"/>
        <v>31</v>
      </c>
      <c r="HF7" s="67">
        <f t="shared" si="3"/>
        <v>3</v>
      </c>
      <c r="HG7" s="67">
        <f t="shared" si="3"/>
        <v>2</v>
      </c>
      <c r="HH7" s="67">
        <f t="shared" si="3"/>
        <v>0</v>
      </c>
      <c r="HI7" s="67">
        <f t="shared" si="3"/>
        <v>29</v>
      </c>
      <c r="HJ7" s="67">
        <f t="shared" si="3"/>
        <v>0</v>
      </c>
      <c r="HK7" s="67">
        <f t="shared" si="3"/>
        <v>5</v>
      </c>
      <c r="HL7" s="67">
        <f t="shared" si="3"/>
        <v>0</v>
      </c>
      <c r="HM7" s="67">
        <f t="shared" si="3"/>
        <v>29</v>
      </c>
      <c r="HN7" s="67">
        <f t="shared" si="3"/>
        <v>3</v>
      </c>
      <c r="HO7" s="67">
        <f t="shared" si="3"/>
        <v>4</v>
      </c>
      <c r="HP7" s="67">
        <f t="shared" si="3"/>
        <v>0</v>
      </c>
      <c r="HQ7" s="67">
        <f t="shared" si="3"/>
        <v>27</v>
      </c>
      <c r="HR7" s="67">
        <f t="shared" si="3"/>
        <v>0</v>
      </c>
      <c r="HS7" s="67">
        <f t="shared" si="3"/>
        <v>4</v>
      </c>
      <c r="HT7" s="67">
        <f t="shared" si="3"/>
        <v>0</v>
      </c>
      <c r="HU7" s="67">
        <f t="shared" si="3"/>
        <v>30</v>
      </c>
      <c r="HV7" s="67">
        <f t="shared" si="3"/>
        <v>11</v>
      </c>
      <c r="HW7" s="67">
        <f t="shared" si="3"/>
        <v>5</v>
      </c>
      <c r="HX7" s="67">
        <f t="shared" si="3"/>
        <v>0</v>
      </c>
      <c r="HY7" s="67">
        <f t="shared" si="3"/>
        <v>18</v>
      </c>
      <c r="HZ7" s="67">
        <f t="shared" si="3"/>
        <v>2</v>
      </c>
      <c r="IA7" s="67">
        <f t="shared" si="3"/>
        <v>11</v>
      </c>
      <c r="IB7" s="67">
        <f t="shared" si="3"/>
        <v>0</v>
      </c>
      <c r="IC7" s="67">
        <f t="shared" si="3"/>
        <v>21</v>
      </c>
      <c r="ID7" s="67">
        <f t="shared" si="3"/>
        <v>18</v>
      </c>
      <c r="IE7" s="67">
        <f t="shared" si="3"/>
        <v>10</v>
      </c>
      <c r="IF7" s="67">
        <f t="shared" si="3"/>
        <v>0</v>
      </c>
      <c r="IG7" s="67">
        <f t="shared" si="3"/>
        <v>6</v>
      </c>
      <c r="IH7" s="67">
        <f t="shared" si="3"/>
        <v>9</v>
      </c>
      <c r="II7" s="67">
        <f t="shared" si="3"/>
        <v>18</v>
      </c>
      <c r="IJ7" s="67">
        <f t="shared" si="3"/>
        <v>0</v>
      </c>
      <c r="IK7" s="67">
        <f t="shared" si="3"/>
        <v>7</v>
      </c>
    </row>
    <row r="8" spans="1:245" s="56" customFormat="1" ht="12" customHeight="1">
      <c r="A8" s="42" t="s">
        <v>126</v>
      </c>
      <c r="B8" s="43" t="s">
        <v>128</v>
      </c>
      <c r="C8" s="42" t="s">
        <v>129</v>
      </c>
      <c r="D8" s="42">
        <v>19</v>
      </c>
      <c r="E8" s="47">
        <f aca="true" t="shared" si="4" ref="E8:E41">+IF($D8=1,"○","")</f>
      </c>
      <c r="F8" s="47">
        <f aca="true" t="shared" si="5" ref="F8:F41">+IF($D8=2,"○","")</f>
      </c>
      <c r="G8" s="47">
        <f aca="true" t="shared" si="6" ref="G8:G41">+IF($D8=3,"○","")</f>
      </c>
      <c r="H8" s="47">
        <f aca="true" t="shared" si="7" ref="H8:H41">+IF($D8=4,"○","")</f>
      </c>
      <c r="I8" s="47">
        <f aca="true" t="shared" si="8" ref="I8:I41">+IF($D8=5,"○","")</f>
      </c>
      <c r="J8" s="47">
        <f aca="true" t="shared" si="9" ref="J8:J41">+IF($D8=6,"○","")</f>
      </c>
      <c r="K8" s="47">
        <f aca="true" t="shared" si="10" ref="K8:K41">+IF($D8=7,"○","")</f>
      </c>
      <c r="L8" s="47">
        <f aca="true" t="shared" si="11" ref="L8:L41">+IF($D8=8,"○","")</f>
      </c>
      <c r="M8" s="47">
        <f aca="true" t="shared" si="12" ref="M8:M41">+IF($D8=9,"○","")</f>
      </c>
      <c r="N8" s="47">
        <f aca="true" t="shared" si="13" ref="N8:N41">+IF($D8=10,"○","")</f>
      </c>
      <c r="O8" s="47">
        <f aca="true" t="shared" si="14" ref="O8:O41">+IF($D8=11,"○","")</f>
      </c>
      <c r="P8" s="47">
        <f aca="true" t="shared" si="15" ref="P8:P41">+IF($D8=12,"○","")</f>
      </c>
      <c r="Q8" s="47">
        <f aca="true" t="shared" si="16" ref="Q8:Q41">+IF($D8=13,"○","")</f>
      </c>
      <c r="R8" s="47">
        <f aca="true" t="shared" si="17" ref="R8:R41">+IF($D8=14,"○","")</f>
      </c>
      <c r="S8" s="47">
        <f aca="true" t="shared" si="18" ref="S8:S41">+IF($D8=15,"○","")</f>
      </c>
      <c r="T8" s="47">
        <f aca="true" t="shared" si="19" ref="T8:T41">+IF($D8=16,"○","")</f>
      </c>
      <c r="U8" s="47">
        <f aca="true" t="shared" si="20" ref="U8:U41">+IF($D8=17,"○","")</f>
      </c>
      <c r="V8" s="47">
        <f aca="true" t="shared" si="21" ref="V8:V41">+IF($D8=18,"○","")</f>
      </c>
      <c r="W8" s="47" t="str">
        <f aca="true" t="shared" si="22" ref="W8:W41">+IF($D8=19,"○","")</f>
        <v>○</v>
      </c>
      <c r="X8" s="47">
        <f aca="true" t="shared" si="23" ref="X8:X41">+IF($D8=20,"○","")</f>
      </c>
      <c r="Y8" s="47">
        <f aca="true" t="shared" si="24" ref="Y8:Y41">+IF($D8=21,"○","")</f>
      </c>
      <c r="Z8" s="47">
        <f aca="true" t="shared" si="25" ref="Z8:Z41">+IF($D8=22,"○","")</f>
      </c>
      <c r="AA8" s="47">
        <f aca="true" t="shared" si="26" ref="AA8:AA41">+IF($D8=23,"○","")</f>
      </c>
      <c r="AB8" s="47">
        <f aca="true" t="shared" si="27" ref="AB8:AB41">+IF($D8=24,"○","")</f>
      </c>
      <c r="AC8" s="47">
        <f aca="true" t="shared" si="28" ref="AC8:AC41">+IF($D8=25,"○","")</f>
      </c>
      <c r="AD8" s="47">
        <f aca="true" t="shared" si="29" ref="AD8:AD41">+IF($D8&gt;=26,"○","")</f>
      </c>
      <c r="AE8" s="47">
        <f aca="true" t="shared" si="30" ref="AE8:AE4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 t="s">
        <v>113</v>
      </c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/>
      <c r="CU8" s="42" t="s">
        <v>113</v>
      </c>
      <c r="CV8" s="42"/>
      <c r="CW8" s="42"/>
      <c r="CX8" s="42"/>
      <c r="CY8" s="42"/>
      <c r="CZ8" s="42"/>
      <c r="DA8" s="42" t="s">
        <v>113</v>
      </c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 t="s">
        <v>113</v>
      </c>
      <c r="IB8" s="42"/>
      <c r="IC8" s="42"/>
      <c r="ID8" s="42" t="s">
        <v>113</v>
      </c>
      <c r="IE8" s="42"/>
      <c r="IF8" s="42"/>
      <c r="IG8" s="42"/>
      <c r="IH8" s="42"/>
      <c r="II8" s="42" t="s">
        <v>113</v>
      </c>
      <c r="IJ8" s="42"/>
      <c r="IK8" s="42"/>
    </row>
    <row r="9" spans="1:245" s="56" customFormat="1" ht="12" customHeight="1">
      <c r="A9" s="42" t="s">
        <v>126</v>
      </c>
      <c r="B9" s="43" t="s">
        <v>130</v>
      </c>
      <c r="C9" s="42" t="s">
        <v>131</v>
      </c>
      <c r="D9" s="42">
        <v>18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 t="str">
        <f t="shared" si="21"/>
        <v>○</v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 t="s">
        <v>113</v>
      </c>
      <c r="AH9" s="42" t="s">
        <v>113</v>
      </c>
      <c r="AI9" s="42" t="s">
        <v>113</v>
      </c>
      <c r="AJ9" s="42"/>
      <c r="AK9" s="42" t="s">
        <v>113</v>
      </c>
      <c r="AL9" s="42" t="s">
        <v>113</v>
      </c>
      <c r="AM9" s="42" t="s">
        <v>113</v>
      </c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113</v>
      </c>
      <c r="CI9" s="42"/>
      <c r="CJ9" s="42"/>
      <c r="CK9" s="42"/>
      <c r="CL9" s="42" t="s">
        <v>113</v>
      </c>
      <c r="CM9" s="42"/>
      <c r="CN9" s="42"/>
      <c r="CO9" s="42"/>
      <c r="CP9" s="42"/>
      <c r="CQ9" s="42"/>
      <c r="CR9" s="42"/>
      <c r="CS9" s="42" t="s">
        <v>113</v>
      </c>
      <c r="CT9" s="42" t="s">
        <v>113</v>
      </c>
      <c r="CU9" s="42"/>
      <c r="CV9" s="42"/>
      <c r="CW9" s="42"/>
      <c r="CX9" s="42"/>
      <c r="CY9" s="42"/>
      <c r="CZ9" s="42"/>
      <c r="DA9" s="42" t="s">
        <v>113</v>
      </c>
      <c r="DB9" s="42" t="s">
        <v>113</v>
      </c>
      <c r="DC9" s="42"/>
      <c r="DD9" s="42"/>
      <c r="DE9" s="42"/>
      <c r="DF9" s="42" t="s">
        <v>113</v>
      </c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 t="s">
        <v>113</v>
      </c>
      <c r="DS9" s="42"/>
      <c r="DT9" s="42"/>
      <c r="DU9" s="42"/>
      <c r="DV9" s="42"/>
      <c r="DW9" s="42"/>
      <c r="DX9" s="42"/>
      <c r="DY9" s="42" t="s">
        <v>113</v>
      </c>
      <c r="DZ9" s="42" t="s">
        <v>113</v>
      </c>
      <c r="EA9" s="42"/>
      <c r="EB9" s="42"/>
      <c r="EC9" s="42"/>
      <c r="ED9" s="42" t="s">
        <v>113</v>
      </c>
      <c r="EE9" s="42"/>
      <c r="EF9" s="42"/>
      <c r="EG9" s="42"/>
      <c r="EH9" s="42" t="s">
        <v>113</v>
      </c>
      <c r="EI9" s="42"/>
      <c r="EJ9" s="42"/>
      <c r="EK9" s="42"/>
      <c r="EL9" s="42" t="s">
        <v>113</v>
      </c>
      <c r="EM9" s="42"/>
      <c r="EN9" s="42"/>
      <c r="EO9" s="42"/>
      <c r="EP9" s="42" t="s">
        <v>113</v>
      </c>
      <c r="EQ9" s="42"/>
      <c r="ER9" s="42"/>
      <c r="ES9" s="42"/>
      <c r="ET9" s="42" t="s">
        <v>113</v>
      </c>
      <c r="EU9" s="42"/>
      <c r="EV9" s="42"/>
      <c r="EW9" s="42"/>
      <c r="EX9" s="42" t="s">
        <v>113</v>
      </c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 t="s">
        <v>113</v>
      </c>
      <c r="GA9" s="42"/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/>
      <c r="IE9" s="42"/>
      <c r="IF9" s="42"/>
      <c r="IG9" s="42" t="s">
        <v>113</v>
      </c>
      <c r="IH9" s="42"/>
      <c r="II9" s="42"/>
      <c r="IJ9" s="42"/>
      <c r="IK9" s="42" t="s">
        <v>113</v>
      </c>
    </row>
    <row r="10" spans="1:245" s="56" customFormat="1" ht="12" customHeight="1">
      <c r="A10" s="42" t="s">
        <v>126</v>
      </c>
      <c r="B10" s="43" t="s">
        <v>132</v>
      </c>
      <c r="C10" s="42" t="s">
        <v>133</v>
      </c>
      <c r="D10" s="42">
        <v>13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 t="str">
        <f t="shared" si="16"/>
        <v>○</v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 t="s">
        <v>113</v>
      </c>
      <c r="AH10" s="42" t="s">
        <v>113</v>
      </c>
      <c r="AI10" s="42" t="s">
        <v>113</v>
      </c>
      <c r="AJ10" s="42"/>
      <c r="AK10" s="42"/>
      <c r="AL10" s="42" t="s">
        <v>113</v>
      </c>
      <c r="AM10" s="42" t="s">
        <v>113</v>
      </c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113</v>
      </c>
      <c r="CI10" s="42"/>
      <c r="CJ10" s="42"/>
      <c r="CK10" s="42"/>
      <c r="CL10" s="42" t="s">
        <v>113</v>
      </c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 t="s">
        <v>113</v>
      </c>
      <c r="CX10" s="42" t="s">
        <v>113</v>
      </c>
      <c r="CY10" s="42"/>
      <c r="CZ10" s="42"/>
      <c r="DA10" s="42"/>
      <c r="DB10" s="42"/>
      <c r="DC10" s="42"/>
      <c r="DD10" s="42"/>
      <c r="DE10" s="42" t="s">
        <v>113</v>
      </c>
      <c r="DF10" s="42" t="s">
        <v>113</v>
      </c>
      <c r="DG10" s="42"/>
      <c r="DH10" s="42"/>
      <c r="DI10" s="42"/>
      <c r="DJ10" s="42"/>
      <c r="DK10" s="42"/>
      <c r="DL10" s="42"/>
      <c r="DM10" s="42" t="s">
        <v>113</v>
      </c>
      <c r="DN10" s="42" t="s">
        <v>113</v>
      </c>
      <c r="DO10" s="42"/>
      <c r="DP10" s="42"/>
      <c r="DQ10" s="42"/>
      <c r="DR10" s="42"/>
      <c r="DS10" s="42"/>
      <c r="DT10" s="42"/>
      <c r="DU10" s="42" t="s">
        <v>113</v>
      </c>
      <c r="DV10" s="42" t="s">
        <v>113</v>
      </c>
      <c r="DW10" s="42"/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/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/>
      <c r="FL10" s="42"/>
      <c r="FM10" s="42" t="s">
        <v>113</v>
      </c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 t="s">
        <v>113</v>
      </c>
      <c r="GA10" s="42"/>
      <c r="GB10" s="42"/>
      <c r="GC10" s="42"/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 t="s">
        <v>113</v>
      </c>
      <c r="HG10" s="42"/>
      <c r="HH10" s="42"/>
      <c r="HI10" s="42"/>
      <c r="HJ10" s="42"/>
      <c r="HK10" s="42" t="s">
        <v>113</v>
      </c>
      <c r="HL10" s="42"/>
      <c r="HM10" s="42"/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 t="s">
        <v>113</v>
      </c>
      <c r="HW10" s="42"/>
      <c r="HX10" s="42"/>
      <c r="HY10" s="42"/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/>
      <c r="II10" s="42"/>
      <c r="IJ10" s="42"/>
      <c r="IK10" s="42" t="s">
        <v>113</v>
      </c>
    </row>
    <row r="11" spans="1:245" s="56" customFormat="1" ht="12" customHeight="1">
      <c r="A11" s="42" t="s">
        <v>126</v>
      </c>
      <c r="B11" s="43" t="s">
        <v>134</v>
      </c>
      <c r="C11" s="42" t="s">
        <v>135</v>
      </c>
      <c r="D11" s="42">
        <v>9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 t="str">
        <f t="shared" si="12"/>
        <v>○</v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113</v>
      </c>
      <c r="AP11" s="42" t="s">
        <v>113</v>
      </c>
      <c r="AQ11" s="42" t="s">
        <v>113</v>
      </c>
      <c r="AR11" s="42"/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 t="s">
        <v>113</v>
      </c>
      <c r="CS11" s="42"/>
      <c r="CT11" s="42"/>
      <c r="CU11" s="42" t="s">
        <v>113</v>
      </c>
      <c r="CV11" s="42"/>
      <c r="CW11" s="42"/>
      <c r="CX11" s="42" t="s">
        <v>113</v>
      </c>
      <c r="CY11" s="42"/>
      <c r="CZ11" s="42" t="s">
        <v>113</v>
      </c>
      <c r="DA11" s="42"/>
      <c r="DB11" s="42" t="s">
        <v>113</v>
      </c>
      <c r="DC11" s="42"/>
      <c r="DD11" s="42" t="s">
        <v>113</v>
      </c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/>
      <c r="EE11" s="42" t="s">
        <v>113</v>
      </c>
      <c r="EF11" s="42" t="s">
        <v>113</v>
      </c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 t="s">
        <v>113</v>
      </c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 t="s">
        <v>113</v>
      </c>
      <c r="EW11" s="42"/>
      <c r="EX11" s="42"/>
      <c r="EY11" s="42"/>
      <c r="EZ11" s="42"/>
      <c r="FA11" s="42" t="s">
        <v>113</v>
      </c>
      <c r="FB11" s="42"/>
      <c r="FC11" s="42" t="s">
        <v>113</v>
      </c>
      <c r="FD11" s="42" t="s">
        <v>113</v>
      </c>
      <c r="FE11" s="42"/>
      <c r="FF11" s="42"/>
      <c r="FG11" s="42"/>
      <c r="FH11" s="42"/>
      <c r="FI11" s="42" t="s">
        <v>113</v>
      </c>
      <c r="FJ11" s="42"/>
      <c r="FK11" s="42" t="s">
        <v>113</v>
      </c>
      <c r="FL11" s="42" t="s">
        <v>113</v>
      </c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/>
      <c r="IF11" s="42"/>
      <c r="IG11" s="42" t="s">
        <v>113</v>
      </c>
      <c r="IH11" s="42"/>
      <c r="II11" s="42"/>
      <c r="IJ11" s="42"/>
      <c r="IK11" s="42" t="s">
        <v>113</v>
      </c>
    </row>
    <row r="12" spans="1:245" s="56" customFormat="1" ht="12" customHeight="1">
      <c r="A12" s="47" t="s">
        <v>126</v>
      </c>
      <c r="B12" s="57" t="s">
        <v>136</v>
      </c>
      <c r="C12" s="42" t="s">
        <v>137</v>
      </c>
      <c r="D12" s="42">
        <v>10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 t="str">
        <f t="shared" si="13"/>
        <v>○</v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 t="s">
        <v>113</v>
      </c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 t="s">
        <v>113</v>
      </c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 t="s">
        <v>113</v>
      </c>
      <c r="BJ12" s="47"/>
      <c r="BK12" s="47" t="s">
        <v>113</v>
      </c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 t="s">
        <v>113</v>
      </c>
      <c r="DC12" s="47"/>
      <c r="DD12" s="47"/>
      <c r="DE12" s="47"/>
      <c r="DF12" s="47" t="s">
        <v>113</v>
      </c>
      <c r="DG12" s="47"/>
      <c r="DH12" s="47"/>
      <c r="DI12" s="47"/>
      <c r="DJ12" s="47"/>
      <c r="DK12" s="47"/>
      <c r="DL12" s="47"/>
      <c r="DM12" s="47" t="s">
        <v>113</v>
      </c>
      <c r="DN12" s="47" t="s">
        <v>113</v>
      </c>
      <c r="DO12" s="47"/>
      <c r="DP12" s="47"/>
      <c r="DQ12" s="47"/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/>
      <c r="EJ12" s="47"/>
      <c r="EK12" s="47" t="s">
        <v>113</v>
      </c>
      <c r="EL12" s="47" t="s">
        <v>113</v>
      </c>
      <c r="EM12" s="47"/>
      <c r="EN12" s="47"/>
      <c r="EO12" s="47"/>
      <c r="EP12" s="47"/>
      <c r="EQ12" s="47"/>
      <c r="ER12" s="47"/>
      <c r="ES12" s="47" t="s">
        <v>113</v>
      </c>
      <c r="ET12" s="47" t="s">
        <v>113</v>
      </c>
      <c r="EU12" s="47"/>
      <c r="EV12" s="47"/>
      <c r="EW12" s="47"/>
      <c r="EX12" s="47"/>
      <c r="EY12" s="47"/>
      <c r="EZ12" s="47"/>
      <c r="FA12" s="47" t="s">
        <v>113</v>
      </c>
      <c r="FB12" s="47" t="s">
        <v>113</v>
      </c>
      <c r="FC12" s="47"/>
      <c r="FD12" s="47"/>
      <c r="FE12" s="47"/>
      <c r="FF12" s="47"/>
      <c r="FG12" s="47"/>
      <c r="FH12" s="47"/>
      <c r="FI12" s="47" t="s">
        <v>113</v>
      </c>
      <c r="FJ12" s="47" t="s">
        <v>113</v>
      </c>
      <c r="FK12" s="47"/>
      <c r="FL12" s="47"/>
      <c r="FM12" s="47"/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 t="s">
        <v>113</v>
      </c>
      <c r="GA12" s="47"/>
      <c r="GB12" s="47"/>
      <c r="GC12" s="47"/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 t="s">
        <v>113</v>
      </c>
      <c r="HO12" s="47"/>
      <c r="HP12" s="47"/>
      <c r="HQ12" s="47"/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 t="s">
        <v>113</v>
      </c>
      <c r="II12" s="47"/>
      <c r="IJ12" s="47"/>
      <c r="IK12" s="47"/>
    </row>
    <row r="13" spans="1:245" s="56" customFormat="1" ht="12" customHeight="1">
      <c r="A13" s="47" t="s">
        <v>126</v>
      </c>
      <c r="B13" s="57" t="s">
        <v>138</v>
      </c>
      <c r="C13" s="42" t="s">
        <v>139</v>
      </c>
      <c r="D13" s="42">
        <v>13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 t="str">
        <f t="shared" si="16"/>
        <v>○</v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/>
      <c r="AR13" s="47" t="s">
        <v>113</v>
      </c>
      <c r="AS13" s="47" t="s">
        <v>113</v>
      </c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/>
      <c r="BL13" s="47" t="s">
        <v>113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/>
      <c r="CU13" s="47"/>
      <c r="CV13" s="47"/>
      <c r="CW13" s="47" t="s">
        <v>113</v>
      </c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/>
      <c r="DP13" s="47"/>
      <c r="DQ13" s="47" t="s">
        <v>113</v>
      </c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 t="s">
        <v>113</v>
      </c>
      <c r="EE13" s="47"/>
      <c r="EF13" s="47"/>
      <c r="EG13" s="47"/>
      <c r="EH13" s="47"/>
      <c r="EI13" s="47" t="s">
        <v>113</v>
      </c>
      <c r="EJ13" s="47"/>
      <c r="EK13" s="47"/>
      <c r="EL13" s="47" t="s">
        <v>113</v>
      </c>
      <c r="EM13" s="47"/>
      <c r="EN13" s="47"/>
      <c r="EO13" s="47"/>
      <c r="EP13" s="47"/>
      <c r="EQ13" s="47"/>
      <c r="ER13" s="47"/>
      <c r="ES13" s="47" t="s">
        <v>113</v>
      </c>
      <c r="ET13" s="47" t="s">
        <v>113</v>
      </c>
      <c r="EU13" s="47"/>
      <c r="EV13" s="47"/>
      <c r="EW13" s="47"/>
      <c r="EX13" s="47"/>
      <c r="EY13" s="47"/>
      <c r="EZ13" s="47"/>
      <c r="FA13" s="47" t="s">
        <v>113</v>
      </c>
      <c r="FB13" s="47"/>
      <c r="FC13" s="47"/>
      <c r="FD13" s="47"/>
      <c r="FE13" s="47" t="s">
        <v>113</v>
      </c>
      <c r="FF13" s="47"/>
      <c r="FG13" s="47"/>
      <c r="FH13" s="47"/>
      <c r="FI13" s="47" t="s">
        <v>113</v>
      </c>
      <c r="FJ13" s="47"/>
      <c r="FK13" s="47"/>
      <c r="FL13" s="47"/>
      <c r="FM13" s="47" t="s">
        <v>113</v>
      </c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/>
      <c r="IE13" s="47"/>
      <c r="IF13" s="47"/>
      <c r="IG13" s="47" t="s">
        <v>113</v>
      </c>
      <c r="IH13" s="47"/>
      <c r="II13" s="47"/>
      <c r="IJ13" s="47"/>
      <c r="IK13" s="47" t="s">
        <v>113</v>
      </c>
    </row>
    <row r="14" spans="1:245" s="56" customFormat="1" ht="12" customHeight="1">
      <c r="A14" s="47" t="s">
        <v>126</v>
      </c>
      <c r="B14" s="57" t="s">
        <v>140</v>
      </c>
      <c r="C14" s="42" t="s">
        <v>141</v>
      </c>
      <c r="D14" s="42">
        <v>10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 t="str">
        <f t="shared" si="13"/>
        <v>○</v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 t="s">
        <v>113</v>
      </c>
      <c r="AH14" s="47" t="s">
        <v>113</v>
      </c>
      <c r="AI14" s="47" t="s">
        <v>113</v>
      </c>
      <c r="AJ14" s="47"/>
      <c r="AK14" s="47"/>
      <c r="AL14" s="47" t="s">
        <v>113</v>
      </c>
      <c r="AM14" s="47" t="s">
        <v>113</v>
      </c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 t="s">
        <v>113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 t="s">
        <v>113</v>
      </c>
      <c r="CI14" s="47"/>
      <c r="CJ14" s="47"/>
      <c r="CK14" s="47"/>
      <c r="CL14" s="47"/>
      <c r="CM14" s="47" t="s">
        <v>113</v>
      </c>
      <c r="CN14" s="47"/>
      <c r="CO14" s="47"/>
      <c r="CP14" s="47" t="s">
        <v>113</v>
      </c>
      <c r="CQ14" s="47"/>
      <c r="CR14" s="47"/>
      <c r="CS14" s="47"/>
      <c r="CT14" s="47"/>
      <c r="CU14" s="47" t="s">
        <v>113</v>
      </c>
      <c r="CV14" s="47"/>
      <c r="CW14" s="47"/>
      <c r="CX14" s="47"/>
      <c r="CY14" s="47"/>
      <c r="CZ14" s="47"/>
      <c r="DA14" s="47" t="s">
        <v>113</v>
      </c>
      <c r="DB14" s="47" t="s">
        <v>113</v>
      </c>
      <c r="DC14" s="47"/>
      <c r="DD14" s="47"/>
      <c r="DE14" s="47"/>
      <c r="DF14" s="47"/>
      <c r="DG14" s="47" t="s">
        <v>113</v>
      </c>
      <c r="DH14" s="47"/>
      <c r="DI14" s="47"/>
      <c r="DJ14" s="47"/>
      <c r="DK14" s="47"/>
      <c r="DL14" s="47"/>
      <c r="DM14" s="47" t="s">
        <v>113</v>
      </c>
      <c r="DN14" s="47"/>
      <c r="DO14" s="47" t="s">
        <v>113</v>
      </c>
      <c r="DP14" s="47"/>
      <c r="DQ14" s="47"/>
      <c r="DR14" s="47"/>
      <c r="DS14" s="47"/>
      <c r="DT14" s="47"/>
      <c r="DU14" s="47" t="s">
        <v>113</v>
      </c>
      <c r="DV14" s="47"/>
      <c r="DW14" s="47" t="s">
        <v>113</v>
      </c>
      <c r="DX14" s="47"/>
      <c r="DY14" s="47"/>
      <c r="DZ14" s="47"/>
      <c r="EA14" s="47"/>
      <c r="EB14" s="47"/>
      <c r="EC14" s="47" t="s">
        <v>113</v>
      </c>
      <c r="ED14" s="47" t="s">
        <v>113</v>
      </c>
      <c r="EE14" s="47"/>
      <c r="EF14" s="47"/>
      <c r="EG14" s="47"/>
      <c r="EH14" s="47"/>
      <c r="EI14" s="47" t="s">
        <v>113</v>
      </c>
      <c r="EJ14" s="47"/>
      <c r="EK14" s="47"/>
      <c r="EL14" s="47"/>
      <c r="EM14" s="47" t="s">
        <v>113</v>
      </c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 t="s">
        <v>113</v>
      </c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/>
      <c r="II14" s="47" t="s">
        <v>113</v>
      </c>
      <c r="IJ14" s="47"/>
      <c r="IK14" s="47"/>
    </row>
    <row r="15" spans="1:245" s="56" customFormat="1" ht="12" customHeight="1">
      <c r="A15" s="47" t="s">
        <v>126</v>
      </c>
      <c r="B15" s="57" t="s">
        <v>142</v>
      </c>
      <c r="C15" s="42" t="s">
        <v>143</v>
      </c>
      <c r="D15" s="42">
        <v>5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 t="str">
        <f t="shared" si="8"/>
        <v>○</v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 t="s">
        <v>113</v>
      </c>
      <c r="AG15" s="47" t="s">
        <v>113</v>
      </c>
      <c r="AH15" s="47" t="s">
        <v>113</v>
      </c>
      <c r="AI15" s="47" t="s">
        <v>113</v>
      </c>
      <c r="AJ15" s="47" t="s">
        <v>113</v>
      </c>
      <c r="AK15" s="47" t="s">
        <v>113</v>
      </c>
      <c r="AL15" s="47" t="s">
        <v>113</v>
      </c>
      <c r="AM15" s="47" t="s">
        <v>113</v>
      </c>
      <c r="AN15" s="47" t="s">
        <v>113</v>
      </c>
      <c r="AO15" s="47" t="s">
        <v>113</v>
      </c>
      <c r="AP15" s="47" t="s">
        <v>113</v>
      </c>
      <c r="AQ15" s="47" t="s">
        <v>113</v>
      </c>
      <c r="AR15" s="47" t="s">
        <v>113</v>
      </c>
      <c r="AS15" s="47" t="s">
        <v>113</v>
      </c>
      <c r="AT15" s="47" t="s">
        <v>113</v>
      </c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 t="s">
        <v>113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 t="s">
        <v>113</v>
      </c>
      <c r="CI15" s="47"/>
      <c r="CJ15" s="47"/>
      <c r="CK15" s="47"/>
      <c r="CL15" s="47"/>
      <c r="CM15" s="47" t="s">
        <v>113</v>
      </c>
      <c r="CN15" s="47"/>
      <c r="CO15" s="47"/>
      <c r="CP15" s="47" t="s">
        <v>113</v>
      </c>
      <c r="CQ15" s="47"/>
      <c r="CR15" s="47"/>
      <c r="CS15" s="47"/>
      <c r="CT15" s="47"/>
      <c r="CU15" s="47" t="s">
        <v>113</v>
      </c>
      <c r="CV15" s="47"/>
      <c r="CW15" s="47"/>
      <c r="CX15" s="47"/>
      <c r="CY15" s="47"/>
      <c r="CZ15" s="47"/>
      <c r="DA15" s="47" t="s">
        <v>113</v>
      </c>
      <c r="DB15" s="47" t="s">
        <v>113</v>
      </c>
      <c r="DC15" s="47"/>
      <c r="DD15" s="47"/>
      <c r="DE15" s="47"/>
      <c r="DF15" s="47" t="s">
        <v>113</v>
      </c>
      <c r="DG15" s="47"/>
      <c r="DH15" s="47"/>
      <c r="DI15" s="47"/>
      <c r="DJ15" s="47"/>
      <c r="DK15" s="47"/>
      <c r="DL15" s="47"/>
      <c r="DM15" s="47" t="s">
        <v>113</v>
      </c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 t="s">
        <v>113</v>
      </c>
      <c r="DW15" s="47"/>
      <c r="DX15" s="47"/>
      <c r="DY15" s="47"/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 t="s">
        <v>113</v>
      </c>
      <c r="EI15" s="47"/>
      <c r="EJ15" s="47"/>
      <c r="EK15" s="47"/>
      <c r="EL15" s="47" t="s">
        <v>113</v>
      </c>
      <c r="EM15" s="47"/>
      <c r="EN15" s="47"/>
      <c r="EO15" s="47"/>
      <c r="EP15" s="47" t="s">
        <v>113</v>
      </c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 t="s">
        <v>113</v>
      </c>
      <c r="FB15" s="47"/>
      <c r="FC15" s="47"/>
      <c r="FD15" s="47"/>
      <c r="FE15" s="47" t="s">
        <v>113</v>
      </c>
      <c r="FF15" s="47"/>
      <c r="FG15" s="47"/>
      <c r="FH15" s="47"/>
      <c r="FI15" s="47" t="s">
        <v>113</v>
      </c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 t="s">
        <v>113</v>
      </c>
      <c r="HW15" s="47"/>
      <c r="HX15" s="47"/>
      <c r="HY15" s="47"/>
      <c r="HZ15" s="47" t="s">
        <v>113</v>
      </c>
      <c r="IA15" s="47"/>
      <c r="IB15" s="47"/>
      <c r="IC15" s="47"/>
      <c r="ID15" s="47" t="s">
        <v>113</v>
      </c>
      <c r="IE15" s="47"/>
      <c r="IF15" s="47"/>
      <c r="IG15" s="47"/>
      <c r="IH15" s="47" t="s">
        <v>113</v>
      </c>
      <c r="II15" s="47"/>
      <c r="IJ15" s="47"/>
      <c r="IK15" s="47"/>
    </row>
    <row r="16" spans="1:245" s="56" customFormat="1" ht="12" customHeight="1">
      <c r="A16" s="47" t="s">
        <v>126</v>
      </c>
      <c r="B16" s="57" t="s">
        <v>144</v>
      </c>
      <c r="C16" s="42" t="s">
        <v>145</v>
      </c>
      <c r="D16" s="42">
        <v>21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 t="str">
        <f t="shared" si="24"/>
        <v>○</v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 t="s">
        <v>113</v>
      </c>
      <c r="AG16" s="47" t="s">
        <v>113</v>
      </c>
      <c r="AH16" s="47" t="s">
        <v>113</v>
      </c>
      <c r="AI16" s="47" t="s">
        <v>113</v>
      </c>
      <c r="AJ16" s="47" t="s">
        <v>113</v>
      </c>
      <c r="AK16" s="47" t="s">
        <v>113</v>
      </c>
      <c r="AL16" s="47" t="s">
        <v>113</v>
      </c>
      <c r="AM16" s="47" t="s">
        <v>113</v>
      </c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/>
      <c r="BI16" s="47"/>
      <c r="BJ16" s="47"/>
      <c r="BK16" s="47" t="s">
        <v>113</v>
      </c>
      <c r="BL16" s="47" t="s">
        <v>113</v>
      </c>
      <c r="BM16" s="47"/>
      <c r="BN16" s="47"/>
      <c r="BO16" s="47"/>
      <c r="BP16" s="47" t="s">
        <v>113</v>
      </c>
      <c r="BQ16" s="47"/>
      <c r="BR16" s="47"/>
      <c r="BS16" s="47"/>
      <c r="BT16" s="47" t="s">
        <v>113</v>
      </c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 t="s">
        <v>113</v>
      </c>
      <c r="CI16" s="47"/>
      <c r="CJ16" s="47"/>
      <c r="CK16" s="47"/>
      <c r="CL16" s="47"/>
      <c r="CM16" s="47" t="s">
        <v>113</v>
      </c>
      <c r="CN16" s="47"/>
      <c r="CO16" s="47"/>
      <c r="CP16" s="47"/>
      <c r="CQ16" s="47"/>
      <c r="CR16" s="47"/>
      <c r="CS16" s="47" t="s">
        <v>113</v>
      </c>
      <c r="CT16" s="47"/>
      <c r="CU16" s="47"/>
      <c r="CV16" s="47"/>
      <c r="CW16" s="47" t="s">
        <v>113</v>
      </c>
      <c r="CX16" s="47"/>
      <c r="CY16" s="47"/>
      <c r="CZ16" s="47"/>
      <c r="DA16" s="47" t="s">
        <v>113</v>
      </c>
      <c r="DB16" s="47"/>
      <c r="DC16" s="47"/>
      <c r="DD16" s="47"/>
      <c r="DE16" s="47" t="s">
        <v>113</v>
      </c>
      <c r="DF16" s="47" t="s">
        <v>113</v>
      </c>
      <c r="DG16" s="47"/>
      <c r="DH16" s="47"/>
      <c r="DI16" s="47"/>
      <c r="DJ16" s="47"/>
      <c r="DK16" s="47" t="s">
        <v>113</v>
      </c>
      <c r="DL16" s="47"/>
      <c r="DM16" s="47"/>
      <c r="DN16" s="47" t="s">
        <v>113</v>
      </c>
      <c r="DO16" s="47"/>
      <c r="DP16" s="47"/>
      <c r="DQ16" s="47"/>
      <c r="DR16" s="47"/>
      <c r="DS16" s="47" t="s">
        <v>113</v>
      </c>
      <c r="DT16" s="47"/>
      <c r="DU16" s="47"/>
      <c r="DV16" s="47" t="s">
        <v>113</v>
      </c>
      <c r="DW16" s="47"/>
      <c r="DX16" s="47"/>
      <c r="DY16" s="47"/>
      <c r="DZ16" s="47"/>
      <c r="EA16" s="47" t="s">
        <v>113</v>
      </c>
      <c r="EB16" s="47"/>
      <c r="EC16" s="47"/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 t="s">
        <v>113</v>
      </c>
      <c r="EM16" s="47"/>
      <c r="EN16" s="47"/>
      <c r="EO16" s="47"/>
      <c r="EP16" s="47"/>
      <c r="EQ16" s="47" t="s">
        <v>113</v>
      </c>
      <c r="ER16" s="47"/>
      <c r="ES16" s="47"/>
      <c r="ET16" s="47" t="s">
        <v>113</v>
      </c>
      <c r="EU16" s="47"/>
      <c r="EV16" s="47"/>
      <c r="EW16" s="47"/>
      <c r="EX16" s="47"/>
      <c r="EY16" s="47" t="s">
        <v>113</v>
      </c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 t="s">
        <v>113</v>
      </c>
      <c r="FJ16" s="47"/>
      <c r="FK16" s="47"/>
      <c r="FL16" s="47"/>
      <c r="FM16" s="47" t="s">
        <v>113</v>
      </c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/>
      <c r="GF16" s="47"/>
      <c r="GG16" s="47" t="s">
        <v>113</v>
      </c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 t="s">
        <v>113</v>
      </c>
      <c r="HP16" s="47"/>
      <c r="HQ16" s="47"/>
      <c r="HR16" s="47"/>
      <c r="HS16" s="47"/>
      <c r="HT16" s="47"/>
      <c r="HU16" s="47" t="s">
        <v>113</v>
      </c>
      <c r="HV16" s="47" t="s">
        <v>113</v>
      </c>
      <c r="HW16" s="47"/>
      <c r="HX16" s="47"/>
      <c r="HY16" s="47"/>
      <c r="HZ16" s="47"/>
      <c r="IA16" s="47" t="s">
        <v>113</v>
      </c>
      <c r="IB16" s="47"/>
      <c r="IC16" s="47"/>
      <c r="ID16" s="47" t="s">
        <v>113</v>
      </c>
      <c r="IE16" s="47"/>
      <c r="IF16" s="47"/>
      <c r="IG16" s="47"/>
      <c r="IH16" s="47"/>
      <c r="II16" s="47" t="s">
        <v>113</v>
      </c>
      <c r="IJ16" s="47"/>
      <c r="IK16" s="47"/>
    </row>
    <row r="17" spans="1:245" s="56" customFormat="1" ht="12" customHeight="1">
      <c r="A17" s="47" t="s">
        <v>126</v>
      </c>
      <c r="B17" s="57" t="s">
        <v>146</v>
      </c>
      <c r="C17" s="42" t="s">
        <v>147</v>
      </c>
      <c r="D17" s="42">
        <v>16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 t="str">
        <f t="shared" si="19"/>
        <v>○</v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 t="s">
        <v>113</v>
      </c>
      <c r="AP17" s="47" t="s">
        <v>113</v>
      </c>
      <c r="AQ17" s="47" t="s">
        <v>113</v>
      </c>
      <c r="AR17" s="47"/>
      <c r="AS17" s="47" t="s">
        <v>113</v>
      </c>
      <c r="AT17" s="47" t="s">
        <v>113</v>
      </c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 t="s">
        <v>113</v>
      </c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/>
      <c r="BK17" s="47" t="s">
        <v>113</v>
      </c>
      <c r="BL17" s="47" t="s">
        <v>113</v>
      </c>
      <c r="BM17" s="47"/>
      <c r="BN17" s="47"/>
      <c r="BO17" s="47"/>
      <c r="BP17" s="47"/>
      <c r="BQ17" s="47"/>
      <c r="BR17" s="47"/>
      <c r="BS17" s="47"/>
      <c r="BT17" s="47" t="s">
        <v>113</v>
      </c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/>
      <c r="CU17" s="47" t="s">
        <v>113</v>
      </c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 t="s">
        <v>113</v>
      </c>
      <c r="DH17" s="47"/>
      <c r="DI17" s="47"/>
      <c r="DJ17" s="47"/>
      <c r="DK17" s="47" t="s">
        <v>113</v>
      </c>
      <c r="DL17" s="47"/>
      <c r="DM17" s="47"/>
      <c r="DN17" s="47"/>
      <c r="DO17" s="47" t="s">
        <v>113</v>
      </c>
      <c r="DP17" s="47"/>
      <c r="DQ17" s="47"/>
      <c r="DR17" s="47"/>
      <c r="DS17" s="47" t="s">
        <v>113</v>
      </c>
      <c r="DT17" s="47"/>
      <c r="DU17" s="47"/>
      <c r="DV17" s="47"/>
      <c r="DW17" s="47" t="s">
        <v>113</v>
      </c>
      <c r="DX17" s="47"/>
      <c r="DY17" s="47"/>
      <c r="DZ17" s="47"/>
      <c r="EA17" s="47" t="s">
        <v>113</v>
      </c>
      <c r="EB17" s="47"/>
      <c r="EC17" s="47"/>
      <c r="ED17" s="47"/>
      <c r="EE17" s="47" t="s">
        <v>113</v>
      </c>
      <c r="EF17" s="47"/>
      <c r="EG17" s="47"/>
      <c r="EH17" s="47"/>
      <c r="EI17" s="47" t="s">
        <v>113</v>
      </c>
      <c r="EJ17" s="47"/>
      <c r="EK17" s="47"/>
      <c r="EL17" s="47"/>
      <c r="EM17" s="47" t="s">
        <v>113</v>
      </c>
      <c r="EN17" s="47"/>
      <c r="EO17" s="47"/>
      <c r="EP17" s="47"/>
      <c r="EQ17" s="47" t="s">
        <v>113</v>
      </c>
      <c r="ER17" s="47"/>
      <c r="ES17" s="47"/>
      <c r="ET17" s="47"/>
      <c r="EU17" s="47" t="s">
        <v>113</v>
      </c>
      <c r="EV17" s="47"/>
      <c r="EW17" s="47"/>
      <c r="EX17" s="47"/>
      <c r="EY17" s="47" t="s">
        <v>113</v>
      </c>
      <c r="EZ17" s="47"/>
      <c r="FA17" s="47"/>
      <c r="FB17" s="47"/>
      <c r="FC17" s="47" t="s">
        <v>113</v>
      </c>
      <c r="FD17" s="47"/>
      <c r="FE17" s="47"/>
      <c r="FF17" s="47"/>
      <c r="FG17" s="47" t="s">
        <v>113</v>
      </c>
      <c r="FH17" s="47"/>
      <c r="FI17" s="47"/>
      <c r="FJ17" s="47"/>
      <c r="FK17" s="47" t="s">
        <v>113</v>
      </c>
      <c r="FL17" s="47"/>
      <c r="FM17" s="47"/>
      <c r="FN17" s="47"/>
      <c r="FO17" s="47" t="s">
        <v>113</v>
      </c>
      <c r="FP17" s="47"/>
      <c r="FQ17" s="47"/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 t="s">
        <v>113</v>
      </c>
      <c r="GB17" s="47"/>
      <c r="GC17" s="47"/>
      <c r="GD17" s="47"/>
      <c r="GE17" s="47" t="s">
        <v>113</v>
      </c>
      <c r="GF17" s="47"/>
      <c r="GG17" s="47"/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/>
      <c r="HO17" s="47"/>
      <c r="HP17" s="47"/>
      <c r="HQ17" s="47" t="s">
        <v>113</v>
      </c>
      <c r="HR17" s="47"/>
      <c r="HS17" s="47"/>
      <c r="HT17" s="47"/>
      <c r="HU17" s="47" t="s">
        <v>113</v>
      </c>
      <c r="HV17" s="47"/>
      <c r="HW17" s="47" t="s">
        <v>113</v>
      </c>
      <c r="HX17" s="47"/>
      <c r="HY17" s="47"/>
      <c r="HZ17" s="47"/>
      <c r="IA17" s="47" t="s">
        <v>113</v>
      </c>
      <c r="IB17" s="47"/>
      <c r="IC17" s="47"/>
      <c r="ID17" s="47"/>
      <c r="IE17" s="47" t="s">
        <v>113</v>
      </c>
      <c r="IF17" s="47"/>
      <c r="IG17" s="47"/>
      <c r="IH17" s="47"/>
      <c r="II17" s="47" t="s">
        <v>113</v>
      </c>
      <c r="IJ17" s="47"/>
      <c r="IK17" s="47"/>
    </row>
    <row r="18" spans="1:245" s="56" customFormat="1" ht="12" customHeight="1">
      <c r="A18" s="47" t="s">
        <v>126</v>
      </c>
      <c r="B18" s="57" t="s">
        <v>148</v>
      </c>
      <c r="C18" s="42" t="s">
        <v>149</v>
      </c>
      <c r="D18" s="42">
        <v>10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 t="str">
        <f t="shared" si="13"/>
        <v>○</v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 t="s">
        <v>113</v>
      </c>
      <c r="BB18" s="47"/>
      <c r="BC18" s="47"/>
      <c r="BD18" s="47"/>
      <c r="BE18" s="47"/>
      <c r="BF18" s="47"/>
      <c r="BG18" s="47" t="s">
        <v>113</v>
      </c>
      <c r="BH18" s="47" t="s">
        <v>113</v>
      </c>
      <c r="BI18" s="47" t="s">
        <v>113</v>
      </c>
      <c r="BJ18" s="47"/>
      <c r="BK18" s="47" t="s">
        <v>113</v>
      </c>
      <c r="BL18" s="47" t="s">
        <v>113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/>
      <c r="CU18" s="47" t="s">
        <v>113</v>
      </c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 t="s">
        <v>113</v>
      </c>
      <c r="DP18" s="47"/>
      <c r="DQ18" s="47"/>
      <c r="DR18" s="47"/>
      <c r="DS18" s="47" t="s">
        <v>113</v>
      </c>
      <c r="DT18" s="47"/>
      <c r="DU18" s="47"/>
      <c r="DV18" s="47"/>
      <c r="DW18" s="47" t="s">
        <v>113</v>
      </c>
      <c r="DX18" s="47"/>
      <c r="DY18" s="47"/>
      <c r="DZ18" s="47"/>
      <c r="EA18" s="47" t="s">
        <v>113</v>
      </c>
      <c r="EB18" s="47"/>
      <c r="EC18" s="47"/>
      <c r="ED18" s="47"/>
      <c r="EE18" s="47" t="s">
        <v>113</v>
      </c>
      <c r="EF18" s="47"/>
      <c r="EG18" s="47"/>
      <c r="EH18" s="47"/>
      <c r="EI18" s="47" t="s">
        <v>113</v>
      </c>
      <c r="EJ18" s="47"/>
      <c r="EK18" s="47"/>
      <c r="EL18" s="47"/>
      <c r="EM18" s="47" t="s">
        <v>113</v>
      </c>
      <c r="EN18" s="47"/>
      <c r="EO18" s="47"/>
      <c r="EP18" s="47"/>
      <c r="EQ18" s="47" t="s">
        <v>113</v>
      </c>
      <c r="ER18" s="47"/>
      <c r="ES18" s="47"/>
      <c r="ET18" s="47"/>
      <c r="EU18" s="47" t="s">
        <v>113</v>
      </c>
      <c r="EV18" s="47"/>
      <c r="EW18" s="47"/>
      <c r="EX18" s="47"/>
      <c r="EY18" s="47" t="s">
        <v>113</v>
      </c>
      <c r="EZ18" s="47"/>
      <c r="FA18" s="47"/>
      <c r="FB18" s="47"/>
      <c r="FC18" s="47" t="s">
        <v>113</v>
      </c>
      <c r="FD18" s="47"/>
      <c r="FE18" s="47"/>
      <c r="FF18" s="47"/>
      <c r="FG18" s="47" t="s">
        <v>113</v>
      </c>
      <c r="FH18" s="47"/>
      <c r="FI18" s="47"/>
      <c r="FJ18" s="47"/>
      <c r="FK18" s="47" t="s">
        <v>113</v>
      </c>
      <c r="FL18" s="47"/>
      <c r="FM18" s="47"/>
      <c r="FN18" s="47"/>
      <c r="FO18" s="47" t="s">
        <v>113</v>
      </c>
      <c r="FP18" s="47"/>
      <c r="FQ18" s="47"/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/>
      <c r="HP18" s="47"/>
      <c r="HQ18" s="47" t="s">
        <v>113</v>
      </c>
      <c r="HR18" s="47"/>
      <c r="HS18" s="47"/>
      <c r="HT18" s="47"/>
      <c r="HU18" s="47" t="s">
        <v>113</v>
      </c>
      <c r="HV18" s="47"/>
      <c r="HW18" s="47"/>
      <c r="HX18" s="47"/>
      <c r="HY18" s="47" t="s">
        <v>113</v>
      </c>
      <c r="HZ18" s="47"/>
      <c r="IA18" s="47"/>
      <c r="IB18" s="47"/>
      <c r="IC18" s="47" t="s">
        <v>113</v>
      </c>
      <c r="ID18" s="47"/>
      <c r="IE18" s="47" t="s">
        <v>113</v>
      </c>
      <c r="IF18" s="47"/>
      <c r="IG18" s="47"/>
      <c r="IH18" s="47"/>
      <c r="II18" s="47" t="s">
        <v>113</v>
      </c>
      <c r="IJ18" s="47"/>
      <c r="IK18" s="47"/>
    </row>
    <row r="19" spans="1:245" s="56" customFormat="1" ht="12" customHeight="1">
      <c r="A19" s="47" t="s">
        <v>126</v>
      </c>
      <c r="B19" s="57" t="s">
        <v>150</v>
      </c>
      <c r="C19" s="42" t="s">
        <v>151</v>
      </c>
      <c r="D19" s="42">
        <v>5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 t="str">
        <f t="shared" si="8"/>
        <v>○</v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 t="s">
        <v>113</v>
      </c>
      <c r="AH19" s="47" t="s">
        <v>113</v>
      </c>
      <c r="AI19" s="47" t="s">
        <v>113</v>
      </c>
      <c r="AJ19" s="47"/>
      <c r="AK19" s="47"/>
      <c r="AL19" s="47" t="s">
        <v>113</v>
      </c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 t="s">
        <v>113</v>
      </c>
      <c r="BM19" s="47"/>
      <c r="BN19" s="47" t="s">
        <v>113</v>
      </c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 t="s">
        <v>113</v>
      </c>
      <c r="CI19" s="47"/>
      <c r="CJ19" s="47"/>
      <c r="CK19" s="47"/>
      <c r="CL19" s="47" t="s">
        <v>113</v>
      </c>
      <c r="CM19" s="47"/>
      <c r="CN19" s="47"/>
      <c r="CO19" s="47"/>
      <c r="CP19" s="47"/>
      <c r="CQ19" s="47"/>
      <c r="CR19" s="47"/>
      <c r="CS19" s="47" t="s">
        <v>113</v>
      </c>
      <c r="CT19" s="47"/>
      <c r="CU19" s="47"/>
      <c r="CV19" s="47"/>
      <c r="CW19" s="47" t="s">
        <v>113</v>
      </c>
      <c r="CX19" s="47"/>
      <c r="CY19" s="47"/>
      <c r="CZ19" s="47"/>
      <c r="DA19" s="47" t="s">
        <v>113</v>
      </c>
      <c r="DB19" s="47"/>
      <c r="DC19" s="47"/>
      <c r="DD19" s="47"/>
      <c r="DE19" s="47" t="s">
        <v>113</v>
      </c>
      <c r="DF19" s="47" t="s">
        <v>113</v>
      </c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 t="s">
        <v>113</v>
      </c>
      <c r="DS19" s="47"/>
      <c r="DT19" s="47"/>
      <c r="DU19" s="47"/>
      <c r="DV19" s="47" t="s">
        <v>113</v>
      </c>
      <c r="DW19" s="47"/>
      <c r="DX19" s="47"/>
      <c r="DY19" s="47"/>
      <c r="DZ19" s="47" t="s">
        <v>113</v>
      </c>
      <c r="EA19" s="47"/>
      <c r="EB19" s="47"/>
      <c r="EC19" s="47"/>
      <c r="ED19" s="47" t="s">
        <v>113</v>
      </c>
      <c r="EE19" s="47"/>
      <c r="EF19" s="47"/>
      <c r="EG19" s="47"/>
      <c r="EH19" s="47" t="s">
        <v>113</v>
      </c>
      <c r="EI19" s="47"/>
      <c r="EJ19" s="47"/>
      <c r="EK19" s="47"/>
      <c r="EL19" s="47"/>
      <c r="EM19" s="47"/>
      <c r="EN19" s="47"/>
      <c r="EO19" s="47" t="s">
        <v>113</v>
      </c>
      <c r="EP19" s="47"/>
      <c r="EQ19" s="47"/>
      <c r="ER19" s="47"/>
      <c r="ES19" s="47" t="s">
        <v>113</v>
      </c>
      <c r="ET19" s="47"/>
      <c r="EU19" s="47"/>
      <c r="EV19" s="47"/>
      <c r="EW19" s="47" t="s">
        <v>113</v>
      </c>
      <c r="EX19" s="47"/>
      <c r="EY19" s="47"/>
      <c r="EZ19" s="47"/>
      <c r="FA19" s="47" t="s">
        <v>113</v>
      </c>
      <c r="FB19" s="47"/>
      <c r="FC19" s="47"/>
      <c r="FD19" s="47"/>
      <c r="FE19" s="47" t="s">
        <v>113</v>
      </c>
      <c r="FF19" s="47"/>
      <c r="FG19" s="47"/>
      <c r="FH19" s="47"/>
      <c r="FI19" s="47" t="s">
        <v>113</v>
      </c>
      <c r="FJ19" s="47"/>
      <c r="FK19" s="47"/>
      <c r="FL19" s="47"/>
      <c r="FM19" s="47" t="s">
        <v>113</v>
      </c>
      <c r="FN19" s="47"/>
      <c r="FO19" s="47"/>
      <c r="FP19" s="47"/>
      <c r="FQ19" s="47" t="s">
        <v>113</v>
      </c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 t="s">
        <v>113</v>
      </c>
      <c r="GA19" s="47"/>
      <c r="GB19" s="47"/>
      <c r="GC19" s="47"/>
      <c r="GD19" s="47" t="s">
        <v>113</v>
      </c>
      <c r="GE19" s="47"/>
      <c r="GF19" s="47"/>
      <c r="GG19" s="47"/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126</v>
      </c>
      <c r="B20" s="57" t="s">
        <v>152</v>
      </c>
      <c r="C20" s="42" t="s">
        <v>153</v>
      </c>
      <c r="D20" s="42">
        <v>15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 t="str">
        <f t="shared" si="18"/>
        <v>○</v>
      </c>
      <c r="T20" s="47">
        <f t="shared" si="19"/>
      </c>
      <c r="U20" s="47">
        <f t="shared" si="20"/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 t="s">
        <v>113</v>
      </c>
      <c r="AP20" s="47" t="s">
        <v>113</v>
      </c>
      <c r="AQ20" s="47" t="s">
        <v>113</v>
      </c>
      <c r="AR20" s="47" t="s">
        <v>113</v>
      </c>
      <c r="AS20" s="47" t="s">
        <v>113</v>
      </c>
      <c r="AT20" s="47" t="s">
        <v>113</v>
      </c>
      <c r="AU20" s="47" t="s">
        <v>113</v>
      </c>
      <c r="AV20" s="47" t="s">
        <v>113</v>
      </c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 t="s">
        <v>113</v>
      </c>
      <c r="BK20" s="47" t="s">
        <v>113</v>
      </c>
      <c r="BL20" s="47" t="s">
        <v>113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/>
      <c r="CU20" s="47" t="s">
        <v>113</v>
      </c>
      <c r="CV20" s="47"/>
      <c r="CW20" s="47"/>
      <c r="CX20" s="47" t="s">
        <v>113</v>
      </c>
      <c r="CY20" s="47"/>
      <c r="CZ20" s="47"/>
      <c r="DA20" s="47"/>
      <c r="DB20" s="47"/>
      <c r="DC20" s="47" t="s">
        <v>113</v>
      </c>
      <c r="DD20" s="47"/>
      <c r="DE20" s="47"/>
      <c r="DF20" s="47"/>
      <c r="DG20" s="47" t="s">
        <v>113</v>
      </c>
      <c r="DH20" s="47"/>
      <c r="DI20" s="47"/>
      <c r="DJ20" s="47"/>
      <c r="DK20" s="47" t="s">
        <v>113</v>
      </c>
      <c r="DL20" s="47"/>
      <c r="DM20" s="47"/>
      <c r="DN20" s="47"/>
      <c r="DO20" s="47" t="s">
        <v>113</v>
      </c>
      <c r="DP20" s="47"/>
      <c r="DQ20" s="47"/>
      <c r="DR20" s="47"/>
      <c r="DS20" s="47" t="s">
        <v>113</v>
      </c>
      <c r="DT20" s="47"/>
      <c r="DU20" s="47"/>
      <c r="DV20" s="47"/>
      <c r="DW20" s="47" t="s">
        <v>113</v>
      </c>
      <c r="DX20" s="47"/>
      <c r="DY20" s="47"/>
      <c r="DZ20" s="47"/>
      <c r="EA20" s="47" t="s">
        <v>113</v>
      </c>
      <c r="EB20" s="47"/>
      <c r="EC20" s="47"/>
      <c r="ED20" s="47" t="s">
        <v>113</v>
      </c>
      <c r="EE20" s="47"/>
      <c r="EF20" s="47"/>
      <c r="EG20" s="47"/>
      <c r="EH20" s="47"/>
      <c r="EI20" s="47" t="s">
        <v>113</v>
      </c>
      <c r="EJ20" s="47"/>
      <c r="EK20" s="47"/>
      <c r="EL20" s="47" t="s">
        <v>113</v>
      </c>
      <c r="EM20" s="47"/>
      <c r="EN20" s="47"/>
      <c r="EO20" s="47"/>
      <c r="EP20" s="47"/>
      <c r="EQ20" s="47" t="s">
        <v>113</v>
      </c>
      <c r="ER20" s="47"/>
      <c r="ES20" s="47"/>
      <c r="ET20" s="47" t="s">
        <v>113</v>
      </c>
      <c r="EU20" s="47"/>
      <c r="EV20" s="47"/>
      <c r="EW20" s="47"/>
      <c r="EX20" s="47"/>
      <c r="EY20" s="47" t="s">
        <v>113</v>
      </c>
      <c r="EZ20" s="47"/>
      <c r="FA20" s="47"/>
      <c r="FB20" s="47" t="s">
        <v>113</v>
      </c>
      <c r="FC20" s="47"/>
      <c r="FD20" s="47"/>
      <c r="FE20" s="47"/>
      <c r="FF20" s="47"/>
      <c r="FG20" s="47" t="s">
        <v>113</v>
      </c>
      <c r="FH20" s="47"/>
      <c r="FI20" s="47"/>
      <c r="FJ20" s="47" t="s">
        <v>113</v>
      </c>
      <c r="FK20" s="47"/>
      <c r="FL20" s="47"/>
      <c r="FM20" s="47"/>
      <c r="FN20" s="47"/>
      <c r="FO20" s="47" t="s">
        <v>113</v>
      </c>
      <c r="FP20" s="47"/>
      <c r="FQ20" s="47"/>
      <c r="FR20" s="47" t="s">
        <v>113</v>
      </c>
      <c r="FS20" s="47"/>
      <c r="FT20" s="47"/>
      <c r="FU20" s="47"/>
      <c r="FV20" s="47"/>
      <c r="FW20" s="47" t="s">
        <v>113</v>
      </c>
      <c r="FX20" s="47"/>
      <c r="FY20" s="47"/>
      <c r="FZ20" s="47"/>
      <c r="GA20" s="47" t="s">
        <v>113</v>
      </c>
      <c r="GB20" s="47"/>
      <c r="GC20" s="47"/>
      <c r="GD20" s="47"/>
      <c r="GE20" s="47" t="s">
        <v>113</v>
      </c>
      <c r="GF20" s="47"/>
      <c r="GG20" s="47"/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/>
      <c r="GR20" s="47"/>
      <c r="GS20" s="47" t="s">
        <v>113</v>
      </c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 t="s">
        <v>113</v>
      </c>
      <c r="HG20" s="47"/>
      <c r="HH20" s="47"/>
      <c r="HI20" s="47"/>
      <c r="HJ20" s="47"/>
      <c r="HK20" s="47" t="s">
        <v>113</v>
      </c>
      <c r="HL20" s="47"/>
      <c r="HM20" s="47"/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 t="s">
        <v>113</v>
      </c>
      <c r="HW20" s="47"/>
      <c r="HX20" s="47"/>
      <c r="HY20" s="47"/>
      <c r="HZ20" s="47"/>
      <c r="IA20" s="47" t="s">
        <v>113</v>
      </c>
      <c r="IB20" s="47"/>
      <c r="IC20" s="47"/>
      <c r="ID20" s="47" t="s">
        <v>113</v>
      </c>
      <c r="IE20" s="47"/>
      <c r="IF20" s="47"/>
      <c r="IG20" s="47"/>
      <c r="IH20" s="47"/>
      <c r="II20" s="47" t="s">
        <v>113</v>
      </c>
      <c r="IJ20" s="47"/>
      <c r="IK20" s="47"/>
    </row>
    <row r="21" spans="1:245" s="56" customFormat="1" ht="12" customHeight="1">
      <c r="A21" s="47" t="s">
        <v>126</v>
      </c>
      <c r="B21" s="57" t="s">
        <v>154</v>
      </c>
      <c r="C21" s="42" t="s">
        <v>155</v>
      </c>
      <c r="D21" s="42">
        <v>13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 t="str">
        <f t="shared" si="16"/>
        <v>○</v>
      </c>
      <c r="R21" s="47">
        <f t="shared" si="17"/>
      </c>
      <c r="S21" s="47">
        <f t="shared" si="18"/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 t="s">
        <v>113</v>
      </c>
      <c r="AP21" s="47" t="s">
        <v>113</v>
      </c>
      <c r="AQ21" s="47" t="s">
        <v>113</v>
      </c>
      <c r="AR21" s="47" t="s">
        <v>113</v>
      </c>
      <c r="AS21" s="47" t="s">
        <v>113</v>
      </c>
      <c r="AT21" s="47" t="s">
        <v>113</v>
      </c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 t="s">
        <v>113</v>
      </c>
      <c r="BK21" s="47" t="s">
        <v>113</v>
      </c>
      <c r="BL21" s="47" t="s">
        <v>113</v>
      </c>
      <c r="BM21" s="47"/>
      <c r="BN21" s="47"/>
      <c r="BO21" s="47"/>
      <c r="BP21" s="47" t="s">
        <v>113</v>
      </c>
      <c r="BQ21" s="47" t="s">
        <v>113</v>
      </c>
      <c r="BR21" s="47" t="s">
        <v>113</v>
      </c>
      <c r="BS21" s="47" t="s">
        <v>113</v>
      </c>
      <c r="BT21" s="47" t="s">
        <v>113</v>
      </c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 t="s">
        <v>113</v>
      </c>
      <c r="CN21" s="47"/>
      <c r="CO21" s="47"/>
      <c r="CP21" s="47"/>
      <c r="CQ21" s="47" t="s">
        <v>113</v>
      </c>
      <c r="CR21" s="47"/>
      <c r="CS21" s="47"/>
      <c r="CT21" s="47"/>
      <c r="CU21" s="47" t="s">
        <v>113</v>
      </c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 t="s">
        <v>113</v>
      </c>
      <c r="DH21" s="47"/>
      <c r="DI21" s="47"/>
      <c r="DJ21" s="47"/>
      <c r="DK21" s="47" t="s">
        <v>113</v>
      </c>
      <c r="DL21" s="47"/>
      <c r="DM21" s="47"/>
      <c r="DN21" s="47"/>
      <c r="DO21" s="47" t="s">
        <v>113</v>
      </c>
      <c r="DP21" s="47"/>
      <c r="DQ21" s="47"/>
      <c r="DR21" s="47"/>
      <c r="DS21" s="47" t="s">
        <v>113</v>
      </c>
      <c r="DT21" s="47"/>
      <c r="DU21" s="47"/>
      <c r="DV21" s="47"/>
      <c r="DW21" s="47" t="s">
        <v>113</v>
      </c>
      <c r="DX21" s="47"/>
      <c r="DY21" s="47"/>
      <c r="DZ21" s="47"/>
      <c r="EA21" s="47" t="s">
        <v>113</v>
      </c>
      <c r="EB21" s="47"/>
      <c r="EC21" s="47"/>
      <c r="ED21" s="47"/>
      <c r="EE21" s="47" t="s">
        <v>113</v>
      </c>
      <c r="EF21" s="47"/>
      <c r="EG21" s="47"/>
      <c r="EH21" s="47"/>
      <c r="EI21" s="47" t="s">
        <v>113</v>
      </c>
      <c r="EJ21" s="47"/>
      <c r="EK21" s="47"/>
      <c r="EL21" s="47"/>
      <c r="EM21" s="47" t="s">
        <v>113</v>
      </c>
      <c r="EN21" s="47"/>
      <c r="EO21" s="47"/>
      <c r="EP21" s="47"/>
      <c r="EQ21" s="47" t="s">
        <v>113</v>
      </c>
      <c r="ER21" s="47"/>
      <c r="ES21" s="47"/>
      <c r="ET21" s="47"/>
      <c r="EU21" s="47" t="s">
        <v>113</v>
      </c>
      <c r="EV21" s="47"/>
      <c r="EW21" s="47"/>
      <c r="EX21" s="47"/>
      <c r="EY21" s="47" t="s">
        <v>113</v>
      </c>
      <c r="EZ21" s="47"/>
      <c r="FA21" s="47"/>
      <c r="FB21" s="47"/>
      <c r="FC21" s="47" t="s">
        <v>113</v>
      </c>
      <c r="FD21" s="47"/>
      <c r="FE21" s="47"/>
      <c r="FF21" s="47"/>
      <c r="FG21" s="47" t="s">
        <v>113</v>
      </c>
      <c r="FH21" s="47"/>
      <c r="FI21" s="47"/>
      <c r="FJ21" s="47"/>
      <c r="FK21" s="47" t="s">
        <v>113</v>
      </c>
      <c r="FL21" s="47"/>
      <c r="FM21" s="47"/>
      <c r="FN21" s="47"/>
      <c r="FO21" s="47" t="s">
        <v>113</v>
      </c>
      <c r="FP21" s="47"/>
      <c r="FQ21" s="47"/>
      <c r="FR21" s="47"/>
      <c r="FS21" s="47" t="s">
        <v>113</v>
      </c>
      <c r="FT21" s="47"/>
      <c r="FU21" s="47"/>
      <c r="FV21" s="47"/>
      <c r="FW21" s="47" t="s">
        <v>113</v>
      </c>
      <c r="FX21" s="47"/>
      <c r="FY21" s="47"/>
      <c r="FZ21" s="47"/>
      <c r="GA21" s="47" t="s">
        <v>113</v>
      </c>
      <c r="GB21" s="47"/>
      <c r="GC21" s="47"/>
      <c r="GD21" s="47"/>
      <c r="GE21" s="47" t="s">
        <v>113</v>
      </c>
      <c r="GF21" s="47"/>
      <c r="GG21" s="47"/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 t="s">
        <v>113</v>
      </c>
      <c r="GR21" s="47"/>
      <c r="GS21" s="47"/>
      <c r="GT21" s="47"/>
      <c r="GU21" s="47" t="s">
        <v>113</v>
      </c>
      <c r="GV21" s="47"/>
      <c r="GW21" s="47"/>
      <c r="GX21" s="47"/>
      <c r="GY21" s="47" t="s">
        <v>113</v>
      </c>
      <c r="GZ21" s="47"/>
      <c r="HA21" s="47"/>
      <c r="HB21" s="47"/>
      <c r="HC21" s="47" t="s">
        <v>113</v>
      </c>
      <c r="HD21" s="47"/>
      <c r="HE21" s="47"/>
      <c r="HF21" s="47"/>
      <c r="HG21" s="47" t="s">
        <v>113</v>
      </c>
      <c r="HH21" s="47"/>
      <c r="HI21" s="47"/>
      <c r="HJ21" s="47"/>
      <c r="HK21" s="47" t="s">
        <v>113</v>
      </c>
      <c r="HL21" s="47"/>
      <c r="HM21" s="47"/>
      <c r="HN21" s="47"/>
      <c r="HO21" s="47" t="s">
        <v>113</v>
      </c>
      <c r="HP21" s="47"/>
      <c r="HQ21" s="47"/>
      <c r="HR21" s="47"/>
      <c r="HS21" s="47" t="s">
        <v>113</v>
      </c>
      <c r="HT21" s="47"/>
      <c r="HU21" s="47"/>
      <c r="HV21" s="47"/>
      <c r="HW21" s="47" t="s">
        <v>113</v>
      </c>
      <c r="HX21" s="47"/>
      <c r="HY21" s="47"/>
      <c r="HZ21" s="47"/>
      <c r="IA21" s="47" t="s">
        <v>113</v>
      </c>
      <c r="IB21" s="47"/>
      <c r="IC21" s="47"/>
      <c r="ID21" s="47"/>
      <c r="IE21" s="47" t="s">
        <v>113</v>
      </c>
      <c r="IF21" s="47"/>
      <c r="IG21" s="47"/>
      <c r="IH21" s="47"/>
      <c r="II21" s="47" t="s">
        <v>113</v>
      </c>
      <c r="IJ21" s="47"/>
      <c r="IK21" s="47"/>
    </row>
    <row r="22" spans="1:245" s="56" customFormat="1" ht="12" customHeight="1">
      <c r="A22" s="47" t="s">
        <v>126</v>
      </c>
      <c r="B22" s="57" t="s">
        <v>156</v>
      </c>
      <c r="C22" s="42" t="s">
        <v>157</v>
      </c>
      <c r="D22" s="42">
        <v>10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 t="str">
        <f t="shared" si="13"/>
        <v>○</v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 t="s">
        <v>113</v>
      </c>
      <c r="AS22" s="47"/>
      <c r="AT22" s="47" t="s">
        <v>113</v>
      </c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 t="s">
        <v>113</v>
      </c>
      <c r="BK22" s="47" t="s">
        <v>113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/>
      <c r="CU22" s="47" t="s">
        <v>113</v>
      </c>
      <c r="CV22" s="47"/>
      <c r="CW22" s="47"/>
      <c r="CX22" s="47"/>
      <c r="CY22" s="47"/>
      <c r="CZ22" s="47"/>
      <c r="DA22" s="47" t="s">
        <v>113</v>
      </c>
      <c r="DB22" s="47"/>
      <c r="DC22" s="47"/>
      <c r="DD22" s="47"/>
      <c r="DE22" s="47" t="s">
        <v>113</v>
      </c>
      <c r="DF22" s="47"/>
      <c r="DG22" s="47" t="s">
        <v>113</v>
      </c>
      <c r="DH22" s="47"/>
      <c r="DI22" s="47"/>
      <c r="DJ22" s="47"/>
      <c r="DK22" s="47" t="s">
        <v>113</v>
      </c>
      <c r="DL22" s="47"/>
      <c r="DM22" s="47"/>
      <c r="DN22" s="47"/>
      <c r="DO22" s="47" t="s">
        <v>113</v>
      </c>
      <c r="DP22" s="47"/>
      <c r="DQ22" s="47"/>
      <c r="DR22" s="47"/>
      <c r="DS22" s="47" t="s">
        <v>113</v>
      </c>
      <c r="DT22" s="47"/>
      <c r="DU22" s="47"/>
      <c r="DV22" s="47"/>
      <c r="DW22" s="47"/>
      <c r="DX22" s="47"/>
      <c r="DY22" s="47" t="s">
        <v>113</v>
      </c>
      <c r="DZ22" s="47"/>
      <c r="EA22" s="47"/>
      <c r="EB22" s="47"/>
      <c r="EC22" s="47" t="s">
        <v>113</v>
      </c>
      <c r="ED22" s="47" t="s">
        <v>113</v>
      </c>
      <c r="EE22" s="47"/>
      <c r="EF22" s="47"/>
      <c r="EG22" s="47"/>
      <c r="EH22" s="47"/>
      <c r="EI22" s="47" t="s">
        <v>113</v>
      </c>
      <c r="EJ22" s="47"/>
      <c r="EK22" s="47"/>
      <c r="EL22" s="47" t="s">
        <v>113</v>
      </c>
      <c r="EM22" s="47"/>
      <c r="EN22" s="47"/>
      <c r="EO22" s="47"/>
      <c r="EP22" s="47"/>
      <c r="EQ22" s="47" t="s">
        <v>113</v>
      </c>
      <c r="ER22" s="47"/>
      <c r="ES22" s="47"/>
      <c r="ET22" s="47" t="s">
        <v>113</v>
      </c>
      <c r="EU22" s="47"/>
      <c r="EV22" s="47"/>
      <c r="EW22" s="47"/>
      <c r="EX22" s="47"/>
      <c r="EY22" s="47" t="s">
        <v>113</v>
      </c>
      <c r="EZ22" s="47"/>
      <c r="FA22" s="47"/>
      <c r="FB22" s="47" t="s">
        <v>113</v>
      </c>
      <c r="FC22" s="47"/>
      <c r="FD22" s="47"/>
      <c r="FE22" s="47"/>
      <c r="FF22" s="47"/>
      <c r="FG22" s="47" t="s">
        <v>113</v>
      </c>
      <c r="FH22" s="47"/>
      <c r="FI22" s="47"/>
      <c r="FJ22" s="47" t="s">
        <v>113</v>
      </c>
      <c r="FK22" s="47"/>
      <c r="FL22" s="47"/>
      <c r="FM22" s="47"/>
      <c r="FN22" s="47"/>
      <c r="FO22" s="47" t="s">
        <v>113</v>
      </c>
      <c r="FP22" s="47"/>
      <c r="FQ22" s="47"/>
      <c r="FR22" s="47" t="s">
        <v>113</v>
      </c>
      <c r="FS22" s="47"/>
      <c r="FT22" s="47"/>
      <c r="FU22" s="47"/>
      <c r="FV22" s="47"/>
      <c r="FW22" s="47" t="s">
        <v>113</v>
      </c>
      <c r="FX22" s="47"/>
      <c r="FY22" s="47"/>
      <c r="FZ22" s="47"/>
      <c r="GA22" s="47" t="s">
        <v>113</v>
      </c>
      <c r="GB22" s="47"/>
      <c r="GC22" s="47"/>
      <c r="GD22" s="47"/>
      <c r="GE22" s="47" t="s">
        <v>113</v>
      </c>
      <c r="GF22" s="47"/>
      <c r="GG22" s="47"/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 t="s">
        <v>113</v>
      </c>
      <c r="HW22" s="47"/>
      <c r="HX22" s="47"/>
      <c r="HY22" s="47"/>
      <c r="HZ22" s="47"/>
      <c r="IA22" s="47" t="s">
        <v>113</v>
      </c>
      <c r="IB22" s="47"/>
      <c r="IC22" s="47"/>
      <c r="ID22" s="47" t="s">
        <v>113</v>
      </c>
      <c r="IE22" s="47"/>
      <c r="IF22" s="47"/>
      <c r="IG22" s="47"/>
      <c r="IH22" s="47"/>
      <c r="II22" s="47" t="s">
        <v>113</v>
      </c>
      <c r="IJ22" s="47"/>
      <c r="IK22" s="47"/>
    </row>
    <row r="23" spans="1:245" s="56" customFormat="1" ht="12" customHeight="1">
      <c r="A23" s="47" t="s">
        <v>126</v>
      </c>
      <c r="B23" s="57" t="s">
        <v>158</v>
      </c>
      <c r="C23" s="42" t="s">
        <v>159</v>
      </c>
      <c r="D23" s="42">
        <v>10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 t="str">
        <f t="shared" si="13"/>
        <v>○</v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 t="s">
        <v>113</v>
      </c>
      <c r="AS23" s="47"/>
      <c r="AT23" s="47"/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 t="s">
        <v>113</v>
      </c>
      <c r="BJ23" s="47"/>
      <c r="BK23" s="47" t="s">
        <v>113</v>
      </c>
      <c r="BL23" s="47" t="s">
        <v>113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 t="s">
        <v>113</v>
      </c>
      <c r="CI23" s="47"/>
      <c r="CJ23" s="47"/>
      <c r="CK23" s="47"/>
      <c r="CL23" s="47"/>
      <c r="CM23" s="47" t="s">
        <v>113</v>
      </c>
      <c r="CN23" s="47"/>
      <c r="CO23" s="47"/>
      <c r="CP23" s="47" t="s">
        <v>113</v>
      </c>
      <c r="CQ23" s="47"/>
      <c r="CR23" s="47"/>
      <c r="CS23" s="47"/>
      <c r="CT23" s="47"/>
      <c r="CU23" s="47" t="s">
        <v>113</v>
      </c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 t="s">
        <v>113</v>
      </c>
      <c r="DH23" s="47"/>
      <c r="DI23" s="47"/>
      <c r="DJ23" s="47"/>
      <c r="DK23" s="47" t="s">
        <v>113</v>
      </c>
      <c r="DL23" s="47"/>
      <c r="DM23" s="47"/>
      <c r="DN23" s="47"/>
      <c r="DO23" s="47" t="s">
        <v>113</v>
      </c>
      <c r="DP23" s="47"/>
      <c r="DQ23" s="47"/>
      <c r="DR23" s="47"/>
      <c r="DS23" s="47" t="s">
        <v>113</v>
      </c>
      <c r="DT23" s="47"/>
      <c r="DU23" s="47"/>
      <c r="DV23" s="47" t="s">
        <v>113</v>
      </c>
      <c r="DW23" s="47"/>
      <c r="DX23" s="47"/>
      <c r="DY23" s="47"/>
      <c r="DZ23" s="47"/>
      <c r="EA23" s="47" t="s">
        <v>113</v>
      </c>
      <c r="EB23" s="47"/>
      <c r="EC23" s="47"/>
      <c r="ED23" s="47" t="s">
        <v>113</v>
      </c>
      <c r="EE23" s="47"/>
      <c r="EF23" s="47"/>
      <c r="EG23" s="47"/>
      <c r="EH23" s="47"/>
      <c r="EI23" s="47" t="s">
        <v>113</v>
      </c>
      <c r="EJ23" s="47"/>
      <c r="EK23" s="47"/>
      <c r="EL23" s="47" t="s">
        <v>113</v>
      </c>
      <c r="EM23" s="47"/>
      <c r="EN23" s="47"/>
      <c r="EO23" s="47"/>
      <c r="EP23" s="47"/>
      <c r="EQ23" s="47" t="s">
        <v>113</v>
      </c>
      <c r="ER23" s="47"/>
      <c r="ES23" s="47"/>
      <c r="ET23" s="47" t="s">
        <v>113</v>
      </c>
      <c r="EU23" s="47"/>
      <c r="EV23" s="47"/>
      <c r="EW23" s="47"/>
      <c r="EX23" s="47"/>
      <c r="EY23" s="47" t="s">
        <v>113</v>
      </c>
      <c r="EZ23" s="47"/>
      <c r="FA23" s="47"/>
      <c r="FB23" s="47" t="s">
        <v>113</v>
      </c>
      <c r="FC23" s="47"/>
      <c r="FD23" s="47"/>
      <c r="FE23" s="47"/>
      <c r="FF23" s="47"/>
      <c r="FG23" s="47" t="s">
        <v>113</v>
      </c>
      <c r="FH23" s="47"/>
      <c r="FI23" s="47"/>
      <c r="FJ23" s="47" t="s">
        <v>113</v>
      </c>
      <c r="FK23" s="47"/>
      <c r="FL23" s="47"/>
      <c r="FM23" s="47"/>
      <c r="FN23" s="47"/>
      <c r="FO23" s="47" t="s">
        <v>113</v>
      </c>
      <c r="FP23" s="47"/>
      <c r="FQ23" s="47"/>
      <c r="FR23" s="47" t="s">
        <v>113</v>
      </c>
      <c r="FS23" s="47"/>
      <c r="FT23" s="47"/>
      <c r="FU23" s="47"/>
      <c r="FV23" s="47"/>
      <c r="FW23" s="47" t="s">
        <v>113</v>
      </c>
      <c r="FX23" s="47"/>
      <c r="FY23" s="47"/>
      <c r="FZ23" s="47"/>
      <c r="GA23" s="47" t="s">
        <v>113</v>
      </c>
      <c r="GB23" s="47"/>
      <c r="GC23" s="47"/>
      <c r="GD23" s="47"/>
      <c r="GE23" s="47" t="s">
        <v>113</v>
      </c>
      <c r="GF23" s="47"/>
      <c r="GG23" s="47"/>
      <c r="GH23" s="47" t="s">
        <v>113</v>
      </c>
      <c r="GI23" s="47"/>
      <c r="GJ23" s="47"/>
      <c r="GK23" s="47"/>
      <c r="GL23" s="47"/>
      <c r="GM23" s="47" t="s">
        <v>113</v>
      </c>
      <c r="GN23" s="47"/>
      <c r="GO23" s="47"/>
      <c r="GP23" s="47" t="s">
        <v>113</v>
      </c>
      <c r="GQ23" s="47"/>
      <c r="GR23" s="47"/>
      <c r="GS23" s="47"/>
      <c r="GT23" s="47"/>
      <c r="GU23" s="47" t="s">
        <v>113</v>
      </c>
      <c r="GV23" s="47"/>
      <c r="GW23" s="47"/>
      <c r="GX23" s="47" t="s">
        <v>113</v>
      </c>
      <c r="GY23" s="47"/>
      <c r="GZ23" s="47"/>
      <c r="HA23" s="47"/>
      <c r="HB23" s="47"/>
      <c r="HC23" s="47" t="s">
        <v>113</v>
      </c>
      <c r="HD23" s="47"/>
      <c r="HE23" s="47"/>
      <c r="HF23" s="47" t="s">
        <v>113</v>
      </c>
      <c r="HG23" s="47"/>
      <c r="HH23" s="47"/>
      <c r="HI23" s="47"/>
      <c r="HJ23" s="47"/>
      <c r="HK23" s="47" t="s">
        <v>113</v>
      </c>
      <c r="HL23" s="47"/>
      <c r="HM23" s="47"/>
      <c r="HN23" s="47" t="s">
        <v>113</v>
      </c>
      <c r="HO23" s="47"/>
      <c r="HP23" s="47"/>
      <c r="HQ23" s="47"/>
      <c r="HR23" s="47"/>
      <c r="HS23" s="47" t="s">
        <v>113</v>
      </c>
      <c r="HT23" s="47"/>
      <c r="HU23" s="47"/>
      <c r="HV23" s="47" t="s">
        <v>113</v>
      </c>
      <c r="HW23" s="47"/>
      <c r="HX23" s="47"/>
      <c r="HY23" s="47"/>
      <c r="HZ23" s="47"/>
      <c r="IA23" s="47" t="s">
        <v>113</v>
      </c>
      <c r="IB23" s="47"/>
      <c r="IC23" s="47"/>
      <c r="ID23" s="47" t="s">
        <v>113</v>
      </c>
      <c r="IE23" s="47"/>
      <c r="IF23" s="47"/>
      <c r="IG23" s="47"/>
      <c r="IH23" s="47"/>
      <c r="II23" s="47" t="s">
        <v>113</v>
      </c>
      <c r="IJ23" s="47"/>
      <c r="IK23" s="47"/>
    </row>
    <row r="24" spans="1:245" s="56" customFormat="1" ht="12" customHeight="1">
      <c r="A24" s="47" t="s">
        <v>126</v>
      </c>
      <c r="B24" s="57" t="s">
        <v>160</v>
      </c>
      <c r="C24" s="42" t="s">
        <v>161</v>
      </c>
      <c r="D24" s="42">
        <v>9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 t="str">
        <f t="shared" si="12"/>
        <v>○</v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 t="s">
        <v>113</v>
      </c>
      <c r="AR24" s="47" t="s">
        <v>113</v>
      </c>
      <c r="AS24" s="47" t="s">
        <v>113</v>
      </c>
      <c r="AT24" s="47"/>
      <c r="AU24" s="47" t="s">
        <v>113</v>
      </c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/>
      <c r="BL24" s="47" t="s">
        <v>113</v>
      </c>
      <c r="BM24" s="47"/>
      <c r="BN24" s="47" t="s">
        <v>113</v>
      </c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/>
      <c r="CU24" s="47" t="s">
        <v>113</v>
      </c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 t="s">
        <v>113</v>
      </c>
      <c r="DI24" s="47"/>
      <c r="DJ24" s="47"/>
      <c r="DK24" s="47"/>
      <c r="DL24" s="47"/>
      <c r="DM24" s="47" t="s">
        <v>113</v>
      </c>
      <c r="DN24" s="47"/>
      <c r="DO24" s="47"/>
      <c r="DP24" s="47"/>
      <c r="DQ24" s="47" t="s">
        <v>113</v>
      </c>
      <c r="DR24" s="47"/>
      <c r="DS24" s="47"/>
      <c r="DT24" s="47"/>
      <c r="DU24" s="47" t="s">
        <v>113</v>
      </c>
      <c r="DV24" s="47"/>
      <c r="DW24" s="47"/>
      <c r="DX24" s="47" t="s">
        <v>113</v>
      </c>
      <c r="DY24" s="47"/>
      <c r="DZ24" s="47"/>
      <c r="EA24" s="47"/>
      <c r="EB24" s="47" t="s">
        <v>113</v>
      </c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 t="s">
        <v>113</v>
      </c>
      <c r="EM24" s="47"/>
      <c r="EN24" s="47"/>
      <c r="EO24" s="47"/>
      <c r="EP24" s="47"/>
      <c r="EQ24" s="47" t="s">
        <v>113</v>
      </c>
      <c r="ER24" s="47"/>
      <c r="ES24" s="47"/>
      <c r="ET24" s="47" t="s">
        <v>113</v>
      </c>
      <c r="EU24" s="47"/>
      <c r="EV24" s="47"/>
      <c r="EW24" s="47"/>
      <c r="EX24" s="47"/>
      <c r="EY24" s="47" t="s">
        <v>113</v>
      </c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 t="s">
        <v>113</v>
      </c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/>
      <c r="GB24" s="47" t="s">
        <v>113</v>
      </c>
      <c r="GC24" s="47"/>
      <c r="GD24" s="47"/>
      <c r="GE24" s="47"/>
      <c r="GF24" s="47" t="s">
        <v>113</v>
      </c>
      <c r="GG24" s="47"/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 t="s">
        <v>113</v>
      </c>
      <c r="GQ24" s="47"/>
      <c r="GR24" s="47"/>
      <c r="GS24" s="47"/>
      <c r="GT24" s="47" t="s">
        <v>113</v>
      </c>
      <c r="GU24" s="47"/>
      <c r="GV24" s="47"/>
      <c r="GW24" s="47"/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/>
      <c r="HP24" s="47"/>
      <c r="HQ24" s="47" t="s">
        <v>113</v>
      </c>
      <c r="HR24" s="47"/>
      <c r="HS24" s="47"/>
      <c r="HT24" s="47"/>
      <c r="HU24" s="47" t="s">
        <v>113</v>
      </c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/>
      <c r="IE24" s="47" t="s">
        <v>113</v>
      </c>
      <c r="IF24" s="47"/>
      <c r="IG24" s="47"/>
      <c r="IH24" s="47"/>
      <c r="II24" s="47" t="s">
        <v>113</v>
      </c>
      <c r="IJ24" s="47"/>
      <c r="IK24" s="47"/>
    </row>
    <row r="25" spans="1:245" s="56" customFormat="1" ht="12" customHeight="1">
      <c r="A25" s="47" t="s">
        <v>126</v>
      </c>
      <c r="B25" s="57" t="s">
        <v>162</v>
      </c>
      <c r="C25" s="42" t="s">
        <v>163</v>
      </c>
      <c r="D25" s="42">
        <v>10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 t="str">
        <f t="shared" si="13"/>
        <v>○</v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 t="s">
        <v>113</v>
      </c>
      <c r="AR25" s="47" t="s">
        <v>113</v>
      </c>
      <c r="AS25" s="47" t="s">
        <v>113</v>
      </c>
      <c r="AT25" s="47"/>
      <c r="AU25" s="47" t="s">
        <v>113</v>
      </c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/>
      <c r="BI25" s="47"/>
      <c r="BJ25" s="47"/>
      <c r="BK25" s="47"/>
      <c r="BL25" s="47" t="s">
        <v>113</v>
      </c>
      <c r="BM25" s="47"/>
      <c r="BN25" s="47" t="s">
        <v>113</v>
      </c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/>
      <c r="CU25" s="47" t="s">
        <v>113</v>
      </c>
      <c r="CV25" s="47"/>
      <c r="CW25" s="47"/>
      <c r="CX25" s="47"/>
      <c r="CY25" s="47"/>
      <c r="CZ25" s="47"/>
      <c r="DA25" s="47" t="s">
        <v>113</v>
      </c>
      <c r="DB25" s="47"/>
      <c r="DC25" s="47"/>
      <c r="DD25" s="47"/>
      <c r="DE25" s="47" t="s">
        <v>113</v>
      </c>
      <c r="DF25" s="47"/>
      <c r="DG25" s="47" t="s">
        <v>113</v>
      </c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 t="s">
        <v>113</v>
      </c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/>
      <c r="EE25" s="47" t="s">
        <v>113</v>
      </c>
      <c r="EF25" s="47"/>
      <c r="EG25" s="47"/>
      <c r="EH25" s="47"/>
      <c r="EI25" s="47"/>
      <c r="EJ25" s="47"/>
      <c r="EK25" s="47" t="s">
        <v>113</v>
      </c>
      <c r="EL25" s="47"/>
      <c r="EM25" s="47" t="s">
        <v>113</v>
      </c>
      <c r="EN25" s="47"/>
      <c r="EO25" s="47"/>
      <c r="EP25" s="47"/>
      <c r="EQ25" s="47"/>
      <c r="ER25" s="47"/>
      <c r="ES25" s="47" t="s">
        <v>113</v>
      </c>
      <c r="ET25" s="47" t="s">
        <v>113</v>
      </c>
      <c r="EU25" s="47"/>
      <c r="EV25" s="47"/>
      <c r="EW25" s="47"/>
      <c r="EX25" s="47"/>
      <c r="EY25" s="47" t="s">
        <v>113</v>
      </c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 t="s">
        <v>113</v>
      </c>
      <c r="FJ25" s="47"/>
      <c r="FK25" s="47"/>
      <c r="FL25" s="47"/>
      <c r="FM25" s="47" t="s">
        <v>113</v>
      </c>
      <c r="FN25" s="47"/>
      <c r="FO25" s="47"/>
      <c r="FP25" s="47"/>
      <c r="FQ25" s="47" t="s">
        <v>113</v>
      </c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 t="s">
        <v>113</v>
      </c>
      <c r="GB25" s="47"/>
      <c r="GC25" s="47"/>
      <c r="GD25" s="47"/>
      <c r="GE25" s="47"/>
      <c r="GF25" s="47"/>
      <c r="GG25" s="47" t="s">
        <v>113</v>
      </c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 t="s">
        <v>113</v>
      </c>
      <c r="GR25" s="47"/>
      <c r="GS25" s="47"/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/>
      <c r="HP25" s="47"/>
      <c r="HQ25" s="47" t="s">
        <v>113</v>
      </c>
      <c r="HR25" s="47"/>
      <c r="HS25" s="47"/>
      <c r="HT25" s="47"/>
      <c r="HU25" s="47" t="s">
        <v>113</v>
      </c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/>
      <c r="IE25" s="47"/>
      <c r="IF25" s="47"/>
      <c r="IG25" s="47" t="s">
        <v>113</v>
      </c>
      <c r="IH25" s="47"/>
      <c r="II25" s="47"/>
      <c r="IJ25" s="47"/>
      <c r="IK25" s="47" t="s">
        <v>113</v>
      </c>
    </row>
    <row r="26" spans="1:245" s="56" customFormat="1" ht="12" customHeight="1">
      <c r="A26" s="47" t="s">
        <v>126</v>
      </c>
      <c r="B26" s="57" t="s">
        <v>164</v>
      </c>
      <c r="C26" s="42" t="s">
        <v>165</v>
      </c>
      <c r="D26" s="42">
        <v>6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 t="str">
        <f t="shared" si="9"/>
        <v>○</v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 t="s">
        <v>113</v>
      </c>
      <c r="AQ26" s="47" t="s">
        <v>113</v>
      </c>
      <c r="AR26" s="47" t="s">
        <v>113</v>
      </c>
      <c r="AS26" s="47" t="s">
        <v>113</v>
      </c>
      <c r="AT26" s="47" t="s">
        <v>113</v>
      </c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 t="s">
        <v>113</v>
      </c>
      <c r="CU26" s="47"/>
      <c r="CV26" s="47"/>
      <c r="CW26" s="47"/>
      <c r="CX26" s="47"/>
      <c r="CY26" s="47"/>
      <c r="CZ26" s="47"/>
      <c r="DA26" s="47" t="s">
        <v>113</v>
      </c>
      <c r="DB26" s="47"/>
      <c r="DC26" s="47"/>
      <c r="DD26" s="47"/>
      <c r="DE26" s="47" t="s">
        <v>113</v>
      </c>
      <c r="DF26" s="47"/>
      <c r="DG26" s="47"/>
      <c r="DH26" s="47"/>
      <c r="DI26" s="47" t="s">
        <v>113</v>
      </c>
      <c r="DJ26" s="47"/>
      <c r="DK26" s="47"/>
      <c r="DL26" s="47"/>
      <c r="DM26" s="47" t="s">
        <v>113</v>
      </c>
      <c r="DN26" s="47"/>
      <c r="DO26" s="47"/>
      <c r="DP26" s="47"/>
      <c r="DQ26" s="47" t="s">
        <v>113</v>
      </c>
      <c r="DR26" s="47"/>
      <c r="DS26" s="47"/>
      <c r="DT26" s="47"/>
      <c r="DU26" s="47" t="s">
        <v>113</v>
      </c>
      <c r="DV26" s="47"/>
      <c r="DW26" s="47"/>
      <c r="DX26" s="47"/>
      <c r="DY26" s="47" t="s">
        <v>113</v>
      </c>
      <c r="DZ26" s="47"/>
      <c r="EA26" s="47"/>
      <c r="EB26" s="47"/>
      <c r="EC26" s="47" t="s">
        <v>113</v>
      </c>
      <c r="ED26" s="47" t="s">
        <v>113</v>
      </c>
      <c r="EE26" s="47"/>
      <c r="EF26" s="47"/>
      <c r="EG26" s="47"/>
      <c r="EH26" s="47" t="s">
        <v>113</v>
      </c>
      <c r="EI26" s="47"/>
      <c r="EJ26" s="47"/>
      <c r="EK26" s="47"/>
      <c r="EL26" s="47" t="s">
        <v>113</v>
      </c>
      <c r="EM26" s="47"/>
      <c r="EN26" s="47"/>
      <c r="EO26" s="47"/>
      <c r="EP26" s="47" t="s">
        <v>113</v>
      </c>
      <c r="EQ26" s="47"/>
      <c r="ER26" s="47"/>
      <c r="ES26" s="47"/>
      <c r="ET26" s="47"/>
      <c r="EU26" s="47"/>
      <c r="EV26" s="47"/>
      <c r="EW26" s="47" t="s">
        <v>113</v>
      </c>
      <c r="EX26" s="47"/>
      <c r="EY26" s="47"/>
      <c r="EZ26" s="47"/>
      <c r="FA26" s="47" t="s">
        <v>113</v>
      </c>
      <c r="FB26" s="47"/>
      <c r="FC26" s="47"/>
      <c r="FD26" s="47"/>
      <c r="FE26" s="47" t="s">
        <v>113</v>
      </c>
      <c r="FF26" s="47"/>
      <c r="FG26" s="47"/>
      <c r="FH26" s="47"/>
      <c r="FI26" s="47" t="s">
        <v>113</v>
      </c>
      <c r="FJ26" s="47"/>
      <c r="FK26" s="47"/>
      <c r="FL26" s="47"/>
      <c r="FM26" s="47" t="s">
        <v>113</v>
      </c>
      <c r="FN26" s="47"/>
      <c r="FO26" s="47"/>
      <c r="FP26" s="47"/>
      <c r="FQ26" s="47" t="s">
        <v>113</v>
      </c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/>
      <c r="GA26" s="47"/>
      <c r="GB26" s="47"/>
      <c r="GC26" s="47" t="s">
        <v>113</v>
      </c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/>
      <c r="HW26" s="47"/>
      <c r="HX26" s="47"/>
      <c r="HY26" s="47" t="s">
        <v>113</v>
      </c>
      <c r="HZ26" s="47"/>
      <c r="IA26" s="47"/>
      <c r="IB26" s="47"/>
      <c r="IC26" s="47" t="s">
        <v>113</v>
      </c>
      <c r="ID26" s="47" t="s">
        <v>113</v>
      </c>
      <c r="IE26" s="47"/>
      <c r="IF26" s="47"/>
      <c r="IG26" s="47"/>
      <c r="IH26" s="47" t="s">
        <v>113</v>
      </c>
      <c r="II26" s="47"/>
      <c r="IJ26" s="47"/>
      <c r="IK26" s="47"/>
    </row>
    <row r="27" spans="1:245" s="56" customFormat="1" ht="12" customHeight="1">
      <c r="A27" s="47" t="s">
        <v>126</v>
      </c>
      <c r="B27" s="57" t="s">
        <v>166</v>
      </c>
      <c r="C27" s="42" t="s">
        <v>167</v>
      </c>
      <c r="D27" s="42">
        <v>5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 t="str">
        <f t="shared" si="8"/>
        <v>○</v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>
        <f t="shared" si="17"/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 t="s">
        <v>113</v>
      </c>
      <c r="AQ27" s="47" t="s">
        <v>113</v>
      </c>
      <c r="AR27" s="47" t="s">
        <v>113</v>
      </c>
      <c r="AS27" s="47" t="s">
        <v>113</v>
      </c>
      <c r="AT27" s="47" t="s">
        <v>113</v>
      </c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/>
      <c r="CQ27" s="47"/>
      <c r="CR27" s="47"/>
      <c r="CS27" s="47" t="s">
        <v>113</v>
      </c>
      <c r="CT27" s="47"/>
      <c r="CU27" s="47"/>
      <c r="CV27" s="47"/>
      <c r="CW27" s="47" t="s">
        <v>113</v>
      </c>
      <c r="CX27" s="47"/>
      <c r="CY27" s="47"/>
      <c r="CZ27" s="47"/>
      <c r="DA27" s="47" t="s">
        <v>113</v>
      </c>
      <c r="DB27" s="47"/>
      <c r="DC27" s="47"/>
      <c r="DD27" s="47"/>
      <c r="DE27" s="47" t="s">
        <v>113</v>
      </c>
      <c r="DF27" s="47"/>
      <c r="DG27" s="47" t="s">
        <v>113</v>
      </c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 t="s">
        <v>113</v>
      </c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 t="s">
        <v>113</v>
      </c>
      <c r="ED27" s="47"/>
      <c r="EE27" s="47"/>
      <c r="EF27" s="47"/>
      <c r="EG27" s="47" t="s">
        <v>113</v>
      </c>
      <c r="EH27" s="47"/>
      <c r="EI27" s="47"/>
      <c r="EJ27" s="47"/>
      <c r="EK27" s="47" t="s">
        <v>113</v>
      </c>
      <c r="EL27" s="47"/>
      <c r="EM27" s="47"/>
      <c r="EN27" s="47"/>
      <c r="EO27" s="47" t="s">
        <v>113</v>
      </c>
      <c r="EP27" s="47"/>
      <c r="EQ27" s="47"/>
      <c r="ER27" s="47"/>
      <c r="ES27" s="47" t="s">
        <v>113</v>
      </c>
      <c r="ET27" s="47"/>
      <c r="EU27" s="47" t="s">
        <v>113</v>
      </c>
      <c r="EV27" s="47"/>
      <c r="EW27" s="47"/>
      <c r="EX27" s="47"/>
      <c r="EY27" s="47" t="s">
        <v>113</v>
      </c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 t="s">
        <v>113</v>
      </c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 t="s">
        <v>113</v>
      </c>
      <c r="FV27" s="47"/>
      <c r="FW27" s="47"/>
      <c r="FX27" s="47"/>
      <c r="FY27" s="47" t="s">
        <v>113</v>
      </c>
      <c r="FZ27" s="47"/>
      <c r="GA27" s="47" t="s">
        <v>113</v>
      </c>
      <c r="GB27" s="47"/>
      <c r="GC27" s="47"/>
      <c r="GD27" s="47"/>
      <c r="GE27" s="47" t="s">
        <v>113</v>
      </c>
      <c r="GF27" s="47"/>
      <c r="GG27" s="47"/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/>
      <c r="IE27" s="47"/>
      <c r="IF27" s="47"/>
      <c r="IG27" s="47" t="s">
        <v>113</v>
      </c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126</v>
      </c>
      <c r="B28" s="57" t="s">
        <v>168</v>
      </c>
      <c r="C28" s="42" t="s">
        <v>169</v>
      </c>
      <c r="D28" s="42">
        <v>6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 t="str">
        <f t="shared" si="9"/>
        <v>○</v>
      </c>
      <c r="K28" s="47">
        <f t="shared" si="10"/>
      </c>
      <c r="L28" s="47">
        <f t="shared" si="11"/>
      </c>
      <c r="M28" s="47">
        <f t="shared" si="12"/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 t="s">
        <v>113</v>
      </c>
      <c r="AQ28" s="47" t="s">
        <v>113</v>
      </c>
      <c r="AR28" s="47" t="s">
        <v>113</v>
      </c>
      <c r="AS28" s="47" t="s">
        <v>113</v>
      </c>
      <c r="AT28" s="47" t="s">
        <v>113</v>
      </c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 t="s">
        <v>113</v>
      </c>
      <c r="CU28" s="47"/>
      <c r="CV28" s="47"/>
      <c r="CW28" s="47"/>
      <c r="CX28" s="47"/>
      <c r="CY28" s="47"/>
      <c r="CZ28" s="47"/>
      <c r="DA28" s="47" t="s">
        <v>113</v>
      </c>
      <c r="DB28" s="47"/>
      <c r="DC28" s="47"/>
      <c r="DD28" s="47"/>
      <c r="DE28" s="47" t="s">
        <v>113</v>
      </c>
      <c r="DF28" s="47"/>
      <c r="DG28" s="47"/>
      <c r="DH28" s="47"/>
      <c r="DI28" s="47" t="s">
        <v>113</v>
      </c>
      <c r="DJ28" s="47"/>
      <c r="DK28" s="47"/>
      <c r="DL28" s="47"/>
      <c r="DM28" s="47" t="s">
        <v>113</v>
      </c>
      <c r="DN28" s="47"/>
      <c r="DO28" s="47"/>
      <c r="DP28" s="47"/>
      <c r="DQ28" s="47" t="s">
        <v>113</v>
      </c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 t="s">
        <v>113</v>
      </c>
      <c r="EE28" s="47"/>
      <c r="EF28" s="47"/>
      <c r="EG28" s="47"/>
      <c r="EH28" s="47" t="s">
        <v>113</v>
      </c>
      <c r="EI28" s="47"/>
      <c r="EJ28" s="47"/>
      <c r="EK28" s="47"/>
      <c r="EL28" s="47" t="s">
        <v>113</v>
      </c>
      <c r="EM28" s="47"/>
      <c r="EN28" s="47"/>
      <c r="EO28" s="47"/>
      <c r="EP28" s="47" t="s">
        <v>113</v>
      </c>
      <c r="EQ28" s="47"/>
      <c r="ER28" s="47"/>
      <c r="ES28" s="47"/>
      <c r="ET28" s="47"/>
      <c r="EU28" s="47"/>
      <c r="EV28" s="47"/>
      <c r="EW28" s="47" t="s">
        <v>113</v>
      </c>
      <c r="EX28" s="47"/>
      <c r="EY28" s="47"/>
      <c r="EZ28" s="47"/>
      <c r="FA28" s="47" t="s">
        <v>113</v>
      </c>
      <c r="FB28" s="47"/>
      <c r="FC28" s="47"/>
      <c r="FD28" s="47"/>
      <c r="FE28" s="47" t="s">
        <v>113</v>
      </c>
      <c r="FF28" s="47"/>
      <c r="FG28" s="47"/>
      <c r="FH28" s="47"/>
      <c r="FI28" s="47" t="s">
        <v>113</v>
      </c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/>
      <c r="HX28" s="47"/>
      <c r="HY28" s="47" t="s">
        <v>113</v>
      </c>
      <c r="HZ28" s="47"/>
      <c r="IA28" s="47"/>
      <c r="IB28" s="47"/>
      <c r="IC28" s="47" t="s">
        <v>113</v>
      </c>
      <c r="ID28" s="47" t="s">
        <v>113</v>
      </c>
      <c r="IE28" s="47"/>
      <c r="IF28" s="47"/>
      <c r="IG28" s="47"/>
      <c r="IH28" s="47" t="s">
        <v>113</v>
      </c>
      <c r="II28" s="47"/>
      <c r="IJ28" s="47"/>
      <c r="IK28" s="47"/>
    </row>
    <row r="29" spans="1:245" s="56" customFormat="1" ht="12" customHeight="1">
      <c r="A29" s="47" t="s">
        <v>126</v>
      </c>
      <c r="B29" s="57" t="s">
        <v>170</v>
      </c>
      <c r="C29" s="42" t="s">
        <v>171</v>
      </c>
      <c r="D29" s="42">
        <v>9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 t="str">
        <f t="shared" si="12"/>
        <v>○</v>
      </c>
      <c r="N29" s="47">
        <f t="shared" si="13"/>
      </c>
      <c r="O29" s="47">
        <f t="shared" si="14"/>
      </c>
      <c r="P29" s="47">
        <f t="shared" si="15"/>
      </c>
      <c r="Q29" s="47">
        <f t="shared" si="16"/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 t="s">
        <v>113</v>
      </c>
      <c r="AQ29" s="47" t="s">
        <v>113</v>
      </c>
      <c r="AR29" s="47" t="s">
        <v>113</v>
      </c>
      <c r="AS29" s="47" t="s">
        <v>113</v>
      </c>
      <c r="AT29" s="47" t="s">
        <v>113</v>
      </c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 t="s">
        <v>113</v>
      </c>
      <c r="CU29" s="47"/>
      <c r="CV29" s="47"/>
      <c r="CW29" s="47"/>
      <c r="CX29" s="47" t="s">
        <v>113</v>
      </c>
      <c r="CY29" s="47"/>
      <c r="CZ29" s="47"/>
      <c r="DA29" s="47"/>
      <c r="DB29" s="47" t="s">
        <v>113</v>
      </c>
      <c r="DC29" s="47"/>
      <c r="DD29" s="47"/>
      <c r="DE29" s="47"/>
      <c r="DF29" s="47"/>
      <c r="DG29" s="47" t="s">
        <v>113</v>
      </c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 t="s">
        <v>113</v>
      </c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 t="s">
        <v>113</v>
      </c>
      <c r="ED29" s="47" t="s">
        <v>113</v>
      </c>
      <c r="EE29" s="47"/>
      <c r="EF29" s="47"/>
      <c r="EG29" s="47"/>
      <c r="EH29" s="47"/>
      <c r="EI29" s="47"/>
      <c r="EJ29" s="47"/>
      <c r="EK29" s="47" t="s">
        <v>113</v>
      </c>
      <c r="EL29" s="47"/>
      <c r="EM29" s="47"/>
      <c r="EN29" s="47"/>
      <c r="EO29" s="47" t="s">
        <v>113</v>
      </c>
      <c r="EP29" s="47"/>
      <c r="EQ29" s="47"/>
      <c r="ER29" s="47"/>
      <c r="ES29" s="47" t="s">
        <v>113</v>
      </c>
      <c r="ET29" s="47"/>
      <c r="EU29" s="47" t="s">
        <v>113</v>
      </c>
      <c r="EV29" s="47"/>
      <c r="EW29" s="47"/>
      <c r="EX29" s="47"/>
      <c r="EY29" s="47"/>
      <c r="EZ29" s="47"/>
      <c r="FA29" s="47" t="s">
        <v>113</v>
      </c>
      <c r="FB29" s="47"/>
      <c r="FC29" s="47"/>
      <c r="FD29" s="47"/>
      <c r="FE29" s="47" t="s">
        <v>113</v>
      </c>
      <c r="FF29" s="47"/>
      <c r="FG29" s="47"/>
      <c r="FH29" s="47"/>
      <c r="FI29" s="47" t="s">
        <v>113</v>
      </c>
      <c r="FJ29" s="47"/>
      <c r="FK29" s="47"/>
      <c r="FL29" s="47"/>
      <c r="FM29" s="47" t="s">
        <v>113</v>
      </c>
      <c r="FN29" s="47"/>
      <c r="FO29" s="47"/>
      <c r="FP29" s="47"/>
      <c r="FQ29" s="47" t="s">
        <v>113</v>
      </c>
      <c r="FR29" s="47"/>
      <c r="FS29" s="47"/>
      <c r="FT29" s="47"/>
      <c r="FU29" s="47" t="s">
        <v>113</v>
      </c>
      <c r="FV29" s="47"/>
      <c r="FW29" s="47"/>
      <c r="FX29" s="47"/>
      <c r="FY29" s="47" t="s">
        <v>113</v>
      </c>
      <c r="FZ29" s="47"/>
      <c r="GA29" s="47"/>
      <c r="GB29" s="47"/>
      <c r="GC29" s="47" t="s">
        <v>113</v>
      </c>
      <c r="GD29" s="47"/>
      <c r="GE29" s="47"/>
      <c r="GF29" s="47"/>
      <c r="GG29" s="47" t="s">
        <v>113</v>
      </c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/>
      <c r="HO29" s="47"/>
      <c r="HP29" s="47"/>
      <c r="HQ29" s="47" t="s">
        <v>113</v>
      </c>
      <c r="HR29" s="47"/>
      <c r="HS29" s="47"/>
      <c r="HT29" s="47"/>
      <c r="HU29" s="47" t="s">
        <v>113</v>
      </c>
      <c r="HV29" s="47" t="s">
        <v>113</v>
      </c>
      <c r="HW29" s="47"/>
      <c r="HX29" s="47"/>
      <c r="HY29" s="47"/>
      <c r="HZ29" s="47" t="s">
        <v>113</v>
      </c>
      <c r="IA29" s="47"/>
      <c r="IB29" s="47"/>
      <c r="IC29" s="47"/>
      <c r="ID29" s="47" t="s">
        <v>113</v>
      </c>
      <c r="IE29" s="47"/>
      <c r="IF29" s="47"/>
      <c r="IG29" s="47"/>
      <c r="IH29" s="47" t="s">
        <v>113</v>
      </c>
      <c r="II29" s="47"/>
      <c r="IJ29" s="47"/>
      <c r="IK29" s="47"/>
    </row>
    <row r="30" spans="1:245" s="56" customFormat="1" ht="12" customHeight="1">
      <c r="A30" s="47" t="s">
        <v>126</v>
      </c>
      <c r="B30" s="57" t="s">
        <v>172</v>
      </c>
      <c r="C30" s="42" t="s">
        <v>173</v>
      </c>
      <c r="D30" s="42">
        <v>13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 t="str">
        <f t="shared" si="16"/>
        <v>○</v>
      </c>
      <c r="R30" s="47">
        <f t="shared" si="17"/>
      </c>
      <c r="S30" s="47">
        <f t="shared" si="18"/>
      </c>
      <c r="T30" s="47">
        <f t="shared" si="19"/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 t="s">
        <v>113</v>
      </c>
      <c r="BB30" s="47"/>
      <c r="BC30" s="47"/>
      <c r="BD30" s="47"/>
      <c r="BE30" s="47"/>
      <c r="BF30" s="47"/>
      <c r="BG30" s="47" t="s">
        <v>113</v>
      </c>
      <c r="BH30" s="47" t="s">
        <v>113</v>
      </c>
      <c r="BI30" s="47" t="s">
        <v>113</v>
      </c>
      <c r="BJ30" s="47"/>
      <c r="BK30" s="47" t="s">
        <v>113</v>
      </c>
      <c r="BL30" s="47" t="s">
        <v>113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/>
      <c r="CU30" s="47" t="s">
        <v>113</v>
      </c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 t="s">
        <v>113</v>
      </c>
      <c r="DH30" s="47"/>
      <c r="DI30" s="47"/>
      <c r="DJ30" s="47"/>
      <c r="DK30" s="47"/>
      <c r="DL30" s="47"/>
      <c r="DM30" s="47" t="s">
        <v>113</v>
      </c>
      <c r="DN30" s="47"/>
      <c r="DO30" s="47" t="s">
        <v>113</v>
      </c>
      <c r="DP30" s="47"/>
      <c r="DQ30" s="47"/>
      <c r="DR30" s="47"/>
      <c r="DS30" s="47"/>
      <c r="DT30" s="47"/>
      <c r="DU30" s="47" t="s">
        <v>113</v>
      </c>
      <c r="DV30" s="47"/>
      <c r="DW30" s="47" t="s">
        <v>113</v>
      </c>
      <c r="DX30" s="47"/>
      <c r="DY30" s="47"/>
      <c r="DZ30" s="47"/>
      <c r="EA30" s="47"/>
      <c r="EB30" s="47"/>
      <c r="EC30" s="47" t="s">
        <v>113</v>
      </c>
      <c r="ED30" s="47" t="s">
        <v>113</v>
      </c>
      <c r="EE30" s="47"/>
      <c r="EF30" s="47"/>
      <c r="EG30" s="47"/>
      <c r="EH30" s="47"/>
      <c r="EI30" s="47"/>
      <c r="EJ30" s="47"/>
      <c r="EK30" s="47" t="s">
        <v>113</v>
      </c>
      <c r="EL30" s="47" t="s">
        <v>113</v>
      </c>
      <c r="EM30" s="47"/>
      <c r="EN30" s="47"/>
      <c r="EO30" s="47"/>
      <c r="EP30" s="47"/>
      <c r="EQ30" s="47"/>
      <c r="ER30" s="47"/>
      <c r="ES30" s="47" t="s">
        <v>113</v>
      </c>
      <c r="ET30" s="47"/>
      <c r="EU30" s="47" t="s">
        <v>113</v>
      </c>
      <c r="EV30" s="47"/>
      <c r="EW30" s="47"/>
      <c r="EX30" s="47"/>
      <c r="EY30" s="47"/>
      <c r="EZ30" s="47"/>
      <c r="FA30" s="47" t="s">
        <v>113</v>
      </c>
      <c r="FB30" s="47"/>
      <c r="FC30" s="47" t="s">
        <v>113</v>
      </c>
      <c r="FD30" s="47"/>
      <c r="FE30" s="47"/>
      <c r="FF30" s="47"/>
      <c r="FG30" s="47"/>
      <c r="FH30" s="47"/>
      <c r="FI30" s="47" t="s">
        <v>113</v>
      </c>
      <c r="FJ30" s="47"/>
      <c r="FK30" s="47" t="s">
        <v>113</v>
      </c>
      <c r="FL30" s="47"/>
      <c r="FM30" s="47"/>
      <c r="FN30" s="47"/>
      <c r="FO30" s="47"/>
      <c r="FP30" s="47"/>
      <c r="FQ30" s="47" t="s">
        <v>113</v>
      </c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/>
      <c r="GA30" s="47" t="s">
        <v>113</v>
      </c>
      <c r="GB30" s="47"/>
      <c r="GC30" s="47"/>
      <c r="GD30" s="47"/>
      <c r="GE30" s="47"/>
      <c r="GF30" s="47"/>
      <c r="GG30" s="47" t="s">
        <v>113</v>
      </c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 t="s">
        <v>113</v>
      </c>
      <c r="HO30" s="47"/>
      <c r="HP30" s="47"/>
      <c r="HQ30" s="47"/>
      <c r="HR30" s="47"/>
      <c r="HS30" s="47" t="s">
        <v>113</v>
      </c>
      <c r="HT30" s="47"/>
      <c r="HU30" s="47"/>
      <c r="HV30" s="47"/>
      <c r="HW30" s="47"/>
      <c r="HX30" s="47"/>
      <c r="HY30" s="47" t="s">
        <v>113</v>
      </c>
      <c r="HZ30" s="47"/>
      <c r="IA30" s="47"/>
      <c r="IB30" s="47"/>
      <c r="IC30" s="47" t="s">
        <v>113</v>
      </c>
      <c r="ID30" s="47"/>
      <c r="IE30" s="47" t="s">
        <v>113</v>
      </c>
      <c r="IF30" s="47"/>
      <c r="IG30" s="47"/>
      <c r="IH30" s="47"/>
      <c r="II30" s="47" t="s">
        <v>113</v>
      </c>
      <c r="IJ30" s="47"/>
      <c r="IK30" s="47"/>
    </row>
    <row r="31" spans="1:245" s="56" customFormat="1" ht="12" customHeight="1">
      <c r="A31" s="47" t="s">
        <v>126</v>
      </c>
      <c r="B31" s="57" t="s">
        <v>174</v>
      </c>
      <c r="C31" s="42" t="s">
        <v>175</v>
      </c>
      <c r="D31" s="42">
        <v>11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 t="str">
        <f t="shared" si="14"/>
        <v>○</v>
      </c>
      <c r="P31" s="47">
        <f t="shared" si="15"/>
      </c>
      <c r="Q31" s="47">
        <f t="shared" si="16"/>
      </c>
      <c r="R31" s="47">
        <f t="shared" si="17"/>
      </c>
      <c r="S31" s="47">
        <f t="shared" si="18"/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 t="s">
        <v>113</v>
      </c>
      <c r="AQ31" s="47" t="s">
        <v>113</v>
      </c>
      <c r="AR31" s="47" t="s">
        <v>113</v>
      </c>
      <c r="AS31" s="47"/>
      <c r="AT31" s="47" t="s">
        <v>113</v>
      </c>
      <c r="AU31" s="47" t="s">
        <v>113</v>
      </c>
      <c r="AV31" s="47" t="s">
        <v>113</v>
      </c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 t="s">
        <v>113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 t="s">
        <v>113</v>
      </c>
      <c r="CU31" s="47"/>
      <c r="CV31" s="47"/>
      <c r="CW31" s="47"/>
      <c r="CX31" s="47" t="s">
        <v>113</v>
      </c>
      <c r="CY31" s="47"/>
      <c r="CZ31" s="47"/>
      <c r="DA31" s="47"/>
      <c r="DB31" s="47" t="s">
        <v>113</v>
      </c>
      <c r="DC31" s="47"/>
      <c r="DD31" s="47"/>
      <c r="DE31" s="47"/>
      <c r="DF31" s="47" t="s">
        <v>113</v>
      </c>
      <c r="DG31" s="47"/>
      <c r="DH31" s="47"/>
      <c r="DI31" s="47"/>
      <c r="DJ31" s="47"/>
      <c r="DK31" s="47"/>
      <c r="DL31" s="47"/>
      <c r="DM31" s="47" t="s">
        <v>113</v>
      </c>
      <c r="DN31" s="47" t="s">
        <v>113</v>
      </c>
      <c r="DO31" s="47"/>
      <c r="DP31" s="47"/>
      <c r="DQ31" s="47"/>
      <c r="DR31" s="47"/>
      <c r="DS31" s="47"/>
      <c r="DT31" s="47"/>
      <c r="DU31" s="47" t="s">
        <v>113</v>
      </c>
      <c r="DV31" s="47" t="s">
        <v>113</v>
      </c>
      <c r="DW31" s="47"/>
      <c r="DX31" s="47"/>
      <c r="DY31" s="47"/>
      <c r="DZ31" s="47"/>
      <c r="EA31" s="47"/>
      <c r="EB31" s="47"/>
      <c r="EC31" s="47" t="s">
        <v>113</v>
      </c>
      <c r="ED31" s="47" t="s">
        <v>113</v>
      </c>
      <c r="EE31" s="47"/>
      <c r="EF31" s="47"/>
      <c r="EG31" s="47"/>
      <c r="EH31" s="47"/>
      <c r="EI31" s="47"/>
      <c r="EJ31" s="47"/>
      <c r="EK31" s="47" t="s">
        <v>113</v>
      </c>
      <c r="EL31" s="47" t="s">
        <v>113</v>
      </c>
      <c r="EM31" s="47"/>
      <c r="EN31" s="47"/>
      <c r="EO31" s="47"/>
      <c r="EP31" s="47"/>
      <c r="EQ31" s="47"/>
      <c r="ER31" s="47"/>
      <c r="ES31" s="47" t="s">
        <v>113</v>
      </c>
      <c r="ET31" s="47" t="s">
        <v>113</v>
      </c>
      <c r="EU31" s="47"/>
      <c r="EV31" s="47"/>
      <c r="EW31" s="47"/>
      <c r="EX31" s="47"/>
      <c r="EY31" s="47"/>
      <c r="EZ31" s="47"/>
      <c r="FA31" s="47" t="s">
        <v>113</v>
      </c>
      <c r="FB31" s="47"/>
      <c r="FC31" s="47"/>
      <c r="FD31" s="47"/>
      <c r="FE31" s="47" t="s">
        <v>113</v>
      </c>
      <c r="FF31" s="47"/>
      <c r="FG31" s="47"/>
      <c r="FH31" s="47"/>
      <c r="FI31" s="47" t="s">
        <v>113</v>
      </c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 t="s">
        <v>113</v>
      </c>
      <c r="FV31" s="47"/>
      <c r="FW31" s="47"/>
      <c r="FX31" s="47"/>
      <c r="FY31" s="47" t="s">
        <v>113</v>
      </c>
      <c r="FZ31" s="47" t="s">
        <v>113</v>
      </c>
      <c r="GA31" s="47"/>
      <c r="GB31" s="47"/>
      <c r="GC31" s="47"/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/>
      <c r="GR31" s="47"/>
      <c r="GS31" s="47" t="s">
        <v>113</v>
      </c>
      <c r="GT31" s="47"/>
      <c r="GU31" s="47"/>
      <c r="GV31" s="47"/>
      <c r="GW31" s="47" t="s">
        <v>113</v>
      </c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/>
      <c r="HW31" s="47"/>
      <c r="HX31" s="47"/>
      <c r="HY31" s="47" t="s">
        <v>113</v>
      </c>
      <c r="HZ31" s="47"/>
      <c r="IA31" s="47"/>
      <c r="IB31" s="47"/>
      <c r="IC31" s="47" t="s">
        <v>113</v>
      </c>
      <c r="ID31" s="47" t="s">
        <v>113</v>
      </c>
      <c r="IE31" s="47"/>
      <c r="IF31" s="47"/>
      <c r="IG31" s="47"/>
      <c r="IH31" s="47" t="s">
        <v>113</v>
      </c>
      <c r="II31" s="47"/>
      <c r="IJ31" s="47"/>
      <c r="IK31" s="47"/>
    </row>
    <row r="32" spans="1:245" s="56" customFormat="1" ht="12" customHeight="1">
      <c r="A32" s="47" t="s">
        <v>126</v>
      </c>
      <c r="B32" s="57" t="s">
        <v>176</v>
      </c>
      <c r="C32" s="42" t="s">
        <v>177</v>
      </c>
      <c r="D32" s="42">
        <v>15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>
        <f t="shared" si="17"/>
      </c>
      <c r="S32" s="47" t="str">
        <f t="shared" si="18"/>
        <v>○</v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 t="s">
        <v>113</v>
      </c>
      <c r="AQ32" s="47"/>
      <c r="AR32" s="47"/>
      <c r="AS32" s="47"/>
      <c r="AT32" s="47" t="s">
        <v>113</v>
      </c>
      <c r="AU32" s="47" t="s">
        <v>113</v>
      </c>
      <c r="AV32" s="47" t="s">
        <v>113</v>
      </c>
      <c r="AW32" s="47" t="s">
        <v>113</v>
      </c>
      <c r="AX32" s="47"/>
      <c r="AY32" s="47"/>
      <c r="AZ32" s="47"/>
      <c r="BA32" s="47" t="s">
        <v>113</v>
      </c>
      <c r="BB32" s="47"/>
      <c r="BC32" s="47"/>
      <c r="BD32" s="47"/>
      <c r="BE32" s="47"/>
      <c r="BF32" s="47"/>
      <c r="BG32" s="47" t="s">
        <v>113</v>
      </c>
      <c r="BH32" s="47" t="s">
        <v>113</v>
      </c>
      <c r="BI32" s="47" t="s">
        <v>113</v>
      </c>
      <c r="BJ32" s="47"/>
      <c r="BK32" s="47" t="s">
        <v>113</v>
      </c>
      <c r="BL32" s="47" t="s">
        <v>113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/>
      <c r="CU32" s="47"/>
      <c r="CV32" s="47"/>
      <c r="CW32" s="47" t="s">
        <v>113</v>
      </c>
      <c r="CX32" s="47" t="s">
        <v>113</v>
      </c>
      <c r="CY32" s="47"/>
      <c r="CZ32" s="47"/>
      <c r="DA32" s="47"/>
      <c r="DB32" s="47"/>
      <c r="DC32" s="47"/>
      <c r="DD32" s="47"/>
      <c r="DE32" s="47" t="s">
        <v>113</v>
      </c>
      <c r="DF32" s="47" t="s">
        <v>113</v>
      </c>
      <c r="DG32" s="47"/>
      <c r="DH32" s="47"/>
      <c r="DI32" s="47"/>
      <c r="DJ32" s="47"/>
      <c r="DK32" s="47"/>
      <c r="DL32" s="47"/>
      <c r="DM32" s="47" t="s">
        <v>113</v>
      </c>
      <c r="DN32" s="47" t="s">
        <v>113</v>
      </c>
      <c r="DO32" s="47"/>
      <c r="DP32" s="47"/>
      <c r="DQ32" s="47"/>
      <c r="DR32" s="47"/>
      <c r="DS32" s="47"/>
      <c r="DT32" s="47"/>
      <c r="DU32" s="47" t="s">
        <v>113</v>
      </c>
      <c r="DV32" s="47" t="s">
        <v>113</v>
      </c>
      <c r="DW32" s="47"/>
      <c r="DX32" s="47"/>
      <c r="DY32" s="47"/>
      <c r="DZ32" s="47"/>
      <c r="EA32" s="47"/>
      <c r="EB32" s="47"/>
      <c r="EC32" s="47" t="s">
        <v>113</v>
      </c>
      <c r="ED32" s="47" t="s">
        <v>113</v>
      </c>
      <c r="EE32" s="47"/>
      <c r="EF32" s="47"/>
      <c r="EG32" s="47"/>
      <c r="EH32" s="47"/>
      <c r="EI32" s="47"/>
      <c r="EJ32" s="47"/>
      <c r="EK32" s="47" t="s">
        <v>113</v>
      </c>
      <c r="EL32" s="47" t="s">
        <v>113</v>
      </c>
      <c r="EM32" s="47"/>
      <c r="EN32" s="47"/>
      <c r="EO32" s="47"/>
      <c r="EP32" s="47"/>
      <c r="EQ32" s="47"/>
      <c r="ER32" s="47"/>
      <c r="ES32" s="47" t="s">
        <v>113</v>
      </c>
      <c r="ET32" s="47" t="s">
        <v>113</v>
      </c>
      <c r="EU32" s="47"/>
      <c r="EV32" s="47"/>
      <c r="EW32" s="47"/>
      <c r="EX32" s="47"/>
      <c r="EY32" s="47"/>
      <c r="EZ32" s="47"/>
      <c r="FA32" s="47" t="s">
        <v>113</v>
      </c>
      <c r="FB32" s="47" t="s">
        <v>113</v>
      </c>
      <c r="FC32" s="47"/>
      <c r="FD32" s="47"/>
      <c r="FE32" s="47"/>
      <c r="FF32" s="47"/>
      <c r="FG32" s="47"/>
      <c r="FH32" s="47"/>
      <c r="FI32" s="47" t="s">
        <v>113</v>
      </c>
      <c r="FJ32" s="47"/>
      <c r="FK32" s="47" t="s">
        <v>113</v>
      </c>
      <c r="FL32" s="47"/>
      <c r="FM32" s="47"/>
      <c r="FN32" s="47"/>
      <c r="FO32" s="47"/>
      <c r="FP32" s="47"/>
      <c r="FQ32" s="47" t="s">
        <v>113</v>
      </c>
      <c r="FR32" s="47"/>
      <c r="FS32" s="47"/>
      <c r="FT32" s="47"/>
      <c r="FU32" s="47" t="s">
        <v>113</v>
      </c>
      <c r="FV32" s="47"/>
      <c r="FW32" s="47"/>
      <c r="FX32" s="47"/>
      <c r="FY32" s="47" t="s">
        <v>113</v>
      </c>
      <c r="FZ32" s="47" t="s">
        <v>113</v>
      </c>
      <c r="GA32" s="47"/>
      <c r="GB32" s="47"/>
      <c r="GC32" s="47"/>
      <c r="GD32" s="47"/>
      <c r="GE32" s="47"/>
      <c r="GF32" s="47"/>
      <c r="GG32" s="47" t="s">
        <v>113</v>
      </c>
      <c r="GH32" s="47"/>
      <c r="GI32" s="47"/>
      <c r="GJ32" s="47"/>
      <c r="GK32" s="47" t="s">
        <v>113</v>
      </c>
      <c r="GL32" s="47"/>
      <c r="GM32" s="47"/>
      <c r="GN32" s="47"/>
      <c r="GO32" s="47" t="s">
        <v>113</v>
      </c>
      <c r="GP32" s="47"/>
      <c r="GQ32" s="47"/>
      <c r="GR32" s="47"/>
      <c r="GS32" s="47" t="s">
        <v>113</v>
      </c>
      <c r="GT32" s="47"/>
      <c r="GU32" s="47"/>
      <c r="GV32" s="47"/>
      <c r="GW32" s="47" t="s">
        <v>113</v>
      </c>
      <c r="GX32" s="47"/>
      <c r="GY32" s="47"/>
      <c r="GZ32" s="47"/>
      <c r="HA32" s="47" t="s">
        <v>113</v>
      </c>
      <c r="HB32" s="47"/>
      <c r="HC32" s="47"/>
      <c r="HD32" s="47"/>
      <c r="HE32" s="47" t="s">
        <v>113</v>
      </c>
      <c r="HF32" s="47"/>
      <c r="HG32" s="47"/>
      <c r="HH32" s="47"/>
      <c r="HI32" s="47" t="s">
        <v>113</v>
      </c>
      <c r="HJ32" s="47"/>
      <c r="HK32" s="47"/>
      <c r="HL32" s="47"/>
      <c r="HM32" s="47" t="s">
        <v>113</v>
      </c>
      <c r="HN32" s="47"/>
      <c r="HO32" s="47"/>
      <c r="HP32" s="47"/>
      <c r="HQ32" s="47" t="s">
        <v>113</v>
      </c>
      <c r="HR32" s="47"/>
      <c r="HS32" s="47"/>
      <c r="HT32" s="47"/>
      <c r="HU32" s="47" t="s">
        <v>113</v>
      </c>
      <c r="HV32" s="47" t="s">
        <v>113</v>
      </c>
      <c r="HW32" s="47"/>
      <c r="HX32" s="47"/>
      <c r="HY32" s="47"/>
      <c r="HZ32" s="47"/>
      <c r="IA32" s="47"/>
      <c r="IB32" s="47"/>
      <c r="IC32" s="47" t="s">
        <v>113</v>
      </c>
      <c r="ID32" s="47"/>
      <c r="IE32" s="47"/>
      <c r="IF32" s="47"/>
      <c r="IG32" s="47" t="s">
        <v>113</v>
      </c>
      <c r="IH32" s="47"/>
      <c r="II32" s="47"/>
      <c r="IJ32" s="47"/>
      <c r="IK32" s="47" t="s">
        <v>113</v>
      </c>
    </row>
    <row r="33" spans="1:245" s="56" customFormat="1" ht="12" customHeight="1">
      <c r="A33" s="47" t="s">
        <v>126</v>
      </c>
      <c r="B33" s="57" t="s">
        <v>178</v>
      </c>
      <c r="C33" s="42" t="s">
        <v>179</v>
      </c>
      <c r="D33" s="42">
        <v>11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 t="str">
        <f t="shared" si="14"/>
        <v>○</v>
      </c>
      <c r="P33" s="47">
        <f t="shared" si="15"/>
      </c>
      <c r="Q33" s="47">
        <f t="shared" si="16"/>
      </c>
      <c r="R33" s="47">
        <f t="shared" si="17"/>
      </c>
      <c r="S33" s="47">
        <f t="shared" si="18"/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 t="s">
        <v>113</v>
      </c>
      <c r="AQ33" s="47" t="s">
        <v>113</v>
      </c>
      <c r="AR33" s="47" t="s">
        <v>113</v>
      </c>
      <c r="AS33" s="47"/>
      <c r="AT33" s="47" t="s">
        <v>113</v>
      </c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 t="s">
        <v>113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 t="s">
        <v>113</v>
      </c>
      <c r="CU33" s="47"/>
      <c r="CV33" s="47"/>
      <c r="CW33" s="47"/>
      <c r="CX33" s="47" t="s">
        <v>113</v>
      </c>
      <c r="CY33" s="47"/>
      <c r="CZ33" s="47"/>
      <c r="DA33" s="47"/>
      <c r="DB33" s="47" t="s">
        <v>113</v>
      </c>
      <c r="DC33" s="47"/>
      <c r="DD33" s="47"/>
      <c r="DE33" s="47"/>
      <c r="DF33" s="47" t="s">
        <v>113</v>
      </c>
      <c r="DG33" s="47"/>
      <c r="DH33" s="47"/>
      <c r="DI33" s="47"/>
      <c r="DJ33" s="47"/>
      <c r="DK33" s="47"/>
      <c r="DL33" s="47"/>
      <c r="DM33" s="47" t="s">
        <v>113</v>
      </c>
      <c r="DN33" s="47" t="s">
        <v>113</v>
      </c>
      <c r="DO33" s="47"/>
      <c r="DP33" s="47"/>
      <c r="DQ33" s="47"/>
      <c r="DR33" s="47"/>
      <c r="DS33" s="47"/>
      <c r="DT33" s="47"/>
      <c r="DU33" s="47" t="s">
        <v>113</v>
      </c>
      <c r="DV33" s="47" t="s">
        <v>113</v>
      </c>
      <c r="DW33" s="47"/>
      <c r="DX33" s="47"/>
      <c r="DY33" s="47"/>
      <c r="DZ33" s="47"/>
      <c r="EA33" s="47"/>
      <c r="EB33" s="47"/>
      <c r="EC33" s="47" t="s">
        <v>113</v>
      </c>
      <c r="ED33" s="47" t="s">
        <v>113</v>
      </c>
      <c r="EE33" s="47"/>
      <c r="EF33" s="47"/>
      <c r="EG33" s="47"/>
      <c r="EH33" s="47"/>
      <c r="EI33" s="47"/>
      <c r="EJ33" s="47"/>
      <c r="EK33" s="47" t="s">
        <v>113</v>
      </c>
      <c r="EL33" s="47" t="s">
        <v>113</v>
      </c>
      <c r="EM33" s="47"/>
      <c r="EN33" s="47"/>
      <c r="EO33" s="47"/>
      <c r="EP33" s="47"/>
      <c r="EQ33" s="47"/>
      <c r="ER33" s="47"/>
      <c r="ES33" s="47" t="s">
        <v>113</v>
      </c>
      <c r="ET33" s="47" t="s">
        <v>113</v>
      </c>
      <c r="EU33" s="47"/>
      <c r="EV33" s="47"/>
      <c r="EW33" s="47"/>
      <c r="EX33" s="47"/>
      <c r="EY33" s="47"/>
      <c r="EZ33" s="47"/>
      <c r="FA33" s="47" t="s">
        <v>113</v>
      </c>
      <c r="FB33" s="47"/>
      <c r="FC33" s="47"/>
      <c r="FD33" s="47"/>
      <c r="FE33" s="47" t="s">
        <v>113</v>
      </c>
      <c r="FF33" s="47"/>
      <c r="FG33" s="47"/>
      <c r="FH33" s="47"/>
      <c r="FI33" s="47" t="s">
        <v>113</v>
      </c>
      <c r="FJ33" s="47"/>
      <c r="FK33" s="47"/>
      <c r="FL33" s="47"/>
      <c r="FM33" s="47" t="s">
        <v>113</v>
      </c>
      <c r="FN33" s="47"/>
      <c r="FO33" s="47"/>
      <c r="FP33" s="47"/>
      <c r="FQ33" s="47" t="s">
        <v>113</v>
      </c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 t="s">
        <v>113</v>
      </c>
      <c r="GA33" s="47"/>
      <c r="GB33" s="47"/>
      <c r="GC33" s="47"/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/>
      <c r="GR33" s="47"/>
      <c r="GS33" s="47" t="s">
        <v>113</v>
      </c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/>
      <c r="HP33" s="47"/>
      <c r="HQ33" s="47" t="s">
        <v>113</v>
      </c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 t="s">
        <v>113</v>
      </c>
      <c r="IE33" s="47"/>
      <c r="IF33" s="47"/>
      <c r="IG33" s="47"/>
      <c r="IH33" s="47" t="s">
        <v>113</v>
      </c>
      <c r="II33" s="47"/>
      <c r="IJ33" s="47"/>
      <c r="IK33" s="47"/>
    </row>
    <row r="34" spans="1:245" s="56" customFormat="1" ht="12" customHeight="1">
      <c r="A34" s="47" t="s">
        <v>126</v>
      </c>
      <c r="B34" s="57" t="s">
        <v>180</v>
      </c>
      <c r="C34" s="42" t="s">
        <v>181</v>
      </c>
      <c r="D34" s="42">
        <v>11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 t="str">
        <f t="shared" si="14"/>
        <v>○</v>
      </c>
      <c r="P34" s="47">
        <f t="shared" si="15"/>
      </c>
      <c r="Q34" s="47">
        <f t="shared" si="16"/>
      </c>
      <c r="R34" s="47">
        <f t="shared" si="17"/>
      </c>
      <c r="S34" s="47">
        <f t="shared" si="18"/>
      </c>
      <c r="T34" s="47">
        <f t="shared" si="19"/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 t="s">
        <v>113</v>
      </c>
      <c r="AQ34" s="47" t="s">
        <v>113</v>
      </c>
      <c r="AR34" s="47" t="s">
        <v>113</v>
      </c>
      <c r="AS34" s="47"/>
      <c r="AT34" s="47" t="s">
        <v>113</v>
      </c>
      <c r="AU34" s="47" t="s">
        <v>113</v>
      </c>
      <c r="AV34" s="47" t="s">
        <v>113</v>
      </c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 t="s">
        <v>113</v>
      </c>
      <c r="BL34" s="47" t="s">
        <v>113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 t="s">
        <v>113</v>
      </c>
      <c r="CU34" s="47"/>
      <c r="CV34" s="47"/>
      <c r="CW34" s="47"/>
      <c r="CX34" s="47" t="s">
        <v>113</v>
      </c>
      <c r="CY34" s="47"/>
      <c r="CZ34" s="47"/>
      <c r="DA34" s="47"/>
      <c r="DB34" s="47" t="s">
        <v>113</v>
      </c>
      <c r="DC34" s="47"/>
      <c r="DD34" s="47"/>
      <c r="DE34" s="47"/>
      <c r="DF34" s="47" t="s">
        <v>113</v>
      </c>
      <c r="DG34" s="47"/>
      <c r="DH34" s="47"/>
      <c r="DI34" s="47"/>
      <c r="DJ34" s="47"/>
      <c r="DK34" s="47"/>
      <c r="DL34" s="47"/>
      <c r="DM34" s="47" t="s">
        <v>113</v>
      </c>
      <c r="DN34" s="47" t="s">
        <v>113</v>
      </c>
      <c r="DO34" s="47"/>
      <c r="DP34" s="47"/>
      <c r="DQ34" s="47"/>
      <c r="DR34" s="47"/>
      <c r="DS34" s="47"/>
      <c r="DT34" s="47"/>
      <c r="DU34" s="47" t="s">
        <v>113</v>
      </c>
      <c r="DV34" s="47" t="s">
        <v>113</v>
      </c>
      <c r="DW34" s="47"/>
      <c r="DX34" s="47"/>
      <c r="DY34" s="47"/>
      <c r="DZ34" s="47"/>
      <c r="EA34" s="47"/>
      <c r="EB34" s="47"/>
      <c r="EC34" s="47" t="s">
        <v>113</v>
      </c>
      <c r="ED34" s="47" t="s">
        <v>113</v>
      </c>
      <c r="EE34" s="47"/>
      <c r="EF34" s="47"/>
      <c r="EG34" s="47"/>
      <c r="EH34" s="47"/>
      <c r="EI34" s="47"/>
      <c r="EJ34" s="47"/>
      <c r="EK34" s="47" t="s">
        <v>113</v>
      </c>
      <c r="EL34" s="47" t="s">
        <v>113</v>
      </c>
      <c r="EM34" s="47"/>
      <c r="EN34" s="47"/>
      <c r="EO34" s="47"/>
      <c r="EP34" s="47"/>
      <c r="EQ34" s="47"/>
      <c r="ER34" s="47"/>
      <c r="ES34" s="47" t="s">
        <v>113</v>
      </c>
      <c r="ET34" s="47" t="s">
        <v>113</v>
      </c>
      <c r="EU34" s="47"/>
      <c r="EV34" s="47"/>
      <c r="EW34" s="47"/>
      <c r="EX34" s="47"/>
      <c r="EY34" s="47"/>
      <c r="EZ34" s="47"/>
      <c r="FA34" s="47" t="s">
        <v>113</v>
      </c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 t="s">
        <v>113</v>
      </c>
      <c r="GA34" s="47"/>
      <c r="GB34" s="47"/>
      <c r="GC34" s="47"/>
      <c r="GD34" s="47"/>
      <c r="GE34" s="47"/>
      <c r="GF34" s="47"/>
      <c r="GG34" s="47" t="s">
        <v>113</v>
      </c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/>
      <c r="HX34" s="47"/>
      <c r="HY34" s="47" t="s">
        <v>113</v>
      </c>
      <c r="HZ34" s="47"/>
      <c r="IA34" s="47"/>
      <c r="IB34" s="47"/>
      <c r="IC34" s="47" t="s">
        <v>113</v>
      </c>
      <c r="ID34" s="47" t="s">
        <v>113</v>
      </c>
      <c r="IE34" s="47"/>
      <c r="IF34" s="47"/>
      <c r="IG34" s="47"/>
      <c r="IH34" s="47" t="s">
        <v>113</v>
      </c>
      <c r="II34" s="47"/>
      <c r="IJ34" s="47"/>
      <c r="IK34" s="47"/>
    </row>
    <row r="35" spans="1:245" s="56" customFormat="1" ht="12" customHeight="1">
      <c r="A35" s="47" t="s">
        <v>126</v>
      </c>
      <c r="B35" s="57" t="s">
        <v>182</v>
      </c>
      <c r="C35" s="42" t="s">
        <v>183</v>
      </c>
      <c r="D35" s="42">
        <v>6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 t="str">
        <f t="shared" si="9"/>
        <v>○</v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>
        <f t="shared" si="16"/>
      </c>
      <c r="R35" s="47">
        <f t="shared" si="17"/>
      </c>
      <c r="S35" s="47">
        <f t="shared" si="18"/>
      </c>
      <c r="T35" s="47">
        <f t="shared" si="19"/>
      </c>
      <c r="U35" s="47">
        <f t="shared" si="20"/>
      </c>
      <c r="V35" s="47">
        <f t="shared" si="21"/>
      </c>
      <c r="W35" s="47">
        <f t="shared" si="22"/>
      </c>
      <c r="X35" s="47">
        <f t="shared" si="23"/>
      </c>
      <c r="Y35" s="47">
        <f t="shared" si="24"/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 t="s">
        <v>113</v>
      </c>
      <c r="AQ35" s="47" t="s">
        <v>113</v>
      </c>
      <c r="AR35" s="47" t="s">
        <v>113</v>
      </c>
      <c r="AS35" s="47" t="s">
        <v>113</v>
      </c>
      <c r="AT35" s="47" t="s">
        <v>113</v>
      </c>
      <c r="AU35" s="47" t="s">
        <v>113</v>
      </c>
      <c r="AV35" s="47" t="s">
        <v>113</v>
      </c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 t="s">
        <v>113</v>
      </c>
      <c r="BH35" s="47"/>
      <c r="BI35" s="47"/>
      <c r="BJ35" s="47"/>
      <c r="BK35" s="47"/>
      <c r="BL35" s="47"/>
      <c r="BM35" s="47" t="s">
        <v>113</v>
      </c>
      <c r="BN35" s="47" t="s">
        <v>113</v>
      </c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/>
      <c r="CU35" s="47"/>
      <c r="CV35" s="47"/>
      <c r="CW35" s="47" t="s">
        <v>113</v>
      </c>
      <c r="CX35" s="47"/>
      <c r="CY35" s="47" t="s">
        <v>113</v>
      </c>
      <c r="CZ35" s="47"/>
      <c r="DA35" s="47"/>
      <c r="DB35" s="47"/>
      <c r="DC35" s="47" t="s">
        <v>113</v>
      </c>
      <c r="DD35" s="47"/>
      <c r="DE35" s="47"/>
      <c r="DF35" s="47"/>
      <c r="DG35" s="47"/>
      <c r="DH35" s="47"/>
      <c r="DI35" s="47" t="s">
        <v>113</v>
      </c>
      <c r="DJ35" s="47"/>
      <c r="DK35" s="47"/>
      <c r="DL35" s="47"/>
      <c r="DM35" s="47" t="s">
        <v>113</v>
      </c>
      <c r="DN35" s="47"/>
      <c r="DO35" s="47"/>
      <c r="DP35" s="47"/>
      <c r="DQ35" s="47" t="s">
        <v>113</v>
      </c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 t="s">
        <v>113</v>
      </c>
      <c r="ED35" s="47"/>
      <c r="EE35" s="47"/>
      <c r="EF35" s="47"/>
      <c r="EG35" s="47" t="s">
        <v>113</v>
      </c>
      <c r="EH35" s="47"/>
      <c r="EI35" s="47"/>
      <c r="EJ35" s="47"/>
      <c r="EK35" s="47" t="s">
        <v>113</v>
      </c>
      <c r="EL35" s="47"/>
      <c r="EM35" s="47"/>
      <c r="EN35" s="47"/>
      <c r="EO35" s="47" t="s">
        <v>113</v>
      </c>
      <c r="EP35" s="47"/>
      <c r="EQ35" s="47"/>
      <c r="ER35" s="47"/>
      <c r="ES35" s="47" t="s">
        <v>113</v>
      </c>
      <c r="ET35" s="47"/>
      <c r="EU35" s="47"/>
      <c r="EV35" s="47"/>
      <c r="EW35" s="47" t="s">
        <v>113</v>
      </c>
      <c r="EX35" s="47"/>
      <c r="EY35" s="47"/>
      <c r="EZ35" s="47"/>
      <c r="FA35" s="47" t="s">
        <v>113</v>
      </c>
      <c r="FB35" s="47"/>
      <c r="FC35" s="47"/>
      <c r="FD35" s="47"/>
      <c r="FE35" s="47" t="s">
        <v>113</v>
      </c>
      <c r="FF35" s="47"/>
      <c r="FG35" s="47"/>
      <c r="FH35" s="47"/>
      <c r="FI35" s="47" t="s">
        <v>113</v>
      </c>
      <c r="FJ35" s="47"/>
      <c r="FK35" s="47"/>
      <c r="FL35" s="47"/>
      <c r="FM35" s="47" t="s">
        <v>113</v>
      </c>
      <c r="FN35" s="47"/>
      <c r="FO35" s="47"/>
      <c r="FP35" s="47"/>
      <c r="FQ35" s="47" t="s">
        <v>113</v>
      </c>
      <c r="FR35" s="47"/>
      <c r="FS35" s="47"/>
      <c r="FT35" s="47"/>
      <c r="FU35" s="47" t="s">
        <v>113</v>
      </c>
      <c r="FV35" s="47"/>
      <c r="FW35" s="47"/>
      <c r="FX35" s="47"/>
      <c r="FY35" s="47" t="s">
        <v>113</v>
      </c>
      <c r="FZ35" s="47"/>
      <c r="GA35" s="47"/>
      <c r="GB35" s="47"/>
      <c r="GC35" s="47" t="s">
        <v>113</v>
      </c>
      <c r="GD35" s="47"/>
      <c r="GE35" s="47"/>
      <c r="GF35" s="47"/>
      <c r="GG35" s="47" t="s">
        <v>113</v>
      </c>
      <c r="GH35" s="47"/>
      <c r="GI35" s="47"/>
      <c r="GJ35" s="47"/>
      <c r="GK35" s="47" t="s">
        <v>113</v>
      </c>
      <c r="GL35" s="47"/>
      <c r="GM35" s="47"/>
      <c r="GN35" s="47"/>
      <c r="GO35" s="47" t="s">
        <v>113</v>
      </c>
      <c r="GP35" s="47"/>
      <c r="GQ35" s="47"/>
      <c r="GR35" s="47"/>
      <c r="GS35" s="47" t="s">
        <v>113</v>
      </c>
      <c r="GT35" s="47"/>
      <c r="GU35" s="47"/>
      <c r="GV35" s="47"/>
      <c r="GW35" s="47" t="s">
        <v>113</v>
      </c>
      <c r="GX35" s="47"/>
      <c r="GY35" s="47"/>
      <c r="GZ35" s="47"/>
      <c r="HA35" s="47" t="s">
        <v>113</v>
      </c>
      <c r="HB35" s="47"/>
      <c r="HC35" s="47"/>
      <c r="HD35" s="47"/>
      <c r="HE35" s="47" t="s">
        <v>113</v>
      </c>
      <c r="HF35" s="47"/>
      <c r="HG35" s="47"/>
      <c r="HH35" s="47"/>
      <c r="HI35" s="47" t="s">
        <v>113</v>
      </c>
      <c r="HJ35" s="47"/>
      <c r="HK35" s="47"/>
      <c r="HL35" s="47"/>
      <c r="HM35" s="47" t="s">
        <v>113</v>
      </c>
      <c r="HN35" s="47"/>
      <c r="HO35" s="47"/>
      <c r="HP35" s="47"/>
      <c r="HQ35" s="47" t="s">
        <v>113</v>
      </c>
      <c r="HR35" s="47"/>
      <c r="HS35" s="47"/>
      <c r="HT35" s="47"/>
      <c r="HU35" s="47" t="s">
        <v>113</v>
      </c>
      <c r="HV35" s="47"/>
      <c r="HW35" s="47"/>
      <c r="HX35" s="47"/>
      <c r="HY35" s="47" t="s">
        <v>113</v>
      </c>
      <c r="HZ35" s="47"/>
      <c r="IA35" s="47"/>
      <c r="IB35" s="47"/>
      <c r="IC35" s="47" t="s">
        <v>113</v>
      </c>
      <c r="ID35" s="47"/>
      <c r="IE35" s="47" t="s">
        <v>113</v>
      </c>
      <c r="IF35" s="47"/>
      <c r="IG35" s="47"/>
      <c r="IH35" s="47"/>
      <c r="II35" s="47" t="s">
        <v>113</v>
      </c>
      <c r="IJ35" s="47"/>
      <c r="IK35" s="47"/>
    </row>
    <row r="36" spans="1:245" s="56" customFormat="1" ht="12" customHeight="1">
      <c r="A36" s="47" t="s">
        <v>126</v>
      </c>
      <c r="B36" s="57" t="s">
        <v>184</v>
      </c>
      <c r="C36" s="42" t="s">
        <v>185</v>
      </c>
      <c r="D36" s="42">
        <v>13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>
        <f t="shared" si="9"/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>
        <f t="shared" si="15"/>
      </c>
      <c r="Q36" s="47" t="str">
        <f t="shared" si="16"/>
        <v>○</v>
      </c>
      <c r="R36" s="47">
        <f t="shared" si="17"/>
      </c>
      <c r="S36" s="47">
        <f t="shared" si="18"/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 t="s">
        <v>113</v>
      </c>
      <c r="AU36" s="47" t="s">
        <v>113</v>
      </c>
      <c r="AV36" s="47"/>
      <c r="AW36" s="47" t="s">
        <v>113</v>
      </c>
      <c r="AX36" s="47"/>
      <c r="AY36" s="47"/>
      <c r="AZ36" s="47" t="s">
        <v>113</v>
      </c>
      <c r="BA36" s="47" t="s">
        <v>113</v>
      </c>
      <c r="BB36" s="47"/>
      <c r="BC36" s="47"/>
      <c r="BD36" s="47"/>
      <c r="BE36" s="47"/>
      <c r="BF36" s="47"/>
      <c r="BG36" s="47" t="s">
        <v>113</v>
      </c>
      <c r="BH36" s="47" t="s">
        <v>113</v>
      </c>
      <c r="BI36" s="47"/>
      <c r="BJ36" s="47"/>
      <c r="BK36" s="47" t="s">
        <v>113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 t="s">
        <v>113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 t="s">
        <v>113</v>
      </c>
      <c r="CQ36" s="47"/>
      <c r="CR36" s="47"/>
      <c r="CS36" s="47"/>
      <c r="CT36" s="47" t="s">
        <v>113</v>
      </c>
      <c r="CU36" s="47"/>
      <c r="CV36" s="47"/>
      <c r="CW36" s="47"/>
      <c r="CX36" s="47"/>
      <c r="CY36" s="47" t="s">
        <v>113</v>
      </c>
      <c r="CZ36" s="47"/>
      <c r="DA36" s="47"/>
      <c r="DB36" s="47"/>
      <c r="DC36" s="47" t="s">
        <v>113</v>
      </c>
      <c r="DD36" s="47"/>
      <c r="DE36" s="47"/>
      <c r="DF36" s="47"/>
      <c r="DG36" s="47" t="s">
        <v>113</v>
      </c>
      <c r="DH36" s="47"/>
      <c r="DI36" s="47"/>
      <c r="DJ36" s="47"/>
      <c r="DK36" s="47"/>
      <c r="DL36" s="47"/>
      <c r="DM36" s="47" t="s">
        <v>113</v>
      </c>
      <c r="DN36" s="47"/>
      <c r="DO36" s="47" t="s">
        <v>113</v>
      </c>
      <c r="DP36" s="47"/>
      <c r="DQ36" s="47"/>
      <c r="DR36" s="47"/>
      <c r="DS36" s="47"/>
      <c r="DT36" s="47"/>
      <c r="DU36" s="47" t="s">
        <v>113</v>
      </c>
      <c r="DV36" s="47"/>
      <c r="DW36" s="47"/>
      <c r="DX36" s="47"/>
      <c r="DY36" s="47" t="s">
        <v>113</v>
      </c>
      <c r="DZ36" s="47"/>
      <c r="EA36" s="47"/>
      <c r="EB36" s="47"/>
      <c r="EC36" s="47" t="s">
        <v>113</v>
      </c>
      <c r="ED36" s="47" t="s">
        <v>113</v>
      </c>
      <c r="EE36" s="47"/>
      <c r="EF36" s="47"/>
      <c r="EG36" s="47"/>
      <c r="EH36" s="47"/>
      <c r="EI36" s="47"/>
      <c r="EJ36" s="47"/>
      <c r="EK36" s="47" t="s">
        <v>113</v>
      </c>
      <c r="EL36" s="47" t="s">
        <v>113</v>
      </c>
      <c r="EM36" s="47"/>
      <c r="EN36" s="47"/>
      <c r="EO36" s="47"/>
      <c r="EP36" s="47"/>
      <c r="EQ36" s="47"/>
      <c r="ER36" s="47"/>
      <c r="ES36" s="47" t="s">
        <v>113</v>
      </c>
      <c r="ET36" s="47"/>
      <c r="EU36" s="47" t="s">
        <v>113</v>
      </c>
      <c r="EV36" s="47"/>
      <c r="EW36" s="47"/>
      <c r="EX36" s="47"/>
      <c r="EY36" s="47"/>
      <c r="EZ36" s="47"/>
      <c r="FA36" s="47" t="s">
        <v>113</v>
      </c>
      <c r="FB36" s="47"/>
      <c r="FC36" s="47"/>
      <c r="FD36" s="47"/>
      <c r="FE36" s="47" t="s">
        <v>113</v>
      </c>
      <c r="FF36" s="47"/>
      <c r="FG36" s="47"/>
      <c r="FH36" s="47"/>
      <c r="FI36" s="47" t="s">
        <v>113</v>
      </c>
      <c r="FJ36" s="47"/>
      <c r="FK36" s="47" t="s">
        <v>113</v>
      </c>
      <c r="FL36" s="47"/>
      <c r="FM36" s="47"/>
      <c r="FN36" s="47"/>
      <c r="FO36" s="47"/>
      <c r="FP36" s="47"/>
      <c r="FQ36" s="47" t="s">
        <v>113</v>
      </c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 t="s">
        <v>113</v>
      </c>
      <c r="GB36" s="47"/>
      <c r="GC36" s="47"/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/>
      <c r="GQ36" s="47"/>
      <c r="GR36" s="47"/>
      <c r="GS36" s="47" t="s">
        <v>113</v>
      </c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 t="s">
        <v>113</v>
      </c>
      <c r="HP36" s="47"/>
      <c r="HQ36" s="47"/>
      <c r="HR36" s="47"/>
      <c r="HS36" s="47"/>
      <c r="HT36" s="47"/>
      <c r="HU36" s="47" t="s">
        <v>113</v>
      </c>
      <c r="HV36" s="47" t="s">
        <v>113</v>
      </c>
      <c r="HW36" s="47"/>
      <c r="HX36" s="47"/>
      <c r="HY36" s="47"/>
      <c r="HZ36" s="47"/>
      <c r="IA36" s="47"/>
      <c r="IB36" s="47"/>
      <c r="IC36" s="47" t="s">
        <v>113</v>
      </c>
      <c r="ID36" s="47"/>
      <c r="IE36" s="47" t="s">
        <v>113</v>
      </c>
      <c r="IF36" s="47"/>
      <c r="IG36" s="47"/>
      <c r="IH36" s="47"/>
      <c r="II36" s="47" t="s">
        <v>113</v>
      </c>
      <c r="IJ36" s="47"/>
      <c r="IK36" s="47"/>
    </row>
    <row r="37" spans="1:245" s="56" customFormat="1" ht="12" customHeight="1">
      <c r="A37" s="47" t="s">
        <v>126</v>
      </c>
      <c r="B37" s="57" t="s">
        <v>186</v>
      </c>
      <c r="C37" s="42" t="s">
        <v>187</v>
      </c>
      <c r="D37" s="42">
        <v>12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>
        <f t="shared" si="11"/>
      </c>
      <c r="M37" s="47">
        <f t="shared" si="12"/>
      </c>
      <c r="N37" s="47">
        <f t="shared" si="13"/>
      </c>
      <c r="O37" s="47">
        <f t="shared" si="14"/>
      </c>
      <c r="P37" s="47" t="str">
        <f t="shared" si="15"/>
        <v>○</v>
      </c>
      <c r="Q37" s="47">
        <f t="shared" si="16"/>
      </c>
      <c r="R37" s="47">
        <f t="shared" si="17"/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>
        <f t="shared" si="24"/>
      </c>
      <c r="Z37" s="47">
        <f t="shared" si="25"/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 t="s">
        <v>113</v>
      </c>
      <c r="AQ37" s="47" t="s">
        <v>113</v>
      </c>
      <c r="AR37" s="47"/>
      <c r="AS37" s="47" t="s">
        <v>113</v>
      </c>
      <c r="AT37" s="47" t="s">
        <v>113</v>
      </c>
      <c r="AU37" s="47" t="s">
        <v>113</v>
      </c>
      <c r="AV37" s="47"/>
      <c r="AW37" s="47" t="s">
        <v>113</v>
      </c>
      <c r="AX37" s="47"/>
      <c r="AY37" s="47"/>
      <c r="AZ37" s="47"/>
      <c r="BA37" s="47" t="s">
        <v>113</v>
      </c>
      <c r="BB37" s="47"/>
      <c r="BC37" s="47"/>
      <c r="BD37" s="47"/>
      <c r="BE37" s="47"/>
      <c r="BF37" s="47"/>
      <c r="BG37" s="47" t="s">
        <v>113</v>
      </c>
      <c r="BH37" s="47"/>
      <c r="BI37" s="47"/>
      <c r="BJ37" s="47"/>
      <c r="BK37" s="47"/>
      <c r="BL37" s="47"/>
      <c r="BM37" s="47"/>
      <c r="BN37" s="47" t="s">
        <v>113</v>
      </c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/>
      <c r="CN37" s="47"/>
      <c r="CO37" s="47" t="s">
        <v>113</v>
      </c>
      <c r="CP37" s="47" t="s">
        <v>113</v>
      </c>
      <c r="CQ37" s="47"/>
      <c r="CR37" s="47"/>
      <c r="CS37" s="47"/>
      <c r="CT37" s="47"/>
      <c r="CU37" s="47" t="s">
        <v>113</v>
      </c>
      <c r="CV37" s="47"/>
      <c r="CW37" s="47"/>
      <c r="CX37" s="47"/>
      <c r="CY37" s="47" t="s">
        <v>113</v>
      </c>
      <c r="CZ37" s="47"/>
      <c r="DA37" s="47"/>
      <c r="DB37" s="47"/>
      <c r="DC37" s="47" t="s">
        <v>113</v>
      </c>
      <c r="DD37" s="47"/>
      <c r="DE37" s="47"/>
      <c r="DF37" s="47" t="s">
        <v>113</v>
      </c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 t="s">
        <v>113</v>
      </c>
      <c r="DR37" s="47"/>
      <c r="DS37" s="47"/>
      <c r="DT37" s="47"/>
      <c r="DU37" s="47" t="s">
        <v>113</v>
      </c>
      <c r="DV37" s="47"/>
      <c r="DW37" s="47"/>
      <c r="DX37" s="47"/>
      <c r="DY37" s="47" t="s">
        <v>113</v>
      </c>
      <c r="DZ37" s="47"/>
      <c r="EA37" s="47"/>
      <c r="EB37" s="47"/>
      <c r="EC37" s="47" t="s">
        <v>113</v>
      </c>
      <c r="ED37" s="47"/>
      <c r="EE37" s="47" t="s">
        <v>113</v>
      </c>
      <c r="EF37" s="47"/>
      <c r="EG37" s="47"/>
      <c r="EH37" s="47"/>
      <c r="EI37" s="47"/>
      <c r="EJ37" s="47"/>
      <c r="EK37" s="47" t="s">
        <v>113</v>
      </c>
      <c r="EL37" s="47"/>
      <c r="EM37" s="47" t="s">
        <v>113</v>
      </c>
      <c r="EN37" s="47"/>
      <c r="EO37" s="47"/>
      <c r="EP37" s="47"/>
      <c r="EQ37" s="47"/>
      <c r="ER37" s="47"/>
      <c r="ES37" s="47" t="s">
        <v>113</v>
      </c>
      <c r="ET37" s="47"/>
      <c r="EU37" s="47" t="s">
        <v>113</v>
      </c>
      <c r="EV37" s="47"/>
      <c r="EW37" s="47"/>
      <c r="EX37" s="47"/>
      <c r="EY37" s="47"/>
      <c r="EZ37" s="47"/>
      <c r="FA37" s="47" t="s">
        <v>113</v>
      </c>
      <c r="FB37" s="47"/>
      <c r="FC37" s="47"/>
      <c r="FD37" s="47"/>
      <c r="FE37" s="47" t="s">
        <v>113</v>
      </c>
      <c r="FF37" s="47"/>
      <c r="FG37" s="47"/>
      <c r="FH37" s="47"/>
      <c r="FI37" s="47" t="s">
        <v>113</v>
      </c>
      <c r="FJ37" s="47"/>
      <c r="FK37" s="47"/>
      <c r="FL37" s="47"/>
      <c r="FM37" s="47" t="s">
        <v>113</v>
      </c>
      <c r="FN37" s="47"/>
      <c r="FO37" s="47"/>
      <c r="FP37" s="47"/>
      <c r="FQ37" s="47" t="s">
        <v>113</v>
      </c>
      <c r="FR37" s="47"/>
      <c r="FS37" s="47"/>
      <c r="FT37" s="47"/>
      <c r="FU37" s="47" t="s">
        <v>113</v>
      </c>
      <c r="FV37" s="47"/>
      <c r="FW37" s="47"/>
      <c r="FX37" s="47"/>
      <c r="FY37" s="47" t="s">
        <v>113</v>
      </c>
      <c r="FZ37" s="47"/>
      <c r="GA37" s="47" t="s">
        <v>113</v>
      </c>
      <c r="GB37" s="47"/>
      <c r="GC37" s="47"/>
      <c r="GD37" s="47"/>
      <c r="GE37" s="47"/>
      <c r="GF37" s="47"/>
      <c r="GG37" s="47" t="s">
        <v>113</v>
      </c>
      <c r="GH37" s="47"/>
      <c r="GI37" s="47"/>
      <c r="GJ37" s="47"/>
      <c r="GK37" s="47" t="s">
        <v>113</v>
      </c>
      <c r="GL37" s="47"/>
      <c r="GM37" s="47"/>
      <c r="GN37" s="47"/>
      <c r="GO37" s="47" t="s">
        <v>113</v>
      </c>
      <c r="GP37" s="47"/>
      <c r="GQ37" s="47" t="s">
        <v>113</v>
      </c>
      <c r="GR37" s="47"/>
      <c r="GS37" s="47"/>
      <c r="GT37" s="47"/>
      <c r="GU37" s="47"/>
      <c r="GV37" s="47"/>
      <c r="GW37" s="47" t="s">
        <v>113</v>
      </c>
      <c r="GX37" s="47"/>
      <c r="GY37" s="47"/>
      <c r="GZ37" s="47"/>
      <c r="HA37" s="47" t="s">
        <v>113</v>
      </c>
      <c r="HB37" s="47"/>
      <c r="HC37" s="47"/>
      <c r="HD37" s="47"/>
      <c r="HE37" s="47" t="s">
        <v>113</v>
      </c>
      <c r="HF37" s="47"/>
      <c r="HG37" s="47"/>
      <c r="HH37" s="47"/>
      <c r="HI37" s="47" t="s">
        <v>113</v>
      </c>
      <c r="HJ37" s="47"/>
      <c r="HK37" s="47"/>
      <c r="HL37" s="47"/>
      <c r="HM37" s="47" t="s">
        <v>113</v>
      </c>
      <c r="HN37" s="47"/>
      <c r="HO37" s="47"/>
      <c r="HP37" s="47"/>
      <c r="HQ37" s="47" t="s">
        <v>113</v>
      </c>
      <c r="HR37" s="47"/>
      <c r="HS37" s="47"/>
      <c r="HT37" s="47"/>
      <c r="HU37" s="47" t="s">
        <v>113</v>
      </c>
      <c r="HV37" s="47"/>
      <c r="HW37" s="47" t="s">
        <v>113</v>
      </c>
      <c r="HX37" s="47"/>
      <c r="HY37" s="47"/>
      <c r="HZ37" s="47"/>
      <c r="IA37" s="47" t="s">
        <v>113</v>
      </c>
      <c r="IB37" s="47"/>
      <c r="IC37" s="47"/>
      <c r="ID37" s="47"/>
      <c r="IE37" s="47" t="s">
        <v>113</v>
      </c>
      <c r="IF37" s="47"/>
      <c r="IG37" s="47"/>
      <c r="IH37" s="47"/>
      <c r="II37" s="47" t="s">
        <v>113</v>
      </c>
      <c r="IJ37" s="47"/>
      <c r="IK37" s="47"/>
    </row>
    <row r="38" spans="1:245" s="56" customFormat="1" ht="12" customHeight="1">
      <c r="A38" s="47" t="s">
        <v>126</v>
      </c>
      <c r="B38" s="57" t="s">
        <v>188</v>
      </c>
      <c r="C38" s="42" t="s">
        <v>189</v>
      </c>
      <c r="D38" s="42">
        <v>14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>
        <f t="shared" si="15"/>
      </c>
      <c r="Q38" s="47">
        <f t="shared" si="16"/>
      </c>
      <c r="R38" s="47" t="str">
        <f t="shared" si="17"/>
        <v>○</v>
      </c>
      <c r="S38" s="47">
        <f t="shared" si="18"/>
      </c>
      <c r="T38" s="47">
        <f t="shared" si="19"/>
      </c>
      <c r="U38" s="47">
        <f t="shared" si="20"/>
      </c>
      <c r="V38" s="47">
        <f t="shared" si="21"/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 t="s">
        <v>113</v>
      </c>
      <c r="AQ38" s="47" t="s">
        <v>113</v>
      </c>
      <c r="AR38" s="47" t="s">
        <v>113</v>
      </c>
      <c r="AS38" s="47"/>
      <c r="AT38" s="47"/>
      <c r="AU38" s="47" t="s">
        <v>113</v>
      </c>
      <c r="AV38" s="47" t="s">
        <v>113</v>
      </c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 t="s">
        <v>113</v>
      </c>
      <c r="BH38" s="47"/>
      <c r="BI38" s="47"/>
      <c r="BJ38" s="47"/>
      <c r="BK38" s="47" t="s">
        <v>113</v>
      </c>
      <c r="BL38" s="47" t="s">
        <v>113</v>
      </c>
      <c r="BM38" s="47" t="s">
        <v>113</v>
      </c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/>
      <c r="CQ38" s="47" t="s">
        <v>113</v>
      </c>
      <c r="CR38" s="47"/>
      <c r="CS38" s="47"/>
      <c r="CT38" s="47"/>
      <c r="CU38" s="47" t="s">
        <v>113</v>
      </c>
      <c r="CV38" s="47"/>
      <c r="CW38" s="47"/>
      <c r="CX38" s="47"/>
      <c r="CY38" s="47"/>
      <c r="CZ38" s="47"/>
      <c r="DA38" s="47" t="s">
        <v>113</v>
      </c>
      <c r="DB38" s="47"/>
      <c r="DC38" s="47"/>
      <c r="DD38" s="47"/>
      <c r="DE38" s="47" t="s">
        <v>113</v>
      </c>
      <c r="DF38" s="47"/>
      <c r="DG38" s="47" t="s">
        <v>113</v>
      </c>
      <c r="DH38" s="47"/>
      <c r="DI38" s="47"/>
      <c r="DJ38" s="47"/>
      <c r="DK38" s="47"/>
      <c r="DL38" s="47"/>
      <c r="DM38" s="47" t="s">
        <v>113</v>
      </c>
      <c r="DN38" s="47"/>
      <c r="DO38" s="47" t="s">
        <v>113</v>
      </c>
      <c r="DP38" s="47"/>
      <c r="DQ38" s="47"/>
      <c r="DR38" s="47"/>
      <c r="DS38" s="47"/>
      <c r="DT38" s="47"/>
      <c r="DU38" s="47" t="s">
        <v>113</v>
      </c>
      <c r="DV38" s="47"/>
      <c r="DW38" s="47" t="s">
        <v>113</v>
      </c>
      <c r="DX38" s="47"/>
      <c r="DY38" s="47"/>
      <c r="DZ38" s="47"/>
      <c r="EA38" s="47"/>
      <c r="EB38" s="47"/>
      <c r="EC38" s="47" t="s">
        <v>113</v>
      </c>
      <c r="ED38" s="47"/>
      <c r="EE38" s="47" t="s">
        <v>113</v>
      </c>
      <c r="EF38" s="47"/>
      <c r="EG38" s="47"/>
      <c r="EH38" s="47"/>
      <c r="EI38" s="47"/>
      <c r="EJ38" s="47"/>
      <c r="EK38" s="47" t="s">
        <v>113</v>
      </c>
      <c r="EL38" s="47"/>
      <c r="EM38" s="47" t="s">
        <v>113</v>
      </c>
      <c r="EN38" s="47"/>
      <c r="EO38" s="47"/>
      <c r="EP38" s="47"/>
      <c r="EQ38" s="47"/>
      <c r="ER38" s="47"/>
      <c r="ES38" s="47" t="s">
        <v>113</v>
      </c>
      <c r="ET38" s="47"/>
      <c r="EU38" s="47" t="s">
        <v>113</v>
      </c>
      <c r="EV38" s="47"/>
      <c r="EW38" s="47"/>
      <c r="EX38" s="47"/>
      <c r="EY38" s="47"/>
      <c r="EZ38" s="47"/>
      <c r="FA38" s="47" t="s">
        <v>113</v>
      </c>
      <c r="FB38" s="47"/>
      <c r="FC38" s="47"/>
      <c r="FD38" s="47"/>
      <c r="FE38" s="47" t="s">
        <v>113</v>
      </c>
      <c r="FF38" s="47"/>
      <c r="FG38" s="47" t="s">
        <v>113</v>
      </c>
      <c r="FH38" s="47"/>
      <c r="FI38" s="47"/>
      <c r="FJ38" s="47"/>
      <c r="FK38" s="47"/>
      <c r="FL38" s="47"/>
      <c r="FM38" s="47" t="s">
        <v>113</v>
      </c>
      <c r="FN38" s="47"/>
      <c r="FO38" s="47" t="s">
        <v>113</v>
      </c>
      <c r="FP38" s="47"/>
      <c r="FQ38" s="47"/>
      <c r="FR38" s="47"/>
      <c r="FS38" s="47"/>
      <c r="FT38" s="47"/>
      <c r="FU38" s="47" t="s">
        <v>113</v>
      </c>
      <c r="FV38" s="47"/>
      <c r="FW38" s="47" t="s">
        <v>113</v>
      </c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 t="s">
        <v>113</v>
      </c>
      <c r="GH38" s="47"/>
      <c r="GI38" s="47" t="s">
        <v>113</v>
      </c>
      <c r="GJ38" s="47"/>
      <c r="GK38" s="47"/>
      <c r="GL38" s="47"/>
      <c r="GM38" s="47" t="s">
        <v>113</v>
      </c>
      <c r="GN38" s="47"/>
      <c r="GO38" s="47"/>
      <c r="GP38" s="47"/>
      <c r="GQ38" s="47"/>
      <c r="GR38" s="47"/>
      <c r="GS38" s="47" t="s">
        <v>113</v>
      </c>
      <c r="GT38" s="47"/>
      <c r="GU38" s="47"/>
      <c r="GV38" s="47"/>
      <c r="GW38" s="47" t="s">
        <v>113</v>
      </c>
      <c r="GX38" s="47"/>
      <c r="GY38" s="47"/>
      <c r="GZ38" s="47"/>
      <c r="HA38" s="47" t="s">
        <v>113</v>
      </c>
      <c r="HB38" s="47"/>
      <c r="HC38" s="47" t="s">
        <v>113</v>
      </c>
      <c r="HD38" s="47"/>
      <c r="HE38" s="47"/>
      <c r="HF38" s="47"/>
      <c r="HG38" s="47" t="s">
        <v>113</v>
      </c>
      <c r="HH38" s="47"/>
      <c r="HI38" s="47"/>
      <c r="HJ38" s="47"/>
      <c r="HK38" s="47" t="s">
        <v>113</v>
      </c>
      <c r="HL38" s="47"/>
      <c r="HM38" s="47"/>
      <c r="HN38" s="47"/>
      <c r="HO38" s="47"/>
      <c r="HP38" s="47"/>
      <c r="HQ38" s="47" t="s">
        <v>113</v>
      </c>
      <c r="HR38" s="47"/>
      <c r="HS38" s="47"/>
      <c r="HT38" s="47"/>
      <c r="HU38" s="47" t="s">
        <v>113</v>
      </c>
      <c r="HV38" s="47"/>
      <c r="HW38" s="47"/>
      <c r="HX38" s="47"/>
      <c r="HY38" s="47" t="s">
        <v>113</v>
      </c>
      <c r="HZ38" s="47"/>
      <c r="IA38" s="47"/>
      <c r="IB38" s="47"/>
      <c r="IC38" s="47" t="s">
        <v>113</v>
      </c>
      <c r="ID38" s="47"/>
      <c r="IE38" s="47" t="s">
        <v>113</v>
      </c>
      <c r="IF38" s="47"/>
      <c r="IG38" s="47"/>
      <c r="IH38" s="47"/>
      <c r="II38" s="47" t="s">
        <v>113</v>
      </c>
      <c r="IJ38" s="47"/>
      <c r="IK38" s="47"/>
    </row>
    <row r="39" spans="1:245" s="56" customFormat="1" ht="12" customHeight="1">
      <c r="A39" s="47" t="s">
        <v>126</v>
      </c>
      <c r="B39" s="57" t="s">
        <v>190</v>
      </c>
      <c r="C39" s="42" t="s">
        <v>191</v>
      </c>
      <c r="D39" s="42">
        <v>10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 t="str">
        <f t="shared" si="13"/>
        <v>○</v>
      </c>
      <c r="O39" s="47">
        <f t="shared" si="14"/>
      </c>
      <c r="P39" s="47">
        <f t="shared" si="15"/>
      </c>
      <c r="Q39" s="47">
        <f t="shared" si="16"/>
      </c>
      <c r="R39" s="47">
        <f t="shared" si="17"/>
      </c>
      <c r="S39" s="47">
        <f t="shared" si="18"/>
      </c>
      <c r="T39" s="47">
        <f t="shared" si="19"/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>
        <f t="shared" si="27"/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 t="s">
        <v>113</v>
      </c>
      <c r="AQ39" s="47" t="s">
        <v>113</v>
      </c>
      <c r="AR39" s="47" t="s">
        <v>113</v>
      </c>
      <c r="AS39" s="47"/>
      <c r="AT39" s="47"/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 t="s">
        <v>113</v>
      </c>
      <c r="BL39" s="47" t="s">
        <v>113</v>
      </c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 t="s">
        <v>113</v>
      </c>
      <c r="CI39" s="47"/>
      <c r="CJ39" s="47"/>
      <c r="CK39" s="47"/>
      <c r="CL39" s="47"/>
      <c r="CM39" s="47" t="s">
        <v>113</v>
      </c>
      <c r="CN39" s="47"/>
      <c r="CO39" s="47"/>
      <c r="CP39" s="47" t="s">
        <v>113</v>
      </c>
      <c r="CQ39" s="47"/>
      <c r="CR39" s="47"/>
      <c r="CS39" s="47"/>
      <c r="CT39" s="47"/>
      <c r="CU39" s="47" t="s">
        <v>113</v>
      </c>
      <c r="CV39" s="47"/>
      <c r="CW39" s="47"/>
      <c r="CX39" s="47" t="s">
        <v>113</v>
      </c>
      <c r="CY39" s="47"/>
      <c r="CZ39" s="47"/>
      <c r="DA39" s="47"/>
      <c r="DB39" s="47"/>
      <c r="DC39" s="47" t="s">
        <v>113</v>
      </c>
      <c r="DD39" s="47"/>
      <c r="DE39" s="47"/>
      <c r="DF39" s="47"/>
      <c r="DG39" s="47" t="s">
        <v>113</v>
      </c>
      <c r="DH39" s="47"/>
      <c r="DI39" s="47"/>
      <c r="DJ39" s="47"/>
      <c r="DK39" s="47"/>
      <c r="DL39" s="47"/>
      <c r="DM39" s="47" t="s">
        <v>113</v>
      </c>
      <c r="DN39" s="47"/>
      <c r="DO39" s="47" t="s">
        <v>113</v>
      </c>
      <c r="DP39" s="47"/>
      <c r="DQ39" s="47"/>
      <c r="DR39" s="47"/>
      <c r="DS39" s="47"/>
      <c r="DT39" s="47"/>
      <c r="DU39" s="47" t="s">
        <v>113</v>
      </c>
      <c r="DV39" s="47"/>
      <c r="DW39" s="47" t="s">
        <v>113</v>
      </c>
      <c r="DX39" s="47"/>
      <c r="DY39" s="47"/>
      <c r="DZ39" s="47"/>
      <c r="EA39" s="47"/>
      <c r="EB39" s="47"/>
      <c r="EC39" s="47" t="s">
        <v>113</v>
      </c>
      <c r="ED39" s="47"/>
      <c r="EE39" s="47" t="s">
        <v>113</v>
      </c>
      <c r="EF39" s="47"/>
      <c r="EG39" s="47"/>
      <c r="EH39" s="47"/>
      <c r="EI39" s="47"/>
      <c r="EJ39" s="47"/>
      <c r="EK39" s="47" t="s">
        <v>113</v>
      </c>
      <c r="EL39" s="47"/>
      <c r="EM39" s="47" t="s">
        <v>113</v>
      </c>
      <c r="EN39" s="47"/>
      <c r="EO39" s="47"/>
      <c r="EP39" s="47"/>
      <c r="EQ39" s="47"/>
      <c r="ER39" s="47"/>
      <c r="ES39" s="47" t="s">
        <v>113</v>
      </c>
      <c r="ET39" s="47"/>
      <c r="EU39" s="47" t="s">
        <v>113</v>
      </c>
      <c r="EV39" s="47"/>
      <c r="EW39" s="47"/>
      <c r="EX39" s="47"/>
      <c r="EY39" s="47"/>
      <c r="EZ39" s="47"/>
      <c r="FA39" s="47" t="s">
        <v>113</v>
      </c>
      <c r="FB39" s="47"/>
      <c r="FC39" s="47"/>
      <c r="FD39" s="47"/>
      <c r="FE39" s="47" t="s">
        <v>113</v>
      </c>
      <c r="FF39" s="47"/>
      <c r="FG39" s="47"/>
      <c r="FH39" s="47"/>
      <c r="FI39" s="47" t="s">
        <v>113</v>
      </c>
      <c r="FJ39" s="47"/>
      <c r="FK39" s="47"/>
      <c r="FL39" s="47"/>
      <c r="FM39" s="47" t="s">
        <v>113</v>
      </c>
      <c r="FN39" s="47"/>
      <c r="FO39" s="47"/>
      <c r="FP39" s="47"/>
      <c r="FQ39" s="47" t="s">
        <v>113</v>
      </c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/>
      <c r="GB39" s="47"/>
      <c r="GC39" s="47" t="s">
        <v>113</v>
      </c>
      <c r="GD39" s="47"/>
      <c r="GE39" s="47"/>
      <c r="GF39" s="47"/>
      <c r="GG39" s="47" t="s">
        <v>113</v>
      </c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/>
      <c r="HH39" s="47"/>
      <c r="HI39" s="47" t="s">
        <v>113</v>
      </c>
      <c r="HJ39" s="47"/>
      <c r="HK39" s="47"/>
      <c r="HL39" s="47"/>
      <c r="HM39" s="47" t="s">
        <v>113</v>
      </c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 t="s">
        <v>113</v>
      </c>
      <c r="HX39" s="47"/>
      <c r="HY39" s="47"/>
      <c r="HZ39" s="47"/>
      <c r="IA39" s="47" t="s">
        <v>113</v>
      </c>
      <c r="IB39" s="47"/>
      <c r="IC39" s="47"/>
      <c r="ID39" s="47"/>
      <c r="IE39" s="47" t="s">
        <v>113</v>
      </c>
      <c r="IF39" s="47"/>
      <c r="IG39" s="47"/>
      <c r="IH39" s="47"/>
      <c r="II39" s="47" t="s">
        <v>113</v>
      </c>
      <c r="IJ39" s="47"/>
      <c r="IK39" s="47"/>
    </row>
    <row r="40" spans="1:245" s="56" customFormat="1" ht="12" customHeight="1">
      <c r="A40" s="47" t="s">
        <v>126</v>
      </c>
      <c r="B40" s="57" t="s">
        <v>192</v>
      </c>
      <c r="C40" s="42" t="s">
        <v>193</v>
      </c>
      <c r="D40" s="42">
        <v>6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 t="str">
        <f t="shared" si="9"/>
        <v>○</v>
      </c>
      <c r="K40" s="47">
        <f t="shared" si="10"/>
      </c>
      <c r="L40" s="47">
        <f t="shared" si="11"/>
      </c>
      <c r="M40" s="47">
        <f t="shared" si="12"/>
      </c>
      <c r="N40" s="47">
        <f t="shared" si="13"/>
      </c>
      <c r="O40" s="47">
        <f t="shared" si="14"/>
      </c>
      <c r="P40" s="47">
        <f t="shared" si="15"/>
      </c>
      <c r="Q40" s="47">
        <f t="shared" si="16"/>
      </c>
      <c r="R40" s="47">
        <f t="shared" si="17"/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>
        <f t="shared" si="25"/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 t="s">
        <v>113</v>
      </c>
      <c r="AQ40" s="47" t="s">
        <v>113</v>
      </c>
      <c r="AR40" s="47" t="s">
        <v>113</v>
      </c>
      <c r="AS40" s="47" t="s">
        <v>113</v>
      </c>
      <c r="AT40" s="47" t="s">
        <v>113</v>
      </c>
      <c r="AU40" s="47"/>
      <c r="AV40" s="47" t="s">
        <v>113</v>
      </c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 t="s">
        <v>113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 t="s">
        <v>113</v>
      </c>
      <c r="CI40" s="47"/>
      <c r="CJ40" s="47"/>
      <c r="CK40" s="47"/>
      <c r="CL40" s="47"/>
      <c r="CM40" s="47" t="s">
        <v>113</v>
      </c>
      <c r="CN40" s="47"/>
      <c r="CO40" s="47"/>
      <c r="CP40" s="47" t="s">
        <v>113</v>
      </c>
      <c r="CQ40" s="47"/>
      <c r="CR40" s="47"/>
      <c r="CS40" s="47"/>
      <c r="CT40" s="47"/>
      <c r="CU40" s="47" t="s">
        <v>113</v>
      </c>
      <c r="CV40" s="47"/>
      <c r="CW40" s="47"/>
      <c r="CX40" s="47" t="s">
        <v>113</v>
      </c>
      <c r="CY40" s="47"/>
      <c r="CZ40" s="47"/>
      <c r="DA40" s="47"/>
      <c r="DB40" s="47"/>
      <c r="DC40" s="47" t="s">
        <v>113</v>
      </c>
      <c r="DD40" s="47"/>
      <c r="DE40" s="47"/>
      <c r="DF40" s="47" t="s">
        <v>113</v>
      </c>
      <c r="DG40" s="47"/>
      <c r="DH40" s="47"/>
      <c r="DI40" s="47"/>
      <c r="DJ40" s="47"/>
      <c r="DK40" s="47"/>
      <c r="DL40" s="47"/>
      <c r="DM40" s="47" t="s">
        <v>113</v>
      </c>
      <c r="DN40" s="47" t="s">
        <v>113</v>
      </c>
      <c r="DO40" s="47"/>
      <c r="DP40" s="47"/>
      <c r="DQ40" s="47"/>
      <c r="DR40" s="47"/>
      <c r="DS40" s="47"/>
      <c r="DT40" s="47"/>
      <c r="DU40" s="47" t="s">
        <v>113</v>
      </c>
      <c r="DV40" s="47" t="s">
        <v>113</v>
      </c>
      <c r="DW40" s="47"/>
      <c r="DX40" s="47"/>
      <c r="DY40" s="47"/>
      <c r="DZ40" s="47"/>
      <c r="EA40" s="47"/>
      <c r="EB40" s="47"/>
      <c r="EC40" s="47" t="s">
        <v>113</v>
      </c>
      <c r="ED40" s="47" t="s">
        <v>113</v>
      </c>
      <c r="EE40" s="47"/>
      <c r="EF40" s="47"/>
      <c r="EG40" s="47"/>
      <c r="EH40" s="47"/>
      <c r="EI40" s="47"/>
      <c r="EJ40" s="47"/>
      <c r="EK40" s="47" t="s">
        <v>113</v>
      </c>
      <c r="EL40" s="47" t="s">
        <v>113</v>
      </c>
      <c r="EM40" s="47"/>
      <c r="EN40" s="47"/>
      <c r="EO40" s="47"/>
      <c r="EP40" s="47"/>
      <c r="EQ40" s="47"/>
      <c r="ER40" s="47"/>
      <c r="ES40" s="47" t="s">
        <v>113</v>
      </c>
      <c r="ET40" s="47" t="s">
        <v>113</v>
      </c>
      <c r="EU40" s="47"/>
      <c r="EV40" s="47"/>
      <c r="EW40" s="47"/>
      <c r="EX40" s="47"/>
      <c r="EY40" s="47"/>
      <c r="EZ40" s="47"/>
      <c r="FA40" s="47" t="s">
        <v>113</v>
      </c>
      <c r="FB40" s="47"/>
      <c r="FC40" s="47"/>
      <c r="FD40" s="47"/>
      <c r="FE40" s="47" t="s">
        <v>113</v>
      </c>
      <c r="FF40" s="47"/>
      <c r="FG40" s="47"/>
      <c r="FH40" s="47"/>
      <c r="FI40" s="47" t="s">
        <v>113</v>
      </c>
      <c r="FJ40" s="47"/>
      <c r="FK40" s="47"/>
      <c r="FL40" s="47"/>
      <c r="FM40" s="47" t="s">
        <v>113</v>
      </c>
      <c r="FN40" s="47"/>
      <c r="FO40" s="47"/>
      <c r="FP40" s="47"/>
      <c r="FQ40" s="47" t="s">
        <v>113</v>
      </c>
      <c r="FR40" s="47"/>
      <c r="FS40" s="47"/>
      <c r="FT40" s="47"/>
      <c r="FU40" s="47" t="s">
        <v>113</v>
      </c>
      <c r="FV40" s="47"/>
      <c r="FW40" s="47"/>
      <c r="FX40" s="47"/>
      <c r="FY40" s="47" t="s">
        <v>113</v>
      </c>
      <c r="FZ40" s="47"/>
      <c r="GA40" s="47"/>
      <c r="GB40" s="47"/>
      <c r="GC40" s="47" t="s">
        <v>113</v>
      </c>
      <c r="GD40" s="47"/>
      <c r="GE40" s="47"/>
      <c r="GF40" s="47"/>
      <c r="GG40" s="47" t="s">
        <v>113</v>
      </c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/>
      <c r="GR40" s="47"/>
      <c r="GS40" s="47" t="s">
        <v>113</v>
      </c>
      <c r="GT40" s="47"/>
      <c r="GU40" s="47"/>
      <c r="GV40" s="47"/>
      <c r="GW40" s="47" t="s">
        <v>113</v>
      </c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/>
      <c r="HO40" s="47"/>
      <c r="HP40" s="47"/>
      <c r="HQ40" s="47" t="s">
        <v>113</v>
      </c>
      <c r="HR40" s="47"/>
      <c r="HS40" s="47"/>
      <c r="HT40" s="47"/>
      <c r="HU40" s="47" t="s">
        <v>113</v>
      </c>
      <c r="HV40" s="47" t="s">
        <v>113</v>
      </c>
      <c r="HW40" s="47"/>
      <c r="HX40" s="47"/>
      <c r="HY40" s="47"/>
      <c r="HZ40" s="47"/>
      <c r="IA40" s="47" t="s">
        <v>113</v>
      </c>
      <c r="IB40" s="47"/>
      <c r="IC40" s="47"/>
      <c r="ID40" s="47" t="s">
        <v>113</v>
      </c>
      <c r="IE40" s="47"/>
      <c r="IF40" s="47"/>
      <c r="IG40" s="47"/>
      <c r="IH40" s="47"/>
      <c r="II40" s="47" t="s">
        <v>113</v>
      </c>
      <c r="IJ40" s="47"/>
      <c r="IK40" s="47"/>
    </row>
    <row r="41" spans="1:245" s="56" customFormat="1" ht="12" customHeight="1">
      <c r="A41" s="47" t="s">
        <v>126</v>
      </c>
      <c r="B41" s="57" t="s">
        <v>194</v>
      </c>
      <c r="C41" s="42" t="s">
        <v>195</v>
      </c>
      <c r="D41" s="42">
        <v>11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>
        <f t="shared" si="11"/>
      </c>
      <c r="M41" s="47">
        <f t="shared" si="12"/>
      </c>
      <c r="N41" s="47">
        <f t="shared" si="13"/>
      </c>
      <c r="O41" s="47" t="str">
        <f t="shared" si="14"/>
        <v>○</v>
      </c>
      <c r="P41" s="47">
        <f t="shared" si="15"/>
      </c>
      <c r="Q41" s="47">
        <f t="shared" si="16"/>
      </c>
      <c r="R41" s="47">
        <f t="shared" si="17"/>
      </c>
      <c r="S41" s="47">
        <f t="shared" si="18"/>
      </c>
      <c r="T41" s="47">
        <f t="shared" si="19"/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>
        <f t="shared" si="25"/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 t="s">
        <v>113</v>
      </c>
      <c r="AH41" s="47" t="s">
        <v>113</v>
      </c>
      <c r="AI41" s="47" t="s">
        <v>113</v>
      </c>
      <c r="AJ41" s="47"/>
      <c r="AK41" s="47"/>
      <c r="AL41" s="47" t="s">
        <v>113</v>
      </c>
      <c r="AM41" s="47" t="s">
        <v>113</v>
      </c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 t="s">
        <v>113</v>
      </c>
      <c r="BH41" s="47"/>
      <c r="BI41" s="47"/>
      <c r="BJ41" s="47"/>
      <c r="BK41" s="47" t="s">
        <v>113</v>
      </c>
      <c r="BL41" s="47" t="s">
        <v>113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 t="s">
        <v>113</v>
      </c>
      <c r="CI41" s="47"/>
      <c r="CJ41" s="47"/>
      <c r="CK41" s="47"/>
      <c r="CL41" s="47"/>
      <c r="CM41" s="47" t="s">
        <v>113</v>
      </c>
      <c r="CN41" s="47"/>
      <c r="CO41" s="47"/>
      <c r="CP41" s="47"/>
      <c r="CQ41" s="47"/>
      <c r="CR41" s="47"/>
      <c r="CS41" s="47" t="s">
        <v>113</v>
      </c>
      <c r="CT41" s="47"/>
      <c r="CU41" s="47"/>
      <c r="CV41" s="47"/>
      <c r="CW41" s="47" t="s">
        <v>113</v>
      </c>
      <c r="CX41" s="47"/>
      <c r="CY41" s="47"/>
      <c r="CZ41" s="47"/>
      <c r="DA41" s="47" t="s">
        <v>113</v>
      </c>
      <c r="DB41" s="47"/>
      <c r="DC41" s="47"/>
      <c r="DD41" s="47"/>
      <c r="DE41" s="47" t="s">
        <v>113</v>
      </c>
      <c r="DF41" s="47" t="s">
        <v>113</v>
      </c>
      <c r="DG41" s="47"/>
      <c r="DH41" s="47"/>
      <c r="DI41" s="47"/>
      <c r="DJ41" s="47"/>
      <c r="DK41" s="47" t="s">
        <v>113</v>
      </c>
      <c r="DL41" s="47"/>
      <c r="DM41" s="47"/>
      <c r="DN41" s="47" t="s">
        <v>113</v>
      </c>
      <c r="DO41" s="47"/>
      <c r="DP41" s="47"/>
      <c r="DQ41" s="47"/>
      <c r="DR41" s="47"/>
      <c r="DS41" s="47" t="s">
        <v>113</v>
      </c>
      <c r="DT41" s="47"/>
      <c r="DU41" s="47"/>
      <c r="DV41" s="47" t="s">
        <v>113</v>
      </c>
      <c r="DW41" s="47"/>
      <c r="DX41" s="47"/>
      <c r="DY41" s="47"/>
      <c r="DZ41" s="47"/>
      <c r="EA41" s="47" t="s">
        <v>113</v>
      </c>
      <c r="EB41" s="47"/>
      <c r="EC41" s="47"/>
      <c r="ED41" s="47" t="s">
        <v>113</v>
      </c>
      <c r="EE41" s="47"/>
      <c r="EF41" s="47"/>
      <c r="EG41" s="47"/>
      <c r="EH41" s="47"/>
      <c r="EI41" s="47" t="s">
        <v>113</v>
      </c>
      <c r="EJ41" s="47"/>
      <c r="EK41" s="47"/>
      <c r="EL41" s="47" t="s">
        <v>113</v>
      </c>
      <c r="EM41" s="47"/>
      <c r="EN41" s="47"/>
      <c r="EO41" s="47"/>
      <c r="EP41" s="47"/>
      <c r="EQ41" s="47" t="s">
        <v>113</v>
      </c>
      <c r="ER41" s="47"/>
      <c r="ES41" s="47"/>
      <c r="ET41" s="47" t="s">
        <v>113</v>
      </c>
      <c r="EU41" s="47"/>
      <c r="EV41" s="47"/>
      <c r="EW41" s="47"/>
      <c r="EX41" s="47"/>
      <c r="EY41" s="47" t="s">
        <v>113</v>
      </c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 t="s">
        <v>113</v>
      </c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 t="s">
        <v>113</v>
      </c>
      <c r="FV41" s="47"/>
      <c r="FW41" s="47"/>
      <c r="FX41" s="47"/>
      <c r="FY41" s="47" t="s">
        <v>113</v>
      </c>
      <c r="FZ41" s="47"/>
      <c r="GA41" s="47"/>
      <c r="GB41" s="47"/>
      <c r="GC41" s="47" t="s">
        <v>113</v>
      </c>
      <c r="GD41" s="47"/>
      <c r="GE41" s="47"/>
      <c r="GF41" s="47"/>
      <c r="GG41" s="47" t="s">
        <v>113</v>
      </c>
      <c r="GH41" s="47"/>
      <c r="GI41" s="47"/>
      <c r="GJ41" s="47"/>
      <c r="GK41" s="47" t="s">
        <v>113</v>
      </c>
      <c r="GL41" s="47"/>
      <c r="GM41" s="47"/>
      <c r="GN41" s="47"/>
      <c r="GO41" s="47" t="s">
        <v>113</v>
      </c>
      <c r="GP41" s="47"/>
      <c r="GQ41" s="47"/>
      <c r="GR41" s="47"/>
      <c r="GS41" s="47" t="s">
        <v>113</v>
      </c>
      <c r="GT41" s="47"/>
      <c r="GU41" s="47"/>
      <c r="GV41" s="47"/>
      <c r="GW41" s="47" t="s">
        <v>113</v>
      </c>
      <c r="GX41" s="47"/>
      <c r="GY41" s="47"/>
      <c r="GZ41" s="47"/>
      <c r="HA41" s="47" t="s">
        <v>113</v>
      </c>
      <c r="HB41" s="47"/>
      <c r="HC41" s="47"/>
      <c r="HD41" s="47"/>
      <c r="HE41" s="47" t="s">
        <v>113</v>
      </c>
      <c r="HF41" s="47"/>
      <c r="HG41" s="47"/>
      <c r="HH41" s="47"/>
      <c r="HI41" s="47" t="s">
        <v>113</v>
      </c>
      <c r="HJ41" s="47"/>
      <c r="HK41" s="47"/>
      <c r="HL41" s="47"/>
      <c r="HM41" s="47" t="s">
        <v>113</v>
      </c>
      <c r="HN41" s="47"/>
      <c r="HO41" s="47"/>
      <c r="HP41" s="47"/>
      <c r="HQ41" s="47" t="s">
        <v>113</v>
      </c>
      <c r="HR41" s="47"/>
      <c r="HS41" s="47"/>
      <c r="HT41" s="47"/>
      <c r="HU41" s="47" t="s">
        <v>113</v>
      </c>
      <c r="HV41" s="47" t="s">
        <v>113</v>
      </c>
      <c r="HW41" s="47"/>
      <c r="HX41" s="47"/>
      <c r="HY41" s="47"/>
      <c r="HZ41" s="47"/>
      <c r="IA41" s="47" t="s">
        <v>113</v>
      </c>
      <c r="IB41" s="47"/>
      <c r="IC41" s="47"/>
      <c r="ID41" s="47" t="s">
        <v>113</v>
      </c>
      <c r="IE41" s="47"/>
      <c r="IF41" s="47"/>
      <c r="IG41" s="47"/>
      <c r="IH41" s="47"/>
      <c r="II41" s="47" t="s">
        <v>113</v>
      </c>
      <c r="IJ41" s="47"/>
      <c r="IK41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4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COUNTIF(D8:D41,"○")</f>
        <v>9</v>
      </c>
      <c r="E7" s="67">
        <f t="shared" si="0"/>
        <v>0</v>
      </c>
      <c r="F7" s="67">
        <f t="shared" si="0"/>
        <v>0</v>
      </c>
      <c r="G7" s="67">
        <f t="shared" si="0"/>
        <v>25</v>
      </c>
      <c r="H7" s="67">
        <f t="shared" si="0"/>
        <v>9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COUNTIF(N8:N41,"○")</f>
        <v>0</v>
      </c>
      <c r="O7" s="67">
        <f t="shared" si="1"/>
        <v>25</v>
      </c>
      <c r="P7" s="67">
        <f t="shared" si="1"/>
        <v>3</v>
      </c>
      <c r="Q7" s="67">
        <f t="shared" si="1"/>
        <v>0</v>
      </c>
      <c r="R7" s="67">
        <f t="shared" si="1"/>
        <v>6</v>
      </c>
      <c r="S7" s="67">
        <f t="shared" si="1"/>
        <v>24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COUNTIF(Y8:Y41,"○")</f>
        <v>0</v>
      </c>
      <c r="Z7" s="67">
        <f t="shared" si="2"/>
        <v>15</v>
      </c>
      <c r="AA7" s="67">
        <f t="shared" si="2"/>
        <v>7</v>
      </c>
      <c r="AB7" s="67">
        <f t="shared" si="2"/>
        <v>0</v>
      </c>
      <c r="AC7" s="67">
        <f t="shared" si="2"/>
        <v>12</v>
      </c>
      <c r="AD7" s="67">
        <f t="shared" si="2"/>
        <v>14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COUNTIF(AJ8:AJ41,"○")</f>
        <v>1</v>
      </c>
      <c r="AK7" s="67">
        <f t="shared" si="3"/>
        <v>2</v>
      </c>
      <c r="AL7" s="67">
        <f t="shared" si="3"/>
        <v>31</v>
      </c>
      <c r="AM7" s="67">
        <f t="shared" si="3"/>
        <v>0</v>
      </c>
      <c r="AN7" s="67">
        <f t="shared" si="3"/>
        <v>1</v>
      </c>
      <c r="AO7" s="67">
        <f t="shared" si="3"/>
        <v>1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COUNTIF(AU8:AU41,"○")</f>
        <v>1</v>
      </c>
      <c r="AV7" s="67">
        <f t="shared" si="4"/>
        <v>2</v>
      </c>
      <c r="AW7" s="67">
        <f t="shared" si="4"/>
        <v>22</v>
      </c>
      <c r="AX7" s="67">
        <f t="shared" si="4"/>
        <v>0</v>
      </c>
      <c r="AY7" s="67">
        <f t="shared" si="4"/>
        <v>10</v>
      </c>
      <c r="AZ7" s="67">
        <f t="shared" si="4"/>
        <v>1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COUNTIF(BF8:BF41,"○")</f>
        <v>1</v>
      </c>
      <c r="BG7" s="67">
        <f t="shared" si="5"/>
        <v>2</v>
      </c>
      <c r="BH7" s="67">
        <f t="shared" si="5"/>
        <v>20</v>
      </c>
      <c r="BI7" s="67">
        <f t="shared" si="5"/>
        <v>0</v>
      </c>
      <c r="BJ7" s="67">
        <f t="shared" si="5"/>
        <v>12</v>
      </c>
      <c r="BK7" s="67">
        <f t="shared" si="5"/>
        <v>1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COUNTIF(BQ8:BQ41,"○")</f>
        <v>1</v>
      </c>
      <c r="BR7" s="67">
        <f t="shared" si="6"/>
        <v>13</v>
      </c>
      <c r="BS7" s="67">
        <f t="shared" si="6"/>
        <v>21</v>
      </c>
      <c r="BT7" s="67">
        <f t="shared" si="6"/>
        <v>0</v>
      </c>
      <c r="BU7" s="67">
        <f t="shared" si="6"/>
        <v>0</v>
      </c>
      <c r="BV7" s="67">
        <f t="shared" si="6"/>
        <v>13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COUNTIF(CB8:CB41,"○")</f>
        <v>0</v>
      </c>
      <c r="CC7" s="67">
        <f t="shared" si="7"/>
        <v>9</v>
      </c>
      <c r="CD7" s="67">
        <f t="shared" si="7"/>
        <v>23</v>
      </c>
      <c r="CE7" s="67">
        <f t="shared" si="7"/>
        <v>0</v>
      </c>
      <c r="CF7" s="67">
        <f t="shared" si="7"/>
        <v>2</v>
      </c>
      <c r="CG7" s="67">
        <f t="shared" si="7"/>
        <v>9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COUNTIF(CM8:CM41,"○")</f>
        <v>0</v>
      </c>
      <c r="CN7" s="67">
        <f t="shared" si="8"/>
        <v>11</v>
      </c>
      <c r="CO7" s="67">
        <f t="shared" si="8"/>
        <v>22</v>
      </c>
      <c r="CP7" s="67">
        <f t="shared" si="8"/>
        <v>0</v>
      </c>
      <c r="CQ7" s="67">
        <f t="shared" si="8"/>
        <v>1</v>
      </c>
      <c r="CR7" s="67">
        <f t="shared" si="8"/>
        <v>11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COUNTIF(CX8:CX41,"○")</f>
        <v>0</v>
      </c>
      <c r="CY7" s="67">
        <f t="shared" si="9"/>
        <v>5</v>
      </c>
      <c r="CZ7" s="67">
        <f t="shared" si="9"/>
        <v>5</v>
      </c>
      <c r="DA7" s="67">
        <f t="shared" si="9"/>
        <v>0</v>
      </c>
      <c r="DB7" s="67">
        <f t="shared" si="9"/>
        <v>24</v>
      </c>
      <c r="DC7" s="67">
        <f t="shared" si="9"/>
        <v>5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COUNTIF(DI8:DI41,"○")</f>
        <v>0</v>
      </c>
      <c r="DJ7" s="67">
        <f t="shared" si="10"/>
        <v>6</v>
      </c>
      <c r="DK7" s="67">
        <f t="shared" si="10"/>
        <v>6</v>
      </c>
      <c r="DL7" s="67">
        <f t="shared" si="10"/>
        <v>0</v>
      </c>
      <c r="DM7" s="67">
        <f t="shared" si="10"/>
        <v>22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COUNTIF(DT8:DT41,"○")</f>
        <v>0</v>
      </c>
      <c r="DU7" s="67">
        <f t="shared" si="11"/>
        <v>0</v>
      </c>
      <c r="DV7" s="67">
        <f t="shared" si="11"/>
        <v>3</v>
      </c>
      <c r="DW7" s="67">
        <f t="shared" si="11"/>
        <v>0</v>
      </c>
      <c r="DX7" s="67">
        <f t="shared" si="11"/>
        <v>31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COUNTIF(EE8:EE41,"○")</f>
        <v>0</v>
      </c>
      <c r="EF7" s="67">
        <f t="shared" si="12"/>
        <v>5</v>
      </c>
      <c r="EG7" s="67">
        <f t="shared" si="12"/>
        <v>22</v>
      </c>
      <c r="EH7" s="67">
        <f t="shared" si="12"/>
        <v>0</v>
      </c>
      <c r="EI7" s="67">
        <f t="shared" si="12"/>
        <v>7</v>
      </c>
      <c r="EJ7" s="67">
        <f t="shared" si="12"/>
        <v>4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COUNTIF(EP8:EP41,"○")</f>
        <v>1</v>
      </c>
      <c r="EQ7" s="67">
        <f t="shared" si="13"/>
        <v>0</v>
      </c>
      <c r="ER7" s="67">
        <f t="shared" si="13"/>
        <v>2</v>
      </c>
      <c r="ES7" s="67">
        <f t="shared" si="13"/>
        <v>0</v>
      </c>
      <c r="ET7" s="67">
        <f t="shared" si="13"/>
        <v>32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COUNTIF(FA8:FA41,"○")</f>
        <v>0</v>
      </c>
      <c r="FB7" s="67">
        <f t="shared" si="14"/>
        <v>0</v>
      </c>
      <c r="FC7" s="67">
        <f t="shared" si="14"/>
        <v>5</v>
      </c>
      <c r="FD7" s="67">
        <f t="shared" si="14"/>
        <v>0</v>
      </c>
      <c r="FE7" s="67">
        <f t="shared" si="14"/>
        <v>29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COUNTIF(FL8:FL41,"○")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34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COUNTIF(FW8:FW41,"○")</f>
        <v>0</v>
      </c>
      <c r="FX7" s="67">
        <f t="shared" si="16"/>
        <v>0</v>
      </c>
      <c r="FY7" s="67">
        <f t="shared" si="16"/>
        <v>3</v>
      </c>
      <c r="FZ7" s="67">
        <f t="shared" si="16"/>
        <v>0</v>
      </c>
      <c r="GA7" s="67">
        <f t="shared" si="16"/>
        <v>31</v>
      </c>
      <c r="GB7" s="67">
        <f t="shared" si="16"/>
        <v>0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COUNTIF(GH8:GH41,"○")</f>
        <v>0</v>
      </c>
      <c r="GI7" s="67">
        <f t="shared" si="17"/>
        <v>2</v>
      </c>
      <c r="GJ7" s="67">
        <f t="shared" si="17"/>
        <v>6</v>
      </c>
      <c r="GK7" s="67">
        <f t="shared" si="17"/>
        <v>0</v>
      </c>
      <c r="GL7" s="67">
        <f t="shared" si="17"/>
        <v>26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COUNTIF(GS8:GS41,"○")</f>
        <v>0</v>
      </c>
      <c r="GT7" s="67">
        <f t="shared" si="18"/>
        <v>6</v>
      </c>
      <c r="GU7" s="67">
        <f t="shared" si="18"/>
        <v>9</v>
      </c>
      <c r="GV7" s="67">
        <f t="shared" si="18"/>
        <v>1</v>
      </c>
      <c r="GW7" s="67">
        <f t="shared" si="18"/>
        <v>18</v>
      </c>
      <c r="GX7" s="67">
        <f t="shared" si="18"/>
        <v>6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COUNTIF(HD8:HD41,"○")</f>
        <v>1</v>
      </c>
      <c r="HE7" s="67">
        <f t="shared" si="19"/>
        <v>10</v>
      </c>
      <c r="HF7" s="67">
        <f t="shared" si="19"/>
        <v>15</v>
      </c>
      <c r="HG7" s="67">
        <f t="shared" si="19"/>
        <v>1</v>
      </c>
      <c r="HH7" s="67">
        <f t="shared" si="19"/>
        <v>8</v>
      </c>
      <c r="HI7" s="67">
        <f t="shared" si="19"/>
        <v>9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COUNTIF(HO8:HO41,"○")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 t="s">
        <v>113</v>
      </c>
      <c r="E10" s="42"/>
      <c r="F10" s="42"/>
      <c r="G10" s="42"/>
      <c r="H10" s="42" t="s">
        <v>113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/>
      <c r="P14" s="47"/>
      <c r="Q14" s="47"/>
      <c r="R14" s="47" t="s">
        <v>113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 t="s">
        <v>113</v>
      </c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 t="s">
        <v>113</v>
      </c>
      <c r="E15" s="47"/>
      <c r="F15" s="47"/>
      <c r="G15" s="47"/>
      <c r="H15" s="47" t="s">
        <v>113</v>
      </c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 t="s">
        <v>113</v>
      </c>
      <c r="E16" s="47"/>
      <c r="F16" s="47"/>
      <c r="G16" s="47"/>
      <c r="H16" s="47" t="s">
        <v>113</v>
      </c>
      <c r="I16" s="47"/>
      <c r="J16" s="47"/>
      <c r="K16" s="47"/>
      <c r="L16" s="47"/>
      <c r="M16" s="47"/>
      <c r="N16" s="47"/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 t="s">
        <v>113</v>
      </c>
      <c r="AK17" s="47" t="s">
        <v>113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 t="s">
        <v>113</v>
      </c>
      <c r="AV17" s="47" t="s">
        <v>113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 t="s">
        <v>113</v>
      </c>
      <c r="BG17" s="47" t="s">
        <v>113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 t="s">
        <v>113</v>
      </c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 t="s">
        <v>113</v>
      </c>
      <c r="EG17" s="47"/>
      <c r="EH17" s="47"/>
      <c r="EI17" s="47"/>
      <c r="EJ17" s="47"/>
      <c r="EK17" s="47"/>
      <c r="EL17" s="47"/>
      <c r="EM17" s="47"/>
      <c r="EN17" s="47"/>
      <c r="EO17" s="47"/>
      <c r="EP17" s="47" t="s">
        <v>113</v>
      </c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 t="s">
        <v>113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113</v>
      </c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 t="s">
        <v>113</v>
      </c>
      <c r="E19" s="47"/>
      <c r="F19" s="47"/>
      <c r="G19" s="47"/>
      <c r="H19" s="47" t="s">
        <v>113</v>
      </c>
      <c r="I19" s="47"/>
      <c r="J19" s="47"/>
      <c r="K19" s="47"/>
      <c r="L19" s="47"/>
      <c r="M19" s="47"/>
      <c r="N19" s="47"/>
      <c r="O19" s="47"/>
      <c r="P19" s="47"/>
      <c r="Q19" s="47"/>
      <c r="R19" s="47" t="s">
        <v>113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 t="s">
        <v>113</v>
      </c>
      <c r="GK19" s="47"/>
      <c r="GL19" s="47"/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/>
      <c r="AA21" s="47" t="s">
        <v>113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 t="s">
        <v>113</v>
      </c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 t="s">
        <v>113</v>
      </c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 t="s">
        <v>113</v>
      </c>
      <c r="GK21" s="47"/>
      <c r="GL21" s="47"/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 t="s">
        <v>113</v>
      </c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 t="s">
        <v>113</v>
      </c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 t="s">
        <v>113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 t="s">
        <v>113</v>
      </c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 t="s">
        <v>113</v>
      </c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/>
      <c r="AA27" s="47"/>
      <c r="AB27" s="47"/>
      <c r="AC27" s="47" t="s">
        <v>113</v>
      </c>
      <c r="AD27" s="47"/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 t="s">
        <v>113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 t="s">
        <v>113</v>
      </c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 t="s">
        <v>113</v>
      </c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 t="s">
        <v>113</v>
      </c>
      <c r="GW29" s="42"/>
      <c r="GX29" s="42" t="s">
        <v>113</v>
      </c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 t="s">
        <v>113</v>
      </c>
      <c r="GK30" s="47"/>
      <c r="GL30" s="47"/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 t="s">
        <v>113</v>
      </c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 t="s">
        <v>113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 t="s">
        <v>113</v>
      </c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 t="s">
        <v>113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 t="s">
        <v>113</v>
      </c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 t="s">
        <v>113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 t="s">
        <v>113</v>
      </c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 t="s">
        <v>113</v>
      </c>
      <c r="DK36" s="47"/>
      <c r="DL36" s="47"/>
      <c r="DM36" s="47"/>
      <c r="DN36" s="47" t="s">
        <v>113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 t="s">
        <v>113</v>
      </c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 t="s">
        <v>113</v>
      </c>
      <c r="GJ36" s="47"/>
      <c r="GK36" s="47"/>
      <c r="GL36" s="47"/>
      <c r="GM36" s="47" t="s">
        <v>113</v>
      </c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/>
      <c r="HF36" s="42" t="s">
        <v>113</v>
      </c>
      <c r="HG36" s="42"/>
      <c r="HH36" s="42"/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 t="s">
        <v>113</v>
      </c>
      <c r="BW37" s="47"/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 t="s">
        <v>113</v>
      </c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 t="s">
        <v>113</v>
      </c>
      <c r="EG37" s="47"/>
      <c r="EH37" s="47"/>
      <c r="EI37" s="47"/>
      <c r="EJ37" s="47" t="s">
        <v>113</v>
      </c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 t="s">
        <v>113</v>
      </c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 t="s">
        <v>113</v>
      </c>
      <c r="GU37" s="42"/>
      <c r="GV37" s="42"/>
      <c r="GW37" s="42"/>
      <c r="GX37" s="42" t="s">
        <v>113</v>
      </c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 t="s">
        <v>113</v>
      </c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 t="s">
        <v>113</v>
      </c>
      <c r="CS38" s="47"/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 t="s">
        <v>113</v>
      </c>
      <c r="EG38" s="47"/>
      <c r="EH38" s="47"/>
      <c r="EI38" s="47"/>
      <c r="EJ38" s="47" t="s">
        <v>113</v>
      </c>
      <c r="EK38" s="47"/>
      <c r="EL38" s="47"/>
      <c r="EM38" s="47"/>
      <c r="EN38" s="47"/>
      <c r="EO38" s="47"/>
      <c r="EP38" s="47"/>
      <c r="EQ38" s="47"/>
      <c r="ER38" s="47" t="s">
        <v>113</v>
      </c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 t="s">
        <v>113</v>
      </c>
      <c r="E39" s="47"/>
      <c r="F39" s="47"/>
      <c r="G39" s="47"/>
      <c r="H39" s="47" t="s">
        <v>113</v>
      </c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 t="s">
        <v>113</v>
      </c>
      <c r="AW39" s="47"/>
      <c r="AX39" s="47"/>
      <c r="AY39" s="47"/>
      <c r="AZ39" s="47" t="s">
        <v>113</v>
      </c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 t="s">
        <v>113</v>
      </c>
      <c r="BL39" s="47"/>
      <c r="BM39" s="47"/>
      <c r="BN39" s="47"/>
      <c r="BO39" s="47"/>
      <c r="BP39" s="47"/>
      <c r="BQ39" s="47"/>
      <c r="BR39" s="47" t="s">
        <v>113</v>
      </c>
      <c r="BS39" s="47"/>
      <c r="BT39" s="47"/>
      <c r="BU39" s="47"/>
      <c r="BV39" s="47" t="s">
        <v>113</v>
      </c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 t="s">
        <v>113</v>
      </c>
      <c r="GU39" s="42"/>
      <c r="GV39" s="42"/>
      <c r="GW39" s="42"/>
      <c r="GX39" s="42" t="s">
        <v>113</v>
      </c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/>
      <c r="HF40" s="42" t="s">
        <v>113</v>
      </c>
      <c r="HG40" s="42"/>
      <c r="HH40" s="42"/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 t="s">
        <v>113</v>
      </c>
      <c r="E41" s="47"/>
      <c r="F41" s="47"/>
      <c r="G41" s="47"/>
      <c r="H41" s="47" t="s">
        <v>113</v>
      </c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4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COUNTIF(D8:D41,"○")</f>
        <v>14</v>
      </c>
      <c r="E7" s="67">
        <f t="shared" si="0"/>
        <v>0</v>
      </c>
      <c r="F7" s="67">
        <f t="shared" si="0"/>
        <v>0</v>
      </c>
      <c r="G7" s="67">
        <f t="shared" si="0"/>
        <v>20</v>
      </c>
      <c r="H7" s="67">
        <f t="shared" si="0"/>
        <v>14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COUNTIF(N8:N41,"○")</f>
        <v>0</v>
      </c>
      <c r="O7" s="67">
        <f t="shared" si="1"/>
        <v>24</v>
      </c>
      <c r="P7" s="67">
        <f t="shared" si="1"/>
        <v>2</v>
      </c>
      <c r="Q7" s="67">
        <f t="shared" si="1"/>
        <v>0</v>
      </c>
      <c r="R7" s="67">
        <f t="shared" si="1"/>
        <v>8</v>
      </c>
      <c r="S7" s="67">
        <f t="shared" si="1"/>
        <v>20</v>
      </c>
      <c r="T7" s="67">
        <f t="shared" si="1"/>
        <v>3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COUNTIF(Y8:Y41,"○")</f>
        <v>0</v>
      </c>
      <c r="Z7" s="67">
        <f t="shared" si="2"/>
        <v>20</v>
      </c>
      <c r="AA7" s="67">
        <f t="shared" si="2"/>
        <v>3</v>
      </c>
      <c r="AB7" s="67">
        <f t="shared" si="2"/>
        <v>0</v>
      </c>
      <c r="AC7" s="67">
        <f t="shared" si="2"/>
        <v>11</v>
      </c>
      <c r="AD7" s="67">
        <f t="shared" si="2"/>
        <v>17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COUNTIF(AJ8:AJ41,"○")</f>
        <v>2</v>
      </c>
      <c r="AK7" s="67">
        <f t="shared" si="3"/>
        <v>11</v>
      </c>
      <c r="AL7" s="67">
        <f t="shared" si="3"/>
        <v>16</v>
      </c>
      <c r="AM7" s="67">
        <f t="shared" si="3"/>
        <v>0</v>
      </c>
      <c r="AN7" s="67">
        <f t="shared" si="3"/>
        <v>7</v>
      </c>
      <c r="AO7" s="67">
        <f t="shared" si="3"/>
        <v>9</v>
      </c>
      <c r="AP7" s="67">
        <f t="shared" si="3"/>
        <v>2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COUNTIF(AU8:AU41,"○")</f>
        <v>0</v>
      </c>
      <c r="AV7" s="67">
        <f t="shared" si="4"/>
        <v>8</v>
      </c>
      <c r="AW7" s="67">
        <f t="shared" si="4"/>
        <v>12</v>
      </c>
      <c r="AX7" s="67">
        <f t="shared" si="4"/>
        <v>0</v>
      </c>
      <c r="AY7" s="67">
        <f t="shared" si="4"/>
        <v>14</v>
      </c>
      <c r="AZ7" s="67">
        <f t="shared" si="4"/>
        <v>8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COUNTIF(BF8:BF41,"○")</f>
        <v>0</v>
      </c>
      <c r="BG7" s="67">
        <f t="shared" si="5"/>
        <v>8</v>
      </c>
      <c r="BH7" s="67">
        <f t="shared" si="5"/>
        <v>11</v>
      </c>
      <c r="BI7" s="67">
        <f t="shared" si="5"/>
        <v>0</v>
      </c>
      <c r="BJ7" s="67">
        <f t="shared" si="5"/>
        <v>15</v>
      </c>
      <c r="BK7" s="67">
        <f t="shared" si="5"/>
        <v>8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COUNTIF(BQ8:BQ41,"○")</f>
        <v>0</v>
      </c>
      <c r="BR7" s="67">
        <f t="shared" si="6"/>
        <v>18</v>
      </c>
      <c r="BS7" s="67">
        <f t="shared" si="6"/>
        <v>13</v>
      </c>
      <c r="BT7" s="67">
        <f t="shared" si="6"/>
        <v>0</v>
      </c>
      <c r="BU7" s="67">
        <f t="shared" si="6"/>
        <v>3</v>
      </c>
      <c r="BV7" s="67">
        <f t="shared" si="6"/>
        <v>15</v>
      </c>
      <c r="BW7" s="67">
        <f t="shared" si="6"/>
        <v>3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COUNTIF(CB8:CB41,"○")</f>
        <v>0</v>
      </c>
      <c r="CC7" s="67">
        <f t="shared" si="7"/>
        <v>16</v>
      </c>
      <c r="CD7" s="67">
        <f t="shared" si="7"/>
        <v>13</v>
      </c>
      <c r="CE7" s="67">
        <f t="shared" si="7"/>
        <v>0</v>
      </c>
      <c r="CF7" s="67">
        <f t="shared" si="7"/>
        <v>5</v>
      </c>
      <c r="CG7" s="67">
        <f t="shared" si="7"/>
        <v>14</v>
      </c>
      <c r="CH7" s="67">
        <f t="shared" si="7"/>
        <v>2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COUNTIF(CM8:CM41,"○")</f>
        <v>0</v>
      </c>
      <c r="CN7" s="67">
        <f t="shared" si="8"/>
        <v>15</v>
      </c>
      <c r="CO7" s="67">
        <f t="shared" si="8"/>
        <v>13</v>
      </c>
      <c r="CP7" s="67">
        <f t="shared" si="8"/>
        <v>0</v>
      </c>
      <c r="CQ7" s="67">
        <f t="shared" si="8"/>
        <v>6</v>
      </c>
      <c r="CR7" s="67">
        <f t="shared" si="8"/>
        <v>11</v>
      </c>
      <c r="CS7" s="67">
        <f t="shared" si="8"/>
        <v>3</v>
      </c>
      <c r="CT7" s="67">
        <f t="shared" si="8"/>
        <v>1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COUNTIF(CX8:CX41,"○")</f>
        <v>0</v>
      </c>
      <c r="CY7" s="67">
        <f t="shared" si="9"/>
        <v>9</v>
      </c>
      <c r="CZ7" s="67">
        <f t="shared" si="9"/>
        <v>3</v>
      </c>
      <c r="DA7" s="67">
        <f t="shared" si="9"/>
        <v>0</v>
      </c>
      <c r="DB7" s="67">
        <f t="shared" si="9"/>
        <v>22</v>
      </c>
      <c r="DC7" s="67">
        <f t="shared" si="9"/>
        <v>8</v>
      </c>
      <c r="DD7" s="67">
        <f t="shared" si="9"/>
        <v>1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COUNTIF(DI8:DI41,"○")</f>
        <v>0</v>
      </c>
      <c r="DJ7" s="67">
        <f t="shared" si="10"/>
        <v>10</v>
      </c>
      <c r="DK7" s="67">
        <f t="shared" si="10"/>
        <v>3</v>
      </c>
      <c r="DL7" s="67">
        <f t="shared" si="10"/>
        <v>0</v>
      </c>
      <c r="DM7" s="67">
        <f t="shared" si="10"/>
        <v>21</v>
      </c>
      <c r="DN7" s="67">
        <f t="shared" si="10"/>
        <v>8</v>
      </c>
      <c r="DO7" s="67">
        <f t="shared" si="10"/>
        <v>1</v>
      </c>
      <c r="DP7" s="67">
        <f t="shared" si="10"/>
        <v>1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COUNTIF(DT8:DT41,"○")</f>
        <v>0</v>
      </c>
      <c r="DU7" s="67">
        <f t="shared" si="11"/>
        <v>6</v>
      </c>
      <c r="DV7" s="67">
        <f t="shared" si="11"/>
        <v>1</v>
      </c>
      <c r="DW7" s="67">
        <f t="shared" si="11"/>
        <v>0</v>
      </c>
      <c r="DX7" s="67">
        <f t="shared" si="11"/>
        <v>27</v>
      </c>
      <c r="DY7" s="67">
        <f t="shared" si="11"/>
        <v>5</v>
      </c>
      <c r="DZ7" s="67">
        <f t="shared" si="11"/>
        <v>1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COUNTIF(EE8:EE41,"○")</f>
        <v>0</v>
      </c>
      <c r="EF7" s="67">
        <f t="shared" si="12"/>
        <v>12</v>
      </c>
      <c r="EG7" s="67">
        <f t="shared" si="12"/>
        <v>9</v>
      </c>
      <c r="EH7" s="67">
        <f t="shared" si="12"/>
        <v>0</v>
      </c>
      <c r="EI7" s="67">
        <f t="shared" si="12"/>
        <v>13</v>
      </c>
      <c r="EJ7" s="67">
        <f t="shared" si="12"/>
        <v>9</v>
      </c>
      <c r="EK7" s="67">
        <f t="shared" si="12"/>
        <v>3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COUNTIF(EP8:EP41,"○")</f>
        <v>0</v>
      </c>
      <c r="EQ7" s="67">
        <f t="shared" si="13"/>
        <v>6</v>
      </c>
      <c r="ER7" s="67">
        <f t="shared" si="13"/>
        <v>1</v>
      </c>
      <c r="ES7" s="67">
        <f t="shared" si="13"/>
        <v>0</v>
      </c>
      <c r="ET7" s="67">
        <f t="shared" si="13"/>
        <v>27</v>
      </c>
      <c r="EU7" s="67">
        <f t="shared" si="13"/>
        <v>5</v>
      </c>
      <c r="EV7" s="67">
        <f t="shared" si="13"/>
        <v>1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COUNTIF(FA8:FA41,"○")</f>
        <v>0</v>
      </c>
      <c r="FB7" s="67">
        <f t="shared" si="14"/>
        <v>5</v>
      </c>
      <c r="FC7" s="67">
        <f t="shared" si="14"/>
        <v>4</v>
      </c>
      <c r="FD7" s="67">
        <f t="shared" si="14"/>
        <v>0</v>
      </c>
      <c r="FE7" s="67">
        <f t="shared" si="14"/>
        <v>25</v>
      </c>
      <c r="FF7" s="67">
        <f t="shared" si="14"/>
        <v>5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COUNTIF(FL8:FL41,"○")</f>
        <v>0</v>
      </c>
      <c r="FM7" s="67">
        <f t="shared" si="15"/>
        <v>5</v>
      </c>
      <c r="FN7" s="67">
        <f t="shared" si="15"/>
        <v>0</v>
      </c>
      <c r="FO7" s="67">
        <f t="shared" si="15"/>
        <v>0</v>
      </c>
      <c r="FP7" s="67">
        <f t="shared" si="15"/>
        <v>29</v>
      </c>
      <c r="FQ7" s="67">
        <f t="shared" si="15"/>
        <v>5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COUNTIF(FW8:FW41,"○")</f>
        <v>0</v>
      </c>
      <c r="FX7" s="67">
        <f t="shared" si="16"/>
        <v>6</v>
      </c>
      <c r="FY7" s="67">
        <f t="shared" si="16"/>
        <v>1</v>
      </c>
      <c r="FZ7" s="67">
        <f t="shared" si="16"/>
        <v>0</v>
      </c>
      <c r="GA7" s="67">
        <f t="shared" si="16"/>
        <v>27</v>
      </c>
      <c r="GB7" s="67">
        <f t="shared" si="16"/>
        <v>6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COUNTIF(GH8:GH41,"○")</f>
        <v>0</v>
      </c>
      <c r="GI7" s="67">
        <f t="shared" si="17"/>
        <v>8</v>
      </c>
      <c r="GJ7" s="67">
        <f t="shared" si="17"/>
        <v>2</v>
      </c>
      <c r="GK7" s="67">
        <f t="shared" si="17"/>
        <v>0</v>
      </c>
      <c r="GL7" s="67">
        <f t="shared" si="17"/>
        <v>24</v>
      </c>
      <c r="GM7" s="67">
        <f t="shared" si="17"/>
        <v>8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COUNTIF(GS8:GS41,"○")</f>
        <v>0</v>
      </c>
      <c r="GT7" s="67">
        <f t="shared" si="18"/>
        <v>7</v>
      </c>
      <c r="GU7" s="67">
        <f t="shared" si="18"/>
        <v>5</v>
      </c>
      <c r="GV7" s="67">
        <f t="shared" si="18"/>
        <v>1</v>
      </c>
      <c r="GW7" s="67">
        <f t="shared" si="18"/>
        <v>21</v>
      </c>
      <c r="GX7" s="67">
        <f t="shared" si="18"/>
        <v>7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COUNTIF(HD8:HD41,"○")</f>
        <v>0</v>
      </c>
      <c r="HE7" s="67">
        <f t="shared" si="19"/>
        <v>24</v>
      </c>
      <c r="HF7" s="67">
        <f t="shared" si="19"/>
        <v>2</v>
      </c>
      <c r="HG7" s="67">
        <f t="shared" si="19"/>
        <v>1</v>
      </c>
      <c r="HH7" s="67">
        <f t="shared" si="19"/>
        <v>7</v>
      </c>
      <c r="HI7" s="67">
        <f t="shared" si="19"/>
        <v>18</v>
      </c>
      <c r="HJ7" s="67">
        <f t="shared" si="19"/>
        <v>4</v>
      </c>
      <c r="HK7" s="67">
        <f t="shared" si="19"/>
        <v>1</v>
      </c>
      <c r="HL7" s="67">
        <f t="shared" si="19"/>
        <v>0</v>
      </c>
      <c r="HM7" s="67">
        <f t="shared" si="19"/>
        <v>0</v>
      </c>
      <c r="HN7" s="67"/>
      <c r="HO7" s="67">
        <f>COUNTIF(HO8:HO41,"○")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/>
      <c r="CS8" s="42"/>
      <c r="CT8" s="42" t="s">
        <v>113</v>
      </c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/>
      <c r="DO8" s="42"/>
      <c r="DP8" s="42" t="s">
        <v>113</v>
      </c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/>
      <c r="GY8" s="42"/>
      <c r="GZ8" s="42" t="s">
        <v>113</v>
      </c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 t="s">
        <v>113</v>
      </c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 t="s">
        <v>113</v>
      </c>
      <c r="E10" s="42"/>
      <c r="F10" s="42"/>
      <c r="G10" s="42"/>
      <c r="H10" s="42" t="s">
        <v>113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 t="s">
        <v>113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 t="s">
        <v>113</v>
      </c>
      <c r="E15" s="47"/>
      <c r="F15" s="47"/>
      <c r="G15" s="47"/>
      <c r="H15" s="47" t="s">
        <v>113</v>
      </c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 t="s">
        <v>113</v>
      </c>
      <c r="E16" s="47"/>
      <c r="F16" s="47"/>
      <c r="G16" s="47"/>
      <c r="H16" s="47" t="s">
        <v>113</v>
      </c>
      <c r="I16" s="47"/>
      <c r="J16" s="47"/>
      <c r="K16" s="47"/>
      <c r="L16" s="47"/>
      <c r="M16" s="47"/>
      <c r="N16" s="47"/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 t="s">
        <v>113</v>
      </c>
      <c r="GK16" s="47"/>
      <c r="GL16" s="47"/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 t="s">
        <v>113</v>
      </c>
      <c r="E19" s="47"/>
      <c r="F19" s="47"/>
      <c r="G19" s="47"/>
      <c r="H19" s="47" t="s">
        <v>113</v>
      </c>
      <c r="I19" s="47"/>
      <c r="J19" s="47"/>
      <c r="K19" s="47"/>
      <c r="L19" s="47"/>
      <c r="M19" s="47"/>
      <c r="N19" s="47"/>
      <c r="O19" s="47"/>
      <c r="P19" s="47"/>
      <c r="Q19" s="47"/>
      <c r="R19" s="47" t="s">
        <v>113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 t="s">
        <v>113</v>
      </c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 t="s">
        <v>113</v>
      </c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 t="s">
        <v>113</v>
      </c>
      <c r="E22" s="47"/>
      <c r="F22" s="47"/>
      <c r="G22" s="47"/>
      <c r="H22" s="47" t="s">
        <v>113</v>
      </c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 t="s">
        <v>113</v>
      </c>
      <c r="AW22" s="47"/>
      <c r="AX22" s="47"/>
      <c r="AY22" s="47"/>
      <c r="AZ22" s="47" t="s">
        <v>113</v>
      </c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 t="s">
        <v>113</v>
      </c>
      <c r="DV22" s="47"/>
      <c r="DW22" s="47"/>
      <c r="DX22" s="47"/>
      <c r="DY22" s="47" t="s">
        <v>113</v>
      </c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 t="s">
        <v>113</v>
      </c>
      <c r="EK22" s="47"/>
      <c r="EL22" s="47"/>
      <c r="EM22" s="47"/>
      <c r="EN22" s="47"/>
      <c r="EO22" s="47"/>
      <c r="EP22" s="47"/>
      <c r="EQ22" s="47" t="s">
        <v>113</v>
      </c>
      <c r="ER22" s="47"/>
      <c r="ES22" s="47"/>
      <c r="ET22" s="47"/>
      <c r="EU22" s="47" t="s">
        <v>113</v>
      </c>
      <c r="EV22" s="47"/>
      <c r="EW22" s="47"/>
      <c r="EX22" s="47"/>
      <c r="EY22" s="47"/>
      <c r="EZ22" s="47"/>
      <c r="FA22" s="47"/>
      <c r="FB22" s="47" t="s">
        <v>113</v>
      </c>
      <c r="FC22" s="47"/>
      <c r="FD22" s="47"/>
      <c r="FE22" s="47"/>
      <c r="FF22" s="47" t="s">
        <v>113</v>
      </c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/>
      <c r="FV22" s="47"/>
      <c r="FW22" s="47"/>
      <c r="FX22" s="47" t="s">
        <v>113</v>
      </c>
      <c r="FY22" s="47"/>
      <c r="FZ22" s="47"/>
      <c r="GA22" s="47"/>
      <c r="GB22" s="47" t="s">
        <v>113</v>
      </c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 t="s">
        <v>113</v>
      </c>
      <c r="GN22" s="47"/>
      <c r="GO22" s="47"/>
      <c r="GP22" s="47"/>
      <c r="GQ22" s="47"/>
      <c r="GR22" s="47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 t="s">
        <v>113</v>
      </c>
      <c r="S23" s="47"/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 t="s">
        <v>113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 t="s">
        <v>113</v>
      </c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/>
      <c r="T26" s="47" t="s">
        <v>113</v>
      </c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/>
      <c r="AP26" s="47" t="s">
        <v>113</v>
      </c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/>
      <c r="BW26" s="47" t="s">
        <v>113</v>
      </c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/>
      <c r="CH26" s="47" t="s">
        <v>113</v>
      </c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/>
      <c r="CS26" s="47" t="s">
        <v>113</v>
      </c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/>
      <c r="EK26" s="47" t="s">
        <v>113</v>
      </c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 t="s">
        <v>113</v>
      </c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 t="s">
        <v>113</v>
      </c>
      <c r="E27" s="47"/>
      <c r="F27" s="47"/>
      <c r="G27" s="47"/>
      <c r="H27" s="47" t="s">
        <v>113</v>
      </c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 t="s">
        <v>113</v>
      </c>
      <c r="EG27" s="47"/>
      <c r="EH27" s="47"/>
      <c r="EI27" s="47"/>
      <c r="EJ27" s="47" t="s">
        <v>113</v>
      </c>
      <c r="EK27" s="47"/>
      <c r="EL27" s="47"/>
      <c r="EM27" s="47"/>
      <c r="EN27" s="47"/>
      <c r="EO27" s="47"/>
      <c r="EP27" s="47"/>
      <c r="EQ27" s="47" t="s">
        <v>113</v>
      </c>
      <c r="ER27" s="47"/>
      <c r="ES27" s="47"/>
      <c r="ET27" s="47"/>
      <c r="EU27" s="47" t="s">
        <v>113</v>
      </c>
      <c r="EV27" s="47"/>
      <c r="EW27" s="47"/>
      <c r="EX27" s="47"/>
      <c r="EY27" s="47"/>
      <c r="EZ27" s="47"/>
      <c r="FA27" s="47"/>
      <c r="FB27" s="47" t="s">
        <v>113</v>
      </c>
      <c r="FC27" s="47"/>
      <c r="FD27" s="47"/>
      <c r="FE27" s="47"/>
      <c r="FF27" s="47" t="s">
        <v>113</v>
      </c>
      <c r="FG27" s="47"/>
      <c r="FH27" s="47"/>
      <c r="FI27" s="47"/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 t="s">
        <v>113</v>
      </c>
      <c r="GJ27" s="47"/>
      <c r="GK27" s="47"/>
      <c r="GL27" s="47"/>
      <c r="GM27" s="47" t="s">
        <v>113</v>
      </c>
      <c r="GN27" s="47"/>
      <c r="GO27" s="47"/>
      <c r="GP27" s="47"/>
      <c r="GQ27" s="47"/>
      <c r="GR27" s="47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 t="s">
        <v>113</v>
      </c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 t="s">
        <v>113</v>
      </c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 t="s">
        <v>113</v>
      </c>
      <c r="BX28" s="47"/>
      <c r="BY28" s="47"/>
      <c r="BZ28" s="47"/>
      <c r="CA28" s="47"/>
      <c r="CB28" s="47"/>
      <c r="CC28" s="47" t="s">
        <v>113</v>
      </c>
      <c r="CD28" s="47"/>
      <c r="CE28" s="47"/>
      <c r="CF28" s="47"/>
      <c r="CG28" s="47"/>
      <c r="CH28" s="47" t="s">
        <v>113</v>
      </c>
      <c r="CI28" s="47"/>
      <c r="CJ28" s="47"/>
      <c r="CK28" s="47"/>
      <c r="CL28" s="47"/>
      <c r="CM28" s="47"/>
      <c r="CN28" s="47" t="s">
        <v>113</v>
      </c>
      <c r="CO28" s="47"/>
      <c r="CP28" s="47"/>
      <c r="CQ28" s="47"/>
      <c r="CR28" s="47"/>
      <c r="CS28" s="47" t="s">
        <v>113</v>
      </c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/>
      <c r="EK28" s="47" t="s">
        <v>113</v>
      </c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 t="s">
        <v>113</v>
      </c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 t="s">
        <v>113</v>
      </c>
      <c r="GW29" s="42"/>
      <c r="GX29" s="42" t="s">
        <v>113</v>
      </c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 t="s">
        <v>113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 t="s">
        <v>113</v>
      </c>
      <c r="GJ30" s="47"/>
      <c r="GK30" s="47"/>
      <c r="GL30" s="47"/>
      <c r="GM30" s="47" t="s">
        <v>113</v>
      </c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 t="s">
        <v>113</v>
      </c>
      <c r="E31" s="47"/>
      <c r="F31" s="47"/>
      <c r="G31" s="47"/>
      <c r="H31" s="47" t="s">
        <v>113</v>
      </c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 t="s">
        <v>113</v>
      </c>
      <c r="CZ31" s="47"/>
      <c r="DA31" s="47"/>
      <c r="DB31" s="47"/>
      <c r="DC31" s="47" t="s">
        <v>113</v>
      </c>
      <c r="DD31" s="47"/>
      <c r="DE31" s="47"/>
      <c r="DF31" s="47"/>
      <c r="DG31" s="47"/>
      <c r="DH31" s="47"/>
      <c r="DI31" s="47"/>
      <c r="DJ31" s="47" t="s">
        <v>113</v>
      </c>
      <c r="DK31" s="47"/>
      <c r="DL31" s="47"/>
      <c r="DM31" s="47"/>
      <c r="DN31" s="47" t="s">
        <v>113</v>
      </c>
      <c r="DO31" s="47"/>
      <c r="DP31" s="47"/>
      <c r="DQ31" s="47"/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 t="s">
        <v>113</v>
      </c>
      <c r="ER31" s="47"/>
      <c r="ES31" s="47"/>
      <c r="ET31" s="47"/>
      <c r="EU31" s="47" t="s">
        <v>113</v>
      </c>
      <c r="EV31" s="47"/>
      <c r="EW31" s="47"/>
      <c r="EX31" s="47"/>
      <c r="EY31" s="47"/>
      <c r="EZ31" s="47"/>
      <c r="FA31" s="47"/>
      <c r="FB31" s="47" t="s">
        <v>113</v>
      </c>
      <c r="FC31" s="47"/>
      <c r="FD31" s="47"/>
      <c r="FE31" s="47"/>
      <c r="FF31" s="47" t="s">
        <v>113</v>
      </c>
      <c r="FG31" s="47"/>
      <c r="FH31" s="47"/>
      <c r="FI31" s="47"/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/>
      <c r="FV31" s="47"/>
      <c r="FW31" s="47"/>
      <c r="FX31" s="47" t="s">
        <v>113</v>
      </c>
      <c r="FY31" s="47"/>
      <c r="FZ31" s="47"/>
      <c r="GA31" s="47"/>
      <c r="GB31" s="47" t="s">
        <v>113</v>
      </c>
      <c r="GC31" s="47"/>
      <c r="GD31" s="47"/>
      <c r="GE31" s="47"/>
      <c r="GF31" s="47"/>
      <c r="GG31" s="47"/>
      <c r="GH31" s="47"/>
      <c r="GI31" s="47" t="s">
        <v>113</v>
      </c>
      <c r="GJ31" s="47"/>
      <c r="GK31" s="47"/>
      <c r="GL31" s="47"/>
      <c r="GM31" s="47" t="s">
        <v>113</v>
      </c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/>
      <c r="BJ32" s="47"/>
      <c r="BK32" s="47" t="s">
        <v>113</v>
      </c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 t="s">
        <v>113</v>
      </c>
      <c r="E33" s="47"/>
      <c r="F33" s="47"/>
      <c r="G33" s="47"/>
      <c r="H33" s="47" t="s">
        <v>113</v>
      </c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/>
      <c r="ED33" s="47"/>
      <c r="EE33" s="47"/>
      <c r="EF33" s="47" t="s">
        <v>113</v>
      </c>
      <c r="EG33" s="47"/>
      <c r="EH33" s="47"/>
      <c r="EI33" s="47"/>
      <c r="EJ33" s="47" t="s">
        <v>113</v>
      </c>
      <c r="EK33" s="47"/>
      <c r="EL33" s="47"/>
      <c r="EM33" s="47"/>
      <c r="EN33" s="47"/>
      <c r="EO33" s="47"/>
      <c r="EP33" s="47"/>
      <c r="EQ33" s="47" t="s">
        <v>113</v>
      </c>
      <c r="ER33" s="47"/>
      <c r="ES33" s="47"/>
      <c r="ET33" s="47"/>
      <c r="EU33" s="47" t="s">
        <v>113</v>
      </c>
      <c r="EV33" s="47"/>
      <c r="EW33" s="47"/>
      <c r="EX33" s="47"/>
      <c r="EY33" s="47"/>
      <c r="EZ33" s="47"/>
      <c r="FA33" s="47"/>
      <c r="FB33" s="47" t="s">
        <v>113</v>
      </c>
      <c r="FC33" s="47"/>
      <c r="FD33" s="47"/>
      <c r="FE33" s="47"/>
      <c r="FF33" s="47" t="s">
        <v>113</v>
      </c>
      <c r="FG33" s="47"/>
      <c r="FH33" s="47"/>
      <c r="FI33" s="47"/>
      <c r="FJ33" s="47"/>
      <c r="FK33" s="47"/>
      <c r="FL33" s="47"/>
      <c r="FM33" s="47" t="s">
        <v>113</v>
      </c>
      <c r="FN33" s="47"/>
      <c r="FO33" s="47"/>
      <c r="FP33" s="47"/>
      <c r="FQ33" s="47" t="s">
        <v>113</v>
      </c>
      <c r="FR33" s="47"/>
      <c r="FS33" s="47"/>
      <c r="FT33" s="47"/>
      <c r="FU33" s="47"/>
      <c r="FV33" s="47"/>
      <c r="FW33" s="47"/>
      <c r="FX33" s="47" t="s">
        <v>113</v>
      </c>
      <c r="FY33" s="47"/>
      <c r="FZ33" s="47"/>
      <c r="GA33" s="47"/>
      <c r="GB33" s="47" t="s">
        <v>113</v>
      </c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 t="s">
        <v>113</v>
      </c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 t="s">
        <v>113</v>
      </c>
      <c r="E34" s="47"/>
      <c r="F34" s="47"/>
      <c r="G34" s="47"/>
      <c r="H34" s="47" t="s">
        <v>113</v>
      </c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 t="s">
        <v>113</v>
      </c>
      <c r="AP34" s="47"/>
      <c r="AQ34" s="47"/>
      <c r="AR34" s="47"/>
      <c r="AS34" s="47"/>
      <c r="AT34" s="47"/>
      <c r="AU34" s="47"/>
      <c r="AV34" s="47" t="s">
        <v>113</v>
      </c>
      <c r="AW34" s="47"/>
      <c r="AX34" s="47"/>
      <c r="AY34" s="47"/>
      <c r="AZ34" s="47" t="s">
        <v>113</v>
      </c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 t="s">
        <v>113</v>
      </c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 t="s">
        <v>113</v>
      </c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 t="s">
        <v>113</v>
      </c>
      <c r="CZ34" s="47"/>
      <c r="DA34" s="47"/>
      <c r="DB34" s="47"/>
      <c r="DC34" s="47" t="s">
        <v>113</v>
      </c>
      <c r="DD34" s="47"/>
      <c r="DE34" s="47"/>
      <c r="DF34" s="47"/>
      <c r="DG34" s="47"/>
      <c r="DH34" s="47"/>
      <c r="DI34" s="47"/>
      <c r="DJ34" s="47" t="s">
        <v>113</v>
      </c>
      <c r="DK34" s="47"/>
      <c r="DL34" s="47"/>
      <c r="DM34" s="47"/>
      <c r="DN34" s="47" t="s">
        <v>113</v>
      </c>
      <c r="DO34" s="47"/>
      <c r="DP34" s="47"/>
      <c r="DQ34" s="47"/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 t="s">
        <v>113</v>
      </c>
      <c r="EK34" s="47"/>
      <c r="EL34" s="47"/>
      <c r="EM34" s="47"/>
      <c r="EN34" s="47"/>
      <c r="EO34" s="47"/>
      <c r="EP34" s="47"/>
      <c r="EQ34" s="47" t="s">
        <v>113</v>
      </c>
      <c r="ER34" s="47"/>
      <c r="ES34" s="47"/>
      <c r="ET34" s="47"/>
      <c r="EU34" s="47" t="s">
        <v>113</v>
      </c>
      <c r="EV34" s="47"/>
      <c r="EW34" s="47"/>
      <c r="EX34" s="47"/>
      <c r="EY34" s="47"/>
      <c r="EZ34" s="47"/>
      <c r="FA34" s="47"/>
      <c r="FB34" s="47" t="s">
        <v>113</v>
      </c>
      <c r="FC34" s="47"/>
      <c r="FD34" s="47"/>
      <c r="FE34" s="47"/>
      <c r="FF34" s="47" t="s">
        <v>113</v>
      </c>
      <c r="FG34" s="47"/>
      <c r="FH34" s="47"/>
      <c r="FI34" s="47"/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/>
      <c r="FV34" s="47"/>
      <c r="FW34" s="47"/>
      <c r="FX34" s="47" t="s">
        <v>113</v>
      </c>
      <c r="FY34" s="47"/>
      <c r="FZ34" s="47"/>
      <c r="GA34" s="47"/>
      <c r="GB34" s="47" t="s">
        <v>113</v>
      </c>
      <c r="GC34" s="47"/>
      <c r="GD34" s="47"/>
      <c r="GE34" s="47"/>
      <c r="GF34" s="47"/>
      <c r="GG34" s="47"/>
      <c r="GH34" s="47"/>
      <c r="GI34" s="47" t="s">
        <v>113</v>
      </c>
      <c r="GJ34" s="47"/>
      <c r="GK34" s="47"/>
      <c r="GL34" s="47"/>
      <c r="GM34" s="47" t="s">
        <v>113</v>
      </c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 t="s">
        <v>113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 t="s">
        <v>113</v>
      </c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47" t="s">
        <v>113</v>
      </c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 t="s">
        <v>113</v>
      </c>
      <c r="GJ36" s="47"/>
      <c r="GK36" s="47"/>
      <c r="GL36" s="47"/>
      <c r="GM36" s="47" t="s">
        <v>113</v>
      </c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 t="s">
        <v>113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 t="s">
        <v>113</v>
      </c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/>
      <c r="T38" s="47" t="s">
        <v>113</v>
      </c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/>
      <c r="BW38" s="47" t="s">
        <v>113</v>
      </c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/>
      <c r="CS38" s="47" t="s">
        <v>113</v>
      </c>
      <c r="CT38" s="47"/>
      <c r="CU38" s="47"/>
      <c r="CV38" s="47"/>
      <c r="CW38" s="47"/>
      <c r="CX38" s="47"/>
      <c r="CY38" s="47" t="s">
        <v>113</v>
      </c>
      <c r="CZ38" s="47"/>
      <c r="DA38" s="47"/>
      <c r="DB38" s="47"/>
      <c r="DC38" s="47"/>
      <c r="DD38" s="47" t="s">
        <v>113</v>
      </c>
      <c r="DE38" s="47"/>
      <c r="DF38" s="47"/>
      <c r="DG38" s="47"/>
      <c r="DH38" s="47"/>
      <c r="DI38" s="47"/>
      <c r="DJ38" s="47" t="s">
        <v>113</v>
      </c>
      <c r="DK38" s="47"/>
      <c r="DL38" s="47"/>
      <c r="DM38" s="47"/>
      <c r="DN38" s="47"/>
      <c r="DO38" s="47" t="s">
        <v>113</v>
      </c>
      <c r="DP38" s="47"/>
      <c r="DQ38" s="47"/>
      <c r="DR38" s="47"/>
      <c r="DS38" s="47"/>
      <c r="DT38" s="47"/>
      <c r="DU38" s="47" t="s">
        <v>113</v>
      </c>
      <c r="DV38" s="47"/>
      <c r="DW38" s="47"/>
      <c r="DX38" s="47"/>
      <c r="DY38" s="47"/>
      <c r="DZ38" s="47" t="s">
        <v>113</v>
      </c>
      <c r="EA38" s="47"/>
      <c r="EB38" s="47"/>
      <c r="EC38" s="47"/>
      <c r="ED38" s="47"/>
      <c r="EE38" s="47"/>
      <c r="EF38" s="47" t="s">
        <v>113</v>
      </c>
      <c r="EG38" s="47"/>
      <c r="EH38" s="47"/>
      <c r="EI38" s="47"/>
      <c r="EJ38" s="47"/>
      <c r="EK38" s="47" t="s">
        <v>113</v>
      </c>
      <c r="EL38" s="47"/>
      <c r="EM38" s="47"/>
      <c r="EN38" s="47"/>
      <c r="EO38" s="47"/>
      <c r="EP38" s="47"/>
      <c r="EQ38" s="47" t="s">
        <v>113</v>
      </c>
      <c r="ER38" s="47"/>
      <c r="ES38" s="47"/>
      <c r="ET38" s="47"/>
      <c r="EU38" s="47"/>
      <c r="EV38" s="47" t="s">
        <v>113</v>
      </c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/>
      <c r="HJ38" s="42" t="s">
        <v>113</v>
      </c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 t="s">
        <v>113</v>
      </c>
      <c r="E39" s="47"/>
      <c r="F39" s="47"/>
      <c r="G39" s="47"/>
      <c r="H39" s="47" t="s">
        <v>113</v>
      </c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 t="s">
        <v>113</v>
      </c>
      <c r="AW39" s="47"/>
      <c r="AX39" s="47"/>
      <c r="AY39" s="47"/>
      <c r="AZ39" s="47" t="s">
        <v>113</v>
      </c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 t="s">
        <v>113</v>
      </c>
      <c r="BL39" s="47"/>
      <c r="BM39" s="47"/>
      <c r="BN39" s="47"/>
      <c r="BO39" s="47"/>
      <c r="BP39" s="47"/>
      <c r="BQ39" s="47"/>
      <c r="BR39" s="47" t="s">
        <v>113</v>
      </c>
      <c r="BS39" s="47"/>
      <c r="BT39" s="47"/>
      <c r="BU39" s="47"/>
      <c r="BV39" s="47" t="s">
        <v>113</v>
      </c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 t="s">
        <v>113</v>
      </c>
      <c r="GU39" s="42"/>
      <c r="GV39" s="42"/>
      <c r="GW39" s="42"/>
      <c r="GX39" s="42" t="s">
        <v>113</v>
      </c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 t="s">
        <v>113</v>
      </c>
      <c r="E41" s="47"/>
      <c r="F41" s="47"/>
      <c r="G41" s="47"/>
      <c r="H41" s="47" t="s">
        <v>113</v>
      </c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4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COUNTIF(D8:D41,"○")</f>
        <v>9</v>
      </c>
      <c r="E7" s="67">
        <f t="shared" si="0"/>
        <v>0</v>
      </c>
      <c r="F7" s="67">
        <f t="shared" si="0"/>
        <v>0</v>
      </c>
      <c r="G7" s="67">
        <f t="shared" si="0"/>
        <v>25</v>
      </c>
      <c r="H7" s="67">
        <f t="shared" si="0"/>
        <v>6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COUNTIF(N8:N41,"○")</f>
        <v>3</v>
      </c>
      <c r="O7" s="67">
        <f t="shared" si="1"/>
        <v>19</v>
      </c>
      <c r="P7" s="67">
        <f t="shared" si="1"/>
        <v>0</v>
      </c>
      <c r="Q7" s="67">
        <f t="shared" si="1"/>
        <v>0</v>
      </c>
      <c r="R7" s="67">
        <f t="shared" si="1"/>
        <v>15</v>
      </c>
      <c r="S7" s="67">
        <f t="shared" si="1"/>
        <v>17</v>
      </c>
      <c r="T7" s="67">
        <f t="shared" si="1"/>
        <v>2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COUNTIF(Y8:Y41,"○")</f>
        <v>0</v>
      </c>
      <c r="Z7" s="67">
        <f t="shared" si="2"/>
        <v>10</v>
      </c>
      <c r="AA7" s="67">
        <f t="shared" si="2"/>
        <v>0</v>
      </c>
      <c r="AB7" s="67">
        <f t="shared" si="2"/>
        <v>0</v>
      </c>
      <c r="AC7" s="67">
        <f t="shared" si="2"/>
        <v>24</v>
      </c>
      <c r="AD7" s="67">
        <f t="shared" si="2"/>
        <v>10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COUNTIF(AJ8:AJ41,"○")</f>
        <v>0</v>
      </c>
      <c r="AK7" s="67">
        <f t="shared" si="3"/>
        <v>10</v>
      </c>
      <c r="AL7" s="67">
        <f t="shared" si="3"/>
        <v>8</v>
      </c>
      <c r="AM7" s="67">
        <f t="shared" si="3"/>
        <v>0</v>
      </c>
      <c r="AN7" s="67">
        <f t="shared" si="3"/>
        <v>16</v>
      </c>
      <c r="AO7" s="67">
        <f t="shared" si="3"/>
        <v>6</v>
      </c>
      <c r="AP7" s="67">
        <f t="shared" si="3"/>
        <v>1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COUNTIF(AU8:AU41,"○")</f>
        <v>3</v>
      </c>
      <c r="AV7" s="67">
        <f t="shared" si="4"/>
        <v>7</v>
      </c>
      <c r="AW7" s="67">
        <f t="shared" si="4"/>
        <v>3</v>
      </c>
      <c r="AX7" s="67">
        <f t="shared" si="4"/>
        <v>0</v>
      </c>
      <c r="AY7" s="67">
        <f t="shared" si="4"/>
        <v>24</v>
      </c>
      <c r="AZ7" s="67">
        <f t="shared" si="4"/>
        <v>3</v>
      </c>
      <c r="BA7" s="67">
        <f t="shared" si="4"/>
        <v>1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COUNTIF(BF8:BF41,"○")</f>
        <v>3</v>
      </c>
      <c r="BG7" s="67">
        <f t="shared" si="5"/>
        <v>8</v>
      </c>
      <c r="BH7" s="67">
        <f t="shared" si="5"/>
        <v>2</v>
      </c>
      <c r="BI7" s="67">
        <f t="shared" si="5"/>
        <v>0</v>
      </c>
      <c r="BJ7" s="67">
        <f t="shared" si="5"/>
        <v>24</v>
      </c>
      <c r="BK7" s="67">
        <f t="shared" si="5"/>
        <v>5</v>
      </c>
      <c r="BL7" s="67">
        <f t="shared" si="5"/>
        <v>1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COUNTIF(BQ8:BQ41,"○")</f>
        <v>2</v>
      </c>
      <c r="BR7" s="67">
        <f t="shared" si="6"/>
        <v>11</v>
      </c>
      <c r="BS7" s="67">
        <f t="shared" si="6"/>
        <v>9</v>
      </c>
      <c r="BT7" s="67">
        <f t="shared" si="6"/>
        <v>0</v>
      </c>
      <c r="BU7" s="67">
        <f t="shared" si="6"/>
        <v>14</v>
      </c>
      <c r="BV7" s="67">
        <f t="shared" si="6"/>
        <v>7</v>
      </c>
      <c r="BW7" s="67">
        <f t="shared" si="6"/>
        <v>2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COUNTIF(CB8:CB41,"○")</f>
        <v>2</v>
      </c>
      <c r="CC7" s="67">
        <f t="shared" si="7"/>
        <v>10</v>
      </c>
      <c r="CD7" s="67">
        <f t="shared" si="7"/>
        <v>9</v>
      </c>
      <c r="CE7" s="67">
        <f t="shared" si="7"/>
        <v>0</v>
      </c>
      <c r="CF7" s="67">
        <f t="shared" si="7"/>
        <v>15</v>
      </c>
      <c r="CG7" s="67">
        <f t="shared" si="7"/>
        <v>6</v>
      </c>
      <c r="CH7" s="67">
        <f t="shared" si="7"/>
        <v>2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COUNTIF(CM8:CM41,"○")</f>
        <v>2</v>
      </c>
      <c r="CN7" s="67">
        <f t="shared" si="8"/>
        <v>9</v>
      </c>
      <c r="CO7" s="67">
        <f t="shared" si="8"/>
        <v>10</v>
      </c>
      <c r="CP7" s="67">
        <f t="shared" si="8"/>
        <v>0</v>
      </c>
      <c r="CQ7" s="67">
        <f t="shared" si="8"/>
        <v>15</v>
      </c>
      <c r="CR7" s="67">
        <f t="shared" si="8"/>
        <v>5</v>
      </c>
      <c r="CS7" s="67">
        <f t="shared" si="8"/>
        <v>1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COUNTIF(CX8:CX41,"○")</f>
        <v>3</v>
      </c>
      <c r="CY7" s="67">
        <f t="shared" si="9"/>
        <v>1</v>
      </c>
      <c r="CZ7" s="67">
        <f t="shared" si="9"/>
        <v>2</v>
      </c>
      <c r="DA7" s="67">
        <f t="shared" si="9"/>
        <v>0</v>
      </c>
      <c r="DB7" s="67">
        <f t="shared" si="9"/>
        <v>31</v>
      </c>
      <c r="DC7" s="67">
        <f t="shared" si="9"/>
        <v>1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COUNTIF(DI8:DI41,"○")</f>
        <v>0</v>
      </c>
      <c r="DJ7" s="67">
        <f t="shared" si="10"/>
        <v>1</v>
      </c>
      <c r="DK7" s="67">
        <f t="shared" si="10"/>
        <v>2</v>
      </c>
      <c r="DL7" s="67">
        <f t="shared" si="10"/>
        <v>0</v>
      </c>
      <c r="DM7" s="67">
        <f t="shared" si="10"/>
        <v>31</v>
      </c>
      <c r="DN7" s="67">
        <f t="shared" si="10"/>
        <v>1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COUNTIF(DT8:DT41,"○")</f>
        <v>0</v>
      </c>
      <c r="DU7" s="67">
        <f t="shared" si="11"/>
        <v>0</v>
      </c>
      <c r="DV7" s="67">
        <f t="shared" si="11"/>
        <v>1</v>
      </c>
      <c r="DW7" s="67">
        <f t="shared" si="11"/>
        <v>0</v>
      </c>
      <c r="DX7" s="67">
        <f t="shared" si="11"/>
        <v>33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COUNTIF(EE8:EE41,"○")</f>
        <v>0</v>
      </c>
      <c r="EF7" s="67">
        <f t="shared" si="12"/>
        <v>6</v>
      </c>
      <c r="EG7" s="67">
        <f t="shared" si="12"/>
        <v>4</v>
      </c>
      <c r="EH7" s="67">
        <f t="shared" si="12"/>
        <v>0</v>
      </c>
      <c r="EI7" s="67">
        <f t="shared" si="12"/>
        <v>24</v>
      </c>
      <c r="EJ7" s="67">
        <f t="shared" si="12"/>
        <v>4</v>
      </c>
      <c r="EK7" s="67">
        <f t="shared" si="12"/>
        <v>1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COUNTIF(EP8:EP41,"○")</f>
        <v>1</v>
      </c>
      <c r="EQ7" s="67">
        <f t="shared" si="13"/>
        <v>0</v>
      </c>
      <c r="ER7" s="67">
        <f t="shared" si="13"/>
        <v>0</v>
      </c>
      <c r="ES7" s="67">
        <f t="shared" si="13"/>
        <v>0</v>
      </c>
      <c r="ET7" s="67">
        <f t="shared" si="13"/>
        <v>34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COUNTIF(FA8:FA41,"○")</f>
        <v>0</v>
      </c>
      <c r="FB7" s="67">
        <f t="shared" si="14"/>
        <v>0</v>
      </c>
      <c r="FC7" s="67">
        <f t="shared" si="14"/>
        <v>1</v>
      </c>
      <c r="FD7" s="67">
        <f t="shared" si="14"/>
        <v>0</v>
      </c>
      <c r="FE7" s="67">
        <f t="shared" si="14"/>
        <v>33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COUNTIF(FL8:FL41,"○")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34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COUNTIF(FW8:FW41,"○")</f>
        <v>0</v>
      </c>
      <c r="FX7" s="67">
        <f t="shared" si="16"/>
        <v>1</v>
      </c>
      <c r="FY7" s="67">
        <f t="shared" si="16"/>
        <v>1</v>
      </c>
      <c r="FZ7" s="67">
        <f t="shared" si="16"/>
        <v>0</v>
      </c>
      <c r="GA7" s="67">
        <f t="shared" si="16"/>
        <v>32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COUNTIF(GH8:GH41,"○")</f>
        <v>0</v>
      </c>
      <c r="GI7" s="67">
        <f t="shared" si="17"/>
        <v>3</v>
      </c>
      <c r="GJ7" s="67">
        <f t="shared" si="17"/>
        <v>0</v>
      </c>
      <c r="GK7" s="67">
        <f t="shared" si="17"/>
        <v>0</v>
      </c>
      <c r="GL7" s="67">
        <f t="shared" si="17"/>
        <v>31</v>
      </c>
      <c r="GM7" s="67">
        <f t="shared" si="17"/>
        <v>2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COUNTIF(GS8:GS41,"○")</f>
        <v>1</v>
      </c>
      <c r="GT7" s="67">
        <f t="shared" si="18"/>
        <v>3</v>
      </c>
      <c r="GU7" s="67">
        <f t="shared" si="18"/>
        <v>2</v>
      </c>
      <c r="GV7" s="67">
        <f t="shared" si="18"/>
        <v>1</v>
      </c>
      <c r="GW7" s="67">
        <f t="shared" si="18"/>
        <v>28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COUNTIF(HD8:HD41,"○")</f>
        <v>0</v>
      </c>
      <c r="HE7" s="67">
        <f t="shared" si="19"/>
        <v>11</v>
      </c>
      <c r="HF7" s="67">
        <f t="shared" si="19"/>
        <v>3</v>
      </c>
      <c r="HG7" s="67">
        <f t="shared" si="19"/>
        <v>0</v>
      </c>
      <c r="HH7" s="67">
        <f t="shared" si="19"/>
        <v>20</v>
      </c>
      <c r="HI7" s="67">
        <f t="shared" si="19"/>
        <v>7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COUNTIF(HO8:HO41,"○")</f>
        <v>3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 t="s">
        <v>113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113</v>
      </c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113</v>
      </c>
      <c r="CC9" s="42" t="s">
        <v>113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113</v>
      </c>
      <c r="CN9" s="42" t="s">
        <v>113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 t="s">
        <v>113</v>
      </c>
      <c r="E10" s="42"/>
      <c r="F10" s="42"/>
      <c r="G10" s="42"/>
      <c r="H10" s="42" t="s">
        <v>113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 t="s">
        <v>113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 t="s">
        <v>113</v>
      </c>
      <c r="GJ11" s="42"/>
      <c r="GK11" s="42"/>
      <c r="GL11" s="42"/>
      <c r="GM11" s="42" t="s">
        <v>113</v>
      </c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 t="s">
        <v>113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 t="s">
        <v>113</v>
      </c>
      <c r="E15" s="47"/>
      <c r="F15" s="47"/>
      <c r="G15" s="47"/>
      <c r="H15" s="47" t="s">
        <v>113</v>
      </c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 t="s">
        <v>113</v>
      </c>
      <c r="E16" s="47"/>
      <c r="F16" s="47"/>
      <c r="G16" s="47"/>
      <c r="H16" s="47"/>
      <c r="I16" s="47"/>
      <c r="J16" s="47"/>
      <c r="K16" s="47"/>
      <c r="L16" s="47"/>
      <c r="M16" s="47"/>
      <c r="N16" s="47" t="s">
        <v>113</v>
      </c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 t="s">
        <v>113</v>
      </c>
      <c r="AL16" s="47"/>
      <c r="AM16" s="47"/>
      <c r="AN16" s="47"/>
      <c r="AO16" s="47"/>
      <c r="AP16" s="47"/>
      <c r="AQ16" s="47"/>
      <c r="AR16" s="47"/>
      <c r="AS16" s="47"/>
      <c r="AT16" s="47"/>
      <c r="AU16" s="47" t="s">
        <v>113</v>
      </c>
      <c r="AV16" s="47" t="s">
        <v>113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 t="s">
        <v>113</v>
      </c>
      <c r="BG16" s="47" t="s">
        <v>113</v>
      </c>
      <c r="BH16" s="47"/>
      <c r="BI16" s="47"/>
      <c r="BJ16" s="47"/>
      <c r="BK16" s="47"/>
      <c r="BL16" s="47"/>
      <c r="BM16" s="47"/>
      <c r="BN16" s="47"/>
      <c r="BO16" s="47"/>
      <c r="BP16" s="47"/>
      <c r="BQ16" s="47" t="s">
        <v>113</v>
      </c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 t="s">
        <v>113</v>
      </c>
      <c r="CO16" s="47"/>
      <c r="CP16" s="47"/>
      <c r="CQ16" s="47"/>
      <c r="CR16" s="47"/>
      <c r="CS16" s="47"/>
      <c r="CT16" s="47"/>
      <c r="CU16" s="47"/>
      <c r="CV16" s="47"/>
      <c r="CW16" s="47"/>
      <c r="CX16" s="47" t="s">
        <v>113</v>
      </c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/>
      <c r="HK16" s="42"/>
      <c r="HL16" s="42"/>
      <c r="HM16" s="42"/>
      <c r="HN16" s="42"/>
      <c r="HO16" s="42" t="s">
        <v>113</v>
      </c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 t="s">
        <v>113</v>
      </c>
      <c r="E19" s="47"/>
      <c r="F19" s="47"/>
      <c r="G19" s="47"/>
      <c r="H19" s="47"/>
      <c r="I19" s="47"/>
      <c r="J19" s="47"/>
      <c r="K19" s="47"/>
      <c r="L19" s="47"/>
      <c r="M19" s="47"/>
      <c r="N19" s="47" t="s">
        <v>113</v>
      </c>
      <c r="O19" s="47"/>
      <c r="P19" s="47"/>
      <c r="Q19" s="47"/>
      <c r="R19" s="47" t="s">
        <v>113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 t="s">
        <v>113</v>
      </c>
      <c r="AV19" s="47" t="s">
        <v>113</v>
      </c>
      <c r="AW19" s="47"/>
      <c r="AX19" s="47"/>
      <c r="AY19" s="47"/>
      <c r="AZ19" s="47"/>
      <c r="BA19" s="47"/>
      <c r="BB19" s="47"/>
      <c r="BC19" s="47"/>
      <c r="BD19" s="47"/>
      <c r="BE19" s="47"/>
      <c r="BF19" s="47" t="s">
        <v>113</v>
      </c>
      <c r="BG19" s="47" t="s">
        <v>113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 t="s">
        <v>113</v>
      </c>
      <c r="BR19" s="47" t="s">
        <v>113</v>
      </c>
      <c r="BS19" s="47"/>
      <c r="BT19" s="47"/>
      <c r="BU19" s="47"/>
      <c r="BV19" s="47"/>
      <c r="BW19" s="47"/>
      <c r="BX19" s="47"/>
      <c r="BY19" s="47"/>
      <c r="BZ19" s="47"/>
      <c r="CA19" s="47"/>
      <c r="CB19" s="47" t="s">
        <v>113</v>
      </c>
      <c r="CC19" s="47" t="s">
        <v>113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 t="s">
        <v>113</v>
      </c>
      <c r="CN19" s="47" t="s">
        <v>113</v>
      </c>
      <c r="CO19" s="47"/>
      <c r="CP19" s="47"/>
      <c r="CQ19" s="47"/>
      <c r="CR19" s="47"/>
      <c r="CS19" s="47"/>
      <c r="CT19" s="47"/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/>
      <c r="EK19" s="47"/>
      <c r="EL19" s="47"/>
      <c r="EM19" s="47"/>
      <c r="EN19" s="47"/>
      <c r="EO19" s="47"/>
      <c r="EP19" s="47" t="s">
        <v>113</v>
      </c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/>
      <c r="GN19" s="47"/>
      <c r="GO19" s="47"/>
      <c r="GP19" s="47"/>
      <c r="GQ19" s="47"/>
      <c r="GR19" s="47"/>
      <c r="GS19" s="42" t="s">
        <v>113</v>
      </c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 t="s">
        <v>113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 t="s">
        <v>113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 t="s">
        <v>113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 t="s">
        <v>113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 t="s">
        <v>113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 t="s">
        <v>113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 t="s">
        <v>113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 t="s">
        <v>113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 t="s">
        <v>113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113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 t="s">
        <v>113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 t="s">
        <v>113</v>
      </c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 t="s">
        <v>113</v>
      </c>
      <c r="GW29" s="42"/>
      <c r="GX29" s="42" t="s">
        <v>113</v>
      </c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 t="s">
        <v>113</v>
      </c>
      <c r="CO30" s="47"/>
      <c r="CP30" s="47"/>
      <c r="CQ30" s="47"/>
      <c r="CR30" s="47" t="s">
        <v>113</v>
      </c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 t="s">
        <v>113</v>
      </c>
      <c r="GJ30" s="47"/>
      <c r="GK30" s="47"/>
      <c r="GL30" s="47"/>
      <c r="GM30" s="47" t="s">
        <v>113</v>
      </c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113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 t="s">
        <v>113</v>
      </c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 t="s">
        <v>113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 t="s">
        <v>113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 t="s">
        <v>113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 t="s">
        <v>113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 t="s">
        <v>113</v>
      </c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/>
      <c r="BJ32" s="47"/>
      <c r="BK32" s="47" t="s">
        <v>113</v>
      </c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 t="s">
        <v>113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 t="s">
        <v>113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 t="s">
        <v>113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 t="s">
        <v>113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 t="s">
        <v>113</v>
      </c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 t="s">
        <v>113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 t="s">
        <v>113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 t="s">
        <v>113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/>
      <c r="T37" s="47" t="s">
        <v>113</v>
      </c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 t="s">
        <v>113</v>
      </c>
      <c r="BS37" s="47"/>
      <c r="BT37" s="47"/>
      <c r="BU37" s="47"/>
      <c r="BV37" s="47"/>
      <c r="BW37" s="47" t="s">
        <v>113</v>
      </c>
      <c r="BX37" s="47"/>
      <c r="BY37" s="47"/>
      <c r="BZ37" s="47"/>
      <c r="CA37" s="47"/>
      <c r="CB37" s="47"/>
      <c r="CC37" s="47" t="s">
        <v>113</v>
      </c>
      <c r="CD37" s="47"/>
      <c r="CE37" s="47"/>
      <c r="CF37" s="47"/>
      <c r="CG37" s="47"/>
      <c r="CH37" s="47" t="s">
        <v>113</v>
      </c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 t="s">
        <v>113</v>
      </c>
      <c r="EG37" s="47"/>
      <c r="EH37" s="47"/>
      <c r="EI37" s="47"/>
      <c r="EJ37" s="47" t="s">
        <v>113</v>
      </c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 t="s">
        <v>113</v>
      </c>
      <c r="GU37" s="42"/>
      <c r="GV37" s="42"/>
      <c r="GW37" s="42"/>
      <c r="GX37" s="42" t="s">
        <v>113</v>
      </c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/>
      <c r="T38" s="47" t="s">
        <v>113</v>
      </c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 t="s">
        <v>113</v>
      </c>
      <c r="AL38" s="47"/>
      <c r="AM38" s="47"/>
      <c r="AN38" s="47"/>
      <c r="AO38" s="47"/>
      <c r="AP38" s="47" t="s">
        <v>113</v>
      </c>
      <c r="AQ38" s="47"/>
      <c r="AR38" s="47"/>
      <c r="AS38" s="47"/>
      <c r="AT38" s="47"/>
      <c r="AU38" s="47"/>
      <c r="AV38" s="47" t="s">
        <v>113</v>
      </c>
      <c r="AW38" s="47"/>
      <c r="AX38" s="47"/>
      <c r="AY38" s="47"/>
      <c r="AZ38" s="47"/>
      <c r="BA38" s="47" t="s">
        <v>113</v>
      </c>
      <c r="BB38" s="47"/>
      <c r="BC38" s="47"/>
      <c r="BD38" s="47"/>
      <c r="BE38" s="47"/>
      <c r="BF38" s="47"/>
      <c r="BG38" s="47" t="s">
        <v>113</v>
      </c>
      <c r="BH38" s="47"/>
      <c r="BI38" s="47"/>
      <c r="BJ38" s="47"/>
      <c r="BK38" s="47"/>
      <c r="BL38" s="47" t="s">
        <v>113</v>
      </c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/>
      <c r="BW38" s="47" t="s">
        <v>113</v>
      </c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/>
      <c r="CH38" s="47" t="s">
        <v>113</v>
      </c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/>
      <c r="CS38" s="47" t="s">
        <v>113</v>
      </c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 t="s">
        <v>113</v>
      </c>
      <c r="EG38" s="47"/>
      <c r="EH38" s="47"/>
      <c r="EI38" s="47"/>
      <c r="EJ38" s="47"/>
      <c r="EK38" s="47" t="s">
        <v>113</v>
      </c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/>
      <c r="HJ38" s="42" t="s">
        <v>113</v>
      </c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 t="s">
        <v>113</v>
      </c>
      <c r="E39" s="47"/>
      <c r="F39" s="47"/>
      <c r="G39" s="47"/>
      <c r="H39" s="47" t="s">
        <v>113</v>
      </c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 t="s">
        <v>113</v>
      </c>
      <c r="E41" s="47"/>
      <c r="F41" s="47"/>
      <c r="G41" s="47"/>
      <c r="H41" s="47" t="s">
        <v>113</v>
      </c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4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COUNTIF(D8:D41,"○")</f>
        <v>13</v>
      </c>
      <c r="E7" s="67">
        <f t="shared" si="0"/>
        <v>0</v>
      </c>
      <c r="F7" s="67">
        <f t="shared" si="0"/>
        <v>0</v>
      </c>
      <c r="G7" s="67">
        <f t="shared" si="0"/>
        <v>21</v>
      </c>
      <c r="H7" s="67">
        <f t="shared" si="0"/>
        <v>13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COUNTIF(N8:N41,"○")</f>
        <v>0</v>
      </c>
      <c r="O7" s="67">
        <f t="shared" si="1"/>
        <v>24</v>
      </c>
      <c r="P7" s="67">
        <f t="shared" si="1"/>
        <v>0</v>
      </c>
      <c r="Q7" s="67">
        <f t="shared" si="1"/>
        <v>0</v>
      </c>
      <c r="R7" s="67">
        <f t="shared" si="1"/>
        <v>10</v>
      </c>
      <c r="S7" s="67">
        <f t="shared" si="1"/>
        <v>20</v>
      </c>
      <c r="T7" s="67">
        <f t="shared" si="1"/>
        <v>4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COUNTIF(Y8:Y41,"○")</f>
        <v>0</v>
      </c>
      <c r="Z7" s="67">
        <f t="shared" si="2"/>
        <v>16</v>
      </c>
      <c r="AA7" s="67">
        <f t="shared" si="2"/>
        <v>0</v>
      </c>
      <c r="AB7" s="67">
        <f t="shared" si="2"/>
        <v>0</v>
      </c>
      <c r="AC7" s="67">
        <f t="shared" si="2"/>
        <v>18</v>
      </c>
      <c r="AD7" s="67">
        <f t="shared" si="2"/>
        <v>15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COUNTIF(AJ8:AJ41,"○")</f>
        <v>1</v>
      </c>
      <c r="AK7" s="67">
        <f t="shared" si="3"/>
        <v>15</v>
      </c>
      <c r="AL7" s="67">
        <f t="shared" si="3"/>
        <v>8</v>
      </c>
      <c r="AM7" s="67">
        <f t="shared" si="3"/>
        <v>0</v>
      </c>
      <c r="AN7" s="67">
        <f t="shared" si="3"/>
        <v>11</v>
      </c>
      <c r="AO7" s="67">
        <f t="shared" si="3"/>
        <v>11</v>
      </c>
      <c r="AP7" s="67">
        <f t="shared" si="3"/>
        <v>3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COUNTIF(AU8:AU41,"○")</f>
        <v>1</v>
      </c>
      <c r="AV7" s="67">
        <f t="shared" si="4"/>
        <v>11</v>
      </c>
      <c r="AW7" s="67">
        <f t="shared" si="4"/>
        <v>7</v>
      </c>
      <c r="AX7" s="67">
        <f t="shared" si="4"/>
        <v>0</v>
      </c>
      <c r="AY7" s="67">
        <f t="shared" si="4"/>
        <v>16</v>
      </c>
      <c r="AZ7" s="67">
        <f t="shared" si="4"/>
        <v>9</v>
      </c>
      <c r="BA7" s="67">
        <f t="shared" si="4"/>
        <v>1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COUNTIF(BF8:BF41,"○")</f>
        <v>1</v>
      </c>
      <c r="BG7" s="67">
        <f t="shared" si="5"/>
        <v>12</v>
      </c>
      <c r="BH7" s="67">
        <f t="shared" si="5"/>
        <v>5</v>
      </c>
      <c r="BI7" s="67">
        <f t="shared" si="5"/>
        <v>0</v>
      </c>
      <c r="BJ7" s="67">
        <f t="shared" si="5"/>
        <v>17</v>
      </c>
      <c r="BK7" s="67">
        <f t="shared" si="5"/>
        <v>11</v>
      </c>
      <c r="BL7" s="67">
        <f t="shared" si="5"/>
        <v>1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COUNTIF(BQ8:BQ41,"○")</f>
        <v>0</v>
      </c>
      <c r="BR7" s="67">
        <f t="shared" si="6"/>
        <v>17</v>
      </c>
      <c r="BS7" s="67">
        <f t="shared" si="6"/>
        <v>8</v>
      </c>
      <c r="BT7" s="67">
        <f t="shared" si="6"/>
        <v>0</v>
      </c>
      <c r="BU7" s="67">
        <f t="shared" si="6"/>
        <v>9</v>
      </c>
      <c r="BV7" s="67">
        <f t="shared" si="6"/>
        <v>14</v>
      </c>
      <c r="BW7" s="67">
        <f t="shared" si="6"/>
        <v>3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COUNTIF(CB8:CB41,"○")</f>
        <v>0</v>
      </c>
      <c r="CC7" s="67">
        <f t="shared" si="7"/>
        <v>16</v>
      </c>
      <c r="CD7" s="67">
        <f t="shared" si="7"/>
        <v>8</v>
      </c>
      <c r="CE7" s="67">
        <f t="shared" si="7"/>
        <v>0</v>
      </c>
      <c r="CF7" s="67">
        <f t="shared" si="7"/>
        <v>10</v>
      </c>
      <c r="CG7" s="67">
        <f t="shared" si="7"/>
        <v>13</v>
      </c>
      <c r="CH7" s="67">
        <f t="shared" si="7"/>
        <v>3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COUNTIF(CM8:CM41,"○")</f>
        <v>0</v>
      </c>
      <c r="CN7" s="67">
        <f t="shared" si="8"/>
        <v>15</v>
      </c>
      <c r="CO7" s="67">
        <f t="shared" si="8"/>
        <v>8</v>
      </c>
      <c r="CP7" s="67">
        <f t="shared" si="8"/>
        <v>0</v>
      </c>
      <c r="CQ7" s="67">
        <f t="shared" si="8"/>
        <v>11</v>
      </c>
      <c r="CR7" s="67">
        <f t="shared" si="8"/>
        <v>12</v>
      </c>
      <c r="CS7" s="67">
        <f t="shared" si="8"/>
        <v>3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COUNTIF(CX8:CX41,"○")</f>
        <v>0</v>
      </c>
      <c r="CY7" s="67">
        <f t="shared" si="9"/>
        <v>6</v>
      </c>
      <c r="CZ7" s="67">
        <f t="shared" si="9"/>
        <v>2</v>
      </c>
      <c r="DA7" s="67">
        <f t="shared" si="9"/>
        <v>0</v>
      </c>
      <c r="DB7" s="67">
        <f t="shared" si="9"/>
        <v>26</v>
      </c>
      <c r="DC7" s="67">
        <f t="shared" si="9"/>
        <v>6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COUNTIF(DI8:DI41,"○")</f>
        <v>0</v>
      </c>
      <c r="DJ7" s="67">
        <f t="shared" si="10"/>
        <v>6</v>
      </c>
      <c r="DK7" s="67">
        <f t="shared" si="10"/>
        <v>1</v>
      </c>
      <c r="DL7" s="67">
        <f t="shared" si="10"/>
        <v>0</v>
      </c>
      <c r="DM7" s="67">
        <f t="shared" si="10"/>
        <v>27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COUNTIF(DT8:DT41,"○")</f>
        <v>0</v>
      </c>
      <c r="DU7" s="67">
        <f t="shared" si="11"/>
        <v>4</v>
      </c>
      <c r="DV7" s="67">
        <f t="shared" si="11"/>
        <v>2</v>
      </c>
      <c r="DW7" s="67">
        <f t="shared" si="11"/>
        <v>0</v>
      </c>
      <c r="DX7" s="67">
        <f t="shared" si="11"/>
        <v>28</v>
      </c>
      <c r="DY7" s="67">
        <f t="shared" si="11"/>
        <v>4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COUNTIF(EE8:EE41,"○")</f>
        <v>0</v>
      </c>
      <c r="EF7" s="67">
        <f t="shared" si="12"/>
        <v>13</v>
      </c>
      <c r="EG7" s="67">
        <f t="shared" si="12"/>
        <v>2</v>
      </c>
      <c r="EH7" s="67">
        <f t="shared" si="12"/>
        <v>0</v>
      </c>
      <c r="EI7" s="67">
        <f t="shared" si="12"/>
        <v>19</v>
      </c>
      <c r="EJ7" s="67">
        <f t="shared" si="12"/>
        <v>10</v>
      </c>
      <c r="EK7" s="67">
        <f t="shared" si="12"/>
        <v>3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COUNTIF(EP8:EP41,"○")</f>
        <v>0</v>
      </c>
      <c r="EQ7" s="67">
        <f t="shared" si="13"/>
        <v>4</v>
      </c>
      <c r="ER7" s="67">
        <f t="shared" si="13"/>
        <v>0</v>
      </c>
      <c r="ES7" s="67">
        <f t="shared" si="13"/>
        <v>0</v>
      </c>
      <c r="ET7" s="67">
        <f t="shared" si="13"/>
        <v>30</v>
      </c>
      <c r="EU7" s="67">
        <f t="shared" si="13"/>
        <v>4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COUNTIF(FA8:FA41,"○")</f>
        <v>0</v>
      </c>
      <c r="FB7" s="67">
        <f t="shared" si="14"/>
        <v>4</v>
      </c>
      <c r="FC7" s="67">
        <f t="shared" si="14"/>
        <v>2</v>
      </c>
      <c r="FD7" s="67">
        <f t="shared" si="14"/>
        <v>0</v>
      </c>
      <c r="FE7" s="67">
        <f t="shared" si="14"/>
        <v>28</v>
      </c>
      <c r="FF7" s="67">
        <f t="shared" si="14"/>
        <v>4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COUNTIF(FL8:FL41,"○")</f>
        <v>0</v>
      </c>
      <c r="FM7" s="67">
        <f t="shared" si="15"/>
        <v>4</v>
      </c>
      <c r="FN7" s="67">
        <f t="shared" si="15"/>
        <v>0</v>
      </c>
      <c r="FO7" s="67">
        <f t="shared" si="15"/>
        <v>0</v>
      </c>
      <c r="FP7" s="67">
        <f t="shared" si="15"/>
        <v>30</v>
      </c>
      <c r="FQ7" s="67">
        <f t="shared" si="15"/>
        <v>4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COUNTIF(FW8:FW41,"○")</f>
        <v>0</v>
      </c>
      <c r="FX7" s="67">
        <f t="shared" si="16"/>
        <v>5</v>
      </c>
      <c r="FY7" s="67">
        <f t="shared" si="16"/>
        <v>1</v>
      </c>
      <c r="FZ7" s="67">
        <f t="shared" si="16"/>
        <v>0</v>
      </c>
      <c r="GA7" s="67">
        <f t="shared" si="16"/>
        <v>28</v>
      </c>
      <c r="GB7" s="67">
        <f t="shared" si="16"/>
        <v>5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COUNTIF(GH8:GH41,"○")</f>
        <v>0</v>
      </c>
      <c r="GI7" s="67">
        <f t="shared" si="17"/>
        <v>7</v>
      </c>
      <c r="GJ7" s="67">
        <f t="shared" si="17"/>
        <v>0</v>
      </c>
      <c r="GK7" s="67">
        <f t="shared" si="17"/>
        <v>0</v>
      </c>
      <c r="GL7" s="67">
        <f t="shared" si="17"/>
        <v>27</v>
      </c>
      <c r="GM7" s="67">
        <f t="shared" si="17"/>
        <v>7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COUNTIF(GS8:GS41,"○")</f>
        <v>0</v>
      </c>
      <c r="GT7" s="67">
        <f t="shared" si="18"/>
        <v>4</v>
      </c>
      <c r="GU7" s="67">
        <f t="shared" si="18"/>
        <v>2</v>
      </c>
      <c r="GV7" s="67">
        <f t="shared" si="18"/>
        <v>1</v>
      </c>
      <c r="GW7" s="67">
        <f t="shared" si="18"/>
        <v>27</v>
      </c>
      <c r="GX7" s="67">
        <f t="shared" si="18"/>
        <v>5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COUNTIF(HD8:HD41,"○")</f>
        <v>0</v>
      </c>
      <c r="HE7" s="67">
        <f t="shared" si="19"/>
        <v>19</v>
      </c>
      <c r="HF7" s="67">
        <f t="shared" si="19"/>
        <v>1</v>
      </c>
      <c r="HG7" s="67">
        <f t="shared" si="19"/>
        <v>0</v>
      </c>
      <c r="HH7" s="67">
        <f t="shared" si="19"/>
        <v>14</v>
      </c>
      <c r="HI7" s="67">
        <f t="shared" si="19"/>
        <v>15</v>
      </c>
      <c r="HJ7" s="67">
        <f t="shared" si="19"/>
        <v>3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COUNTIF(HO8:HO41,"○")</f>
        <v>1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 t="s">
        <v>113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113</v>
      </c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 t="s">
        <v>113</v>
      </c>
      <c r="E10" s="42"/>
      <c r="F10" s="42"/>
      <c r="G10" s="42"/>
      <c r="H10" s="42" t="s">
        <v>113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 t="s">
        <v>113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 t="s">
        <v>113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 t="s">
        <v>113</v>
      </c>
      <c r="CZ12" s="47"/>
      <c r="DA12" s="47"/>
      <c r="DB12" s="47"/>
      <c r="DC12" s="47" t="s">
        <v>113</v>
      </c>
      <c r="DD12" s="47"/>
      <c r="DE12" s="47"/>
      <c r="DF12" s="47"/>
      <c r="DG12" s="47"/>
      <c r="DH12" s="47"/>
      <c r="DI12" s="47"/>
      <c r="DJ12" s="47" t="s">
        <v>113</v>
      </c>
      <c r="DK12" s="47"/>
      <c r="DL12" s="47"/>
      <c r="DM12" s="47"/>
      <c r="DN12" s="47" t="s">
        <v>113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 t="s">
        <v>113</v>
      </c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 t="s">
        <v>113</v>
      </c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 t="s">
        <v>113</v>
      </c>
      <c r="EG13" s="47"/>
      <c r="EH13" s="47"/>
      <c r="EI13" s="47"/>
      <c r="EJ13" s="47" t="s">
        <v>113</v>
      </c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 t="s">
        <v>113</v>
      </c>
      <c r="E14" s="47"/>
      <c r="F14" s="47"/>
      <c r="G14" s="47"/>
      <c r="H14" s="47" t="s">
        <v>113</v>
      </c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 t="s">
        <v>113</v>
      </c>
      <c r="E15" s="47"/>
      <c r="F15" s="47"/>
      <c r="G15" s="47"/>
      <c r="H15" s="47" t="s">
        <v>113</v>
      </c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 t="s">
        <v>113</v>
      </c>
      <c r="E16" s="47"/>
      <c r="F16" s="47"/>
      <c r="G16" s="47"/>
      <c r="H16" s="47" t="s">
        <v>113</v>
      </c>
      <c r="I16" s="47"/>
      <c r="J16" s="47"/>
      <c r="K16" s="47"/>
      <c r="L16" s="47"/>
      <c r="M16" s="47"/>
      <c r="N16" s="47"/>
      <c r="O16" s="47"/>
      <c r="P16" s="47"/>
      <c r="Q16" s="47"/>
      <c r="R16" s="47" t="s">
        <v>113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113</v>
      </c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113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 t="s">
        <v>113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 t="s">
        <v>113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 t="s">
        <v>113</v>
      </c>
      <c r="E19" s="47"/>
      <c r="F19" s="47"/>
      <c r="G19" s="47"/>
      <c r="H19" s="47" t="s">
        <v>113</v>
      </c>
      <c r="I19" s="47"/>
      <c r="J19" s="47"/>
      <c r="K19" s="47"/>
      <c r="L19" s="47"/>
      <c r="M19" s="47"/>
      <c r="N19" s="47"/>
      <c r="O19" s="47"/>
      <c r="P19" s="47"/>
      <c r="Q19" s="47"/>
      <c r="R19" s="47" t="s">
        <v>113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 t="s">
        <v>113</v>
      </c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 t="s">
        <v>113</v>
      </c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 t="s">
        <v>113</v>
      </c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 t="s">
        <v>113</v>
      </c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 t="s">
        <v>113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 t="s">
        <v>113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 t="s">
        <v>113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 t="s">
        <v>113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 t="s">
        <v>113</v>
      </c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 t="s">
        <v>113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 t="s">
        <v>113</v>
      </c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 t="s">
        <v>113</v>
      </c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 t="s">
        <v>113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 t="s">
        <v>113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/>
      <c r="AA24" s="47"/>
      <c r="AB24" s="47"/>
      <c r="AC24" s="47" t="s">
        <v>113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/>
      <c r="T26" s="47" t="s">
        <v>113</v>
      </c>
      <c r="U26" s="47"/>
      <c r="V26" s="47"/>
      <c r="W26" s="47"/>
      <c r="X26" s="47"/>
      <c r="Y26" s="47"/>
      <c r="Z26" s="47"/>
      <c r="AA26" s="47"/>
      <c r="AB26" s="47"/>
      <c r="AC26" s="47" t="s">
        <v>113</v>
      </c>
      <c r="AD26" s="47"/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/>
      <c r="AP26" s="47" t="s">
        <v>113</v>
      </c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/>
      <c r="BW26" s="47" t="s">
        <v>113</v>
      </c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/>
      <c r="CH26" s="47" t="s">
        <v>113</v>
      </c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/>
      <c r="CS26" s="47" t="s">
        <v>113</v>
      </c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/>
      <c r="EK26" s="47" t="s">
        <v>113</v>
      </c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 t="s">
        <v>113</v>
      </c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 t="s">
        <v>113</v>
      </c>
      <c r="E27" s="47"/>
      <c r="F27" s="47"/>
      <c r="G27" s="47"/>
      <c r="H27" s="47" t="s">
        <v>113</v>
      </c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/>
      <c r="DW27" s="47"/>
      <c r="DX27" s="47"/>
      <c r="DY27" s="47" t="s">
        <v>113</v>
      </c>
      <c r="DZ27" s="47"/>
      <c r="EA27" s="47"/>
      <c r="EB27" s="47"/>
      <c r="EC27" s="47"/>
      <c r="ED27" s="47"/>
      <c r="EE27" s="47"/>
      <c r="EF27" s="47" t="s">
        <v>113</v>
      </c>
      <c r="EG27" s="47"/>
      <c r="EH27" s="47"/>
      <c r="EI27" s="47"/>
      <c r="EJ27" s="47" t="s">
        <v>113</v>
      </c>
      <c r="EK27" s="47"/>
      <c r="EL27" s="47"/>
      <c r="EM27" s="47"/>
      <c r="EN27" s="47"/>
      <c r="EO27" s="47"/>
      <c r="EP27" s="47"/>
      <c r="EQ27" s="47" t="s">
        <v>113</v>
      </c>
      <c r="ER27" s="47"/>
      <c r="ES27" s="47"/>
      <c r="ET27" s="47"/>
      <c r="EU27" s="47" t="s">
        <v>113</v>
      </c>
      <c r="EV27" s="47"/>
      <c r="EW27" s="47"/>
      <c r="EX27" s="47"/>
      <c r="EY27" s="47"/>
      <c r="EZ27" s="47"/>
      <c r="FA27" s="47"/>
      <c r="FB27" s="47" t="s">
        <v>113</v>
      </c>
      <c r="FC27" s="47"/>
      <c r="FD27" s="47"/>
      <c r="FE27" s="47"/>
      <c r="FF27" s="47" t="s">
        <v>113</v>
      </c>
      <c r="FG27" s="47"/>
      <c r="FH27" s="47"/>
      <c r="FI27" s="47"/>
      <c r="FJ27" s="47"/>
      <c r="FK27" s="47"/>
      <c r="FL27" s="47"/>
      <c r="FM27" s="47" t="s">
        <v>113</v>
      </c>
      <c r="FN27" s="47"/>
      <c r="FO27" s="47"/>
      <c r="FP27" s="47"/>
      <c r="FQ27" s="47" t="s">
        <v>113</v>
      </c>
      <c r="FR27" s="47"/>
      <c r="FS27" s="47"/>
      <c r="FT27" s="47"/>
      <c r="FU27" s="47"/>
      <c r="FV27" s="47"/>
      <c r="FW27" s="47"/>
      <c r="FX27" s="47" t="s">
        <v>113</v>
      </c>
      <c r="FY27" s="47"/>
      <c r="FZ27" s="47"/>
      <c r="GA27" s="47"/>
      <c r="GB27" s="47" t="s">
        <v>113</v>
      </c>
      <c r="GC27" s="47"/>
      <c r="GD27" s="47"/>
      <c r="GE27" s="47"/>
      <c r="GF27" s="47"/>
      <c r="GG27" s="47"/>
      <c r="GH27" s="47"/>
      <c r="GI27" s="47" t="s">
        <v>113</v>
      </c>
      <c r="GJ27" s="47"/>
      <c r="GK27" s="47"/>
      <c r="GL27" s="47"/>
      <c r="GM27" s="47" t="s">
        <v>113</v>
      </c>
      <c r="GN27" s="47"/>
      <c r="GO27" s="47"/>
      <c r="GP27" s="47"/>
      <c r="GQ27" s="47"/>
      <c r="GR27" s="47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 t="s">
        <v>113</v>
      </c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 t="s">
        <v>113</v>
      </c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 t="s">
        <v>113</v>
      </c>
      <c r="BX28" s="47"/>
      <c r="BY28" s="47"/>
      <c r="BZ28" s="47"/>
      <c r="CA28" s="47"/>
      <c r="CB28" s="47"/>
      <c r="CC28" s="47" t="s">
        <v>113</v>
      </c>
      <c r="CD28" s="47"/>
      <c r="CE28" s="47"/>
      <c r="CF28" s="47"/>
      <c r="CG28" s="47"/>
      <c r="CH28" s="47" t="s">
        <v>113</v>
      </c>
      <c r="CI28" s="47"/>
      <c r="CJ28" s="47"/>
      <c r="CK28" s="47"/>
      <c r="CL28" s="47"/>
      <c r="CM28" s="47"/>
      <c r="CN28" s="47" t="s">
        <v>113</v>
      </c>
      <c r="CO28" s="47"/>
      <c r="CP28" s="47"/>
      <c r="CQ28" s="47"/>
      <c r="CR28" s="47"/>
      <c r="CS28" s="47" t="s">
        <v>113</v>
      </c>
      <c r="CT28" s="47"/>
      <c r="CU28" s="47"/>
      <c r="CV28" s="47"/>
      <c r="CW28" s="47"/>
      <c r="CX28" s="47"/>
      <c r="CY28" s="47"/>
      <c r="CZ28" s="47"/>
      <c r="DA28" s="47"/>
      <c r="DB28" s="47" t="s">
        <v>113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 t="s">
        <v>113</v>
      </c>
      <c r="EG28" s="47"/>
      <c r="EH28" s="47"/>
      <c r="EI28" s="47"/>
      <c r="EJ28" s="47"/>
      <c r="EK28" s="47" t="s">
        <v>113</v>
      </c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 t="s">
        <v>113</v>
      </c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 t="s">
        <v>113</v>
      </c>
      <c r="BS29" s="47"/>
      <c r="BT29" s="47"/>
      <c r="BU29" s="47"/>
      <c r="BV29" s="47" t="s">
        <v>113</v>
      </c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 t="s">
        <v>113</v>
      </c>
      <c r="GW29" s="42"/>
      <c r="GX29" s="42" t="s">
        <v>113</v>
      </c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/>
      <c r="AA30" s="47"/>
      <c r="AB30" s="47"/>
      <c r="AC30" s="47" t="s">
        <v>113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 t="s">
        <v>113</v>
      </c>
      <c r="BS30" s="47"/>
      <c r="BT30" s="47"/>
      <c r="BU30" s="47"/>
      <c r="BV30" s="47" t="s">
        <v>113</v>
      </c>
      <c r="BW30" s="47"/>
      <c r="BX30" s="47"/>
      <c r="BY30" s="47"/>
      <c r="BZ30" s="47"/>
      <c r="CA30" s="47"/>
      <c r="CB30" s="47"/>
      <c r="CC30" s="47" t="s">
        <v>113</v>
      </c>
      <c r="CD30" s="47"/>
      <c r="CE30" s="47"/>
      <c r="CF30" s="47"/>
      <c r="CG30" s="47" t="s">
        <v>113</v>
      </c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 t="s">
        <v>113</v>
      </c>
      <c r="GJ30" s="47"/>
      <c r="GK30" s="47"/>
      <c r="GL30" s="47"/>
      <c r="GM30" s="47" t="s">
        <v>113</v>
      </c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 t="s">
        <v>113</v>
      </c>
      <c r="E31" s="47"/>
      <c r="F31" s="47"/>
      <c r="G31" s="47"/>
      <c r="H31" s="47" t="s">
        <v>113</v>
      </c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 t="s">
        <v>113</v>
      </c>
      <c r="CZ31" s="47"/>
      <c r="DA31" s="47"/>
      <c r="DB31" s="47"/>
      <c r="DC31" s="47" t="s">
        <v>113</v>
      </c>
      <c r="DD31" s="47"/>
      <c r="DE31" s="47"/>
      <c r="DF31" s="47"/>
      <c r="DG31" s="47"/>
      <c r="DH31" s="47"/>
      <c r="DI31" s="47"/>
      <c r="DJ31" s="47" t="s">
        <v>113</v>
      </c>
      <c r="DK31" s="47"/>
      <c r="DL31" s="47"/>
      <c r="DM31" s="47"/>
      <c r="DN31" s="47" t="s">
        <v>113</v>
      </c>
      <c r="DO31" s="47"/>
      <c r="DP31" s="47"/>
      <c r="DQ31" s="47"/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 t="s">
        <v>113</v>
      </c>
      <c r="ER31" s="47"/>
      <c r="ES31" s="47"/>
      <c r="ET31" s="47"/>
      <c r="EU31" s="47" t="s">
        <v>113</v>
      </c>
      <c r="EV31" s="47"/>
      <c r="EW31" s="47"/>
      <c r="EX31" s="47"/>
      <c r="EY31" s="47"/>
      <c r="EZ31" s="47"/>
      <c r="FA31" s="47"/>
      <c r="FB31" s="47" t="s">
        <v>113</v>
      </c>
      <c r="FC31" s="47"/>
      <c r="FD31" s="47"/>
      <c r="FE31" s="47"/>
      <c r="FF31" s="47" t="s">
        <v>113</v>
      </c>
      <c r="FG31" s="47"/>
      <c r="FH31" s="47"/>
      <c r="FI31" s="47"/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/>
      <c r="FV31" s="47"/>
      <c r="FW31" s="47"/>
      <c r="FX31" s="47" t="s">
        <v>113</v>
      </c>
      <c r="FY31" s="47"/>
      <c r="FZ31" s="47"/>
      <c r="GA31" s="47"/>
      <c r="GB31" s="47" t="s">
        <v>113</v>
      </c>
      <c r="GC31" s="47"/>
      <c r="GD31" s="47"/>
      <c r="GE31" s="47"/>
      <c r="GF31" s="47"/>
      <c r="GG31" s="47"/>
      <c r="GH31" s="47"/>
      <c r="GI31" s="47" t="s">
        <v>113</v>
      </c>
      <c r="GJ31" s="47"/>
      <c r="GK31" s="47"/>
      <c r="GL31" s="47"/>
      <c r="GM31" s="47" t="s">
        <v>113</v>
      </c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 t="s">
        <v>113</v>
      </c>
      <c r="AL32" s="47"/>
      <c r="AM32" s="47"/>
      <c r="AN32" s="47"/>
      <c r="AO32" s="47" t="s">
        <v>113</v>
      </c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/>
      <c r="BI32" s="47"/>
      <c r="BJ32" s="47"/>
      <c r="BK32" s="47" t="s">
        <v>113</v>
      </c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 t="s">
        <v>113</v>
      </c>
      <c r="CO32" s="47"/>
      <c r="CP32" s="47"/>
      <c r="CQ32" s="47"/>
      <c r="CR32" s="47" t="s">
        <v>113</v>
      </c>
      <c r="CS32" s="47"/>
      <c r="CT32" s="47"/>
      <c r="CU32" s="47"/>
      <c r="CV32" s="47"/>
      <c r="CW32" s="47"/>
      <c r="CX32" s="47"/>
      <c r="CY32" s="47" t="s">
        <v>113</v>
      </c>
      <c r="CZ32" s="47"/>
      <c r="DA32" s="47"/>
      <c r="DB32" s="47"/>
      <c r="DC32" s="47" t="s">
        <v>113</v>
      </c>
      <c r="DD32" s="47"/>
      <c r="DE32" s="47"/>
      <c r="DF32" s="47"/>
      <c r="DG32" s="47"/>
      <c r="DH32" s="47"/>
      <c r="DI32" s="47"/>
      <c r="DJ32" s="47" t="s">
        <v>113</v>
      </c>
      <c r="DK32" s="47"/>
      <c r="DL32" s="47"/>
      <c r="DM32" s="47"/>
      <c r="DN32" s="47" t="s">
        <v>113</v>
      </c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 t="s">
        <v>113</v>
      </c>
      <c r="EG32" s="47"/>
      <c r="EH32" s="47"/>
      <c r="EI32" s="47"/>
      <c r="EJ32" s="47" t="s">
        <v>113</v>
      </c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 t="s">
        <v>113</v>
      </c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 t="s">
        <v>113</v>
      </c>
      <c r="E33" s="47"/>
      <c r="F33" s="47"/>
      <c r="G33" s="47"/>
      <c r="H33" s="47" t="s">
        <v>113</v>
      </c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/>
      <c r="ED33" s="47"/>
      <c r="EE33" s="47"/>
      <c r="EF33" s="47" t="s">
        <v>113</v>
      </c>
      <c r="EG33" s="47"/>
      <c r="EH33" s="47"/>
      <c r="EI33" s="47"/>
      <c r="EJ33" s="47" t="s">
        <v>113</v>
      </c>
      <c r="EK33" s="47"/>
      <c r="EL33" s="47"/>
      <c r="EM33" s="47"/>
      <c r="EN33" s="47"/>
      <c r="EO33" s="47"/>
      <c r="EP33" s="47"/>
      <c r="EQ33" s="47" t="s">
        <v>113</v>
      </c>
      <c r="ER33" s="47"/>
      <c r="ES33" s="47"/>
      <c r="ET33" s="47"/>
      <c r="EU33" s="47" t="s">
        <v>113</v>
      </c>
      <c r="EV33" s="47"/>
      <c r="EW33" s="47"/>
      <c r="EX33" s="47"/>
      <c r="EY33" s="47"/>
      <c r="EZ33" s="47"/>
      <c r="FA33" s="47"/>
      <c r="FB33" s="47" t="s">
        <v>113</v>
      </c>
      <c r="FC33" s="47"/>
      <c r="FD33" s="47"/>
      <c r="FE33" s="47"/>
      <c r="FF33" s="47" t="s">
        <v>113</v>
      </c>
      <c r="FG33" s="47"/>
      <c r="FH33" s="47"/>
      <c r="FI33" s="47"/>
      <c r="FJ33" s="47"/>
      <c r="FK33" s="47"/>
      <c r="FL33" s="47"/>
      <c r="FM33" s="47" t="s">
        <v>113</v>
      </c>
      <c r="FN33" s="47"/>
      <c r="FO33" s="47"/>
      <c r="FP33" s="47"/>
      <c r="FQ33" s="47" t="s">
        <v>113</v>
      </c>
      <c r="FR33" s="47"/>
      <c r="FS33" s="47"/>
      <c r="FT33" s="47"/>
      <c r="FU33" s="47"/>
      <c r="FV33" s="47"/>
      <c r="FW33" s="47"/>
      <c r="FX33" s="47" t="s">
        <v>113</v>
      </c>
      <c r="FY33" s="47"/>
      <c r="FZ33" s="47"/>
      <c r="GA33" s="47"/>
      <c r="GB33" s="47" t="s">
        <v>113</v>
      </c>
      <c r="GC33" s="47"/>
      <c r="GD33" s="47"/>
      <c r="GE33" s="47"/>
      <c r="GF33" s="47"/>
      <c r="GG33" s="47"/>
      <c r="GH33" s="47"/>
      <c r="GI33" s="47" t="s">
        <v>113</v>
      </c>
      <c r="GJ33" s="47"/>
      <c r="GK33" s="47"/>
      <c r="GL33" s="47"/>
      <c r="GM33" s="47" t="s">
        <v>113</v>
      </c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 t="s">
        <v>113</v>
      </c>
      <c r="E34" s="47"/>
      <c r="F34" s="47"/>
      <c r="G34" s="47"/>
      <c r="H34" s="47" t="s">
        <v>113</v>
      </c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 t="s">
        <v>113</v>
      </c>
      <c r="AL34" s="47"/>
      <c r="AM34" s="47"/>
      <c r="AN34" s="47"/>
      <c r="AO34" s="47" t="s">
        <v>113</v>
      </c>
      <c r="AP34" s="47"/>
      <c r="AQ34" s="47"/>
      <c r="AR34" s="47"/>
      <c r="AS34" s="47"/>
      <c r="AT34" s="47"/>
      <c r="AU34" s="47"/>
      <c r="AV34" s="47" t="s">
        <v>113</v>
      </c>
      <c r="AW34" s="47"/>
      <c r="AX34" s="47"/>
      <c r="AY34" s="47"/>
      <c r="AZ34" s="47" t="s">
        <v>113</v>
      </c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 t="s">
        <v>113</v>
      </c>
      <c r="BL34" s="47"/>
      <c r="BM34" s="47"/>
      <c r="BN34" s="47"/>
      <c r="BO34" s="47"/>
      <c r="BP34" s="47"/>
      <c r="BQ34" s="47"/>
      <c r="BR34" s="47" t="s">
        <v>113</v>
      </c>
      <c r="BS34" s="47"/>
      <c r="BT34" s="47"/>
      <c r="BU34" s="47"/>
      <c r="BV34" s="47" t="s">
        <v>113</v>
      </c>
      <c r="BW34" s="47"/>
      <c r="BX34" s="47"/>
      <c r="BY34" s="47"/>
      <c r="BZ34" s="47"/>
      <c r="CA34" s="47"/>
      <c r="CB34" s="47"/>
      <c r="CC34" s="47" t="s">
        <v>113</v>
      </c>
      <c r="CD34" s="47"/>
      <c r="CE34" s="47"/>
      <c r="CF34" s="47"/>
      <c r="CG34" s="47" t="s">
        <v>113</v>
      </c>
      <c r="CH34" s="47"/>
      <c r="CI34" s="47"/>
      <c r="CJ34" s="47"/>
      <c r="CK34" s="47"/>
      <c r="CL34" s="47"/>
      <c r="CM34" s="47"/>
      <c r="CN34" s="47" t="s">
        <v>113</v>
      </c>
      <c r="CO34" s="47"/>
      <c r="CP34" s="47"/>
      <c r="CQ34" s="47"/>
      <c r="CR34" s="47" t="s">
        <v>113</v>
      </c>
      <c r="CS34" s="47"/>
      <c r="CT34" s="47"/>
      <c r="CU34" s="47"/>
      <c r="CV34" s="47"/>
      <c r="CW34" s="47"/>
      <c r="CX34" s="47"/>
      <c r="CY34" s="47" t="s">
        <v>113</v>
      </c>
      <c r="CZ34" s="47"/>
      <c r="DA34" s="47"/>
      <c r="DB34" s="47"/>
      <c r="DC34" s="47" t="s">
        <v>113</v>
      </c>
      <c r="DD34" s="47"/>
      <c r="DE34" s="47"/>
      <c r="DF34" s="47"/>
      <c r="DG34" s="47"/>
      <c r="DH34" s="47"/>
      <c r="DI34" s="47"/>
      <c r="DJ34" s="47" t="s">
        <v>113</v>
      </c>
      <c r="DK34" s="47"/>
      <c r="DL34" s="47"/>
      <c r="DM34" s="47"/>
      <c r="DN34" s="47" t="s">
        <v>113</v>
      </c>
      <c r="DO34" s="47"/>
      <c r="DP34" s="47"/>
      <c r="DQ34" s="47"/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/>
      <c r="ED34" s="47"/>
      <c r="EE34" s="47"/>
      <c r="EF34" s="47" t="s">
        <v>113</v>
      </c>
      <c r="EG34" s="47"/>
      <c r="EH34" s="47"/>
      <c r="EI34" s="47"/>
      <c r="EJ34" s="47" t="s">
        <v>113</v>
      </c>
      <c r="EK34" s="47"/>
      <c r="EL34" s="47"/>
      <c r="EM34" s="47"/>
      <c r="EN34" s="47"/>
      <c r="EO34" s="47"/>
      <c r="EP34" s="47"/>
      <c r="EQ34" s="47" t="s">
        <v>113</v>
      </c>
      <c r="ER34" s="47"/>
      <c r="ES34" s="47"/>
      <c r="ET34" s="47"/>
      <c r="EU34" s="47" t="s">
        <v>113</v>
      </c>
      <c r="EV34" s="47"/>
      <c r="EW34" s="47"/>
      <c r="EX34" s="47"/>
      <c r="EY34" s="47"/>
      <c r="EZ34" s="47"/>
      <c r="FA34" s="47"/>
      <c r="FB34" s="47" t="s">
        <v>113</v>
      </c>
      <c r="FC34" s="47"/>
      <c r="FD34" s="47"/>
      <c r="FE34" s="47"/>
      <c r="FF34" s="47" t="s">
        <v>113</v>
      </c>
      <c r="FG34" s="47"/>
      <c r="FH34" s="47"/>
      <c r="FI34" s="47"/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/>
      <c r="FV34" s="47"/>
      <c r="FW34" s="47"/>
      <c r="FX34" s="47" t="s">
        <v>113</v>
      </c>
      <c r="FY34" s="47"/>
      <c r="FZ34" s="47"/>
      <c r="GA34" s="47"/>
      <c r="GB34" s="47" t="s">
        <v>113</v>
      </c>
      <c r="GC34" s="47"/>
      <c r="GD34" s="47"/>
      <c r="GE34" s="47"/>
      <c r="GF34" s="47"/>
      <c r="GG34" s="47"/>
      <c r="GH34" s="47"/>
      <c r="GI34" s="47" t="s">
        <v>113</v>
      </c>
      <c r="GJ34" s="47"/>
      <c r="GK34" s="47"/>
      <c r="GL34" s="47"/>
      <c r="GM34" s="47" t="s">
        <v>113</v>
      </c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 t="s">
        <v>113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113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/>
      <c r="CO36" s="47"/>
      <c r="CP36" s="47"/>
      <c r="CQ36" s="47" t="s">
        <v>113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 t="s">
        <v>113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 t="s">
        <v>113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 t="s">
        <v>113</v>
      </c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/>
      <c r="T38" s="47" t="s">
        <v>113</v>
      </c>
      <c r="U38" s="47"/>
      <c r="V38" s="47"/>
      <c r="W38" s="47"/>
      <c r="X38" s="47"/>
      <c r="Y38" s="47"/>
      <c r="Z38" s="47"/>
      <c r="AA38" s="47"/>
      <c r="AB38" s="47"/>
      <c r="AC38" s="47" t="s">
        <v>113</v>
      </c>
      <c r="AD38" s="47"/>
      <c r="AE38" s="47"/>
      <c r="AF38" s="47"/>
      <c r="AG38" s="47"/>
      <c r="AH38" s="47"/>
      <c r="AI38" s="47"/>
      <c r="AJ38" s="47"/>
      <c r="AK38" s="47" t="s">
        <v>113</v>
      </c>
      <c r="AL38" s="47"/>
      <c r="AM38" s="47"/>
      <c r="AN38" s="47"/>
      <c r="AO38" s="47"/>
      <c r="AP38" s="47" t="s">
        <v>113</v>
      </c>
      <c r="AQ38" s="47"/>
      <c r="AR38" s="47"/>
      <c r="AS38" s="47"/>
      <c r="AT38" s="47"/>
      <c r="AU38" s="47"/>
      <c r="AV38" s="47" t="s">
        <v>113</v>
      </c>
      <c r="AW38" s="47"/>
      <c r="AX38" s="47"/>
      <c r="AY38" s="47"/>
      <c r="AZ38" s="47"/>
      <c r="BA38" s="47" t="s">
        <v>113</v>
      </c>
      <c r="BB38" s="47"/>
      <c r="BC38" s="47"/>
      <c r="BD38" s="47"/>
      <c r="BE38" s="47"/>
      <c r="BF38" s="47"/>
      <c r="BG38" s="47" t="s">
        <v>113</v>
      </c>
      <c r="BH38" s="47"/>
      <c r="BI38" s="47"/>
      <c r="BJ38" s="47"/>
      <c r="BK38" s="47"/>
      <c r="BL38" s="47" t="s">
        <v>113</v>
      </c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/>
      <c r="BW38" s="47" t="s">
        <v>113</v>
      </c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/>
      <c r="CH38" s="47" t="s">
        <v>113</v>
      </c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/>
      <c r="CS38" s="47" t="s">
        <v>113</v>
      </c>
      <c r="CT38" s="47"/>
      <c r="CU38" s="47"/>
      <c r="CV38" s="47"/>
      <c r="CW38" s="47"/>
      <c r="CX38" s="47"/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 t="s">
        <v>113</v>
      </c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 t="s">
        <v>113</v>
      </c>
      <c r="EG38" s="47"/>
      <c r="EH38" s="47"/>
      <c r="EI38" s="47"/>
      <c r="EJ38" s="47"/>
      <c r="EK38" s="47" t="s">
        <v>113</v>
      </c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/>
      <c r="HJ38" s="42" t="s">
        <v>113</v>
      </c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 t="s">
        <v>113</v>
      </c>
      <c r="E39" s="47"/>
      <c r="F39" s="47"/>
      <c r="G39" s="47"/>
      <c r="H39" s="47" t="s">
        <v>113</v>
      </c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 t="s">
        <v>113</v>
      </c>
      <c r="AW39" s="47"/>
      <c r="AX39" s="47"/>
      <c r="AY39" s="47"/>
      <c r="AZ39" s="47" t="s">
        <v>113</v>
      </c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 t="s">
        <v>113</v>
      </c>
      <c r="BL39" s="47"/>
      <c r="BM39" s="47"/>
      <c r="BN39" s="47"/>
      <c r="BO39" s="47"/>
      <c r="BP39" s="47"/>
      <c r="BQ39" s="47"/>
      <c r="BR39" s="47" t="s">
        <v>113</v>
      </c>
      <c r="BS39" s="47"/>
      <c r="BT39" s="47"/>
      <c r="BU39" s="47"/>
      <c r="BV39" s="47" t="s">
        <v>113</v>
      </c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 t="s">
        <v>113</v>
      </c>
      <c r="E40" s="47"/>
      <c r="F40" s="47"/>
      <c r="G40" s="47"/>
      <c r="H40" s="47" t="s">
        <v>113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 t="s">
        <v>113</v>
      </c>
      <c r="GU40" s="42"/>
      <c r="GV40" s="42"/>
      <c r="GW40" s="42"/>
      <c r="GX40" s="42" t="s">
        <v>113</v>
      </c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 t="s">
        <v>113</v>
      </c>
      <c r="E41" s="47"/>
      <c r="F41" s="47"/>
      <c r="G41" s="47"/>
      <c r="H41" s="47" t="s">
        <v>113</v>
      </c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2015-02-17T03:20:24Z</dcterms:modified>
  <cp:category/>
  <cp:version/>
  <cp:contentType/>
  <cp:contentStatus/>
</cp:coreProperties>
</file>