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'組合状況'!$A$6:$CC$14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'委託許可件数（市町村）'!$A$7:$S$33</definedName>
    <definedName name="_xlnm.Print_Area" localSheetId="6">'委託許可件数（組合）'!$A$7:$S$14</definedName>
    <definedName name="_xlnm.Print_Area" localSheetId="3">'収集運搬機材（市町村）'!$A$7:$AY$33</definedName>
    <definedName name="_xlnm.Print_Area" localSheetId="4">'収集運搬機材（組合）'!$A$7:$AY$14</definedName>
    <definedName name="_xlnm.Print_Area" localSheetId="7">'処理業者と従業員数'!$A$7:$J$33</definedName>
    <definedName name="_xlnm.Print_Area" localSheetId="0">'組合状況'!$A$7:$CC$14</definedName>
    <definedName name="_xlnm.Print_Area" localSheetId="1">'廃棄物処理従事職員数（市町村）'!$A$7:$AD$33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<sst xmlns="http://schemas.openxmlformats.org/spreadsheetml/2006/main" count="1039" uniqueCount="173">
  <si>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</si>
  <si>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</si>
  <si>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</si>
  <si>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</si>
  <si>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</si>
  <si>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</si>
  <si>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</si>
  <si>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</si>
  <si>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</si>
  <si>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</si>
  <si>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</si>
  <si>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</si>
  <si>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</si>
  <si>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</si>
  <si>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</si>
  <si>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</si>
  <si>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</si>
  <si>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</si>
  <si>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</si>
  <si>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</si>
  <si>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</si>
  <si>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</si>
  <si>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</si>
  <si>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</si>
  <si>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</si>
  <si>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</si>
  <si>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</si>
  <si>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</si>
  <si>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</si>
  <si>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</si>
  <si>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</si>
  <si>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</si>
  <si>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</si>
  <si>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</si>
  <si>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</si>
  <si>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</si>
  <si>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</si>
  <si>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</si>
  <si>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</si>
  <si>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</si>
  <si>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</si>
  <si>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</si>
  <si>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</si>
  <si>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</si>
  <si>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</si>
  <si>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</si>
  <si>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</si>
  <si>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</si>
  <si>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</si>
  <si>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</si>
  <si>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</si>
  <si>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</si>
  <si>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</si>
  <si>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</si>
  <si>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</si>
  <si>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</si>
  <si>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</si>
  <si>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</si>
  <si>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</si>
  <si>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</si>
  <si>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</si>
  <si>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</si>
  <si>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</si>
  <si>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</si>
  <si>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</si>
  <si>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</si>
  <si>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</si>
  <si>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</si>
  <si>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</si>
  <si>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</si>
  <si>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</si>
  <si>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</si>
  <si>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</si>
  <si>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</si>
  <si>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</si>
  <si>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</si>
  <si>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</si>
  <si>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</si>
  <si>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</si>
  <si>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</si>
  <si>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</si>
  <si>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</si>
  <si>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</si>
  <si>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</si>
  <si>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</si>
  <si>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</si>
  <si>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</si>
  <si>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</si>
  <si>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</si>
  <si>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</si>
  <si>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</si>
  <si>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</si>
  <si>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</si>
  <si>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</si>
  <si>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</si>
  <si>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</si>
  <si>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</si>
  <si>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</si>
  <si>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</si>
  <si>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</si>
  <si>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</si>
  <si>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</si>
  <si>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</si>
  <si>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</si>
  <si>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</si>
  <si>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京都府</t>
  </si>
  <si>
    <t>26000</t>
  </si>
  <si>
    <t>26817</t>
  </si>
  <si>
    <t>船井郡衛生管理組合</t>
  </si>
  <si>
    <t>26213</t>
  </si>
  <si>
    <t>南丹市</t>
  </si>
  <si>
    <t>26407</t>
  </si>
  <si>
    <t>京丹波町</t>
  </si>
  <si>
    <t>26820</t>
  </si>
  <si>
    <t>城南衛生管理組合</t>
  </si>
  <si>
    <t>26204</t>
  </si>
  <si>
    <t>宇治市</t>
  </si>
  <si>
    <t>26207</t>
  </si>
  <si>
    <t>城陽市</t>
  </si>
  <si>
    <t>26210</t>
  </si>
  <si>
    <t>八幡市</t>
  </si>
  <si>
    <t>26322</t>
  </si>
  <si>
    <t>久御山町</t>
  </si>
  <si>
    <t>26344</t>
  </si>
  <si>
    <t>宇治田原町</t>
  </si>
  <si>
    <t>26343</t>
  </si>
  <si>
    <t>井手町</t>
  </si>
  <si>
    <t>26821</t>
  </si>
  <si>
    <t>相楽郡西部塵埃処理組合</t>
  </si>
  <si>
    <t>26214</t>
  </si>
  <si>
    <t>木津川市</t>
  </si>
  <si>
    <t>26366</t>
  </si>
  <si>
    <t>精華町</t>
  </si>
  <si>
    <t>26828</t>
  </si>
  <si>
    <t>乙訓環境衛生組合</t>
  </si>
  <si>
    <t>26208</t>
  </si>
  <si>
    <t>向日市</t>
  </si>
  <si>
    <t>26209</t>
  </si>
  <si>
    <t>長岡京市</t>
  </si>
  <si>
    <t>26303</t>
  </si>
  <si>
    <t>大山崎町</t>
  </si>
  <si>
    <t>26843</t>
  </si>
  <si>
    <t>相楽東部広域連合</t>
  </si>
  <si>
    <t>26364</t>
  </si>
  <si>
    <t>笠置町</t>
  </si>
  <si>
    <t>26365</t>
  </si>
  <si>
    <t>和束町</t>
  </si>
  <si>
    <t>26367</t>
  </si>
  <si>
    <t>南山城村</t>
  </si>
  <si>
    <t>26849</t>
  </si>
  <si>
    <t>相楽郡広域事務組合</t>
  </si>
  <si>
    <t>26861</t>
  </si>
  <si>
    <t>宮津与謝環境組合</t>
  </si>
  <si>
    <t>26205</t>
  </si>
  <si>
    <t>宮津市</t>
  </si>
  <si>
    <t>26463</t>
  </si>
  <si>
    <t>伊根町</t>
  </si>
  <si>
    <t>26465</t>
  </si>
  <si>
    <t>与謝野町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</si>
  <si>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</si>
  <si>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</si>
  <si>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</si>
  <si>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</si>
  <si>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</si>
  <si>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</si>
  <si>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</si>
  <si>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</si>
  <si>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26206</t>
  </si>
  <si>
    <t>亀岡市</t>
  </si>
  <si>
    <t>26211</t>
  </si>
  <si>
    <t>京田辺市</t>
  </si>
  <si>
    <t>26212</t>
  </si>
  <si>
    <t>京丹後市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</si>
</sst>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COUNTIF(D8:D14,"○")</f>
        <v>1</v>
      </c>
      <c r="E7" s="74">
        <f t="shared" si="0"/>
        <v>1</v>
      </c>
      <c r="F7" s="74">
        <f t="shared" si="0"/>
        <v>5</v>
      </c>
      <c r="G7" s="74">
        <f t="shared" si="0"/>
        <v>3</v>
      </c>
      <c r="H7" s="74">
        <f t="shared" si="0"/>
        <v>1</v>
      </c>
      <c r="I7" s="74">
        <f t="shared" si="0"/>
        <v>4</v>
      </c>
      <c r="J7" s="74">
        <f t="shared" si="0"/>
        <v>3</v>
      </c>
      <c r="K7" s="74">
        <f t="shared" si="0"/>
        <v>3</v>
      </c>
      <c r="L7" s="74">
        <f t="shared" si="0"/>
        <v>2</v>
      </c>
      <c r="M7" s="74">
        <f t="shared" si="0"/>
        <v>3</v>
      </c>
      <c r="N7" s="74">
        <f t="shared" si="0"/>
        <v>3</v>
      </c>
      <c r="O7" s="74">
        <f t="shared" si="0"/>
        <v>4</v>
      </c>
      <c r="P7" s="74">
        <f t="shared" si="0"/>
        <v>4</v>
      </c>
      <c r="Q7" s="74">
        <f t="shared" si="0"/>
        <v>3</v>
      </c>
      <c r="R7" s="74">
        <f t="shared" si="0"/>
        <v>4</v>
      </c>
      <c r="S7" s="74">
        <f t="shared" si="0"/>
        <v>0</v>
      </c>
      <c r="T7" s="74">
        <f t="shared" si="0"/>
        <v>2</v>
      </c>
      <c r="U7" s="74">
        <f aca="true" t="shared" si="1" ref="U7:AZ7">COUNTIF(U8:U14,"&lt;&gt;")</f>
        <v>7</v>
      </c>
      <c r="V7" s="74">
        <f t="shared" si="1"/>
        <v>7</v>
      </c>
      <c r="W7" s="74">
        <f t="shared" si="1"/>
        <v>7</v>
      </c>
      <c r="X7" s="74">
        <f t="shared" si="1"/>
        <v>7</v>
      </c>
      <c r="Y7" s="74">
        <f t="shared" si="1"/>
        <v>7</v>
      </c>
      <c r="Z7" s="74">
        <f t="shared" si="1"/>
        <v>5</v>
      </c>
      <c r="AA7" s="74">
        <f t="shared" si="1"/>
        <v>5</v>
      </c>
      <c r="AB7" s="74">
        <f t="shared" si="1"/>
        <v>2</v>
      </c>
      <c r="AC7" s="74">
        <f t="shared" si="1"/>
        <v>2</v>
      </c>
      <c r="AD7" s="74">
        <f t="shared" si="1"/>
        <v>2</v>
      </c>
      <c r="AE7" s="74">
        <f t="shared" si="1"/>
        <v>2</v>
      </c>
      <c r="AF7" s="74">
        <f t="shared" si="1"/>
        <v>1</v>
      </c>
      <c r="AG7" s="74">
        <f t="shared" si="1"/>
        <v>1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COUNTIF(BA8:BA14,"&lt;&gt;")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/>
      <c r="E8" s="57" t="s">
        <v>104</v>
      </c>
      <c r="F8" s="57" t="s">
        <v>104</v>
      </c>
      <c r="G8" s="57" t="s">
        <v>104</v>
      </c>
      <c r="H8" s="57" t="s">
        <v>104</v>
      </c>
      <c r="I8" s="57" t="s">
        <v>104</v>
      </c>
      <c r="J8" s="57" t="s">
        <v>104</v>
      </c>
      <c r="K8" s="57" t="s">
        <v>104</v>
      </c>
      <c r="L8" s="57" t="s">
        <v>104</v>
      </c>
      <c r="M8" s="57"/>
      <c r="N8" s="57" t="s">
        <v>104</v>
      </c>
      <c r="O8" s="57" t="s">
        <v>104</v>
      </c>
      <c r="P8" s="57" t="s">
        <v>104</v>
      </c>
      <c r="Q8" s="57" t="s">
        <v>104</v>
      </c>
      <c r="R8" s="57" t="s">
        <v>104</v>
      </c>
      <c r="S8" s="57"/>
      <c r="T8" s="57" t="s">
        <v>104</v>
      </c>
      <c r="U8" s="57">
        <v>2</v>
      </c>
      <c r="V8" s="58" t="s">
        <v>109</v>
      </c>
      <c r="W8" s="57" t="s">
        <v>110</v>
      </c>
      <c r="X8" s="58" t="s">
        <v>111</v>
      </c>
      <c r="Y8" s="57" t="s">
        <v>112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113</v>
      </c>
      <c r="C9" s="57" t="s">
        <v>114</v>
      </c>
      <c r="D9" s="57"/>
      <c r="E9" s="57"/>
      <c r="F9" s="57" t="s">
        <v>104</v>
      </c>
      <c r="G9" s="57" t="s">
        <v>104</v>
      </c>
      <c r="H9" s="57"/>
      <c r="I9" s="57" t="s">
        <v>104</v>
      </c>
      <c r="J9" s="57" t="s">
        <v>104</v>
      </c>
      <c r="K9" s="57" t="s">
        <v>104</v>
      </c>
      <c r="L9" s="57" t="s">
        <v>104</v>
      </c>
      <c r="M9" s="57"/>
      <c r="N9" s="57" t="s">
        <v>104</v>
      </c>
      <c r="O9" s="57" t="s">
        <v>104</v>
      </c>
      <c r="P9" s="57" t="s">
        <v>104</v>
      </c>
      <c r="Q9" s="57" t="s">
        <v>104</v>
      </c>
      <c r="R9" s="57" t="s">
        <v>104</v>
      </c>
      <c r="S9" s="57"/>
      <c r="T9" s="57"/>
      <c r="U9" s="57">
        <v>6</v>
      </c>
      <c r="V9" s="58" t="s">
        <v>115</v>
      </c>
      <c r="W9" s="57" t="s">
        <v>116</v>
      </c>
      <c r="X9" s="58" t="s">
        <v>117</v>
      </c>
      <c r="Y9" s="57" t="s">
        <v>118</v>
      </c>
      <c r="Z9" s="58" t="s">
        <v>119</v>
      </c>
      <c r="AA9" s="57" t="s">
        <v>120</v>
      </c>
      <c r="AB9" s="58" t="s">
        <v>121</v>
      </c>
      <c r="AC9" s="57" t="s">
        <v>122</v>
      </c>
      <c r="AD9" s="58" t="s">
        <v>123</v>
      </c>
      <c r="AE9" s="57" t="s">
        <v>124</v>
      </c>
      <c r="AF9" s="58" t="s">
        <v>125</v>
      </c>
      <c r="AG9" s="57" t="s">
        <v>126</v>
      </c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127</v>
      </c>
      <c r="C10" s="57" t="s">
        <v>128</v>
      </c>
      <c r="D10" s="57"/>
      <c r="E10" s="57"/>
      <c r="F10" s="57" t="s">
        <v>104</v>
      </c>
      <c r="G10" s="57"/>
      <c r="H10" s="57"/>
      <c r="I10" s="57"/>
      <c r="J10" s="57"/>
      <c r="K10" s="57"/>
      <c r="L10" s="57"/>
      <c r="M10" s="57" t="s">
        <v>104</v>
      </c>
      <c r="N10" s="57"/>
      <c r="O10" s="57"/>
      <c r="P10" s="57"/>
      <c r="Q10" s="57"/>
      <c r="R10" s="57"/>
      <c r="S10" s="57"/>
      <c r="T10" s="57"/>
      <c r="U10" s="57">
        <v>2</v>
      </c>
      <c r="V10" s="58" t="s">
        <v>129</v>
      </c>
      <c r="W10" s="57" t="s">
        <v>130</v>
      </c>
      <c r="X10" s="58" t="s">
        <v>131</v>
      </c>
      <c r="Y10" s="57" t="s">
        <v>132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133</v>
      </c>
      <c r="C11" s="57" t="s">
        <v>134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 t="s">
        <v>104</v>
      </c>
      <c r="L11" s="57"/>
      <c r="M11" s="57"/>
      <c r="N11" s="57"/>
      <c r="O11" s="57" t="s">
        <v>104</v>
      </c>
      <c r="P11" s="57" t="s">
        <v>104</v>
      </c>
      <c r="Q11" s="57"/>
      <c r="R11" s="57" t="s">
        <v>104</v>
      </c>
      <c r="S11" s="57"/>
      <c r="T11" s="57"/>
      <c r="U11" s="57">
        <v>3</v>
      </c>
      <c r="V11" s="58" t="s">
        <v>135</v>
      </c>
      <c r="W11" s="57" t="s">
        <v>136</v>
      </c>
      <c r="X11" s="58" t="s">
        <v>137</v>
      </c>
      <c r="Y11" s="57" t="s">
        <v>138</v>
      </c>
      <c r="Z11" s="58" t="s">
        <v>139</v>
      </c>
      <c r="AA11" s="57" t="s">
        <v>140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141</v>
      </c>
      <c r="C12" s="57" t="s">
        <v>142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143</v>
      </c>
      <c r="W12" s="57" t="s">
        <v>144</v>
      </c>
      <c r="X12" s="58" t="s">
        <v>145</v>
      </c>
      <c r="Y12" s="57" t="s">
        <v>146</v>
      </c>
      <c r="Z12" s="58" t="s">
        <v>147</v>
      </c>
      <c r="AA12" s="57" t="s">
        <v>148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149</v>
      </c>
      <c r="C13" s="57" t="s">
        <v>150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 t="s">
        <v>104</v>
      </c>
      <c r="O13" s="57" t="s">
        <v>104</v>
      </c>
      <c r="P13" s="57" t="s">
        <v>104</v>
      </c>
      <c r="Q13" s="57" t="s">
        <v>104</v>
      </c>
      <c r="R13" s="57" t="s">
        <v>104</v>
      </c>
      <c r="S13" s="57"/>
      <c r="T13" s="57" t="s">
        <v>104</v>
      </c>
      <c r="U13" s="57">
        <v>5</v>
      </c>
      <c r="V13" s="58" t="s">
        <v>129</v>
      </c>
      <c r="W13" s="57" t="s">
        <v>130</v>
      </c>
      <c r="X13" s="58" t="s">
        <v>143</v>
      </c>
      <c r="Y13" s="57" t="s">
        <v>144</v>
      </c>
      <c r="Z13" s="58" t="s">
        <v>145</v>
      </c>
      <c r="AA13" s="57" t="s">
        <v>146</v>
      </c>
      <c r="AB13" s="58" t="s">
        <v>131</v>
      </c>
      <c r="AC13" s="57" t="s">
        <v>132</v>
      </c>
      <c r="AD13" s="58" t="s">
        <v>147</v>
      </c>
      <c r="AE13" s="57" t="s">
        <v>148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151</v>
      </c>
      <c r="C14" s="57" t="s">
        <v>152</v>
      </c>
      <c r="D14" s="57"/>
      <c r="E14" s="57"/>
      <c r="F14" s="57"/>
      <c r="G14" s="57"/>
      <c r="H14" s="57"/>
      <c r="I14" s="57" t="s">
        <v>104</v>
      </c>
      <c r="J14" s="57"/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3</v>
      </c>
      <c r="V14" s="58" t="s">
        <v>153</v>
      </c>
      <c r="W14" s="57" t="s">
        <v>154</v>
      </c>
      <c r="X14" s="58" t="s">
        <v>155</v>
      </c>
      <c r="Y14" s="57" t="s">
        <v>156</v>
      </c>
      <c r="Z14" s="58" t="s">
        <v>157</v>
      </c>
      <c r="AA14" s="57" t="s">
        <v>158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autoFilter ref="A6:CC14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SUM(D8:D33)</f>
        <v>1362</v>
      </c>
      <c r="E7" s="75">
        <f t="shared" si="0"/>
        <v>473</v>
      </c>
      <c r="F7" s="75">
        <f t="shared" si="0"/>
        <v>261</v>
      </c>
      <c r="G7" s="75">
        <f t="shared" si="0"/>
        <v>212</v>
      </c>
      <c r="H7" s="75">
        <f t="shared" si="0"/>
        <v>889</v>
      </c>
      <c r="I7" s="75">
        <f t="shared" si="0"/>
        <v>694</v>
      </c>
      <c r="J7" s="75">
        <f t="shared" si="0"/>
        <v>137</v>
      </c>
      <c r="K7" s="75">
        <f t="shared" si="0"/>
        <v>8</v>
      </c>
      <c r="L7" s="75">
        <f t="shared" si="0"/>
        <v>50</v>
      </c>
      <c r="M7" s="75">
        <f t="shared" si="0"/>
        <v>80</v>
      </c>
      <c r="N7" s="75">
        <f t="shared" si="0"/>
        <v>42</v>
      </c>
      <c r="O7" s="75">
        <f t="shared" si="0"/>
        <v>33</v>
      </c>
      <c r="P7" s="75">
        <f t="shared" si="0"/>
        <v>9</v>
      </c>
      <c r="Q7" s="75">
        <f t="shared" si="0"/>
        <v>38</v>
      </c>
      <c r="R7" s="75">
        <f t="shared" si="0"/>
        <v>25</v>
      </c>
      <c r="S7" s="75">
        <f t="shared" si="0"/>
        <v>3</v>
      </c>
      <c r="T7" s="75">
        <f t="shared" si="0"/>
        <v>0</v>
      </c>
      <c r="U7" s="75">
        <f t="shared" si="0"/>
        <v>10</v>
      </c>
      <c r="V7" s="75">
        <f t="shared" si="0"/>
        <v>1442</v>
      </c>
      <c r="W7" s="75">
        <f t="shared" si="0"/>
        <v>515</v>
      </c>
      <c r="X7" s="75">
        <f t="shared" si="0"/>
        <v>294</v>
      </c>
      <c r="Y7" s="75">
        <f t="shared" si="0"/>
        <v>221</v>
      </c>
      <c r="Z7" s="75">
        <f t="shared" si="0"/>
        <v>927</v>
      </c>
      <c r="AA7" s="75">
        <f t="shared" si="0"/>
        <v>719</v>
      </c>
      <c r="AB7" s="75">
        <f t="shared" si="0"/>
        <v>140</v>
      </c>
      <c r="AC7" s="75">
        <f t="shared" si="0"/>
        <v>8</v>
      </c>
      <c r="AD7" s="75">
        <f t="shared" si="0"/>
        <v>60</v>
      </c>
    </row>
    <row r="8" spans="1:30" s="67" customFormat="1" ht="12" customHeight="1">
      <c r="A8" s="62" t="s">
        <v>105</v>
      </c>
      <c r="B8" s="63" t="s">
        <v>159</v>
      </c>
      <c r="C8" s="62" t="s">
        <v>160</v>
      </c>
      <c r="D8" s="64">
        <f aca="true" t="shared" si="1" ref="D8:D33">SUM(E8,+H8)</f>
        <v>959</v>
      </c>
      <c r="E8" s="64">
        <f aca="true" t="shared" si="2" ref="E8:E33">SUM(F8:G8)</f>
        <v>335</v>
      </c>
      <c r="F8" s="64">
        <v>142</v>
      </c>
      <c r="G8" s="64">
        <v>193</v>
      </c>
      <c r="H8" s="64">
        <f aca="true" t="shared" si="3" ref="H8:H33">SUM(I8:L8)</f>
        <v>624</v>
      </c>
      <c r="I8" s="64">
        <v>464</v>
      </c>
      <c r="J8" s="64">
        <v>117</v>
      </c>
      <c r="K8" s="64">
        <v>1</v>
      </c>
      <c r="L8" s="64">
        <v>42</v>
      </c>
      <c r="M8" s="64">
        <f aca="true" t="shared" si="4" ref="M8:M33">SUM(N8,+Q8)</f>
        <v>19</v>
      </c>
      <c r="N8" s="64">
        <f aca="true" t="shared" si="5" ref="N8:N33">SUM(O8:P8)</f>
        <v>3</v>
      </c>
      <c r="O8" s="64">
        <v>3</v>
      </c>
      <c r="P8" s="64">
        <v>0</v>
      </c>
      <c r="Q8" s="64">
        <f aca="true" t="shared" si="6" ref="Q8:Q33">SUM(R8:U8)</f>
        <v>16</v>
      </c>
      <c r="R8" s="64">
        <v>6</v>
      </c>
      <c r="S8" s="64">
        <v>0</v>
      </c>
      <c r="T8" s="64">
        <v>0</v>
      </c>
      <c r="U8" s="64">
        <v>10</v>
      </c>
      <c r="V8" s="64">
        <f aca="true" t="shared" si="7" ref="V8:V33">SUM(D8,+M8)</f>
        <v>978</v>
      </c>
      <c r="W8" s="64">
        <f aca="true" t="shared" si="8" ref="W8:W33">SUM(E8,+N8)</f>
        <v>338</v>
      </c>
      <c r="X8" s="64">
        <f aca="true" t="shared" si="9" ref="X8:X33">SUM(F8,+O8)</f>
        <v>145</v>
      </c>
      <c r="Y8" s="64">
        <f aca="true" t="shared" si="10" ref="Y8:Y33">SUM(G8,+P8)</f>
        <v>193</v>
      </c>
      <c r="Z8" s="64">
        <f aca="true" t="shared" si="11" ref="Z8:Z33">SUM(H8,+Q8)</f>
        <v>640</v>
      </c>
      <c r="AA8" s="64">
        <f aca="true" t="shared" si="12" ref="AA8:AA33">SUM(I8,+R8)</f>
        <v>470</v>
      </c>
      <c r="AB8" s="64">
        <f aca="true" t="shared" si="13" ref="AB8:AB33">SUM(J8,+S8)</f>
        <v>117</v>
      </c>
      <c r="AC8" s="64">
        <f aca="true" t="shared" si="14" ref="AC8:AC33">SUM(K8,+T8)</f>
        <v>1</v>
      </c>
      <c r="AD8" s="64">
        <f aca="true" t="shared" si="15" ref="AD8:AD33">SUM(L8,+U8)</f>
        <v>52</v>
      </c>
    </row>
    <row r="9" spans="1:30" s="67" customFormat="1" ht="12" customHeight="1">
      <c r="A9" s="62" t="s">
        <v>105</v>
      </c>
      <c r="B9" s="72" t="s">
        <v>161</v>
      </c>
      <c r="C9" s="62" t="s">
        <v>162</v>
      </c>
      <c r="D9" s="64">
        <f t="shared" si="1"/>
        <v>15</v>
      </c>
      <c r="E9" s="64">
        <f t="shared" si="2"/>
        <v>15</v>
      </c>
      <c r="F9" s="64">
        <v>14</v>
      </c>
      <c r="G9" s="64">
        <v>1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2</v>
      </c>
      <c r="N9" s="64">
        <f t="shared" si="5"/>
        <v>2</v>
      </c>
      <c r="O9" s="64">
        <v>2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17</v>
      </c>
      <c r="W9" s="64">
        <f t="shared" si="8"/>
        <v>17</v>
      </c>
      <c r="X9" s="64">
        <f t="shared" si="9"/>
        <v>16</v>
      </c>
      <c r="Y9" s="64">
        <f t="shared" si="10"/>
        <v>1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72" t="s">
        <v>163</v>
      </c>
      <c r="C10" s="62" t="s">
        <v>164</v>
      </c>
      <c r="D10" s="64">
        <f t="shared" si="1"/>
        <v>33</v>
      </c>
      <c r="E10" s="64">
        <f t="shared" si="2"/>
        <v>25</v>
      </c>
      <c r="F10" s="64">
        <v>20</v>
      </c>
      <c r="G10" s="64">
        <v>5</v>
      </c>
      <c r="H10" s="64">
        <f t="shared" si="3"/>
        <v>8</v>
      </c>
      <c r="I10" s="64">
        <v>0</v>
      </c>
      <c r="J10" s="64">
        <v>6</v>
      </c>
      <c r="K10" s="64">
        <v>2</v>
      </c>
      <c r="L10" s="64">
        <v>0</v>
      </c>
      <c r="M10" s="64">
        <f t="shared" si="4"/>
        <v>7</v>
      </c>
      <c r="N10" s="64">
        <f t="shared" si="5"/>
        <v>7</v>
      </c>
      <c r="O10" s="64">
        <v>4</v>
      </c>
      <c r="P10" s="64">
        <v>3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40</v>
      </c>
      <c r="W10" s="64">
        <f t="shared" si="8"/>
        <v>32</v>
      </c>
      <c r="X10" s="64">
        <f t="shared" si="9"/>
        <v>24</v>
      </c>
      <c r="Y10" s="64">
        <f t="shared" si="10"/>
        <v>8</v>
      </c>
      <c r="Z10" s="64">
        <f t="shared" si="11"/>
        <v>8</v>
      </c>
      <c r="AA10" s="64">
        <f t="shared" si="12"/>
        <v>0</v>
      </c>
      <c r="AB10" s="64">
        <f t="shared" si="13"/>
        <v>6</v>
      </c>
      <c r="AC10" s="64">
        <f t="shared" si="14"/>
        <v>2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165</v>
      </c>
      <c r="C11" s="62" t="s">
        <v>166</v>
      </c>
      <c r="D11" s="64">
        <f t="shared" si="1"/>
        <v>14</v>
      </c>
      <c r="E11" s="64">
        <f t="shared" si="2"/>
        <v>14</v>
      </c>
      <c r="F11" s="64">
        <v>10</v>
      </c>
      <c r="G11" s="64">
        <v>4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3</v>
      </c>
      <c r="N11" s="64">
        <f t="shared" si="5"/>
        <v>3</v>
      </c>
      <c r="O11" s="64">
        <v>3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</v>
      </c>
      <c r="W11" s="64">
        <f t="shared" si="8"/>
        <v>17</v>
      </c>
      <c r="X11" s="64">
        <f t="shared" si="9"/>
        <v>13</v>
      </c>
      <c r="Y11" s="64">
        <f t="shared" si="10"/>
        <v>4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115</v>
      </c>
      <c r="C12" s="62" t="s">
        <v>116</v>
      </c>
      <c r="D12" s="70">
        <f t="shared" si="1"/>
        <v>95</v>
      </c>
      <c r="E12" s="70">
        <f t="shared" si="2"/>
        <v>13</v>
      </c>
      <c r="F12" s="70">
        <v>13</v>
      </c>
      <c r="G12" s="70">
        <v>0</v>
      </c>
      <c r="H12" s="70">
        <f t="shared" si="3"/>
        <v>82</v>
      </c>
      <c r="I12" s="70">
        <v>82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95</v>
      </c>
      <c r="W12" s="70">
        <f t="shared" si="8"/>
        <v>13</v>
      </c>
      <c r="X12" s="70">
        <f t="shared" si="9"/>
        <v>13</v>
      </c>
      <c r="Y12" s="70">
        <f t="shared" si="10"/>
        <v>0</v>
      </c>
      <c r="Z12" s="70">
        <f t="shared" si="11"/>
        <v>82</v>
      </c>
      <c r="AA12" s="70">
        <f t="shared" si="12"/>
        <v>82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153</v>
      </c>
      <c r="C13" s="62" t="s">
        <v>154</v>
      </c>
      <c r="D13" s="70">
        <f t="shared" si="1"/>
        <v>4</v>
      </c>
      <c r="E13" s="70">
        <f t="shared" si="2"/>
        <v>4</v>
      </c>
      <c r="F13" s="70">
        <v>2</v>
      </c>
      <c r="G13" s="70">
        <v>2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3</v>
      </c>
      <c r="N13" s="70">
        <f t="shared" si="5"/>
        <v>3</v>
      </c>
      <c r="O13" s="70">
        <v>2</v>
      </c>
      <c r="P13" s="70">
        <v>1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8"/>
        <v>7</v>
      </c>
      <c r="X13" s="70">
        <f t="shared" si="9"/>
        <v>4</v>
      </c>
      <c r="Y13" s="70">
        <f t="shared" si="10"/>
        <v>3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167</v>
      </c>
      <c r="C14" s="62" t="s">
        <v>168</v>
      </c>
      <c r="D14" s="70">
        <f t="shared" si="1"/>
        <v>23</v>
      </c>
      <c r="E14" s="70">
        <f t="shared" si="2"/>
        <v>17</v>
      </c>
      <c r="F14" s="70">
        <v>11</v>
      </c>
      <c r="G14" s="70">
        <v>6</v>
      </c>
      <c r="H14" s="70">
        <f t="shared" si="3"/>
        <v>6</v>
      </c>
      <c r="I14" s="70">
        <v>0</v>
      </c>
      <c r="J14" s="70">
        <v>3</v>
      </c>
      <c r="K14" s="70">
        <v>2</v>
      </c>
      <c r="L14" s="70">
        <v>1</v>
      </c>
      <c r="M14" s="70">
        <f t="shared" si="4"/>
        <v>4</v>
      </c>
      <c r="N14" s="70">
        <f t="shared" si="5"/>
        <v>4</v>
      </c>
      <c r="O14" s="70">
        <v>3</v>
      </c>
      <c r="P14" s="70">
        <v>1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27</v>
      </c>
      <c r="W14" s="70">
        <f t="shared" si="8"/>
        <v>21</v>
      </c>
      <c r="X14" s="70">
        <f t="shared" si="9"/>
        <v>14</v>
      </c>
      <c r="Y14" s="70">
        <f t="shared" si="10"/>
        <v>7</v>
      </c>
      <c r="Z14" s="70">
        <f t="shared" si="11"/>
        <v>6</v>
      </c>
      <c r="AA14" s="70">
        <f t="shared" si="12"/>
        <v>0</v>
      </c>
      <c r="AB14" s="70">
        <f t="shared" si="13"/>
        <v>3</v>
      </c>
      <c r="AC14" s="70">
        <f t="shared" si="14"/>
        <v>2</v>
      </c>
      <c r="AD14" s="70">
        <f t="shared" si="15"/>
        <v>1</v>
      </c>
    </row>
    <row r="15" spans="1:30" s="67" customFormat="1" ht="12" customHeight="1">
      <c r="A15" s="68" t="s">
        <v>105</v>
      </c>
      <c r="B15" s="69" t="s">
        <v>117</v>
      </c>
      <c r="C15" s="62" t="s">
        <v>118</v>
      </c>
      <c r="D15" s="70">
        <f t="shared" si="1"/>
        <v>20</v>
      </c>
      <c r="E15" s="70">
        <f t="shared" si="2"/>
        <v>7</v>
      </c>
      <c r="F15" s="70">
        <v>7</v>
      </c>
      <c r="G15" s="70">
        <v>0</v>
      </c>
      <c r="H15" s="70">
        <f t="shared" si="3"/>
        <v>13</v>
      </c>
      <c r="I15" s="70">
        <v>13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20</v>
      </c>
      <c r="W15" s="70">
        <f t="shared" si="8"/>
        <v>7</v>
      </c>
      <c r="X15" s="70">
        <f t="shared" si="9"/>
        <v>7</v>
      </c>
      <c r="Y15" s="70">
        <f t="shared" si="10"/>
        <v>0</v>
      </c>
      <c r="Z15" s="70">
        <f t="shared" si="11"/>
        <v>13</v>
      </c>
      <c r="AA15" s="70">
        <f t="shared" si="12"/>
        <v>13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135</v>
      </c>
      <c r="C16" s="62" t="s">
        <v>136</v>
      </c>
      <c r="D16" s="70">
        <f t="shared" si="1"/>
        <v>16</v>
      </c>
      <c r="E16" s="70">
        <f t="shared" si="2"/>
        <v>0</v>
      </c>
      <c r="F16" s="70">
        <v>0</v>
      </c>
      <c r="G16" s="70">
        <v>0</v>
      </c>
      <c r="H16" s="70">
        <f t="shared" si="3"/>
        <v>16</v>
      </c>
      <c r="I16" s="70">
        <v>16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16</v>
      </c>
      <c r="W16" s="70">
        <f t="shared" si="8"/>
        <v>0</v>
      </c>
      <c r="X16" s="70">
        <f t="shared" si="9"/>
        <v>0</v>
      </c>
      <c r="Y16" s="70">
        <f t="shared" si="10"/>
        <v>0</v>
      </c>
      <c r="Z16" s="70">
        <f t="shared" si="11"/>
        <v>16</v>
      </c>
      <c r="AA16" s="70">
        <f t="shared" si="12"/>
        <v>16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137</v>
      </c>
      <c r="C17" s="62" t="s">
        <v>138</v>
      </c>
      <c r="D17" s="70">
        <f t="shared" si="1"/>
        <v>35</v>
      </c>
      <c r="E17" s="70">
        <f t="shared" si="2"/>
        <v>8</v>
      </c>
      <c r="F17" s="70">
        <v>8</v>
      </c>
      <c r="G17" s="70">
        <v>0</v>
      </c>
      <c r="H17" s="70">
        <f t="shared" si="3"/>
        <v>27</v>
      </c>
      <c r="I17" s="70">
        <v>27</v>
      </c>
      <c r="J17" s="70">
        <v>0</v>
      </c>
      <c r="K17" s="70">
        <v>0</v>
      </c>
      <c r="L17" s="70">
        <v>0</v>
      </c>
      <c r="M17" s="70">
        <f t="shared" si="4"/>
        <v>7</v>
      </c>
      <c r="N17" s="70">
        <f t="shared" si="5"/>
        <v>2</v>
      </c>
      <c r="O17" s="70">
        <v>2</v>
      </c>
      <c r="P17" s="70">
        <v>0</v>
      </c>
      <c r="Q17" s="70">
        <f t="shared" si="6"/>
        <v>5</v>
      </c>
      <c r="R17" s="70">
        <v>5</v>
      </c>
      <c r="S17" s="70">
        <v>0</v>
      </c>
      <c r="T17" s="70">
        <v>0</v>
      </c>
      <c r="U17" s="70">
        <v>0</v>
      </c>
      <c r="V17" s="70">
        <f t="shared" si="7"/>
        <v>42</v>
      </c>
      <c r="W17" s="70">
        <f t="shared" si="8"/>
        <v>10</v>
      </c>
      <c r="X17" s="70">
        <f t="shared" si="9"/>
        <v>10</v>
      </c>
      <c r="Y17" s="70">
        <f t="shared" si="10"/>
        <v>0</v>
      </c>
      <c r="Z17" s="70">
        <f t="shared" si="11"/>
        <v>32</v>
      </c>
      <c r="AA17" s="70">
        <f t="shared" si="12"/>
        <v>32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119</v>
      </c>
      <c r="C18" s="62" t="s">
        <v>120</v>
      </c>
      <c r="D18" s="70">
        <f t="shared" si="1"/>
        <v>40</v>
      </c>
      <c r="E18" s="70">
        <f t="shared" si="2"/>
        <v>7</v>
      </c>
      <c r="F18" s="70">
        <v>7</v>
      </c>
      <c r="G18" s="70">
        <v>0</v>
      </c>
      <c r="H18" s="70">
        <f t="shared" si="3"/>
        <v>33</v>
      </c>
      <c r="I18" s="70">
        <v>33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40</v>
      </c>
      <c r="W18" s="70">
        <f t="shared" si="8"/>
        <v>7</v>
      </c>
      <c r="X18" s="70">
        <f t="shared" si="9"/>
        <v>7</v>
      </c>
      <c r="Y18" s="70">
        <f t="shared" si="10"/>
        <v>0</v>
      </c>
      <c r="Z18" s="70">
        <f t="shared" si="11"/>
        <v>33</v>
      </c>
      <c r="AA18" s="70">
        <f t="shared" si="12"/>
        <v>33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169</v>
      </c>
      <c r="C19" s="62" t="s">
        <v>170</v>
      </c>
      <c r="D19" s="70">
        <f t="shared" si="1"/>
        <v>52</v>
      </c>
      <c r="E19" s="70">
        <f t="shared" si="2"/>
        <v>4</v>
      </c>
      <c r="F19" s="70">
        <v>4</v>
      </c>
      <c r="G19" s="70">
        <v>0</v>
      </c>
      <c r="H19" s="70">
        <f t="shared" si="3"/>
        <v>48</v>
      </c>
      <c r="I19" s="70">
        <v>30</v>
      </c>
      <c r="J19" s="70">
        <v>11</v>
      </c>
      <c r="K19" s="70">
        <v>1</v>
      </c>
      <c r="L19" s="70">
        <v>6</v>
      </c>
      <c r="M19" s="70">
        <f t="shared" si="4"/>
        <v>4</v>
      </c>
      <c r="N19" s="70">
        <f t="shared" si="5"/>
        <v>2</v>
      </c>
      <c r="O19" s="70">
        <v>2</v>
      </c>
      <c r="P19" s="70">
        <v>0</v>
      </c>
      <c r="Q19" s="70">
        <f t="shared" si="6"/>
        <v>2</v>
      </c>
      <c r="R19" s="70">
        <v>0</v>
      </c>
      <c r="S19" s="70">
        <v>2</v>
      </c>
      <c r="T19" s="70">
        <v>0</v>
      </c>
      <c r="U19" s="70">
        <v>0</v>
      </c>
      <c r="V19" s="70">
        <f t="shared" si="7"/>
        <v>56</v>
      </c>
      <c r="W19" s="70">
        <f t="shared" si="8"/>
        <v>6</v>
      </c>
      <c r="X19" s="70">
        <f t="shared" si="9"/>
        <v>6</v>
      </c>
      <c r="Y19" s="70">
        <f t="shared" si="10"/>
        <v>0</v>
      </c>
      <c r="Z19" s="70">
        <f t="shared" si="11"/>
        <v>50</v>
      </c>
      <c r="AA19" s="70">
        <f t="shared" si="12"/>
        <v>30</v>
      </c>
      <c r="AB19" s="70">
        <f t="shared" si="13"/>
        <v>13</v>
      </c>
      <c r="AC19" s="70">
        <f t="shared" si="14"/>
        <v>1</v>
      </c>
      <c r="AD19" s="70">
        <f t="shared" si="15"/>
        <v>6</v>
      </c>
    </row>
    <row r="20" spans="1:30" s="67" customFormat="1" ht="12" customHeight="1">
      <c r="A20" s="68" t="s">
        <v>105</v>
      </c>
      <c r="B20" s="69" t="s">
        <v>171</v>
      </c>
      <c r="C20" s="62" t="s">
        <v>172</v>
      </c>
      <c r="D20" s="70">
        <f t="shared" si="1"/>
        <v>4</v>
      </c>
      <c r="E20" s="70">
        <f t="shared" si="2"/>
        <v>4</v>
      </c>
      <c r="F20" s="70">
        <v>3</v>
      </c>
      <c r="G20" s="70">
        <v>1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10</v>
      </c>
      <c r="N20" s="70">
        <f t="shared" si="5"/>
        <v>2</v>
      </c>
      <c r="O20" s="70">
        <v>2</v>
      </c>
      <c r="P20" s="70">
        <v>0</v>
      </c>
      <c r="Q20" s="70">
        <f t="shared" si="6"/>
        <v>8</v>
      </c>
      <c r="R20" s="70">
        <v>8</v>
      </c>
      <c r="S20" s="70">
        <v>0</v>
      </c>
      <c r="T20" s="70">
        <v>0</v>
      </c>
      <c r="U20" s="70">
        <v>0</v>
      </c>
      <c r="V20" s="70">
        <f t="shared" si="7"/>
        <v>14</v>
      </c>
      <c r="W20" s="70">
        <f t="shared" si="8"/>
        <v>6</v>
      </c>
      <c r="X20" s="70">
        <f t="shared" si="9"/>
        <v>5</v>
      </c>
      <c r="Y20" s="70">
        <f t="shared" si="10"/>
        <v>1</v>
      </c>
      <c r="Z20" s="70">
        <f t="shared" si="11"/>
        <v>8</v>
      </c>
      <c r="AA20" s="70">
        <f t="shared" si="12"/>
        <v>8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109</v>
      </c>
      <c r="C21" s="62" t="s">
        <v>110</v>
      </c>
      <c r="D21" s="70">
        <f t="shared" si="1"/>
        <v>3</v>
      </c>
      <c r="E21" s="70">
        <f t="shared" si="2"/>
        <v>2</v>
      </c>
      <c r="F21" s="70">
        <v>2</v>
      </c>
      <c r="G21" s="70">
        <v>0</v>
      </c>
      <c r="H21" s="70">
        <f t="shared" si="3"/>
        <v>1</v>
      </c>
      <c r="I21" s="70">
        <v>0</v>
      </c>
      <c r="J21" s="70">
        <v>0</v>
      </c>
      <c r="K21" s="70">
        <v>0</v>
      </c>
      <c r="L21" s="70">
        <v>1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8"/>
        <v>3</v>
      </c>
      <c r="X21" s="70">
        <f t="shared" si="9"/>
        <v>3</v>
      </c>
      <c r="Y21" s="70">
        <f t="shared" si="10"/>
        <v>0</v>
      </c>
      <c r="Z21" s="70">
        <f t="shared" si="11"/>
        <v>1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1</v>
      </c>
    </row>
    <row r="22" spans="1:30" s="67" customFormat="1" ht="12" customHeight="1">
      <c r="A22" s="68" t="s">
        <v>105</v>
      </c>
      <c r="B22" s="69" t="s">
        <v>129</v>
      </c>
      <c r="C22" s="62" t="s">
        <v>130</v>
      </c>
      <c r="D22" s="70">
        <f t="shared" si="1"/>
        <v>3</v>
      </c>
      <c r="E22" s="70">
        <f t="shared" si="2"/>
        <v>3</v>
      </c>
      <c r="F22" s="70">
        <v>3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4</v>
      </c>
      <c r="W22" s="70">
        <f t="shared" si="8"/>
        <v>4</v>
      </c>
      <c r="X22" s="70">
        <f t="shared" si="9"/>
        <v>4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105</v>
      </c>
      <c r="B23" s="69" t="s">
        <v>139</v>
      </c>
      <c r="C23" s="62" t="s">
        <v>140</v>
      </c>
      <c r="D23" s="70">
        <f t="shared" si="1"/>
        <v>8</v>
      </c>
      <c r="E23" s="70">
        <f t="shared" si="2"/>
        <v>1</v>
      </c>
      <c r="F23" s="70">
        <v>1</v>
      </c>
      <c r="G23" s="70">
        <v>0</v>
      </c>
      <c r="H23" s="70">
        <f t="shared" si="3"/>
        <v>7</v>
      </c>
      <c r="I23" s="70">
        <v>7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9</v>
      </c>
      <c r="W23" s="70">
        <f t="shared" si="8"/>
        <v>2</v>
      </c>
      <c r="X23" s="70">
        <f t="shared" si="9"/>
        <v>2</v>
      </c>
      <c r="Y23" s="70">
        <f t="shared" si="10"/>
        <v>0</v>
      </c>
      <c r="Z23" s="70">
        <f t="shared" si="11"/>
        <v>7</v>
      </c>
      <c r="AA23" s="70">
        <f t="shared" si="12"/>
        <v>7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105</v>
      </c>
      <c r="B24" s="69" t="s">
        <v>121</v>
      </c>
      <c r="C24" s="62" t="s">
        <v>122</v>
      </c>
      <c r="D24" s="70">
        <f t="shared" si="1"/>
        <v>7</v>
      </c>
      <c r="E24" s="70">
        <f t="shared" si="2"/>
        <v>1</v>
      </c>
      <c r="F24" s="70">
        <v>1</v>
      </c>
      <c r="G24" s="70">
        <v>0</v>
      </c>
      <c r="H24" s="70">
        <f t="shared" si="3"/>
        <v>6</v>
      </c>
      <c r="I24" s="70">
        <v>6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7</v>
      </c>
      <c r="W24" s="70">
        <f t="shared" si="8"/>
        <v>1</v>
      </c>
      <c r="X24" s="70">
        <f t="shared" si="9"/>
        <v>1</v>
      </c>
      <c r="Y24" s="70">
        <f t="shared" si="10"/>
        <v>0</v>
      </c>
      <c r="Z24" s="70">
        <f t="shared" si="11"/>
        <v>6</v>
      </c>
      <c r="AA24" s="70">
        <f t="shared" si="12"/>
        <v>6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105</v>
      </c>
      <c r="B25" s="69" t="s">
        <v>125</v>
      </c>
      <c r="C25" s="62" t="s">
        <v>126</v>
      </c>
      <c r="D25" s="70">
        <f t="shared" si="1"/>
        <v>5</v>
      </c>
      <c r="E25" s="70">
        <f t="shared" si="2"/>
        <v>1</v>
      </c>
      <c r="F25" s="70">
        <v>1</v>
      </c>
      <c r="G25" s="70">
        <v>0</v>
      </c>
      <c r="H25" s="70">
        <f t="shared" si="3"/>
        <v>4</v>
      </c>
      <c r="I25" s="70">
        <v>4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5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4</v>
      </c>
      <c r="AA25" s="70">
        <f t="shared" si="12"/>
        <v>4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105</v>
      </c>
      <c r="B26" s="69" t="s">
        <v>123</v>
      </c>
      <c r="C26" s="62" t="s">
        <v>124</v>
      </c>
      <c r="D26" s="70">
        <f t="shared" si="1"/>
        <v>6</v>
      </c>
      <c r="E26" s="70">
        <f t="shared" si="2"/>
        <v>2</v>
      </c>
      <c r="F26" s="70">
        <v>2</v>
      </c>
      <c r="G26" s="70">
        <v>0</v>
      </c>
      <c r="H26" s="70">
        <f t="shared" si="3"/>
        <v>4</v>
      </c>
      <c r="I26" s="70">
        <v>4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6</v>
      </c>
      <c r="W26" s="70">
        <f t="shared" si="8"/>
        <v>2</v>
      </c>
      <c r="X26" s="70">
        <f t="shared" si="9"/>
        <v>2</v>
      </c>
      <c r="Y26" s="70">
        <f t="shared" si="10"/>
        <v>0</v>
      </c>
      <c r="Z26" s="70">
        <f t="shared" si="11"/>
        <v>4</v>
      </c>
      <c r="AA26" s="70">
        <f t="shared" si="12"/>
        <v>4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105</v>
      </c>
      <c r="B27" s="69" t="s">
        <v>143</v>
      </c>
      <c r="C27" s="62" t="s">
        <v>144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</v>
      </c>
      <c r="W27" s="70">
        <f t="shared" si="8"/>
        <v>1</v>
      </c>
      <c r="X27" s="70">
        <f t="shared" si="9"/>
        <v>1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67" customFormat="1" ht="12" customHeight="1">
      <c r="A28" s="68" t="s">
        <v>105</v>
      </c>
      <c r="B28" s="69" t="s">
        <v>145</v>
      </c>
      <c r="C28" s="62" t="s">
        <v>146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1</v>
      </c>
      <c r="W28" s="70">
        <f t="shared" si="8"/>
        <v>1</v>
      </c>
      <c r="X28" s="70">
        <f t="shared" si="9"/>
        <v>1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67" customFormat="1" ht="12" customHeight="1">
      <c r="A29" s="68" t="s">
        <v>105</v>
      </c>
      <c r="B29" s="69" t="s">
        <v>131</v>
      </c>
      <c r="C29" s="62" t="s">
        <v>132</v>
      </c>
      <c r="D29" s="70">
        <f t="shared" si="1"/>
        <v>9</v>
      </c>
      <c r="E29" s="70">
        <f t="shared" si="2"/>
        <v>1</v>
      </c>
      <c r="F29" s="70">
        <v>1</v>
      </c>
      <c r="G29" s="70">
        <v>0</v>
      </c>
      <c r="H29" s="70">
        <f t="shared" si="3"/>
        <v>8</v>
      </c>
      <c r="I29" s="70">
        <v>8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10</v>
      </c>
      <c r="W29" s="70">
        <f t="shared" si="8"/>
        <v>2</v>
      </c>
      <c r="X29" s="70">
        <f t="shared" si="9"/>
        <v>2</v>
      </c>
      <c r="Y29" s="70">
        <f t="shared" si="10"/>
        <v>0</v>
      </c>
      <c r="Z29" s="70">
        <f t="shared" si="11"/>
        <v>8</v>
      </c>
      <c r="AA29" s="70">
        <f t="shared" si="12"/>
        <v>8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7" customFormat="1" ht="12" customHeight="1">
      <c r="A30" s="68" t="s">
        <v>105</v>
      </c>
      <c r="B30" s="69" t="s">
        <v>147</v>
      </c>
      <c r="C30" s="62" t="s">
        <v>148</v>
      </c>
      <c r="D30" s="70">
        <f t="shared" si="1"/>
        <v>1</v>
      </c>
      <c r="E30" s="70">
        <f t="shared" si="2"/>
        <v>1</v>
      </c>
      <c r="F30" s="70">
        <v>1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8"/>
        <v>2</v>
      </c>
      <c r="X30" s="70">
        <f t="shared" si="9"/>
        <v>2</v>
      </c>
      <c r="Y30" s="70">
        <f t="shared" si="10"/>
        <v>0</v>
      </c>
      <c r="Z30" s="70">
        <f t="shared" si="11"/>
        <v>0</v>
      </c>
      <c r="AA30" s="70">
        <f t="shared" si="12"/>
        <v>0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67" customFormat="1" ht="12" customHeight="1">
      <c r="A31" s="68" t="s">
        <v>105</v>
      </c>
      <c r="B31" s="69" t="s">
        <v>111</v>
      </c>
      <c r="C31" s="62" t="s">
        <v>112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5</v>
      </c>
      <c r="N31" s="70">
        <f t="shared" si="5"/>
        <v>5</v>
      </c>
      <c r="O31" s="70">
        <v>3</v>
      </c>
      <c r="P31" s="70">
        <v>2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7</v>
      </c>
      <c r="W31" s="70">
        <f t="shared" si="8"/>
        <v>7</v>
      </c>
      <c r="X31" s="70">
        <f t="shared" si="9"/>
        <v>5</v>
      </c>
      <c r="Y31" s="70">
        <f t="shared" si="10"/>
        <v>2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67" customFormat="1" ht="12" customHeight="1">
      <c r="A32" s="68" t="s">
        <v>105</v>
      </c>
      <c r="B32" s="69" t="s">
        <v>155</v>
      </c>
      <c r="C32" s="62" t="s">
        <v>156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8"/>
        <v>1</v>
      </c>
      <c r="X32" s="70">
        <f t="shared" si="9"/>
        <v>1</v>
      </c>
      <c r="Y32" s="70">
        <f t="shared" si="10"/>
        <v>0</v>
      </c>
      <c r="Z32" s="70">
        <f t="shared" si="11"/>
        <v>0</v>
      </c>
      <c r="AA32" s="70">
        <f t="shared" si="12"/>
        <v>0</v>
      </c>
      <c r="AB32" s="70">
        <f t="shared" si="13"/>
        <v>0</v>
      </c>
      <c r="AC32" s="70">
        <f t="shared" si="14"/>
        <v>0</v>
      </c>
      <c r="AD32" s="70">
        <f t="shared" si="15"/>
        <v>0</v>
      </c>
    </row>
    <row r="33" spans="1:30" s="67" customFormat="1" ht="12" customHeight="1">
      <c r="A33" s="68" t="s">
        <v>105</v>
      </c>
      <c r="B33" s="69" t="s">
        <v>157</v>
      </c>
      <c r="C33" s="62" t="s">
        <v>158</v>
      </c>
      <c r="D33" s="70">
        <f t="shared" si="1"/>
        <v>5</v>
      </c>
      <c r="E33" s="70">
        <f t="shared" si="2"/>
        <v>3</v>
      </c>
      <c r="F33" s="70">
        <v>3</v>
      </c>
      <c r="G33" s="70">
        <v>0</v>
      </c>
      <c r="H33" s="70">
        <f t="shared" si="3"/>
        <v>2</v>
      </c>
      <c r="I33" s="70">
        <v>0</v>
      </c>
      <c r="J33" s="70">
        <v>0</v>
      </c>
      <c r="K33" s="70">
        <v>2</v>
      </c>
      <c r="L33" s="70">
        <v>0</v>
      </c>
      <c r="M33" s="70">
        <f t="shared" si="4"/>
        <v>11</v>
      </c>
      <c r="N33" s="70">
        <f t="shared" si="5"/>
        <v>4</v>
      </c>
      <c r="O33" s="70">
        <v>2</v>
      </c>
      <c r="P33" s="70">
        <v>2</v>
      </c>
      <c r="Q33" s="70">
        <f t="shared" si="6"/>
        <v>7</v>
      </c>
      <c r="R33" s="70">
        <v>6</v>
      </c>
      <c r="S33" s="70">
        <v>1</v>
      </c>
      <c r="T33" s="70">
        <v>0</v>
      </c>
      <c r="U33" s="70">
        <v>0</v>
      </c>
      <c r="V33" s="70">
        <f t="shared" si="7"/>
        <v>16</v>
      </c>
      <c r="W33" s="70">
        <f t="shared" si="8"/>
        <v>7</v>
      </c>
      <c r="X33" s="70">
        <f t="shared" si="9"/>
        <v>5</v>
      </c>
      <c r="Y33" s="70">
        <f t="shared" si="10"/>
        <v>2</v>
      </c>
      <c r="Z33" s="70">
        <f t="shared" si="11"/>
        <v>9</v>
      </c>
      <c r="AA33" s="70">
        <f t="shared" si="12"/>
        <v>6</v>
      </c>
      <c r="AB33" s="70">
        <f t="shared" si="13"/>
        <v>1</v>
      </c>
      <c r="AC33" s="70">
        <f t="shared" si="14"/>
        <v>2</v>
      </c>
      <c r="AD33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SUM(D8:D14)</f>
        <v>188</v>
      </c>
      <c r="E7" s="75">
        <f t="shared" si="0"/>
        <v>90</v>
      </c>
      <c r="F7" s="75">
        <f t="shared" si="0"/>
        <v>67</v>
      </c>
      <c r="G7" s="75">
        <f t="shared" si="0"/>
        <v>23</v>
      </c>
      <c r="H7" s="75">
        <f t="shared" si="0"/>
        <v>98</v>
      </c>
      <c r="I7" s="75">
        <f t="shared" si="0"/>
        <v>25</v>
      </c>
      <c r="J7" s="75">
        <f t="shared" si="0"/>
        <v>65</v>
      </c>
      <c r="K7" s="75">
        <f t="shared" si="0"/>
        <v>8</v>
      </c>
      <c r="L7" s="75">
        <f t="shared" si="0"/>
        <v>0</v>
      </c>
      <c r="M7" s="75">
        <f t="shared" si="0"/>
        <v>27</v>
      </c>
      <c r="N7" s="75">
        <f t="shared" si="0"/>
        <v>22</v>
      </c>
      <c r="O7" s="75">
        <f t="shared" si="0"/>
        <v>21</v>
      </c>
      <c r="P7" s="75">
        <f t="shared" si="0"/>
        <v>1</v>
      </c>
      <c r="Q7" s="75">
        <f t="shared" si="0"/>
        <v>5</v>
      </c>
      <c r="R7" s="75">
        <f t="shared" si="0"/>
        <v>0</v>
      </c>
      <c r="S7" s="75">
        <f t="shared" si="0"/>
        <v>5</v>
      </c>
      <c r="T7" s="75">
        <f t="shared" si="0"/>
        <v>0</v>
      </c>
      <c r="U7" s="75">
        <f t="shared" si="0"/>
        <v>0</v>
      </c>
      <c r="V7" s="75">
        <f t="shared" si="0"/>
        <v>215</v>
      </c>
      <c r="W7" s="75">
        <f t="shared" si="0"/>
        <v>112</v>
      </c>
      <c r="X7" s="75">
        <f t="shared" si="0"/>
        <v>88</v>
      </c>
      <c r="Y7" s="75">
        <f t="shared" si="0"/>
        <v>24</v>
      </c>
      <c r="Z7" s="75">
        <f t="shared" si="0"/>
        <v>103</v>
      </c>
      <c r="AA7" s="75">
        <f t="shared" si="0"/>
        <v>25</v>
      </c>
      <c r="AB7" s="75">
        <f t="shared" si="0"/>
        <v>70</v>
      </c>
      <c r="AC7" s="75">
        <f t="shared" si="0"/>
        <v>8</v>
      </c>
      <c r="AD7" s="75">
        <f t="shared" si="0"/>
        <v>0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4">SUM(E8,+H8)</f>
        <v>31</v>
      </c>
      <c r="E8" s="64">
        <f aca="true" t="shared" si="2" ref="E8:E14">SUM(F8:G8)</f>
        <v>3</v>
      </c>
      <c r="F8" s="64">
        <v>3</v>
      </c>
      <c r="G8" s="64">
        <v>0</v>
      </c>
      <c r="H8" s="64">
        <f aca="true" t="shared" si="3" ref="H8:H14">SUM(I8:L8)</f>
        <v>28</v>
      </c>
      <c r="I8" s="64">
        <v>25</v>
      </c>
      <c r="J8" s="64">
        <v>3</v>
      </c>
      <c r="K8" s="64">
        <v>0</v>
      </c>
      <c r="L8" s="64">
        <v>0</v>
      </c>
      <c r="M8" s="64">
        <f aca="true" t="shared" si="4" ref="M8:M14">SUM(N8,+Q8)</f>
        <v>7</v>
      </c>
      <c r="N8" s="64">
        <f aca="true" t="shared" si="5" ref="N8:N14">SUM(O8:P8)</f>
        <v>4</v>
      </c>
      <c r="O8" s="64">
        <v>4</v>
      </c>
      <c r="P8" s="64">
        <v>0</v>
      </c>
      <c r="Q8" s="64">
        <f aca="true" t="shared" si="6" ref="Q8:Q14">SUM(R8:U8)</f>
        <v>3</v>
      </c>
      <c r="R8" s="64">
        <v>0</v>
      </c>
      <c r="S8" s="64">
        <v>3</v>
      </c>
      <c r="T8" s="64">
        <v>0</v>
      </c>
      <c r="U8" s="64">
        <v>0</v>
      </c>
      <c r="V8" s="64">
        <f aca="true" t="shared" si="7" ref="V8:V14">SUM(D8,+M8)</f>
        <v>38</v>
      </c>
      <c r="W8" s="64">
        <f aca="true" t="shared" si="8" ref="W8:W14">SUM(E8,+N8)</f>
        <v>7</v>
      </c>
      <c r="X8" s="64">
        <f aca="true" t="shared" si="9" ref="X8:X14">SUM(F8,+O8)</f>
        <v>7</v>
      </c>
      <c r="Y8" s="64">
        <f aca="true" t="shared" si="10" ref="Y8:Y14">SUM(G8,+P8)</f>
        <v>0</v>
      </c>
      <c r="Z8" s="64">
        <f aca="true" t="shared" si="11" ref="Z8:Z14">SUM(H8,+Q8)</f>
        <v>31</v>
      </c>
      <c r="AA8" s="64">
        <f aca="true" t="shared" si="12" ref="AA8:AA14">SUM(I8,+R8)</f>
        <v>25</v>
      </c>
      <c r="AB8" s="64">
        <f aca="true" t="shared" si="13" ref="AB8:AB14">SUM(J8,+S8)</f>
        <v>6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97</v>
      </c>
      <c r="E9" s="64">
        <f t="shared" si="2"/>
        <v>37</v>
      </c>
      <c r="F9" s="64">
        <v>37</v>
      </c>
      <c r="G9" s="64">
        <v>0</v>
      </c>
      <c r="H9" s="64">
        <f t="shared" si="3"/>
        <v>60</v>
      </c>
      <c r="I9" s="64">
        <v>0</v>
      </c>
      <c r="J9" s="64">
        <v>52</v>
      </c>
      <c r="K9" s="64">
        <v>8</v>
      </c>
      <c r="L9" s="64">
        <v>0</v>
      </c>
      <c r="M9" s="64">
        <f t="shared" si="4"/>
        <v>17</v>
      </c>
      <c r="N9" s="64">
        <f t="shared" si="5"/>
        <v>15</v>
      </c>
      <c r="O9" s="64">
        <v>15</v>
      </c>
      <c r="P9" s="64">
        <v>0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114</v>
      </c>
      <c r="W9" s="64">
        <f t="shared" si="8"/>
        <v>52</v>
      </c>
      <c r="X9" s="64">
        <f t="shared" si="9"/>
        <v>52</v>
      </c>
      <c r="Y9" s="64">
        <f t="shared" si="10"/>
        <v>0</v>
      </c>
      <c r="Z9" s="64">
        <f t="shared" si="11"/>
        <v>62</v>
      </c>
      <c r="AA9" s="64">
        <f t="shared" si="12"/>
        <v>0</v>
      </c>
      <c r="AB9" s="64">
        <f t="shared" si="13"/>
        <v>54</v>
      </c>
      <c r="AC9" s="64">
        <f t="shared" si="14"/>
        <v>8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127</v>
      </c>
      <c r="C10" s="62" t="s">
        <v>128</v>
      </c>
      <c r="D10" s="64">
        <f t="shared" si="1"/>
        <v>13</v>
      </c>
      <c r="E10" s="64">
        <f t="shared" si="2"/>
        <v>3</v>
      </c>
      <c r="F10" s="64">
        <v>3</v>
      </c>
      <c r="G10" s="64">
        <v>0</v>
      </c>
      <c r="H10" s="64">
        <f t="shared" si="3"/>
        <v>10</v>
      </c>
      <c r="I10" s="64">
        <v>0</v>
      </c>
      <c r="J10" s="64">
        <v>10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10</v>
      </c>
      <c r="AA10" s="64">
        <f t="shared" si="12"/>
        <v>0</v>
      </c>
      <c r="AB10" s="64">
        <f t="shared" si="13"/>
        <v>10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133</v>
      </c>
      <c r="C11" s="62" t="s">
        <v>134</v>
      </c>
      <c r="D11" s="64">
        <f t="shared" si="1"/>
        <v>39</v>
      </c>
      <c r="E11" s="64">
        <f t="shared" si="2"/>
        <v>39</v>
      </c>
      <c r="F11" s="64">
        <v>18</v>
      </c>
      <c r="G11" s="64">
        <v>21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2</v>
      </c>
      <c r="N11" s="64">
        <f t="shared" si="5"/>
        <v>2</v>
      </c>
      <c r="O11" s="64">
        <v>1</v>
      </c>
      <c r="P11" s="64">
        <v>1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41</v>
      </c>
      <c r="W11" s="64">
        <f t="shared" si="8"/>
        <v>41</v>
      </c>
      <c r="X11" s="64">
        <f t="shared" si="9"/>
        <v>19</v>
      </c>
      <c r="Y11" s="64">
        <f t="shared" si="10"/>
        <v>22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141</v>
      </c>
      <c r="C12" s="62" t="s">
        <v>142</v>
      </c>
      <c r="D12" s="70">
        <f t="shared" si="1"/>
        <v>3</v>
      </c>
      <c r="E12" s="70">
        <f t="shared" si="2"/>
        <v>3</v>
      </c>
      <c r="F12" s="70">
        <v>3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149</v>
      </c>
      <c r="C13" s="62" t="s">
        <v>150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</v>
      </c>
      <c r="W13" s="70">
        <f t="shared" si="8"/>
        <v>1</v>
      </c>
      <c r="X13" s="70">
        <f t="shared" si="9"/>
        <v>1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151</v>
      </c>
      <c r="C14" s="62" t="s">
        <v>152</v>
      </c>
      <c r="D14" s="70">
        <f t="shared" si="1"/>
        <v>5</v>
      </c>
      <c r="E14" s="70">
        <f t="shared" si="2"/>
        <v>5</v>
      </c>
      <c r="F14" s="70">
        <v>3</v>
      </c>
      <c r="G14" s="70">
        <v>2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5</v>
      </c>
      <c r="W14" s="70">
        <f t="shared" si="8"/>
        <v>5</v>
      </c>
      <c r="X14" s="70">
        <f t="shared" si="9"/>
        <v>3</v>
      </c>
      <c r="Y14" s="70">
        <f t="shared" si="10"/>
        <v>2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SUM(D8:D33)</f>
        <v>289</v>
      </c>
      <c r="E7" s="75">
        <f t="shared" si="0"/>
        <v>591</v>
      </c>
      <c r="F7" s="75">
        <f t="shared" si="0"/>
        <v>6</v>
      </c>
      <c r="G7" s="75">
        <f t="shared" si="0"/>
        <v>13</v>
      </c>
      <c r="H7" s="75">
        <f t="shared" si="0"/>
        <v>7</v>
      </c>
      <c r="I7" s="75">
        <f t="shared" si="0"/>
        <v>22</v>
      </c>
      <c r="J7" s="75">
        <f t="shared" si="0"/>
        <v>0</v>
      </c>
      <c r="K7" s="75">
        <f t="shared" si="0"/>
        <v>0</v>
      </c>
      <c r="L7" s="75">
        <f t="shared" si="0"/>
        <v>475</v>
      </c>
      <c r="M7" s="75">
        <f t="shared" si="0"/>
        <v>1078</v>
      </c>
      <c r="N7" s="75">
        <f t="shared" si="0"/>
        <v>27</v>
      </c>
      <c r="O7" s="75">
        <f t="shared" si="0"/>
        <v>158</v>
      </c>
      <c r="P7" s="75">
        <f t="shared" si="0"/>
        <v>11</v>
      </c>
      <c r="Q7" s="75">
        <f t="shared" si="0"/>
        <v>38</v>
      </c>
      <c r="R7" s="75">
        <f t="shared" si="0"/>
        <v>0</v>
      </c>
      <c r="S7" s="75">
        <f t="shared" si="0"/>
        <v>0</v>
      </c>
      <c r="T7" s="75">
        <f t="shared" si="0"/>
        <v>526</v>
      </c>
      <c r="U7" s="75">
        <f t="shared" si="0"/>
        <v>1375</v>
      </c>
      <c r="V7" s="75">
        <f t="shared" si="0"/>
        <v>39</v>
      </c>
      <c r="W7" s="75">
        <f t="shared" si="0"/>
        <v>131</v>
      </c>
      <c r="X7" s="75">
        <f t="shared" si="0"/>
        <v>2</v>
      </c>
      <c r="Y7" s="75">
        <f t="shared" si="0"/>
        <v>4</v>
      </c>
      <c r="Z7" s="75">
        <f t="shared" si="0"/>
        <v>0</v>
      </c>
      <c r="AA7" s="75">
        <f t="shared" si="0"/>
        <v>0</v>
      </c>
      <c r="AB7" s="75">
        <f t="shared" si="0"/>
        <v>23</v>
      </c>
      <c r="AC7" s="75">
        <f t="shared" si="0"/>
        <v>53</v>
      </c>
      <c r="AD7" s="75">
        <f t="shared" si="0"/>
        <v>0</v>
      </c>
      <c r="AE7" s="75">
        <f t="shared" si="0"/>
        <v>0</v>
      </c>
      <c r="AF7" s="75">
        <f t="shared" si="0"/>
        <v>4</v>
      </c>
      <c r="AG7" s="75">
        <f t="shared" si="0"/>
        <v>9</v>
      </c>
      <c r="AH7" s="75">
        <f t="shared" si="0"/>
        <v>0</v>
      </c>
      <c r="AI7" s="75">
        <f t="shared" si="0"/>
        <v>0</v>
      </c>
      <c r="AJ7" s="75">
        <f t="shared" si="0"/>
        <v>93</v>
      </c>
      <c r="AK7" s="75">
        <f t="shared" si="0"/>
        <v>260</v>
      </c>
      <c r="AL7" s="75">
        <f t="shared" si="0"/>
        <v>2</v>
      </c>
      <c r="AM7" s="75">
        <f t="shared" si="0"/>
        <v>4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77</v>
      </c>
      <c r="AS7" s="75">
        <f t="shared" si="0"/>
        <v>314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63" t="s">
        <v>159</v>
      </c>
      <c r="C8" s="62" t="s">
        <v>160</v>
      </c>
      <c r="D8" s="64">
        <v>151</v>
      </c>
      <c r="E8" s="64">
        <v>324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177</v>
      </c>
      <c r="M8" s="64">
        <v>397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198</v>
      </c>
      <c r="U8" s="64">
        <v>480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11</v>
      </c>
      <c r="AC8" s="64">
        <v>23</v>
      </c>
      <c r="AD8" s="64">
        <v>0</v>
      </c>
      <c r="AE8" s="64">
        <v>0</v>
      </c>
      <c r="AF8" s="64">
        <v>2</v>
      </c>
      <c r="AG8" s="64">
        <v>5</v>
      </c>
      <c r="AH8" s="64">
        <v>0</v>
      </c>
      <c r="AI8" s="64">
        <v>0</v>
      </c>
      <c r="AJ8" s="64">
        <v>29</v>
      </c>
      <c r="AK8" s="64">
        <v>67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37</v>
      </c>
      <c r="AS8" s="64">
        <v>125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161</v>
      </c>
      <c r="C9" s="62" t="s">
        <v>162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17</v>
      </c>
      <c r="M9" s="64">
        <v>61</v>
      </c>
      <c r="N9" s="64">
        <v>0</v>
      </c>
      <c r="O9" s="64">
        <v>0</v>
      </c>
      <c r="P9" s="64">
        <v>9</v>
      </c>
      <c r="Q9" s="64">
        <v>26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4</v>
      </c>
      <c r="AK9" s="64">
        <v>17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163</v>
      </c>
      <c r="C10" s="62" t="s">
        <v>164</v>
      </c>
      <c r="D10" s="64">
        <v>0</v>
      </c>
      <c r="E10" s="64">
        <v>0</v>
      </c>
      <c r="F10" s="64">
        <v>0</v>
      </c>
      <c r="G10" s="64">
        <v>0</v>
      </c>
      <c r="H10" s="64">
        <v>4</v>
      </c>
      <c r="I10" s="64">
        <v>14</v>
      </c>
      <c r="J10" s="64">
        <v>0</v>
      </c>
      <c r="K10" s="64">
        <v>0</v>
      </c>
      <c r="L10" s="64">
        <v>10</v>
      </c>
      <c r="M10" s="64">
        <v>36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38</v>
      </c>
      <c r="U10" s="64">
        <v>138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20</v>
      </c>
      <c r="AS10" s="64">
        <v>70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165</v>
      </c>
      <c r="C11" s="62" t="s">
        <v>166</v>
      </c>
      <c r="D11" s="64">
        <v>5</v>
      </c>
      <c r="E11" s="64">
        <v>6</v>
      </c>
      <c r="F11" s="64">
        <v>0</v>
      </c>
      <c r="G11" s="64">
        <v>0</v>
      </c>
      <c r="H11" s="64">
        <v>1</v>
      </c>
      <c r="I11" s="64">
        <v>2</v>
      </c>
      <c r="J11" s="64">
        <v>0</v>
      </c>
      <c r="K11" s="64">
        <v>0</v>
      </c>
      <c r="L11" s="64">
        <v>12</v>
      </c>
      <c r="M11" s="64">
        <v>34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6</v>
      </c>
      <c r="AK11" s="64">
        <v>13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115</v>
      </c>
      <c r="C12" s="62" t="s">
        <v>116</v>
      </c>
      <c r="D12" s="70">
        <v>42</v>
      </c>
      <c r="E12" s="70">
        <v>76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153</v>
      </c>
      <c r="C13" s="62" t="s">
        <v>154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13</v>
      </c>
      <c r="M13" s="70">
        <v>29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14</v>
      </c>
      <c r="U13" s="70">
        <v>39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15</v>
      </c>
      <c r="AK13" s="70">
        <v>56</v>
      </c>
      <c r="AL13" s="70">
        <v>2</v>
      </c>
      <c r="AM13" s="70">
        <v>4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167</v>
      </c>
      <c r="C14" s="62" t="s">
        <v>168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23</v>
      </c>
      <c r="M14" s="70">
        <v>47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29</v>
      </c>
      <c r="U14" s="70">
        <v>58</v>
      </c>
      <c r="V14" s="70">
        <v>29</v>
      </c>
      <c r="W14" s="70">
        <v>100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8</v>
      </c>
      <c r="AK14" s="70">
        <v>18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117</v>
      </c>
      <c r="C15" s="62" t="s">
        <v>118</v>
      </c>
      <c r="D15" s="70">
        <v>9</v>
      </c>
      <c r="E15" s="70">
        <v>14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19</v>
      </c>
      <c r="M15" s="70">
        <v>41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135</v>
      </c>
      <c r="C16" s="62" t="s">
        <v>136</v>
      </c>
      <c r="D16" s="70">
        <v>8</v>
      </c>
      <c r="E16" s="70">
        <v>16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12</v>
      </c>
      <c r="M16" s="70">
        <v>30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7</v>
      </c>
      <c r="U16" s="70">
        <v>17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1</v>
      </c>
      <c r="AK16" s="70">
        <v>2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</v>
      </c>
      <c r="AS16" s="70">
        <v>6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137</v>
      </c>
      <c r="C17" s="62" t="s">
        <v>138</v>
      </c>
      <c r="D17" s="70">
        <v>9</v>
      </c>
      <c r="E17" s="70">
        <v>19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30</v>
      </c>
      <c r="M17" s="70">
        <v>66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12</v>
      </c>
      <c r="U17" s="70">
        <v>33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2</v>
      </c>
      <c r="AC17" s="70">
        <v>4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119</v>
      </c>
      <c r="C18" s="62" t="s">
        <v>120</v>
      </c>
      <c r="D18" s="70">
        <v>30</v>
      </c>
      <c r="E18" s="70">
        <v>57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12</v>
      </c>
      <c r="M18" s="70">
        <v>32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35</v>
      </c>
      <c r="U18" s="70">
        <v>92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169</v>
      </c>
      <c r="C19" s="62" t="s">
        <v>170</v>
      </c>
      <c r="D19" s="70">
        <v>13</v>
      </c>
      <c r="E19" s="70">
        <v>29</v>
      </c>
      <c r="F19" s="70">
        <v>2</v>
      </c>
      <c r="G19" s="70">
        <v>6</v>
      </c>
      <c r="H19" s="70">
        <v>0</v>
      </c>
      <c r="I19" s="70">
        <v>0</v>
      </c>
      <c r="J19" s="70">
        <v>0</v>
      </c>
      <c r="K19" s="70">
        <v>0</v>
      </c>
      <c r="L19" s="70">
        <v>12</v>
      </c>
      <c r="M19" s="70">
        <v>24</v>
      </c>
      <c r="N19" s="70">
        <v>7</v>
      </c>
      <c r="O19" s="70">
        <v>46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2</v>
      </c>
      <c r="AK19" s="70">
        <v>8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171</v>
      </c>
      <c r="C20" s="62" t="s">
        <v>172</v>
      </c>
      <c r="D20" s="70">
        <v>0</v>
      </c>
      <c r="E20" s="70">
        <v>0</v>
      </c>
      <c r="F20" s="70">
        <v>0</v>
      </c>
      <c r="G20" s="70">
        <v>0</v>
      </c>
      <c r="H20" s="70">
        <v>2</v>
      </c>
      <c r="I20" s="70">
        <v>6</v>
      </c>
      <c r="J20" s="70">
        <v>0</v>
      </c>
      <c r="K20" s="70">
        <v>0</v>
      </c>
      <c r="L20" s="70">
        <v>33</v>
      </c>
      <c r="M20" s="70">
        <v>81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62</v>
      </c>
      <c r="U20" s="70">
        <v>123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5</v>
      </c>
      <c r="AC20" s="70">
        <v>11</v>
      </c>
      <c r="AD20" s="70">
        <v>0</v>
      </c>
      <c r="AE20" s="70">
        <v>0</v>
      </c>
      <c r="AF20" s="70">
        <v>2</v>
      </c>
      <c r="AG20" s="70">
        <v>4</v>
      </c>
      <c r="AH20" s="70">
        <v>0</v>
      </c>
      <c r="AI20" s="70">
        <v>0</v>
      </c>
      <c r="AJ20" s="70">
        <v>11</v>
      </c>
      <c r="AK20" s="70">
        <v>40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8</v>
      </c>
      <c r="AS20" s="70">
        <v>32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109</v>
      </c>
      <c r="C21" s="62" t="s">
        <v>110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129</v>
      </c>
      <c r="C22" s="62" t="s">
        <v>130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46</v>
      </c>
      <c r="M22" s="70">
        <v>79</v>
      </c>
      <c r="N22" s="70">
        <v>7</v>
      </c>
      <c r="O22" s="70">
        <v>70</v>
      </c>
      <c r="P22" s="70">
        <v>1</v>
      </c>
      <c r="Q22" s="70">
        <v>10</v>
      </c>
      <c r="R22" s="70">
        <v>0</v>
      </c>
      <c r="S22" s="70">
        <v>0</v>
      </c>
      <c r="T22" s="70">
        <v>62</v>
      </c>
      <c r="U22" s="70">
        <v>258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139</v>
      </c>
      <c r="C23" s="62" t="s">
        <v>140</v>
      </c>
      <c r="D23" s="70">
        <v>5</v>
      </c>
      <c r="E23" s="70">
        <v>10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4</v>
      </c>
      <c r="M23" s="70">
        <v>8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</v>
      </c>
      <c r="U23" s="70">
        <v>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2</v>
      </c>
      <c r="AK23" s="70">
        <v>4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</v>
      </c>
      <c r="AS23" s="70">
        <v>2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121</v>
      </c>
      <c r="C24" s="62" t="s">
        <v>122</v>
      </c>
      <c r="D24" s="70">
        <v>6</v>
      </c>
      <c r="E24" s="70">
        <v>16</v>
      </c>
      <c r="F24" s="70">
        <v>2</v>
      </c>
      <c r="G24" s="70">
        <v>4</v>
      </c>
      <c r="H24" s="70">
        <v>0</v>
      </c>
      <c r="I24" s="70">
        <v>0</v>
      </c>
      <c r="J24" s="70">
        <v>0</v>
      </c>
      <c r="K24" s="70">
        <v>0</v>
      </c>
      <c r="L24" s="70">
        <v>4</v>
      </c>
      <c r="M24" s="70">
        <v>10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125</v>
      </c>
      <c r="C25" s="62" t="s">
        <v>126</v>
      </c>
      <c r="D25" s="70">
        <v>1</v>
      </c>
      <c r="E25" s="70">
        <v>2</v>
      </c>
      <c r="F25" s="70">
        <v>2</v>
      </c>
      <c r="G25" s="70">
        <v>3</v>
      </c>
      <c r="H25" s="70">
        <v>0</v>
      </c>
      <c r="I25" s="70">
        <v>0</v>
      </c>
      <c r="J25" s="70">
        <v>0</v>
      </c>
      <c r="K25" s="70">
        <v>0</v>
      </c>
      <c r="L25" s="70">
        <v>3</v>
      </c>
      <c r="M25" s="70">
        <v>6</v>
      </c>
      <c r="N25" s="70">
        <v>2</v>
      </c>
      <c r="O25" s="70">
        <v>3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123</v>
      </c>
      <c r="C26" s="62" t="s">
        <v>124</v>
      </c>
      <c r="D26" s="70">
        <v>3</v>
      </c>
      <c r="E26" s="70">
        <v>6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5</v>
      </c>
      <c r="M26" s="70">
        <v>10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105</v>
      </c>
      <c r="B27" s="69" t="s">
        <v>143</v>
      </c>
      <c r="C27" s="62" t="s">
        <v>144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105</v>
      </c>
      <c r="B28" s="69" t="s">
        <v>145</v>
      </c>
      <c r="C28" s="62" t="s">
        <v>146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9</v>
      </c>
      <c r="M28" s="70">
        <v>16</v>
      </c>
      <c r="N28" s="70">
        <v>1</v>
      </c>
      <c r="O28" s="70">
        <v>1</v>
      </c>
      <c r="P28" s="70">
        <v>0</v>
      </c>
      <c r="Q28" s="70">
        <v>0</v>
      </c>
      <c r="R28" s="70">
        <v>0</v>
      </c>
      <c r="S28" s="70">
        <v>0</v>
      </c>
      <c r="T28" s="70">
        <v>12</v>
      </c>
      <c r="U28" s="70">
        <v>22</v>
      </c>
      <c r="V28" s="70">
        <v>1</v>
      </c>
      <c r="W28" s="70">
        <v>9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2</v>
      </c>
      <c r="AK28" s="70">
        <v>6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4</v>
      </c>
      <c r="AS28" s="70">
        <v>8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105</v>
      </c>
      <c r="B29" s="69" t="s">
        <v>131</v>
      </c>
      <c r="C29" s="62" t="s">
        <v>132</v>
      </c>
      <c r="D29" s="70">
        <v>4</v>
      </c>
      <c r="E29" s="70">
        <v>7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12</v>
      </c>
      <c r="M29" s="70">
        <v>20</v>
      </c>
      <c r="N29" s="70">
        <v>1</v>
      </c>
      <c r="O29" s="70">
        <v>10</v>
      </c>
      <c r="P29" s="70">
        <v>0</v>
      </c>
      <c r="Q29" s="70">
        <v>0</v>
      </c>
      <c r="R29" s="70">
        <v>0</v>
      </c>
      <c r="S29" s="70">
        <v>0</v>
      </c>
      <c r="T29" s="70">
        <v>40</v>
      </c>
      <c r="U29" s="70">
        <v>76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3</v>
      </c>
      <c r="AK29" s="70">
        <v>6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3</v>
      </c>
      <c r="AS29" s="70">
        <v>8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105</v>
      </c>
      <c r="B30" s="69" t="s">
        <v>147</v>
      </c>
      <c r="C30" s="62" t="s">
        <v>148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8</v>
      </c>
      <c r="M30" s="70">
        <v>19</v>
      </c>
      <c r="N30" s="70">
        <v>6</v>
      </c>
      <c r="O30" s="70">
        <v>16</v>
      </c>
      <c r="P30" s="70">
        <v>1</v>
      </c>
      <c r="Q30" s="70">
        <v>2</v>
      </c>
      <c r="R30" s="70">
        <v>0</v>
      </c>
      <c r="S30" s="70">
        <v>0</v>
      </c>
      <c r="T30" s="70">
        <v>15</v>
      </c>
      <c r="U30" s="70">
        <v>35</v>
      </c>
      <c r="V30" s="70">
        <v>9</v>
      </c>
      <c r="W30" s="70">
        <v>22</v>
      </c>
      <c r="X30" s="70">
        <v>2</v>
      </c>
      <c r="Y30" s="70">
        <v>4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10</v>
      </c>
      <c r="AK30" s="70">
        <v>23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105</v>
      </c>
      <c r="B31" s="69" t="s">
        <v>111</v>
      </c>
      <c r="C31" s="62" t="s">
        <v>112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105</v>
      </c>
      <c r="B32" s="69" t="s">
        <v>155</v>
      </c>
      <c r="C32" s="62" t="s">
        <v>156</v>
      </c>
      <c r="D32" s="70">
        <v>3</v>
      </c>
      <c r="E32" s="70">
        <v>9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1</v>
      </c>
      <c r="AC32" s="70">
        <v>3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105</v>
      </c>
      <c r="B33" s="69" t="s">
        <v>157</v>
      </c>
      <c r="C33" s="62" t="s">
        <v>158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14</v>
      </c>
      <c r="M33" s="70">
        <v>32</v>
      </c>
      <c r="N33" s="70">
        <v>3</v>
      </c>
      <c r="O33" s="70">
        <v>12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4</v>
      </c>
      <c r="AC33" s="70">
        <v>12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2</v>
      </c>
      <c r="AS33" s="70">
        <v>63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SUM(D8:D14)</f>
        <v>23</v>
      </c>
      <c r="E7" s="75">
        <f t="shared" si="0"/>
        <v>56</v>
      </c>
      <c r="F7" s="75">
        <f t="shared" si="0"/>
        <v>4</v>
      </c>
      <c r="G7" s="75">
        <f t="shared" si="0"/>
        <v>33</v>
      </c>
      <c r="H7" s="75">
        <f t="shared" si="0"/>
        <v>4</v>
      </c>
      <c r="I7" s="75">
        <f t="shared" si="0"/>
        <v>6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15</v>
      </c>
      <c r="O7" s="75">
        <f t="shared" si="0"/>
        <v>39</v>
      </c>
      <c r="P7" s="75">
        <f t="shared" si="0"/>
        <v>28</v>
      </c>
      <c r="Q7" s="75">
        <f t="shared" si="0"/>
        <v>187</v>
      </c>
      <c r="R7" s="75">
        <f t="shared" si="0"/>
        <v>0</v>
      </c>
      <c r="S7" s="75">
        <f t="shared" si="0"/>
        <v>0</v>
      </c>
      <c r="T7" s="75">
        <f t="shared" si="0"/>
        <v>21</v>
      </c>
      <c r="U7" s="75">
        <f t="shared" si="0"/>
        <v>49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3</v>
      </c>
      <c r="AC7" s="75">
        <f t="shared" si="0"/>
        <v>7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54</v>
      </c>
      <c r="AK7" s="75">
        <f t="shared" si="0"/>
        <v>139</v>
      </c>
      <c r="AL7" s="75">
        <f t="shared" si="0"/>
        <v>0</v>
      </c>
      <c r="AM7" s="75">
        <f t="shared" si="0"/>
        <v>0</v>
      </c>
      <c r="AN7" s="75">
        <f t="shared" si="0"/>
        <v>11</v>
      </c>
      <c r="AO7" s="75">
        <f t="shared" si="0"/>
        <v>72</v>
      </c>
      <c r="AP7" s="75">
        <f t="shared" si="0"/>
        <v>0</v>
      </c>
      <c r="AQ7" s="75">
        <f t="shared" si="0"/>
        <v>0</v>
      </c>
      <c r="AR7" s="75">
        <f t="shared" si="0"/>
        <v>74</v>
      </c>
      <c r="AS7" s="75">
        <f t="shared" si="0"/>
        <v>278</v>
      </c>
      <c r="AT7" s="75">
        <f t="shared" si="0"/>
        <v>3</v>
      </c>
      <c r="AU7" s="75">
        <f t="shared" si="0"/>
        <v>9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23</v>
      </c>
      <c r="E8" s="64">
        <v>56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10</v>
      </c>
      <c r="O8" s="64">
        <v>24</v>
      </c>
      <c r="P8" s="64">
        <v>10</v>
      </c>
      <c r="Q8" s="64">
        <v>24</v>
      </c>
      <c r="R8" s="64">
        <v>0</v>
      </c>
      <c r="S8" s="64">
        <v>0</v>
      </c>
      <c r="T8" s="64">
        <v>21</v>
      </c>
      <c r="U8" s="64">
        <v>49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2</v>
      </c>
      <c r="AC8" s="64">
        <v>5</v>
      </c>
      <c r="AD8" s="64">
        <v>0</v>
      </c>
      <c r="AE8" s="64">
        <v>0</v>
      </c>
      <c r="AF8" s="64">
        <v>1</v>
      </c>
      <c r="AG8" s="64">
        <v>2</v>
      </c>
      <c r="AH8" s="64">
        <v>0</v>
      </c>
      <c r="AI8" s="64">
        <v>0</v>
      </c>
      <c r="AJ8" s="64">
        <v>10</v>
      </c>
      <c r="AK8" s="64">
        <v>43</v>
      </c>
      <c r="AL8" s="64">
        <v>0</v>
      </c>
      <c r="AM8" s="64">
        <v>0</v>
      </c>
      <c r="AN8" s="64">
        <v>9</v>
      </c>
      <c r="AO8" s="64">
        <v>52</v>
      </c>
      <c r="AP8" s="64">
        <v>0</v>
      </c>
      <c r="AQ8" s="64">
        <v>0</v>
      </c>
      <c r="AR8" s="64">
        <v>11</v>
      </c>
      <c r="AS8" s="64">
        <v>44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113</v>
      </c>
      <c r="C9" s="62" t="s">
        <v>114</v>
      </c>
      <c r="D9" s="64">
        <v>0</v>
      </c>
      <c r="E9" s="64">
        <v>0</v>
      </c>
      <c r="F9" s="64">
        <v>4</v>
      </c>
      <c r="G9" s="64">
        <v>33</v>
      </c>
      <c r="H9" s="64">
        <v>4</v>
      </c>
      <c r="I9" s="64">
        <v>6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18</v>
      </c>
      <c r="Q9" s="64">
        <v>163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</v>
      </c>
      <c r="AC9" s="64">
        <v>2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23</v>
      </c>
      <c r="AK9" s="64">
        <v>47</v>
      </c>
      <c r="AL9" s="64">
        <v>0</v>
      </c>
      <c r="AM9" s="64">
        <v>0</v>
      </c>
      <c r="AN9" s="64">
        <v>2</v>
      </c>
      <c r="AO9" s="64">
        <v>20</v>
      </c>
      <c r="AP9" s="64">
        <v>0</v>
      </c>
      <c r="AQ9" s="64">
        <v>0</v>
      </c>
      <c r="AR9" s="64">
        <v>35</v>
      </c>
      <c r="AS9" s="64">
        <v>166</v>
      </c>
      <c r="AT9" s="64">
        <v>3</v>
      </c>
      <c r="AU9" s="64">
        <v>9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127</v>
      </c>
      <c r="C10" s="62" t="s">
        <v>128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133</v>
      </c>
      <c r="C11" s="62" t="s">
        <v>134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141</v>
      </c>
      <c r="C12" s="62" t="s">
        <v>142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5</v>
      </c>
      <c r="O12" s="70">
        <v>15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149</v>
      </c>
      <c r="C13" s="62" t="s">
        <v>150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21</v>
      </c>
      <c r="AK13" s="70">
        <v>49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28</v>
      </c>
      <c r="AS13" s="70">
        <v>68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151</v>
      </c>
      <c r="C14" s="62" t="s">
        <v>152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SUM(D8:D33)</f>
        <v>110</v>
      </c>
      <c r="E7" s="75">
        <f t="shared" si="0"/>
        <v>83</v>
      </c>
      <c r="F7" s="75">
        <f t="shared" si="0"/>
        <v>15</v>
      </c>
      <c r="G7" s="75">
        <f t="shared" si="0"/>
        <v>12</v>
      </c>
      <c r="H7" s="75">
        <f t="shared" si="0"/>
        <v>244</v>
      </c>
      <c r="I7" s="75">
        <f t="shared" si="0"/>
        <v>240</v>
      </c>
      <c r="J7" s="75">
        <f t="shared" si="0"/>
        <v>3</v>
      </c>
      <c r="K7" s="75">
        <f t="shared" si="0"/>
        <v>1</v>
      </c>
      <c r="L7" s="75">
        <f t="shared" si="0"/>
        <v>32</v>
      </c>
      <c r="M7" s="75">
        <f t="shared" si="0"/>
        <v>29</v>
      </c>
      <c r="N7" s="75">
        <f t="shared" si="0"/>
        <v>1</v>
      </c>
      <c r="O7" s="75">
        <f t="shared" si="0"/>
        <v>2</v>
      </c>
      <c r="P7" s="75">
        <f t="shared" si="0"/>
        <v>31</v>
      </c>
      <c r="Q7" s="75">
        <f t="shared" si="0"/>
        <v>31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159</v>
      </c>
      <c r="C8" s="62" t="s">
        <v>160</v>
      </c>
      <c r="D8" s="64">
        <f aca="true" t="shared" si="1" ref="D8:D33">SUM(E8:G8)</f>
        <v>11</v>
      </c>
      <c r="E8" s="64">
        <v>11</v>
      </c>
      <c r="F8" s="64">
        <v>0</v>
      </c>
      <c r="G8" s="64">
        <v>0</v>
      </c>
      <c r="H8" s="64">
        <f aca="true" t="shared" si="2" ref="H8:H33">SUM(I8:K8)</f>
        <v>83</v>
      </c>
      <c r="I8" s="64">
        <v>83</v>
      </c>
      <c r="J8" s="64">
        <v>0</v>
      </c>
      <c r="K8" s="64">
        <v>0</v>
      </c>
      <c r="L8" s="64">
        <f aca="true" t="shared" si="3" ref="L8:L33">SUM(M8:O8)</f>
        <v>6</v>
      </c>
      <c r="M8" s="64">
        <v>6</v>
      </c>
      <c r="N8" s="64">
        <v>0</v>
      </c>
      <c r="O8" s="64">
        <v>0</v>
      </c>
      <c r="P8" s="64">
        <f aca="true" t="shared" si="4" ref="P8:P33">SUM(Q8:S8)</f>
        <v>17</v>
      </c>
      <c r="Q8" s="64">
        <v>17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161</v>
      </c>
      <c r="C9" s="62" t="s">
        <v>162</v>
      </c>
      <c r="D9" s="64">
        <f t="shared" si="1"/>
        <v>11</v>
      </c>
      <c r="E9" s="64">
        <v>6</v>
      </c>
      <c r="F9" s="64">
        <v>4</v>
      </c>
      <c r="G9" s="64">
        <v>1</v>
      </c>
      <c r="H9" s="64">
        <f t="shared" si="2"/>
        <v>62</v>
      </c>
      <c r="I9" s="64">
        <v>62</v>
      </c>
      <c r="J9" s="64">
        <v>0</v>
      </c>
      <c r="K9" s="64">
        <v>0</v>
      </c>
      <c r="L9" s="64">
        <f t="shared" si="3"/>
        <v>4</v>
      </c>
      <c r="M9" s="64">
        <v>4</v>
      </c>
      <c r="N9" s="64">
        <v>0</v>
      </c>
      <c r="O9" s="64">
        <v>0</v>
      </c>
      <c r="P9" s="64">
        <f t="shared" si="4"/>
        <v>4</v>
      </c>
      <c r="Q9" s="64">
        <v>4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163</v>
      </c>
      <c r="C10" s="62" t="s">
        <v>164</v>
      </c>
      <c r="D10" s="64">
        <f t="shared" si="1"/>
        <v>4</v>
      </c>
      <c r="E10" s="64">
        <v>4</v>
      </c>
      <c r="F10" s="64">
        <v>0</v>
      </c>
      <c r="G10" s="64">
        <v>0</v>
      </c>
      <c r="H10" s="64">
        <f t="shared" si="2"/>
        <v>3</v>
      </c>
      <c r="I10" s="64">
        <v>3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3</v>
      </c>
      <c r="Q10" s="64">
        <v>3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165</v>
      </c>
      <c r="C11" s="62" t="s">
        <v>166</v>
      </c>
      <c r="D11" s="64">
        <f t="shared" si="1"/>
        <v>3</v>
      </c>
      <c r="E11" s="64">
        <v>2</v>
      </c>
      <c r="F11" s="64">
        <v>1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2</v>
      </c>
      <c r="M11" s="64">
        <v>2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115</v>
      </c>
      <c r="C12" s="62" t="s">
        <v>116</v>
      </c>
      <c r="D12" s="70">
        <f t="shared" si="1"/>
        <v>9</v>
      </c>
      <c r="E12" s="70">
        <v>7</v>
      </c>
      <c r="F12" s="70">
        <v>1</v>
      </c>
      <c r="G12" s="70">
        <v>1</v>
      </c>
      <c r="H12" s="70">
        <f t="shared" si="2"/>
        <v>1</v>
      </c>
      <c r="I12" s="70">
        <v>0</v>
      </c>
      <c r="J12" s="70">
        <v>0</v>
      </c>
      <c r="K12" s="70">
        <v>1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153</v>
      </c>
      <c r="C13" s="62" t="s">
        <v>154</v>
      </c>
      <c r="D13" s="70">
        <f t="shared" si="1"/>
        <v>1</v>
      </c>
      <c r="E13" s="70">
        <v>1</v>
      </c>
      <c r="F13" s="70">
        <v>0</v>
      </c>
      <c r="G13" s="70">
        <v>0</v>
      </c>
      <c r="H13" s="70">
        <f t="shared" si="2"/>
        <v>5</v>
      </c>
      <c r="I13" s="70">
        <v>5</v>
      </c>
      <c r="J13" s="70">
        <v>0</v>
      </c>
      <c r="K13" s="70">
        <v>0</v>
      </c>
      <c r="L13" s="70">
        <f t="shared" si="3"/>
        <v>4</v>
      </c>
      <c r="M13" s="70">
        <v>4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167</v>
      </c>
      <c r="C14" s="62" t="s">
        <v>168</v>
      </c>
      <c r="D14" s="70">
        <f t="shared" si="1"/>
        <v>5</v>
      </c>
      <c r="E14" s="70">
        <v>1</v>
      </c>
      <c r="F14" s="70">
        <v>2</v>
      </c>
      <c r="G14" s="70">
        <v>2</v>
      </c>
      <c r="H14" s="70">
        <f t="shared" si="2"/>
        <v>11</v>
      </c>
      <c r="I14" s="70">
        <v>11</v>
      </c>
      <c r="J14" s="70">
        <v>0</v>
      </c>
      <c r="K14" s="70">
        <v>0</v>
      </c>
      <c r="L14" s="70">
        <f t="shared" si="3"/>
        <v>3</v>
      </c>
      <c r="M14" s="70">
        <v>2</v>
      </c>
      <c r="N14" s="70">
        <v>0</v>
      </c>
      <c r="O14" s="70">
        <v>1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117</v>
      </c>
      <c r="C15" s="62" t="s">
        <v>118</v>
      </c>
      <c r="D15" s="70">
        <f t="shared" si="1"/>
        <v>3</v>
      </c>
      <c r="E15" s="70">
        <v>3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135</v>
      </c>
      <c r="C16" s="62" t="s">
        <v>136</v>
      </c>
      <c r="D16" s="70">
        <f t="shared" si="1"/>
        <v>2</v>
      </c>
      <c r="E16" s="70">
        <v>2</v>
      </c>
      <c r="F16" s="70">
        <v>0</v>
      </c>
      <c r="G16" s="70">
        <v>0</v>
      </c>
      <c r="H16" s="70">
        <f t="shared" si="2"/>
        <v>2</v>
      </c>
      <c r="I16" s="70">
        <v>2</v>
      </c>
      <c r="J16" s="70">
        <v>0</v>
      </c>
      <c r="K16" s="70">
        <v>0</v>
      </c>
      <c r="L16" s="70">
        <f t="shared" si="3"/>
        <v>1</v>
      </c>
      <c r="M16" s="70">
        <v>1</v>
      </c>
      <c r="N16" s="70">
        <v>0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137</v>
      </c>
      <c r="C17" s="62" t="s">
        <v>138</v>
      </c>
      <c r="D17" s="70">
        <f t="shared" si="1"/>
        <v>3</v>
      </c>
      <c r="E17" s="70">
        <v>3</v>
      </c>
      <c r="F17" s="70">
        <v>0</v>
      </c>
      <c r="G17" s="70">
        <v>0</v>
      </c>
      <c r="H17" s="70">
        <f t="shared" si="2"/>
        <v>7</v>
      </c>
      <c r="I17" s="70">
        <v>5</v>
      </c>
      <c r="J17" s="70">
        <v>2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119</v>
      </c>
      <c r="C18" s="62" t="s">
        <v>120</v>
      </c>
      <c r="D18" s="70">
        <f t="shared" si="1"/>
        <v>3</v>
      </c>
      <c r="E18" s="70">
        <v>3</v>
      </c>
      <c r="F18" s="70">
        <v>0</v>
      </c>
      <c r="G18" s="70">
        <v>0</v>
      </c>
      <c r="H18" s="70">
        <f t="shared" si="2"/>
        <v>13</v>
      </c>
      <c r="I18" s="70">
        <v>13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169</v>
      </c>
      <c r="C19" s="62" t="s">
        <v>170</v>
      </c>
      <c r="D19" s="70">
        <f t="shared" si="1"/>
        <v>12</v>
      </c>
      <c r="E19" s="70">
        <v>7</v>
      </c>
      <c r="F19" s="70">
        <v>0</v>
      </c>
      <c r="G19" s="70">
        <v>5</v>
      </c>
      <c r="H19" s="70">
        <f t="shared" si="2"/>
        <v>7</v>
      </c>
      <c r="I19" s="70">
        <v>7</v>
      </c>
      <c r="J19" s="70">
        <v>0</v>
      </c>
      <c r="K19" s="70">
        <v>0</v>
      </c>
      <c r="L19" s="70">
        <f t="shared" si="3"/>
        <v>1</v>
      </c>
      <c r="M19" s="70">
        <v>1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171</v>
      </c>
      <c r="C20" s="62" t="s">
        <v>172</v>
      </c>
      <c r="D20" s="70">
        <f t="shared" si="1"/>
        <v>9</v>
      </c>
      <c r="E20" s="70">
        <v>9</v>
      </c>
      <c r="F20" s="70">
        <v>0</v>
      </c>
      <c r="G20" s="70">
        <v>0</v>
      </c>
      <c r="H20" s="70">
        <f t="shared" si="2"/>
        <v>20</v>
      </c>
      <c r="I20" s="70">
        <v>20</v>
      </c>
      <c r="J20" s="70">
        <v>0</v>
      </c>
      <c r="K20" s="70">
        <v>0</v>
      </c>
      <c r="L20" s="70">
        <f t="shared" si="3"/>
        <v>3</v>
      </c>
      <c r="M20" s="70">
        <v>3</v>
      </c>
      <c r="N20" s="70">
        <v>0</v>
      </c>
      <c r="O20" s="70">
        <v>0</v>
      </c>
      <c r="P20" s="70">
        <f t="shared" si="4"/>
        <v>4</v>
      </c>
      <c r="Q20" s="70">
        <v>4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109</v>
      </c>
      <c r="C21" s="62" t="s">
        <v>110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129</v>
      </c>
      <c r="C22" s="62" t="s">
        <v>130</v>
      </c>
      <c r="D22" s="70">
        <f t="shared" si="1"/>
        <v>11</v>
      </c>
      <c r="E22" s="70">
        <v>6</v>
      </c>
      <c r="F22" s="70">
        <v>3</v>
      </c>
      <c r="G22" s="70">
        <v>2</v>
      </c>
      <c r="H22" s="70">
        <f t="shared" si="2"/>
        <v>12</v>
      </c>
      <c r="I22" s="70">
        <v>11</v>
      </c>
      <c r="J22" s="70">
        <v>1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139</v>
      </c>
      <c r="C23" s="62" t="s">
        <v>140</v>
      </c>
      <c r="D23" s="70">
        <f t="shared" si="1"/>
        <v>3</v>
      </c>
      <c r="E23" s="70">
        <v>3</v>
      </c>
      <c r="F23" s="70">
        <v>0</v>
      </c>
      <c r="G23" s="70">
        <v>0</v>
      </c>
      <c r="H23" s="70">
        <f t="shared" si="2"/>
        <v>2</v>
      </c>
      <c r="I23" s="70">
        <v>2</v>
      </c>
      <c r="J23" s="70">
        <v>0</v>
      </c>
      <c r="K23" s="70">
        <v>0</v>
      </c>
      <c r="L23" s="70">
        <f t="shared" si="3"/>
        <v>1</v>
      </c>
      <c r="M23" s="70">
        <v>1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121</v>
      </c>
      <c r="C24" s="62" t="s">
        <v>122</v>
      </c>
      <c r="D24" s="70">
        <f t="shared" si="1"/>
        <v>3</v>
      </c>
      <c r="E24" s="70">
        <v>3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125</v>
      </c>
      <c r="C25" s="62" t="s">
        <v>126</v>
      </c>
      <c r="D25" s="70">
        <f t="shared" si="1"/>
        <v>2</v>
      </c>
      <c r="E25" s="70">
        <v>2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123</v>
      </c>
      <c r="C26" s="62" t="s">
        <v>124</v>
      </c>
      <c r="D26" s="70">
        <f t="shared" si="1"/>
        <v>1</v>
      </c>
      <c r="E26" s="70">
        <v>1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7" customFormat="1" ht="12" customHeight="1">
      <c r="A27" s="68" t="s">
        <v>105</v>
      </c>
      <c r="B27" s="69" t="s">
        <v>143</v>
      </c>
      <c r="C27" s="62" t="s">
        <v>144</v>
      </c>
      <c r="D27" s="70">
        <f t="shared" si="1"/>
        <v>1</v>
      </c>
      <c r="E27" s="70">
        <v>1</v>
      </c>
      <c r="F27" s="70">
        <v>0</v>
      </c>
      <c r="G27" s="70">
        <v>0</v>
      </c>
      <c r="H27" s="70">
        <f t="shared" si="2"/>
        <v>1</v>
      </c>
      <c r="I27" s="70">
        <v>1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105</v>
      </c>
      <c r="B28" s="69" t="s">
        <v>145</v>
      </c>
      <c r="C28" s="62" t="s">
        <v>146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2</v>
      </c>
      <c r="I28" s="70">
        <v>2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7" customFormat="1" ht="12" customHeight="1">
      <c r="A29" s="68" t="s">
        <v>105</v>
      </c>
      <c r="B29" s="69" t="s">
        <v>131</v>
      </c>
      <c r="C29" s="62" t="s">
        <v>132</v>
      </c>
      <c r="D29" s="70">
        <f t="shared" si="1"/>
        <v>4</v>
      </c>
      <c r="E29" s="70">
        <v>2</v>
      </c>
      <c r="F29" s="70">
        <v>1</v>
      </c>
      <c r="G29" s="70">
        <v>1</v>
      </c>
      <c r="H29" s="70">
        <f t="shared" si="2"/>
        <v>11</v>
      </c>
      <c r="I29" s="70">
        <v>11</v>
      </c>
      <c r="J29" s="70">
        <v>0</v>
      </c>
      <c r="K29" s="70">
        <v>0</v>
      </c>
      <c r="L29" s="70">
        <f t="shared" si="3"/>
        <v>2</v>
      </c>
      <c r="M29" s="70">
        <v>2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7" customFormat="1" ht="12" customHeight="1">
      <c r="A30" s="68" t="s">
        <v>105</v>
      </c>
      <c r="B30" s="69" t="s">
        <v>147</v>
      </c>
      <c r="C30" s="62" t="s">
        <v>148</v>
      </c>
      <c r="D30" s="70">
        <f t="shared" si="1"/>
        <v>2</v>
      </c>
      <c r="E30" s="70">
        <v>1</v>
      </c>
      <c r="F30" s="70">
        <v>1</v>
      </c>
      <c r="G30" s="70">
        <v>0</v>
      </c>
      <c r="H30" s="70">
        <f t="shared" si="2"/>
        <v>2</v>
      </c>
      <c r="I30" s="70">
        <v>2</v>
      </c>
      <c r="J30" s="70">
        <v>0</v>
      </c>
      <c r="K30" s="70">
        <v>0</v>
      </c>
      <c r="L30" s="70">
        <f t="shared" si="3"/>
        <v>2</v>
      </c>
      <c r="M30" s="70">
        <v>2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105</v>
      </c>
      <c r="B31" s="69" t="s">
        <v>111</v>
      </c>
      <c r="C31" s="62" t="s">
        <v>112</v>
      </c>
      <c r="D31" s="70">
        <f t="shared" si="1"/>
        <v>0</v>
      </c>
      <c r="E31" s="70">
        <v>0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7" customFormat="1" ht="12" customHeight="1">
      <c r="A32" s="68" t="s">
        <v>105</v>
      </c>
      <c r="B32" s="69" t="s">
        <v>155</v>
      </c>
      <c r="C32" s="62" t="s">
        <v>156</v>
      </c>
      <c r="D32" s="70">
        <f t="shared" si="1"/>
        <v>5</v>
      </c>
      <c r="E32" s="70">
        <v>3</v>
      </c>
      <c r="F32" s="70">
        <v>2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3</v>
      </c>
      <c r="M32" s="70">
        <v>1</v>
      </c>
      <c r="N32" s="70">
        <v>1</v>
      </c>
      <c r="O32" s="70">
        <v>1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7" customFormat="1" ht="12" customHeight="1">
      <c r="A33" s="68" t="s">
        <v>105</v>
      </c>
      <c r="B33" s="69" t="s">
        <v>157</v>
      </c>
      <c r="C33" s="62" t="s">
        <v>158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1</v>
      </c>
      <c r="Q33" s="70">
        <v>1</v>
      </c>
      <c r="R33" s="70">
        <v>0</v>
      </c>
      <c r="S33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SUM(D8:D14)</f>
        <v>24</v>
      </c>
      <c r="E7" s="75">
        <f t="shared" si="0"/>
        <v>2</v>
      </c>
      <c r="F7" s="75">
        <f t="shared" si="0"/>
        <v>16</v>
      </c>
      <c r="G7" s="75">
        <f t="shared" si="0"/>
        <v>6</v>
      </c>
      <c r="H7" s="75">
        <f t="shared" si="0"/>
        <v>4</v>
      </c>
      <c r="I7" s="75">
        <f t="shared" si="0"/>
        <v>3</v>
      </c>
      <c r="J7" s="75">
        <f t="shared" si="0"/>
        <v>1</v>
      </c>
      <c r="K7" s="75">
        <f t="shared" si="0"/>
        <v>0</v>
      </c>
      <c r="L7" s="75">
        <f t="shared" si="0"/>
        <v>16</v>
      </c>
      <c r="M7" s="75">
        <f t="shared" si="0"/>
        <v>13</v>
      </c>
      <c r="N7" s="75">
        <f t="shared" si="0"/>
        <v>1</v>
      </c>
      <c r="O7" s="75">
        <f t="shared" si="0"/>
        <v>2</v>
      </c>
      <c r="P7" s="75">
        <f t="shared" si="0"/>
        <v>16</v>
      </c>
      <c r="Q7" s="75">
        <f t="shared" si="0"/>
        <v>16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4">SUM(E8:G8)</f>
        <v>10</v>
      </c>
      <c r="E8" s="64">
        <v>0</v>
      </c>
      <c r="F8" s="64">
        <v>9</v>
      </c>
      <c r="G8" s="64">
        <v>1</v>
      </c>
      <c r="H8" s="64">
        <f aca="true" t="shared" si="2" ref="H8:H14">SUM(I8:K8)</f>
        <v>4</v>
      </c>
      <c r="I8" s="64">
        <v>3</v>
      </c>
      <c r="J8" s="64">
        <v>1</v>
      </c>
      <c r="K8" s="64">
        <v>0</v>
      </c>
      <c r="L8" s="64">
        <f aca="true" t="shared" si="3" ref="L8:L14">SUM(M8:O8)</f>
        <v>5</v>
      </c>
      <c r="M8" s="64">
        <v>3</v>
      </c>
      <c r="N8" s="64">
        <v>1</v>
      </c>
      <c r="O8" s="64">
        <v>1</v>
      </c>
      <c r="P8" s="64">
        <f aca="true" t="shared" si="4" ref="P8:P14">SUM(Q8:S8)</f>
        <v>3</v>
      </c>
      <c r="Q8" s="64">
        <v>3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10</v>
      </c>
      <c r="E9" s="64">
        <v>2</v>
      </c>
      <c r="F9" s="64">
        <v>6</v>
      </c>
      <c r="G9" s="64">
        <v>2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6</v>
      </c>
      <c r="M9" s="64">
        <v>5</v>
      </c>
      <c r="N9" s="64">
        <v>0</v>
      </c>
      <c r="O9" s="64">
        <v>1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127</v>
      </c>
      <c r="C10" s="62" t="s">
        <v>128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133</v>
      </c>
      <c r="C11" s="62" t="s">
        <v>134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141</v>
      </c>
      <c r="C12" s="62" t="s">
        <v>142</v>
      </c>
      <c r="D12" s="70">
        <f t="shared" si="1"/>
        <v>4</v>
      </c>
      <c r="E12" s="70">
        <v>0</v>
      </c>
      <c r="F12" s="70">
        <v>1</v>
      </c>
      <c r="G12" s="70">
        <v>3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149</v>
      </c>
      <c r="C13" s="62" t="s">
        <v>150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5</v>
      </c>
      <c r="M13" s="70">
        <v>5</v>
      </c>
      <c r="N13" s="70">
        <v>0</v>
      </c>
      <c r="O13" s="70">
        <v>0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151</v>
      </c>
      <c r="C14" s="62" t="s">
        <v>152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SUM(D8:D33)</f>
        <v>234</v>
      </c>
      <c r="E7" s="75">
        <f t="shared" si="0"/>
        <v>198</v>
      </c>
      <c r="F7" s="75">
        <f t="shared" si="0"/>
        <v>46</v>
      </c>
      <c r="G7" s="75">
        <f t="shared" si="0"/>
        <v>1367</v>
      </c>
      <c r="H7" s="75">
        <f t="shared" si="0"/>
        <v>1194</v>
      </c>
      <c r="I7" s="75">
        <f t="shared" si="0"/>
        <v>170</v>
      </c>
      <c r="J7" s="75">
        <f t="shared" si="0"/>
        <v>5</v>
      </c>
    </row>
    <row r="8" spans="1:10" s="65" customFormat="1" ht="12" customHeight="1">
      <c r="A8" s="62" t="s">
        <v>105</v>
      </c>
      <c r="B8" s="63" t="s">
        <v>159</v>
      </c>
      <c r="C8" s="62" t="s">
        <v>160</v>
      </c>
      <c r="D8" s="64">
        <v>109</v>
      </c>
      <c r="E8" s="64">
        <v>92</v>
      </c>
      <c r="F8" s="64">
        <v>17</v>
      </c>
      <c r="G8" s="64">
        <v>73</v>
      </c>
      <c r="H8" s="64">
        <v>73</v>
      </c>
      <c r="I8" s="64">
        <v>0</v>
      </c>
      <c r="J8" s="64">
        <v>0</v>
      </c>
    </row>
    <row r="9" spans="1:10" s="65" customFormat="1" ht="12" customHeight="1">
      <c r="A9" s="62" t="s">
        <v>105</v>
      </c>
      <c r="B9" s="72" t="s">
        <v>161</v>
      </c>
      <c r="C9" s="62" t="s">
        <v>162</v>
      </c>
      <c r="D9" s="64">
        <v>15</v>
      </c>
      <c r="E9" s="64">
        <v>11</v>
      </c>
      <c r="F9" s="64">
        <v>4</v>
      </c>
      <c r="G9" s="64">
        <v>120</v>
      </c>
      <c r="H9" s="64">
        <v>56</v>
      </c>
      <c r="I9" s="64">
        <v>64</v>
      </c>
      <c r="J9" s="64">
        <v>0</v>
      </c>
    </row>
    <row r="10" spans="1:10" s="65" customFormat="1" ht="12" customHeight="1">
      <c r="A10" s="62" t="s">
        <v>105</v>
      </c>
      <c r="B10" s="72" t="s">
        <v>163</v>
      </c>
      <c r="C10" s="62" t="s">
        <v>164</v>
      </c>
      <c r="D10" s="64">
        <v>7</v>
      </c>
      <c r="E10" s="64">
        <v>4</v>
      </c>
      <c r="F10" s="64">
        <v>3</v>
      </c>
      <c r="G10" s="64">
        <v>156</v>
      </c>
      <c r="H10" s="64">
        <v>156</v>
      </c>
      <c r="I10" s="64">
        <v>0</v>
      </c>
      <c r="J10" s="64">
        <v>0</v>
      </c>
    </row>
    <row r="11" spans="1:10" s="65" customFormat="1" ht="12" customHeight="1">
      <c r="A11" s="62" t="s">
        <v>105</v>
      </c>
      <c r="B11" s="72" t="s">
        <v>165</v>
      </c>
      <c r="C11" s="62" t="s">
        <v>166</v>
      </c>
      <c r="D11" s="64">
        <v>2</v>
      </c>
      <c r="E11" s="64">
        <v>2</v>
      </c>
      <c r="F11" s="64">
        <v>2</v>
      </c>
      <c r="G11" s="64">
        <v>41</v>
      </c>
      <c r="H11" s="64">
        <v>30</v>
      </c>
      <c r="I11" s="64">
        <v>11</v>
      </c>
      <c r="J11" s="64">
        <v>0</v>
      </c>
    </row>
    <row r="12" spans="1:10" s="65" customFormat="1" ht="12" customHeight="1">
      <c r="A12" s="68" t="s">
        <v>105</v>
      </c>
      <c r="B12" s="69" t="s">
        <v>115</v>
      </c>
      <c r="C12" s="62" t="s">
        <v>116</v>
      </c>
      <c r="D12" s="70">
        <v>5</v>
      </c>
      <c r="E12" s="70">
        <v>5</v>
      </c>
      <c r="F12" s="70">
        <v>0</v>
      </c>
      <c r="G12" s="70">
        <v>64</v>
      </c>
      <c r="H12" s="70">
        <v>59</v>
      </c>
      <c r="I12" s="70">
        <v>0</v>
      </c>
      <c r="J12" s="70">
        <v>5</v>
      </c>
    </row>
    <row r="13" spans="1:10" s="65" customFormat="1" ht="12" customHeight="1">
      <c r="A13" s="68" t="s">
        <v>105</v>
      </c>
      <c r="B13" s="69" t="s">
        <v>153</v>
      </c>
      <c r="C13" s="62" t="s">
        <v>154</v>
      </c>
      <c r="D13" s="70">
        <v>9</v>
      </c>
      <c r="E13" s="70">
        <v>5</v>
      </c>
      <c r="F13" s="70">
        <v>4</v>
      </c>
      <c r="G13" s="70">
        <v>92</v>
      </c>
      <c r="H13" s="70">
        <v>72</v>
      </c>
      <c r="I13" s="70">
        <v>22</v>
      </c>
      <c r="J13" s="70">
        <v>0</v>
      </c>
    </row>
    <row r="14" spans="1:10" s="65" customFormat="1" ht="12" customHeight="1">
      <c r="A14" s="68" t="s">
        <v>105</v>
      </c>
      <c r="B14" s="69" t="s">
        <v>167</v>
      </c>
      <c r="C14" s="62" t="s">
        <v>168</v>
      </c>
      <c r="D14" s="70">
        <v>10</v>
      </c>
      <c r="E14" s="70">
        <v>10</v>
      </c>
      <c r="F14" s="70">
        <v>2</v>
      </c>
      <c r="G14" s="70">
        <v>114</v>
      </c>
      <c r="H14" s="70">
        <v>114</v>
      </c>
      <c r="I14" s="70">
        <v>0</v>
      </c>
      <c r="J14" s="70">
        <v>0</v>
      </c>
    </row>
    <row r="15" spans="1:10" s="65" customFormat="1" ht="12" customHeight="1">
      <c r="A15" s="68" t="s">
        <v>105</v>
      </c>
      <c r="B15" s="69" t="s">
        <v>117</v>
      </c>
      <c r="C15" s="62" t="s">
        <v>118</v>
      </c>
      <c r="D15" s="70">
        <v>2</v>
      </c>
      <c r="E15" s="70">
        <v>2</v>
      </c>
      <c r="F15" s="70">
        <v>0</v>
      </c>
      <c r="G15" s="70">
        <v>26</v>
      </c>
      <c r="H15" s="70">
        <v>26</v>
      </c>
      <c r="I15" s="70">
        <v>0</v>
      </c>
      <c r="J15" s="70">
        <v>0</v>
      </c>
    </row>
    <row r="16" spans="1:10" s="65" customFormat="1" ht="12" customHeight="1">
      <c r="A16" s="68" t="s">
        <v>105</v>
      </c>
      <c r="B16" s="69" t="s">
        <v>135</v>
      </c>
      <c r="C16" s="62" t="s">
        <v>136</v>
      </c>
      <c r="D16" s="70">
        <v>3</v>
      </c>
      <c r="E16" s="70">
        <v>3</v>
      </c>
      <c r="F16" s="70">
        <v>1</v>
      </c>
      <c r="G16" s="70">
        <v>68</v>
      </c>
      <c r="H16" s="70">
        <v>68</v>
      </c>
      <c r="I16" s="70">
        <v>0</v>
      </c>
      <c r="J16" s="70">
        <v>0</v>
      </c>
    </row>
    <row r="17" spans="1:10" s="65" customFormat="1" ht="12" customHeight="1">
      <c r="A17" s="68" t="s">
        <v>105</v>
      </c>
      <c r="B17" s="69" t="s">
        <v>137</v>
      </c>
      <c r="C17" s="62" t="s">
        <v>138</v>
      </c>
      <c r="D17" s="70">
        <v>9</v>
      </c>
      <c r="E17" s="70">
        <v>7</v>
      </c>
      <c r="F17" s="70">
        <v>2</v>
      </c>
      <c r="G17" s="70">
        <v>36</v>
      </c>
      <c r="H17" s="70">
        <v>36</v>
      </c>
      <c r="I17" s="70">
        <v>0</v>
      </c>
      <c r="J17" s="70">
        <v>0</v>
      </c>
    </row>
    <row r="18" spans="1:10" s="65" customFormat="1" ht="12" customHeight="1">
      <c r="A18" s="68" t="s">
        <v>105</v>
      </c>
      <c r="B18" s="69" t="s">
        <v>119</v>
      </c>
      <c r="C18" s="62" t="s">
        <v>120</v>
      </c>
      <c r="D18" s="70">
        <v>9</v>
      </c>
      <c r="E18" s="70">
        <v>9</v>
      </c>
      <c r="F18" s="70">
        <v>0</v>
      </c>
      <c r="G18" s="70">
        <v>115</v>
      </c>
      <c r="H18" s="70">
        <v>115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169</v>
      </c>
      <c r="C19" s="62" t="s">
        <v>170</v>
      </c>
      <c r="D19" s="70">
        <v>4</v>
      </c>
      <c r="E19" s="70">
        <v>4</v>
      </c>
      <c r="F19" s="70">
        <v>1</v>
      </c>
      <c r="G19" s="70">
        <v>20</v>
      </c>
      <c r="H19" s="70">
        <v>18</v>
      </c>
      <c r="I19" s="70">
        <v>2</v>
      </c>
      <c r="J19" s="70">
        <v>0</v>
      </c>
    </row>
    <row r="20" spans="1:10" s="65" customFormat="1" ht="12" customHeight="1">
      <c r="A20" s="68" t="s">
        <v>105</v>
      </c>
      <c r="B20" s="69" t="s">
        <v>171</v>
      </c>
      <c r="C20" s="62" t="s">
        <v>172</v>
      </c>
      <c r="D20" s="70">
        <v>30</v>
      </c>
      <c r="E20" s="70">
        <v>27</v>
      </c>
      <c r="F20" s="70">
        <v>4</v>
      </c>
      <c r="G20" s="70">
        <v>187</v>
      </c>
      <c r="H20" s="70">
        <v>184</v>
      </c>
      <c r="I20" s="70">
        <v>3</v>
      </c>
      <c r="J20" s="70">
        <v>0</v>
      </c>
    </row>
    <row r="21" spans="1:10" s="65" customFormat="1" ht="12" customHeight="1">
      <c r="A21" s="68" t="s">
        <v>105</v>
      </c>
      <c r="B21" s="69" t="s">
        <v>109</v>
      </c>
      <c r="C21" s="62" t="s">
        <v>110</v>
      </c>
      <c r="D21" s="70">
        <v>2</v>
      </c>
      <c r="E21" s="70">
        <v>2</v>
      </c>
      <c r="F21" s="70">
        <v>0</v>
      </c>
      <c r="G21" s="70">
        <v>44</v>
      </c>
      <c r="H21" s="70">
        <v>0</v>
      </c>
      <c r="I21" s="70">
        <v>44</v>
      </c>
      <c r="J21" s="70">
        <v>0</v>
      </c>
    </row>
    <row r="22" spans="1:10" s="65" customFormat="1" ht="12" customHeight="1">
      <c r="A22" s="68" t="s">
        <v>105</v>
      </c>
      <c r="B22" s="69" t="s">
        <v>129</v>
      </c>
      <c r="C22" s="62" t="s">
        <v>130</v>
      </c>
      <c r="D22" s="70">
        <v>6</v>
      </c>
      <c r="E22" s="70">
        <v>5</v>
      </c>
      <c r="F22" s="70">
        <v>1</v>
      </c>
      <c r="G22" s="70">
        <v>114</v>
      </c>
      <c r="H22" s="70">
        <v>114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139</v>
      </c>
      <c r="C23" s="62" t="s">
        <v>140</v>
      </c>
      <c r="D23" s="70">
        <v>3</v>
      </c>
      <c r="E23" s="70">
        <v>2</v>
      </c>
      <c r="F23" s="70">
        <v>1</v>
      </c>
      <c r="G23" s="70">
        <v>12</v>
      </c>
      <c r="H23" s="70">
        <v>12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121</v>
      </c>
      <c r="C24" s="62" t="s">
        <v>122</v>
      </c>
      <c r="D24" s="70">
        <v>1</v>
      </c>
      <c r="E24" s="70">
        <v>1</v>
      </c>
      <c r="F24" s="70">
        <v>0</v>
      </c>
      <c r="G24" s="70">
        <v>5</v>
      </c>
      <c r="H24" s="70">
        <v>5</v>
      </c>
      <c r="I24" s="70">
        <v>0</v>
      </c>
      <c r="J24" s="70">
        <v>0</v>
      </c>
    </row>
    <row r="25" spans="1:10" s="65" customFormat="1" ht="12" customHeight="1">
      <c r="A25" s="68" t="s">
        <v>105</v>
      </c>
      <c r="B25" s="69" t="s">
        <v>125</v>
      </c>
      <c r="C25" s="62" t="s">
        <v>126</v>
      </c>
      <c r="D25" s="70">
        <v>1</v>
      </c>
      <c r="E25" s="70">
        <v>1</v>
      </c>
      <c r="F25" s="70">
        <v>0</v>
      </c>
      <c r="G25" s="70">
        <v>14</v>
      </c>
      <c r="H25" s="70">
        <v>14</v>
      </c>
      <c r="I25" s="70">
        <v>0</v>
      </c>
      <c r="J25" s="70">
        <v>0</v>
      </c>
    </row>
    <row r="26" spans="1:10" s="65" customFormat="1" ht="12" customHeight="1">
      <c r="A26" s="68" t="s">
        <v>105</v>
      </c>
      <c r="B26" s="69" t="s">
        <v>123</v>
      </c>
      <c r="C26" s="62" t="s">
        <v>124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</row>
    <row r="27" spans="1:10" s="65" customFormat="1" ht="12" customHeight="1">
      <c r="A27" s="68" t="s">
        <v>105</v>
      </c>
      <c r="B27" s="69" t="s">
        <v>143</v>
      </c>
      <c r="C27" s="62" t="s">
        <v>144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</row>
    <row r="28" spans="1:10" s="65" customFormat="1" ht="12" customHeight="1">
      <c r="A28" s="68" t="s">
        <v>105</v>
      </c>
      <c r="B28" s="69" t="s">
        <v>145</v>
      </c>
      <c r="C28" s="62" t="s">
        <v>146</v>
      </c>
      <c r="D28" s="70">
        <v>1</v>
      </c>
      <c r="E28" s="70">
        <v>1</v>
      </c>
      <c r="F28" s="70">
        <v>0</v>
      </c>
      <c r="G28" s="70">
        <v>8</v>
      </c>
      <c r="H28" s="70">
        <v>4</v>
      </c>
      <c r="I28" s="70">
        <v>4</v>
      </c>
      <c r="J28" s="70">
        <v>0</v>
      </c>
    </row>
    <row r="29" spans="1:10" s="65" customFormat="1" ht="12" customHeight="1">
      <c r="A29" s="68" t="s">
        <v>105</v>
      </c>
      <c r="B29" s="69" t="s">
        <v>131</v>
      </c>
      <c r="C29" s="62" t="s">
        <v>132</v>
      </c>
      <c r="D29" s="70">
        <v>4</v>
      </c>
      <c r="E29" s="70">
        <v>3</v>
      </c>
      <c r="F29" s="70">
        <v>2</v>
      </c>
      <c r="G29" s="70">
        <v>40</v>
      </c>
      <c r="H29" s="70">
        <v>20</v>
      </c>
      <c r="I29" s="70">
        <v>20</v>
      </c>
      <c r="J29" s="70">
        <v>0</v>
      </c>
    </row>
    <row r="30" spans="1:10" s="65" customFormat="1" ht="12" customHeight="1">
      <c r="A30" s="68" t="s">
        <v>105</v>
      </c>
      <c r="B30" s="69" t="s">
        <v>147</v>
      </c>
      <c r="C30" s="62" t="s">
        <v>148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</row>
    <row r="31" spans="1:10" s="65" customFormat="1" ht="12" customHeight="1">
      <c r="A31" s="68" t="s">
        <v>105</v>
      </c>
      <c r="B31" s="69" t="s">
        <v>111</v>
      </c>
      <c r="C31" s="62" t="s">
        <v>112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</row>
    <row r="32" spans="1:10" s="65" customFormat="1" ht="12" customHeight="1">
      <c r="A32" s="68" t="s">
        <v>105</v>
      </c>
      <c r="B32" s="69" t="s">
        <v>155</v>
      </c>
      <c r="C32" s="62" t="s">
        <v>156</v>
      </c>
      <c r="D32" s="70">
        <v>1</v>
      </c>
      <c r="E32" s="70">
        <v>1</v>
      </c>
      <c r="F32" s="70">
        <v>1</v>
      </c>
      <c r="G32" s="70">
        <v>5</v>
      </c>
      <c r="H32" s="70">
        <v>5</v>
      </c>
      <c r="I32" s="70">
        <v>0</v>
      </c>
      <c r="J32" s="70">
        <v>0</v>
      </c>
    </row>
    <row r="33" spans="1:10" s="65" customFormat="1" ht="12" customHeight="1">
      <c r="A33" s="68" t="s">
        <v>105</v>
      </c>
      <c r="B33" s="69" t="s">
        <v>157</v>
      </c>
      <c r="C33" s="62" t="s">
        <v>158</v>
      </c>
      <c r="D33" s="70">
        <v>1</v>
      </c>
      <c r="E33" s="70">
        <v>1</v>
      </c>
      <c r="F33" s="70">
        <v>1</v>
      </c>
      <c r="G33" s="70">
        <v>13</v>
      </c>
      <c r="H33" s="70">
        <v>13</v>
      </c>
      <c r="I33" s="70">
        <v>0</v>
      </c>
      <c r="J33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2015-02-17T03:17:36Z</dcterms:modified>
  <cp:category/>
  <cp:version/>
  <cp:contentType/>
  <cp:contentStatus/>
</cp:coreProperties>
</file>