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1" yWindow="495" windowWidth="19320" windowHeight="6120" tabRatio="820" activeTab="0"/>
  </bookViews>
  <sheets>
    <sheet name="ごみ処理概要" sheetId="1" r:id="rId1"/>
    <sheet name="ごみ搬入量内訳(総括)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  <sheet name="ごみ処理量内訳" sheetId="24" r:id="rId24"/>
  </sheets>
  <externalReferences>
    <externalReference r:id="rId27"/>
  </externalReferences>
  <definedNames>
    <definedName name="_xlnm._FilterDatabase" localSheetId="0" hidden="1">'ごみ処理概要'!$A$6:$AE$6</definedName>
    <definedName name="_xlnm._FilterDatabase" localSheetId="23" hidden="1">'ごみ処理量内訳'!$A$6:$BI$6</definedName>
    <definedName name="_xlnm._FilterDatabase" localSheetId="9" hidden="1">'ごみ搬入量内訳(セメント)'!$A$6:$AH$6</definedName>
    <definedName name="_xlnm._FilterDatabase" localSheetId="11" hidden="1">'ごみ搬入量内訳(その他)'!$A$6:$AH$6</definedName>
    <definedName name="_xlnm._FilterDatabase" localSheetId="7" hidden="1">'ごみ搬入量内訳(メタン化)'!$A$6:$AH$6</definedName>
    <definedName name="_xlnm._FilterDatabase" localSheetId="13" hidden="1">'ごみ搬入量内訳(海洋投入)'!$A$6:$AH$6</definedName>
    <definedName name="_xlnm._FilterDatabase" localSheetId="10" hidden="1">'ごみ搬入量内訳(資源化等)'!$A$6:$AH$6</definedName>
    <definedName name="_xlnm._FilterDatabase" localSheetId="6" hidden="1">'ごみ搬入量内訳(飼料化)'!$A$6:$AH$6</definedName>
    <definedName name="_xlnm._FilterDatabase" localSheetId="3" hidden="1">'ごみ搬入量内訳(焼却)'!$A$6:$AH$6</definedName>
    <definedName name="_xlnm._FilterDatabase" localSheetId="4" hidden="1">'ごみ搬入量内訳(粗大)'!$A$6:$AH$6</definedName>
    <definedName name="_xlnm._FilterDatabase" localSheetId="1" hidden="1">'ごみ搬入量内訳(総括)'!$A$6:$AH$6</definedName>
    <definedName name="_xlnm._FilterDatabase" localSheetId="5" hidden="1">'ごみ搬入量内訳(堆肥化)'!$A$6:$AH$6</definedName>
    <definedName name="_xlnm._FilterDatabase" localSheetId="2" hidden="1">'ごみ搬入量内訳(直接資源化)'!$A$6:$AH$6</definedName>
    <definedName name="_xlnm._FilterDatabase" localSheetId="12" hidden="1">'ごみ搬入量内訳(直接埋立)'!$A$6:$AH$6</definedName>
    <definedName name="_xlnm._FilterDatabase" localSheetId="8" hidden="1">'ごみ搬入量内訳(燃料化)'!$A$6:$AH$6</definedName>
    <definedName name="_xlnm._FilterDatabase" localSheetId="21" hidden="1">'施設資源化量内訳(セメント)'!$A$6:$AG$6</definedName>
    <definedName name="_xlnm._FilterDatabase" localSheetId="22" hidden="1">'施設資源化量内訳(資源化等)'!$A$6:$AG$6</definedName>
    <definedName name="_xlnm._FilterDatabase" localSheetId="18" hidden="1">'施設資源化量内訳(飼料化)'!$A$6:$AG$6</definedName>
    <definedName name="_xlnm._FilterDatabase" localSheetId="15" hidden="1">'施設資源化量内訳(焼却)'!$A$6:$AG$6</definedName>
    <definedName name="_xlnm._FilterDatabase" localSheetId="16" hidden="1">'施設資源化量内訳(粗大)'!$A$6:$AG$6</definedName>
    <definedName name="_xlnm._FilterDatabase" localSheetId="17" hidden="1">'施設資源化量内訳(堆肥化)'!$A$6:$AG$6</definedName>
    <definedName name="_xlnm._FilterDatabase" localSheetId="20" hidden="1">'施設資源化量内訳(燃料化)'!$A$6:$AG$6</definedName>
    <definedName name="_xlnm._FilterDatabase" localSheetId="14" hidden="1">'資源化量内訳'!$A$6:$CL$6</definedName>
    <definedName name="C都道府県コード">#REF!</definedName>
    <definedName name="ER_S1">#REF!</definedName>
    <definedName name="_xlnm.Print_Area" localSheetId="0">'ごみ処理概要'!$A$7:$AE$15</definedName>
    <definedName name="_xlnm.Print_Area" localSheetId="23">'ごみ処理量内訳'!$A$7:$BI$15</definedName>
    <definedName name="_xlnm.Print_Area" localSheetId="9">'ごみ搬入量内訳(セメント)'!$A$7:$AH$15</definedName>
    <definedName name="_xlnm.Print_Area" localSheetId="11">'ごみ搬入量内訳(その他)'!$A$7:$AH$15</definedName>
    <definedName name="_xlnm.Print_Area" localSheetId="7">'ごみ搬入量内訳(メタン化)'!$A$7:$AH$15</definedName>
    <definedName name="_xlnm.Print_Area" localSheetId="13">'ごみ搬入量内訳(海洋投入)'!$A$7:$AH$15</definedName>
    <definedName name="_xlnm.Print_Area" localSheetId="10">'ごみ搬入量内訳(資源化等)'!$A$7:$AH$15</definedName>
    <definedName name="_xlnm.Print_Area" localSheetId="6">'ごみ搬入量内訳(飼料化)'!$A$7:$AH$15</definedName>
    <definedName name="_xlnm.Print_Area" localSheetId="3">'ごみ搬入量内訳(焼却)'!$A$7:$AH$15</definedName>
    <definedName name="_xlnm.Print_Area" localSheetId="4">'ごみ搬入量内訳(粗大)'!$A$7:$AH$15</definedName>
    <definedName name="_xlnm.Print_Area" localSheetId="1">'ごみ搬入量内訳(総括)'!$A$7:$AH$15</definedName>
    <definedName name="_xlnm.Print_Area" localSheetId="5">'ごみ搬入量内訳(堆肥化)'!$A$7:$AH$15</definedName>
    <definedName name="_xlnm.Print_Area" localSheetId="2">'ごみ搬入量内訳(直接資源化)'!$A$7:$AH$15</definedName>
    <definedName name="_xlnm.Print_Area" localSheetId="12">'ごみ搬入量内訳(直接埋立)'!$A$7:$AH$15</definedName>
    <definedName name="_xlnm.Print_Area" localSheetId="8">'ごみ搬入量内訳(燃料化)'!$A$7:$AH$15</definedName>
    <definedName name="_xlnm.Print_Area" localSheetId="21">'施設資源化量内訳(セメント)'!$A$7:$AF$15</definedName>
    <definedName name="_xlnm.Print_Area" localSheetId="19">'施設資源化量内訳(メタン化)'!$A$7:$AF$15</definedName>
    <definedName name="_xlnm.Print_Area" localSheetId="22">'施設資源化量内訳(資源化等)'!$A$7:$AF$15</definedName>
    <definedName name="_xlnm.Print_Area" localSheetId="18">'施設資源化量内訳(飼料化)'!$A$7:$AF$15</definedName>
    <definedName name="_xlnm.Print_Area" localSheetId="15">'施設資源化量内訳(焼却)'!$A$7:$AF$15</definedName>
    <definedName name="_xlnm.Print_Area" localSheetId="16">'施設資源化量内訳(粗大)'!$A$7:$AF$15</definedName>
    <definedName name="_xlnm.Print_Area" localSheetId="17">'施設資源化量内訳(堆肥化)'!$A$7:$AF$15</definedName>
    <definedName name="_xlnm.Print_Area" localSheetId="20">'施設資源化量内訳(燃料化)'!$A$7:$AF$15</definedName>
    <definedName name="_xlnm.Print_Area" localSheetId="14">'資源化量内訳'!$A$7:$CL$15</definedName>
    <definedName name="_xlnm.Print_Titles" localSheetId="0">'ごみ処理概要'!$A:$B,'ごみ処理概要'!$2:$6</definedName>
    <definedName name="_xlnm.Print_Titles" localSheetId="23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1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<sst xmlns="http://schemas.openxmlformats.org/spreadsheetml/2006/main" count="2416" uniqueCount="138">
  <si>
    <t>都道府県名</t>
  </si>
  <si>
    <t>地方公共団体コード</t>
  </si>
  <si>
    <t>市区町村名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</si>
  <si>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</si>
  <si>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</si>
  <si>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最終処分量 (直接最終処分量+焼却残渣量+処理残渣量)</t>
  </si>
  <si>
    <t>合計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</si>
  <si>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</si>
  <si>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</si>
  <si>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</si>
  <si>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合計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</si>
  <si>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</si>
  <si>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</si>
  <si>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</si>
  <si>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</si>
  <si>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</si>
  <si>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</si>
  <si>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</si>
  <si>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</si>
  <si>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</si>
  <si>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ごみ燃料化
施設</t>
  </si>
  <si>
    <t>その他の
施設</t>
  </si>
  <si>
    <t>（ｔ）</t>
  </si>
  <si>
    <t>（％）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</si>
  <si>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</si>
  <si>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</si>
  <si>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</si>
  <si>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</si>
  <si>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</si>
  <si>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</si>
  <si>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</si>
  <si>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</si>
  <si>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</si>
  <si>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</si>
  <si>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</si>
  <si>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</si>
  <si>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</si>
  <si>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</si>
  <si>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</si>
  <si>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</si>
  <si>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</si>
  <si>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</si>
  <si>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</si>
  <si>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</si>
  <si>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</si>
  <si>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</si>
  <si>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</si>
  <si>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</si>
  <si>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</si>
  <si>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</si>
  <si>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</si>
  <si>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</si>
  <si>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</si>
  <si>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</si>
  <si>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</si>
  <si>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</si>
  <si>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</si>
  <si>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</si>
  <si>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</si>
  <si>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</si>
  <si>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</si>
  <si>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</si>
  <si>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</si>
  <si>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</si>
  <si>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t>漂着ごみ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</si>
  <si>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</si>
  <si>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</si>
  <si>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</si>
  <si>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</si>
  <si>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</si>
  <si>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</si>
  <si>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</si>
  <si>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</si>
  <si>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</si>
  <si>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</si>
  <si>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</si>
  <si>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中間処理後再生利用量</t>
  </si>
  <si>
    <t>焼却施設以外の中間処理施設における資源化量</t>
  </si>
  <si>
    <t>焼却施設における資源化量</t>
  </si>
  <si>
    <t>合　　計</t>
  </si>
  <si>
    <t>都道府県名</t>
  </si>
  <si>
    <t>地方公共団体コード</t>
  </si>
  <si>
    <t>市区町村名</t>
  </si>
  <si>
    <t>資源化量 (直接資源化量+中間処理後再生利用量）</t>
  </si>
  <si>
    <t>直接資源化量</t>
  </si>
  <si>
    <t>中間処理後再生利用量</t>
  </si>
  <si>
    <t>合計</t>
  </si>
  <si>
    <t>漂着ごみ</t>
  </si>
  <si>
    <t>（ｔ）</t>
  </si>
  <si>
    <t>中間処理後保管量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</si>
  <si>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</si>
  <si>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</si>
  <si>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</si>
  <si>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</si>
  <si>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</si>
  <si>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</si>
  <si>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</si>
  <si>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</si>
  <si>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リサイクル率 Ｒ
(直接資源化量+中間処理後再生利用量)/(ごみ処理量)*100</t>
  </si>
  <si>
    <t>リサイクル率 Ｒ’
(直接資源化量+中間処理後再生利用量〔固形燃料、焼却灰・飛灰のｾﾒﾝﾄ原料化、セメント等への直接投入、飛灰の山元還元　を除く〕)/(ごみ処理量)*100</t>
  </si>
  <si>
    <t>直接最終
処分</t>
  </si>
  <si>
    <t>直接最終
処分量
（海洋投入含む）</t>
  </si>
  <si>
    <t>直接
最終処分量
（海洋投入
含む）</t>
  </si>
  <si>
    <t>その他の資源化等を行う施設（セメント等への直接投入含む）</t>
  </si>
  <si>
    <t>その他の
施設</t>
  </si>
  <si>
    <t>資源化等を行う施設（セメント等への直接投入含む）</t>
  </si>
  <si>
    <t>直接最終
処分量
（海洋投入含む）</t>
  </si>
  <si>
    <t>ごみ燃料化施設</t>
  </si>
  <si>
    <t>海洋投入</t>
  </si>
  <si>
    <t>災害量廃棄物
排出量</t>
  </si>
  <si>
    <t>（ｔ）</t>
  </si>
  <si>
    <t>除染廃棄物</t>
  </si>
  <si>
    <t>中間処理後再生利用量 (焼却施設＋粗大ごみ処理施設+ごみ堆肥化施設+ごみ飼料化施設+メタン化施設+ごみ燃料化施設+その他の資源化等を行う施設)</t>
  </si>
  <si>
    <t>【災害】ごみ処理の概要（平成25年度実績）</t>
  </si>
  <si>
    <t>【災害】処理施設別ごみ搬入量の状況（平成25年度実績）</t>
  </si>
  <si>
    <t>【災害】ごみ資源化の状況（平成25年度実績）</t>
  </si>
  <si>
    <t>【災害】中間処理後の再生利用量の状況（平成25年度実績）</t>
  </si>
  <si>
    <t>【災害】ごみ処理の状況（平成25年度実績）</t>
  </si>
  <si>
    <t>合計</t>
  </si>
  <si>
    <t>-</t>
  </si>
  <si>
    <t>滋賀県</t>
  </si>
  <si>
    <t>25000</t>
  </si>
  <si>
    <t>25201</t>
  </si>
  <si>
    <t>大津市</t>
  </si>
  <si>
    <t>25202</t>
  </si>
  <si>
    <t>彦根市</t>
  </si>
  <si>
    <t>25203</t>
  </si>
  <si>
    <t>長浜市</t>
  </si>
  <si>
    <t>25208</t>
  </si>
  <si>
    <t>栗東市</t>
  </si>
  <si>
    <t>25209</t>
  </si>
  <si>
    <t>25211</t>
  </si>
  <si>
    <t>湖南市</t>
  </si>
  <si>
    <t>25212</t>
  </si>
  <si>
    <t>高島市</t>
  </si>
  <si>
    <t>25213</t>
  </si>
  <si>
    <t>東近江市</t>
  </si>
  <si>
    <t>甲賀市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</si>
</sst>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51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8" fillId="0" borderId="0">
      <alignment/>
      <protection/>
    </xf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2" applyNumberFormat="1" applyFont="1" applyAlignment="1">
      <alignment vertical="center"/>
      <protection/>
    </xf>
    <xf numFmtId="0" fontId="7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0" fillId="33" borderId="10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1" fillId="33" borderId="12" xfId="62" applyNumberFormat="1" applyFont="1" applyFill="1" applyBorder="1" applyAlignment="1">
      <alignment vertical="center"/>
      <protection/>
    </xf>
    <xf numFmtId="0" fontId="11" fillId="33" borderId="12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1" fillId="33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/>
    </xf>
    <xf numFmtId="0" fontId="11" fillId="33" borderId="15" xfId="62" applyNumberFormat="1" applyFont="1" applyFill="1" applyBorder="1" applyAlignment="1">
      <alignment vertical="center"/>
      <protection/>
    </xf>
    <xf numFmtId="3" fontId="6" fillId="0" borderId="0" xfId="0" applyNumberFormat="1" applyFont="1" applyFill="1" applyAlignment="1">
      <alignment vertical="center"/>
    </xf>
    <xf numFmtId="0" fontId="13" fillId="33" borderId="13" xfId="0" applyNumberFormat="1" applyFont="1" applyFill="1" applyBorder="1" applyAlignment="1">
      <alignment vertical="center"/>
    </xf>
    <xf numFmtId="0" fontId="11" fillId="33" borderId="16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1" fillId="33" borderId="13" xfId="64" applyNumberFormat="1" applyFont="1" applyFill="1" applyBorder="1" applyAlignment="1">
      <alignment vertical="center"/>
      <protection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6" fillId="0" borderId="0" xfId="0" applyNumberFormat="1" applyFont="1" applyAlignment="1">
      <alignment vertical="top"/>
    </xf>
    <xf numFmtId="0" fontId="7" fillId="0" borderId="0" xfId="0" applyNumberFormat="1" applyFont="1" applyFill="1" applyAlignment="1">
      <alignment vertical="top"/>
    </xf>
    <xf numFmtId="0" fontId="2" fillId="0" borderId="17" xfId="0" applyNumberFormat="1" applyFont="1" applyBorder="1" applyAlignment="1">
      <alignment vertical="top"/>
    </xf>
    <xf numFmtId="0" fontId="2" fillId="0" borderId="17" xfId="0" applyNumberFormat="1" applyFont="1" applyBorder="1" applyAlignment="1">
      <alignment horizontal="left" vertical="top"/>
    </xf>
    <xf numFmtId="0" fontId="2" fillId="0" borderId="17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vertical="top"/>
    </xf>
    <xf numFmtId="0" fontId="11" fillId="33" borderId="10" xfId="0" applyNumberFormat="1" applyFont="1" applyFill="1" applyBorder="1" applyAlignment="1">
      <alignment vertical="center"/>
    </xf>
    <xf numFmtId="0" fontId="15" fillId="0" borderId="0" xfId="62" applyNumberFormat="1" applyFont="1" applyFill="1" applyAlignment="1">
      <alignment vertical="center"/>
      <protection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15" fillId="34" borderId="18" xfId="0" applyNumberFormat="1" applyFont="1" applyFill="1" applyBorder="1" applyAlignment="1">
      <alignment vertical="center"/>
    </xf>
    <xf numFmtId="49" fontId="15" fillId="34" borderId="18" xfId="0" applyNumberFormat="1" applyFont="1" applyFill="1" applyBorder="1" applyAlignment="1">
      <alignment vertical="center"/>
    </xf>
    <xf numFmtId="0" fontId="15" fillId="34" borderId="18" xfId="0" applyNumberFormat="1" applyFont="1" applyFill="1" applyBorder="1" applyAlignment="1">
      <alignment vertical="center" wrapText="1"/>
    </xf>
    <xf numFmtId="3" fontId="15" fillId="34" borderId="18" xfId="0" applyNumberFormat="1" applyFont="1" applyFill="1" applyBorder="1" applyAlignment="1">
      <alignment horizontal="right" vertical="center" wrapText="1"/>
    </xf>
    <xf numFmtId="3" fontId="15" fillId="34" borderId="18" xfId="49" applyNumberFormat="1" applyFont="1" applyFill="1" applyBorder="1" applyAlignment="1">
      <alignment horizontal="right" vertical="center"/>
    </xf>
    <xf numFmtId="191" fontId="15" fillId="34" borderId="18" xfId="49" applyNumberFormat="1" applyFont="1" applyFill="1" applyBorder="1" applyAlignment="1">
      <alignment horizontal="right" vertical="center"/>
    </xf>
    <xf numFmtId="191" fontId="15" fillId="34" borderId="18" xfId="49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vertical="center"/>
    </xf>
    <xf numFmtId="49" fontId="15" fillId="0" borderId="18" xfId="0" applyNumberFormat="1" applyFont="1" applyFill="1" applyBorder="1" applyAlignment="1">
      <alignment vertical="center"/>
    </xf>
    <xf numFmtId="3" fontId="15" fillId="0" borderId="18" xfId="0" applyNumberFormat="1" applyFont="1" applyFill="1" applyBorder="1" applyAlignment="1">
      <alignment vertical="center"/>
    </xf>
    <xf numFmtId="3" fontId="15" fillId="0" borderId="18" xfId="49" applyNumberFormat="1" applyFont="1" applyFill="1" applyBorder="1" applyAlignment="1">
      <alignment horizontal="right" vertical="center" wrapText="1"/>
    </xf>
    <xf numFmtId="3" fontId="15" fillId="0" borderId="18" xfId="49" applyNumberFormat="1" applyFont="1" applyFill="1" applyBorder="1" applyAlignment="1">
      <alignment horizontal="right" vertical="center"/>
    </xf>
    <xf numFmtId="191" fontId="15" fillId="0" borderId="18" xfId="49" applyNumberFormat="1" applyFont="1" applyFill="1" applyBorder="1" applyAlignment="1">
      <alignment horizontal="right" vertical="center"/>
    </xf>
    <xf numFmtId="0" fontId="15" fillId="34" borderId="19" xfId="0" applyNumberFormat="1" applyFont="1" applyFill="1" applyBorder="1" applyAlignment="1">
      <alignment vertical="center"/>
    </xf>
    <xf numFmtId="49" fontId="15" fillId="34" borderId="19" xfId="0" applyNumberFormat="1" applyFont="1" applyFill="1" applyBorder="1" applyAlignment="1">
      <alignment vertical="center"/>
    </xf>
    <xf numFmtId="3" fontId="15" fillId="34" borderId="19" xfId="49" applyNumberFormat="1" applyFont="1" applyFill="1" applyBorder="1" applyAlignment="1">
      <alignment vertical="center"/>
    </xf>
    <xf numFmtId="0" fontId="15" fillId="0" borderId="19" xfId="0" applyNumberFormat="1" applyFont="1" applyFill="1" applyBorder="1" applyAlignment="1">
      <alignment vertical="center"/>
    </xf>
    <xf numFmtId="49" fontId="15" fillId="0" borderId="19" xfId="0" applyNumberFormat="1" applyFont="1" applyFill="1" applyBorder="1" applyAlignment="1">
      <alignment vertical="center"/>
    </xf>
    <xf numFmtId="3" fontId="15" fillId="0" borderId="19" xfId="49" applyNumberFormat="1" applyFont="1" applyFill="1" applyBorder="1" applyAlignment="1">
      <alignment vertical="center"/>
    </xf>
    <xf numFmtId="192" fontId="15" fillId="34" borderId="19" xfId="49" applyNumberFormat="1" applyFont="1" applyFill="1" applyBorder="1" applyAlignment="1">
      <alignment horizontal="center" vertical="center"/>
    </xf>
    <xf numFmtId="192" fontId="15" fillId="0" borderId="19" xfId="49" applyNumberFormat="1" applyFont="1" applyFill="1" applyBorder="1" applyAlignment="1">
      <alignment horizontal="center" vertical="center"/>
    </xf>
    <xf numFmtId="3" fontId="15" fillId="0" borderId="19" xfId="0" applyNumberFormat="1" applyFont="1" applyFill="1" applyBorder="1" applyAlignment="1">
      <alignment vertical="center"/>
    </xf>
    <xf numFmtId="0" fontId="15" fillId="34" borderId="19" xfId="0" applyNumberFormat="1" applyFont="1" applyFill="1" applyBorder="1" applyAlignment="1">
      <alignment vertical="center" wrapText="1"/>
    </xf>
    <xf numFmtId="0" fontId="15" fillId="0" borderId="19" xfId="49" applyNumberFormat="1" applyFont="1" applyFill="1" applyBorder="1" applyAlignment="1">
      <alignment vertical="center"/>
    </xf>
    <xf numFmtId="0" fontId="15" fillId="0" borderId="19" xfId="49" applyNumberFormat="1" applyFont="1" applyFill="1" applyBorder="1" applyAlignment="1">
      <alignment horizontal="center" vertical="center"/>
    </xf>
    <xf numFmtId="0" fontId="10" fillId="33" borderId="12" xfId="62" applyNumberFormat="1" applyFont="1" applyFill="1" applyBorder="1" applyAlignment="1">
      <alignment vertical="center"/>
      <protection/>
    </xf>
    <xf numFmtId="0" fontId="11" fillId="33" borderId="20" xfId="62" applyNumberFormat="1" applyFont="1" applyFill="1" applyBorder="1" applyAlignment="1">
      <alignment vertical="top" wrapText="1"/>
      <protection/>
    </xf>
    <xf numFmtId="0" fontId="11" fillId="33" borderId="12" xfId="62" applyNumberFormat="1" applyFont="1" applyFill="1" applyBorder="1" applyAlignment="1" quotePrefix="1">
      <alignment vertical="top" wrapText="1"/>
      <protection/>
    </xf>
    <xf numFmtId="0" fontId="10" fillId="33" borderId="20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>
      <alignment wrapText="1"/>
      <protection/>
    </xf>
    <xf numFmtId="0" fontId="11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vertical="center"/>
      <protection/>
    </xf>
    <xf numFmtId="0" fontId="10" fillId="33" borderId="16" xfId="62" applyNumberFormat="1" applyFont="1" applyFill="1" applyBorder="1" applyAlignment="1">
      <alignment vertical="center" wrapText="1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0" fillId="33" borderId="12" xfId="62" applyNumberFormat="1" applyFont="1" applyFill="1" applyBorder="1" applyAlignment="1">
      <alignment vertical="center" wrapText="1"/>
      <protection/>
    </xf>
    <xf numFmtId="0" fontId="10" fillId="33" borderId="20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 wrapText="1"/>
    </xf>
    <xf numFmtId="0" fontId="10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 quotePrefix="1">
      <alignment vertical="center" wrapText="1"/>
      <protection/>
    </xf>
    <xf numFmtId="0" fontId="10" fillId="33" borderId="11" xfId="62" applyNumberFormat="1" applyFont="1" applyFill="1" applyBorder="1" applyAlignment="1" quotePrefix="1">
      <alignment vertical="center" wrapText="1"/>
      <protection/>
    </xf>
    <xf numFmtId="0" fontId="10" fillId="33" borderId="12" xfId="62" applyNumberFormat="1" applyFont="1" applyFill="1" applyBorder="1" applyAlignment="1" quotePrefix="1">
      <alignment vertical="center"/>
      <protection/>
    </xf>
    <xf numFmtId="0" fontId="10" fillId="33" borderId="12" xfId="62" applyNumberFormat="1" applyFont="1" applyFill="1" applyBorder="1" applyAlignment="1" quotePrefix="1">
      <alignment vertical="center" wrapText="1"/>
      <protection/>
    </xf>
    <xf numFmtId="0" fontId="0" fillId="0" borderId="12" xfId="0" applyBorder="1" applyAlignment="1">
      <alignment vertical="center" wrapText="1"/>
    </xf>
    <xf numFmtId="0" fontId="10" fillId="33" borderId="20" xfId="62" applyNumberFormat="1" applyFont="1" applyFill="1" applyBorder="1" applyAlignment="1">
      <alignment horizontal="left" vertical="center" wrapText="1"/>
      <protection/>
    </xf>
    <xf numFmtId="0" fontId="10" fillId="33" borderId="12" xfId="62" applyNumberFormat="1" applyFont="1" applyFill="1" applyBorder="1" applyAlignment="1">
      <alignment horizontal="left" vertical="center" wrapText="1"/>
      <protection/>
    </xf>
    <xf numFmtId="0" fontId="10" fillId="33" borderId="12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10" fillId="33" borderId="13" xfId="0" applyNumberFormat="1" applyFont="1" applyFill="1" applyBorder="1" applyAlignment="1">
      <alignment vertical="center" wrapText="1"/>
    </xf>
    <xf numFmtId="0" fontId="10" fillId="33" borderId="16" xfId="0" applyNumberFormat="1" applyFont="1" applyFill="1" applyBorder="1" applyAlignment="1" quotePrefix="1">
      <alignment vertical="center" wrapText="1"/>
    </xf>
    <xf numFmtId="0" fontId="10" fillId="33" borderId="11" xfId="0" applyNumberFormat="1" applyFont="1" applyFill="1" applyBorder="1" applyAlignment="1" quotePrefix="1">
      <alignment vertical="center" wrapText="1"/>
    </xf>
    <xf numFmtId="0" fontId="10" fillId="33" borderId="1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 quotePrefix="1">
      <alignment vertical="center"/>
    </xf>
    <xf numFmtId="0" fontId="10" fillId="33" borderId="11" xfId="0" applyNumberFormat="1" applyFont="1" applyFill="1" applyBorder="1" applyAlignment="1" quotePrefix="1">
      <alignment vertical="center"/>
    </xf>
    <xf numFmtId="0" fontId="10" fillId="33" borderId="12" xfId="0" applyNumberFormat="1" applyFont="1" applyFill="1" applyBorder="1" applyAlignment="1" quotePrefix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47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"/>
  <sheetViews>
    <sheetView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4" width="10.59765625" style="46" customWidth="1"/>
    <col min="5" max="16" width="10.59765625" style="48" customWidth="1"/>
    <col min="17" max="17" width="10.59765625" style="49" customWidth="1"/>
    <col min="18" max="25" width="10.59765625" style="48" customWidth="1"/>
    <col min="26" max="27" width="15.5" style="49" customWidth="1"/>
    <col min="28" max="29" width="10.59765625" style="48" customWidth="1"/>
    <col min="30" max="30" width="13.69921875" style="48" customWidth="1"/>
    <col min="31" max="31" width="10.59765625" style="48" customWidth="1"/>
    <col min="32" max="16384" width="9" style="32" customWidth="1"/>
  </cols>
  <sheetData>
    <row r="1" spans="1:31" s="3" customFormat="1" ht="17.25">
      <c r="A1" s="34" t="s">
        <v>113</v>
      </c>
      <c r="B1" s="1"/>
      <c r="C1" s="1"/>
      <c r="D1" s="1"/>
      <c r="E1" s="2"/>
      <c r="F1" s="14"/>
      <c r="G1" s="2"/>
      <c r="H1" s="14"/>
      <c r="I1" s="2"/>
      <c r="J1" s="14"/>
      <c r="K1" s="14"/>
      <c r="L1" s="14"/>
      <c r="M1" s="2"/>
      <c r="N1" s="15"/>
      <c r="O1" s="2"/>
      <c r="P1" s="2"/>
      <c r="Q1" s="14"/>
      <c r="R1" s="2"/>
      <c r="S1" s="14"/>
      <c r="T1" s="2"/>
      <c r="U1" s="2"/>
      <c r="V1" s="2"/>
      <c r="W1" s="14"/>
      <c r="X1" s="2"/>
      <c r="Y1" s="2"/>
      <c r="Z1" s="14"/>
      <c r="AA1" s="14"/>
      <c r="AB1" s="2"/>
      <c r="AC1" s="14"/>
      <c r="AD1" s="2"/>
      <c r="AE1" s="14"/>
    </row>
    <row r="2" spans="1:31" s="4" customFormat="1" ht="25.5" customHeight="1">
      <c r="A2" s="86" t="s">
        <v>0</v>
      </c>
      <c r="B2" s="86" t="s">
        <v>1</v>
      </c>
      <c r="C2" s="86" t="s">
        <v>2</v>
      </c>
      <c r="D2" s="86" t="s">
        <v>109</v>
      </c>
      <c r="E2" s="22" t="s">
        <v>3</v>
      </c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76" t="s">
        <v>4</v>
      </c>
      <c r="R2" s="80" t="s">
        <v>112</v>
      </c>
      <c r="S2" s="83"/>
      <c r="T2" s="83"/>
      <c r="U2" s="83"/>
      <c r="V2" s="83"/>
      <c r="W2" s="83"/>
      <c r="X2" s="83"/>
      <c r="Y2" s="84"/>
      <c r="Z2" s="76" t="s">
        <v>98</v>
      </c>
      <c r="AA2" s="76" t="s">
        <v>99</v>
      </c>
      <c r="AB2" s="80" t="s">
        <v>5</v>
      </c>
      <c r="AC2" s="81"/>
      <c r="AD2" s="81"/>
      <c r="AE2" s="82"/>
    </row>
    <row r="3" spans="1:31" s="4" customFormat="1" ht="25.5" customHeight="1">
      <c r="A3" s="87"/>
      <c r="B3" s="87"/>
      <c r="C3" s="88"/>
      <c r="D3" s="94"/>
      <c r="E3" s="78" t="s">
        <v>7</v>
      </c>
      <c r="F3" s="78" t="s">
        <v>106</v>
      </c>
      <c r="G3" s="89" t="s">
        <v>8</v>
      </c>
      <c r="H3" s="90"/>
      <c r="I3" s="90"/>
      <c r="J3" s="90"/>
      <c r="K3" s="90"/>
      <c r="L3" s="90"/>
      <c r="M3" s="90"/>
      <c r="N3" s="91"/>
      <c r="O3" s="78" t="s">
        <v>9</v>
      </c>
      <c r="P3" s="75" t="s">
        <v>10</v>
      </c>
      <c r="Q3" s="77"/>
      <c r="R3" s="78" t="s">
        <v>11</v>
      </c>
      <c r="S3" s="78" t="s">
        <v>12</v>
      </c>
      <c r="T3" s="78" t="s">
        <v>13</v>
      </c>
      <c r="U3" s="78" t="s">
        <v>14</v>
      </c>
      <c r="V3" s="78" t="s">
        <v>15</v>
      </c>
      <c r="W3" s="78" t="s">
        <v>16</v>
      </c>
      <c r="X3" s="78" t="s">
        <v>103</v>
      </c>
      <c r="Y3" s="75" t="s">
        <v>10</v>
      </c>
      <c r="Z3" s="77"/>
      <c r="AA3" s="77"/>
      <c r="AB3" s="78" t="s">
        <v>101</v>
      </c>
      <c r="AC3" s="78" t="s">
        <v>18</v>
      </c>
      <c r="AD3" s="78" t="s">
        <v>19</v>
      </c>
      <c r="AE3" s="75" t="s">
        <v>10</v>
      </c>
    </row>
    <row r="4" spans="1:31" s="4" customFormat="1" ht="36" customHeight="1">
      <c r="A4" s="87"/>
      <c r="B4" s="87"/>
      <c r="C4" s="88"/>
      <c r="D4" s="94"/>
      <c r="E4" s="79"/>
      <c r="F4" s="79"/>
      <c r="G4" s="75" t="s">
        <v>10</v>
      </c>
      <c r="H4" s="78" t="s">
        <v>12</v>
      </c>
      <c r="I4" s="78" t="s">
        <v>105</v>
      </c>
      <c r="J4" s="78" t="s">
        <v>13</v>
      </c>
      <c r="K4" s="78" t="s">
        <v>14</v>
      </c>
      <c r="L4" s="78" t="s">
        <v>15</v>
      </c>
      <c r="M4" s="78" t="s">
        <v>20</v>
      </c>
      <c r="N4" s="78" t="s">
        <v>104</v>
      </c>
      <c r="O4" s="92"/>
      <c r="P4" s="75"/>
      <c r="Q4" s="77"/>
      <c r="R4" s="85"/>
      <c r="S4" s="85"/>
      <c r="T4" s="85"/>
      <c r="U4" s="85"/>
      <c r="V4" s="85"/>
      <c r="W4" s="85"/>
      <c r="X4" s="85"/>
      <c r="Y4" s="75"/>
      <c r="Z4" s="77"/>
      <c r="AA4" s="77"/>
      <c r="AB4" s="79"/>
      <c r="AC4" s="79"/>
      <c r="AD4" s="79"/>
      <c r="AE4" s="75"/>
    </row>
    <row r="5" spans="1:31" s="5" customFormat="1" ht="69" customHeight="1">
      <c r="A5" s="87"/>
      <c r="B5" s="87"/>
      <c r="C5" s="88"/>
      <c r="D5" s="94"/>
      <c r="E5" s="12"/>
      <c r="F5" s="12"/>
      <c r="G5" s="75"/>
      <c r="H5" s="93"/>
      <c r="I5" s="85"/>
      <c r="J5" s="85"/>
      <c r="K5" s="85"/>
      <c r="L5" s="85"/>
      <c r="M5" s="85"/>
      <c r="N5" s="93"/>
      <c r="O5" s="11"/>
      <c r="P5" s="11"/>
      <c r="Q5" s="77"/>
      <c r="R5" s="85"/>
      <c r="S5" s="85"/>
      <c r="T5" s="85"/>
      <c r="U5" s="85"/>
      <c r="V5" s="85"/>
      <c r="W5" s="85"/>
      <c r="X5" s="85"/>
      <c r="Y5" s="11"/>
      <c r="Z5" s="77"/>
      <c r="AA5" s="77"/>
      <c r="AB5" s="12"/>
      <c r="AC5" s="12"/>
      <c r="AD5" s="12"/>
      <c r="AE5" s="11"/>
    </row>
    <row r="6" spans="1:31" s="6" customFormat="1" ht="13.5">
      <c r="A6" s="87"/>
      <c r="B6" s="87"/>
      <c r="C6" s="88"/>
      <c r="D6" s="13" t="s">
        <v>110</v>
      </c>
      <c r="E6" s="13" t="s">
        <v>22</v>
      </c>
      <c r="F6" s="13" t="s">
        <v>22</v>
      </c>
      <c r="G6" s="13" t="s">
        <v>22</v>
      </c>
      <c r="H6" s="13" t="s">
        <v>22</v>
      </c>
      <c r="I6" s="13" t="s">
        <v>22</v>
      </c>
      <c r="J6" s="13" t="s">
        <v>22</v>
      </c>
      <c r="K6" s="13" t="s">
        <v>22</v>
      </c>
      <c r="L6" s="13" t="s">
        <v>22</v>
      </c>
      <c r="M6" s="13" t="s">
        <v>22</v>
      </c>
      <c r="N6" s="13" t="s">
        <v>22</v>
      </c>
      <c r="O6" s="13" t="s">
        <v>22</v>
      </c>
      <c r="P6" s="13" t="s">
        <v>22</v>
      </c>
      <c r="Q6" s="13" t="s">
        <v>23</v>
      </c>
      <c r="R6" s="13" t="s">
        <v>22</v>
      </c>
      <c r="S6" s="13" t="s">
        <v>22</v>
      </c>
      <c r="T6" s="13" t="s">
        <v>22</v>
      </c>
      <c r="U6" s="13" t="s">
        <v>22</v>
      </c>
      <c r="V6" s="13" t="s">
        <v>22</v>
      </c>
      <c r="W6" s="13" t="s">
        <v>22</v>
      </c>
      <c r="X6" s="13" t="s">
        <v>22</v>
      </c>
      <c r="Y6" s="13" t="s">
        <v>22</v>
      </c>
      <c r="Z6" s="13" t="s">
        <v>23</v>
      </c>
      <c r="AA6" s="13" t="s">
        <v>23</v>
      </c>
      <c r="AB6" s="13" t="s">
        <v>22</v>
      </c>
      <c r="AC6" s="13" t="s">
        <v>22</v>
      </c>
      <c r="AD6" s="13" t="s">
        <v>22</v>
      </c>
      <c r="AE6" s="13" t="s">
        <v>22</v>
      </c>
    </row>
    <row r="7" spans="1:31" s="43" customFormat="1" ht="12" customHeight="1">
      <c r="A7" s="50" t="s">
        <v>120</v>
      </c>
      <c r="B7" s="51" t="s">
        <v>121</v>
      </c>
      <c r="C7" s="52" t="s">
        <v>118</v>
      </c>
      <c r="D7" s="53">
        <f aca="true" t="shared" si="0" ref="D7:P7">SUM(D8:D15)</f>
        <v>1213</v>
      </c>
      <c r="E7" s="54">
        <f t="shared" si="0"/>
        <v>110</v>
      </c>
      <c r="F7" s="54">
        <f t="shared" si="0"/>
        <v>104</v>
      </c>
      <c r="G7" s="54">
        <f t="shared" si="0"/>
        <v>968</v>
      </c>
      <c r="H7" s="54">
        <f t="shared" si="0"/>
        <v>885</v>
      </c>
      <c r="I7" s="54">
        <f t="shared" si="0"/>
        <v>83</v>
      </c>
      <c r="J7" s="54">
        <f t="shared" si="0"/>
        <v>0</v>
      </c>
      <c r="K7" s="54">
        <f t="shared" si="0"/>
        <v>0</v>
      </c>
      <c r="L7" s="54">
        <f t="shared" si="0"/>
        <v>0</v>
      </c>
      <c r="M7" s="54">
        <f t="shared" si="0"/>
        <v>0</v>
      </c>
      <c r="N7" s="54">
        <f t="shared" si="0"/>
        <v>0</v>
      </c>
      <c r="O7" s="54">
        <f t="shared" si="0"/>
        <v>31</v>
      </c>
      <c r="P7" s="54">
        <f t="shared" si="0"/>
        <v>1213</v>
      </c>
      <c r="Q7" s="55">
        <f aca="true" t="shared" si="1" ref="Q7:Q15">IF(P7&lt;&gt;0,(O7+E7+G7)/P7*100,"-")</f>
        <v>91.42621599340478</v>
      </c>
      <c r="R7" s="54">
        <f aca="true" t="shared" si="2" ref="R7:Y7">SUM(R8:R15)</f>
        <v>45</v>
      </c>
      <c r="S7" s="54">
        <f t="shared" si="2"/>
        <v>1</v>
      </c>
      <c r="T7" s="54">
        <f t="shared" si="2"/>
        <v>0</v>
      </c>
      <c r="U7" s="54">
        <f t="shared" si="2"/>
        <v>0</v>
      </c>
      <c r="V7" s="54">
        <f t="shared" si="2"/>
        <v>0</v>
      </c>
      <c r="W7" s="54">
        <f t="shared" si="2"/>
        <v>0</v>
      </c>
      <c r="X7" s="54">
        <f t="shared" si="2"/>
        <v>83</v>
      </c>
      <c r="Y7" s="54">
        <f t="shared" si="2"/>
        <v>129</v>
      </c>
      <c r="Z7" s="56" t="s">
        <v>119</v>
      </c>
      <c r="AA7" s="56" t="s">
        <v>119</v>
      </c>
      <c r="AB7" s="54">
        <f>SUM(AB8:AB15)</f>
        <v>104</v>
      </c>
      <c r="AC7" s="54">
        <f>SUM(AC8:AC15)</f>
        <v>11</v>
      </c>
      <c r="AD7" s="54">
        <f>SUM(AD8:AD15)</f>
        <v>485</v>
      </c>
      <c r="AE7" s="54">
        <f>SUM(AE8:AE15)</f>
        <v>600</v>
      </c>
    </row>
    <row r="8" spans="1:31" s="44" customFormat="1" ht="12" customHeight="1">
      <c r="A8" s="57" t="s">
        <v>120</v>
      </c>
      <c r="B8" s="58" t="s">
        <v>122</v>
      </c>
      <c r="C8" s="57" t="s">
        <v>123</v>
      </c>
      <c r="D8" s="59">
        <f>'ごみ搬入量内訳(総括)'!D8</f>
        <v>272</v>
      </c>
      <c r="E8" s="60">
        <f>'ごみ処理量内訳'!E8</f>
        <v>51</v>
      </c>
      <c r="F8" s="60">
        <f>'ごみ処理量内訳'!O8</f>
        <v>104</v>
      </c>
      <c r="G8" s="60">
        <f aca="true" t="shared" si="3" ref="G8:G15">SUM(H8:N8)</f>
        <v>114</v>
      </c>
      <c r="H8" s="60">
        <f>'ごみ処理量内訳'!G8</f>
        <v>114</v>
      </c>
      <c r="I8" s="60">
        <f>'ごみ処理量内訳'!L8+'ごみ処理量内訳'!M8</f>
        <v>0</v>
      </c>
      <c r="J8" s="60">
        <f>'ごみ処理量内訳'!H8</f>
        <v>0</v>
      </c>
      <c r="K8" s="60">
        <f>'ごみ処理量内訳'!I8</f>
        <v>0</v>
      </c>
      <c r="L8" s="60">
        <f>'ごみ処理量内訳'!J8</f>
        <v>0</v>
      </c>
      <c r="M8" s="60">
        <f>'ごみ処理量内訳'!K8</f>
        <v>0</v>
      </c>
      <c r="N8" s="60">
        <f>'ごみ処理量内訳'!N8</f>
        <v>0</v>
      </c>
      <c r="O8" s="60">
        <f>'資源化量内訳'!AG8</f>
        <v>3</v>
      </c>
      <c r="P8" s="61">
        <f aca="true" t="shared" si="4" ref="P8:P15">SUM(E8,F8,G8,O8)</f>
        <v>272</v>
      </c>
      <c r="Q8" s="62">
        <f t="shared" si="1"/>
        <v>61.76470588235294</v>
      </c>
      <c r="R8" s="60">
        <f>'施設資源化量内訳(焼却)'!D8</f>
        <v>0</v>
      </c>
      <c r="S8" s="60">
        <f>'施設資源化量内訳(粗大)'!D8</f>
        <v>0</v>
      </c>
      <c r="T8" s="60">
        <f>'施設資源化量内訳(堆肥化)'!D8</f>
        <v>0</v>
      </c>
      <c r="U8" s="60">
        <f>'施設資源化量内訳(飼料化)'!D8</f>
        <v>0</v>
      </c>
      <c r="V8" s="60">
        <f>'施設資源化量内訳(メタン化)'!D8</f>
        <v>0</v>
      </c>
      <c r="W8" s="60">
        <f>'施設資源化量内訳(燃料化)'!D8</f>
        <v>0</v>
      </c>
      <c r="X8" s="60">
        <f>'施設資源化量内訳(資源化等)'!D8+'ごみ搬入量内訳(セメント)'!D8</f>
        <v>0</v>
      </c>
      <c r="Y8" s="61">
        <f aca="true" t="shared" si="5" ref="Y8:Y15">SUM(R8:X8)</f>
        <v>0</v>
      </c>
      <c r="Z8" s="62"/>
      <c r="AA8" s="62"/>
      <c r="AB8" s="61">
        <f>'ごみ処理量内訳'!O8</f>
        <v>104</v>
      </c>
      <c r="AC8" s="61">
        <f>'ごみ処理量内訳'!AO8</f>
        <v>5</v>
      </c>
      <c r="AD8" s="61">
        <f>'ごみ処理量内訳'!AP8</f>
        <v>12</v>
      </c>
      <c r="AE8" s="61">
        <f aca="true" t="shared" si="6" ref="AE8:AE15">SUM(AB8:AD8)</f>
        <v>121</v>
      </c>
    </row>
    <row r="9" spans="1:31" s="44" customFormat="1" ht="12" customHeight="1">
      <c r="A9" s="57" t="s">
        <v>120</v>
      </c>
      <c r="B9" s="58" t="s">
        <v>124</v>
      </c>
      <c r="C9" s="57" t="s">
        <v>125</v>
      </c>
      <c r="D9" s="59">
        <f>'ごみ搬入量内訳(総括)'!D9</f>
        <v>0</v>
      </c>
      <c r="E9" s="60">
        <f>'ごみ処理量内訳'!E9</f>
        <v>0</v>
      </c>
      <c r="F9" s="60">
        <f>'ごみ処理量内訳'!O9</f>
        <v>0</v>
      </c>
      <c r="G9" s="60">
        <f t="shared" si="3"/>
        <v>0</v>
      </c>
      <c r="H9" s="60">
        <f>'ごみ処理量内訳'!G9</f>
        <v>0</v>
      </c>
      <c r="I9" s="60">
        <f>'ごみ処理量内訳'!L9+'ごみ処理量内訳'!M9</f>
        <v>0</v>
      </c>
      <c r="J9" s="60">
        <f>'ごみ処理量内訳'!H9</f>
        <v>0</v>
      </c>
      <c r="K9" s="60">
        <f>'ごみ処理量内訳'!I9</f>
        <v>0</v>
      </c>
      <c r="L9" s="60">
        <f>'ごみ処理量内訳'!J9</f>
        <v>0</v>
      </c>
      <c r="M9" s="60">
        <f>'ごみ処理量内訳'!K9</f>
        <v>0</v>
      </c>
      <c r="N9" s="60">
        <f>'ごみ処理量内訳'!N9</f>
        <v>0</v>
      </c>
      <c r="O9" s="60">
        <f>'資源化量内訳'!AG9</f>
        <v>0</v>
      </c>
      <c r="P9" s="61">
        <f t="shared" si="4"/>
        <v>0</v>
      </c>
      <c r="Q9" s="62" t="str">
        <f t="shared" si="1"/>
        <v>-</v>
      </c>
      <c r="R9" s="60">
        <f>'施設資源化量内訳(焼却)'!D9</f>
        <v>0</v>
      </c>
      <c r="S9" s="60">
        <f>'施設資源化量内訳(粗大)'!D9</f>
        <v>0</v>
      </c>
      <c r="T9" s="60">
        <f>'施設資源化量内訳(堆肥化)'!D9</f>
        <v>0</v>
      </c>
      <c r="U9" s="60">
        <f>'施設資源化量内訳(飼料化)'!D9</f>
        <v>0</v>
      </c>
      <c r="V9" s="60">
        <f>'施設資源化量内訳(メタン化)'!D9</f>
        <v>0</v>
      </c>
      <c r="W9" s="60">
        <f>'施設資源化量内訳(燃料化)'!D9</f>
        <v>0</v>
      </c>
      <c r="X9" s="60">
        <f>'施設資源化量内訳(資源化等)'!D9+'ごみ搬入量内訳(セメント)'!D9</f>
        <v>0</v>
      </c>
      <c r="Y9" s="61">
        <f t="shared" si="5"/>
        <v>0</v>
      </c>
      <c r="Z9" s="62"/>
      <c r="AA9" s="62"/>
      <c r="AB9" s="61">
        <f>'ごみ処理量内訳'!O9</f>
        <v>0</v>
      </c>
      <c r="AC9" s="61">
        <f>'ごみ処理量内訳'!AO9</f>
        <v>0</v>
      </c>
      <c r="AD9" s="61">
        <f>'ごみ処理量内訳'!AP9</f>
        <v>0</v>
      </c>
      <c r="AE9" s="61">
        <f t="shared" si="6"/>
        <v>0</v>
      </c>
    </row>
    <row r="10" spans="1:31" s="44" customFormat="1" ht="12" customHeight="1">
      <c r="A10" s="57" t="s">
        <v>120</v>
      </c>
      <c r="B10" s="58" t="s">
        <v>126</v>
      </c>
      <c r="C10" s="57" t="s">
        <v>127</v>
      </c>
      <c r="D10" s="59">
        <f>'ごみ搬入量内訳(総括)'!D10</f>
        <v>0</v>
      </c>
      <c r="E10" s="60">
        <f>'ごみ処理量内訳'!E10</f>
        <v>0</v>
      </c>
      <c r="F10" s="60">
        <f>'ごみ処理量内訳'!O10</f>
        <v>0</v>
      </c>
      <c r="G10" s="60">
        <f t="shared" si="3"/>
        <v>0</v>
      </c>
      <c r="H10" s="60">
        <f>'ごみ処理量内訳'!G10</f>
        <v>0</v>
      </c>
      <c r="I10" s="60">
        <f>'ごみ処理量内訳'!L10+'ごみ処理量内訳'!M10</f>
        <v>0</v>
      </c>
      <c r="J10" s="60">
        <f>'ごみ処理量内訳'!H10</f>
        <v>0</v>
      </c>
      <c r="K10" s="60">
        <f>'ごみ処理量内訳'!I10</f>
        <v>0</v>
      </c>
      <c r="L10" s="60">
        <f>'ごみ処理量内訳'!J10</f>
        <v>0</v>
      </c>
      <c r="M10" s="60">
        <f>'ごみ処理量内訳'!K10</f>
        <v>0</v>
      </c>
      <c r="N10" s="60">
        <f>'ごみ処理量内訳'!N10</f>
        <v>0</v>
      </c>
      <c r="O10" s="60">
        <f>'資源化量内訳'!AG10</f>
        <v>0</v>
      </c>
      <c r="P10" s="61">
        <f t="shared" si="4"/>
        <v>0</v>
      </c>
      <c r="Q10" s="62" t="str">
        <f t="shared" si="1"/>
        <v>-</v>
      </c>
      <c r="R10" s="60">
        <f>'施設資源化量内訳(焼却)'!D10</f>
        <v>0</v>
      </c>
      <c r="S10" s="60">
        <f>'施設資源化量内訳(粗大)'!D10</f>
        <v>0</v>
      </c>
      <c r="T10" s="60">
        <f>'施設資源化量内訳(堆肥化)'!D10</f>
        <v>0</v>
      </c>
      <c r="U10" s="60">
        <f>'施設資源化量内訳(飼料化)'!D10</f>
        <v>0</v>
      </c>
      <c r="V10" s="60">
        <f>'施設資源化量内訳(メタン化)'!D10</f>
        <v>0</v>
      </c>
      <c r="W10" s="60">
        <f>'施設資源化量内訳(燃料化)'!D10</f>
        <v>0</v>
      </c>
      <c r="X10" s="60">
        <f>'施設資源化量内訳(資源化等)'!D10+'ごみ搬入量内訳(セメント)'!D10</f>
        <v>0</v>
      </c>
      <c r="Y10" s="61">
        <f t="shared" si="5"/>
        <v>0</v>
      </c>
      <c r="Z10" s="62"/>
      <c r="AA10" s="62"/>
      <c r="AB10" s="61">
        <f>'ごみ処理量内訳'!O10</f>
        <v>0</v>
      </c>
      <c r="AC10" s="61">
        <f>'ごみ処理量内訳'!AO10</f>
        <v>0</v>
      </c>
      <c r="AD10" s="61">
        <f>'ごみ処理量内訳'!AP10</f>
        <v>0</v>
      </c>
      <c r="AE10" s="61">
        <f t="shared" si="6"/>
        <v>0</v>
      </c>
    </row>
    <row r="11" spans="1:31" s="44" customFormat="1" ht="12" customHeight="1">
      <c r="A11" s="57" t="s">
        <v>120</v>
      </c>
      <c r="B11" s="58" t="s">
        <v>128</v>
      </c>
      <c r="C11" s="57" t="s">
        <v>129</v>
      </c>
      <c r="D11" s="59">
        <f>'ごみ搬入量内訳(総括)'!D11</f>
        <v>0</v>
      </c>
      <c r="E11" s="60">
        <f>'ごみ処理量内訳'!E11</f>
        <v>0</v>
      </c>
      <c r="F11" s="60">
        <f>'ごみ処理量内訳'!O11</f>
        <v>0</v>
      </c>
      <c r="G11" s="60">
        <f t="shared" si="3"/>
        <v>0</v>
      </c>
      <c r="H11" s="60">
        <f>'ごみ処理量内訳'!G11</f>
        <v>0</v>
      </c>
      <c r="I11" s="60">
        <f>'ごみ処理量内訳'!L11+'ごみ処理量内訳'!M11</f>
        <v>0</v>
      </c>
      <c r="J11" s="60">
        <f>'ごみ処理量内訳'!H11</f>
        <v>0</v>
      </c>
      <c r="K11" s="60">
        <f>'ごみ処理量内訳'!I11</f>
        <v>0</v>
      </c>
      <c r="L11" s="60">
        <f>'ごみ処理量内訳'!J11</f>
        <v>0</v>
      </c>
      <c r="M11" s="60">
        <f>'ごみ処理量内訳'!K11</f>
        <v>0</v>
      </c>
      <c r="N11" s="60">
        <f>'ごみ処理量内訳'!N11</f>
        <v>0</v>
      </c>
      <c r="O11" s="60">
        <f>'資源化量内訳'!AG11</f>
        <v>0</v>
      </c>
      <c r="P11" s="61">
        <f t="shared" si="4"/>
        <v>0</v>
      </c>
      <c r="Q11" s="62" t="str">
        <f t="shared" si="1"/>
        <v>-</v>
      </c>
      <c r="R11" s="60">
        <f>'施設資源化量内訳(焼却)'!D11</f>
        <v>0</v>
      </c>
      <c r="S11" s="60">
        <f>'施設資源化量内訳(粗大)'!D11</f>
        <v>0</v>
      </c>
      <c r="T11" s="60">
        <f>'施設資源化量内訳(堆肥化)'!D11</f>
        <v>0</v>
      </c>
      <c r="U11" s="60">
        <f>'施設資源化量内訳(飼料化)'!D11</f>
        <v>0</v>
      </c>
      <c r="V11" s="60">
        <f>'施設資源化量内訳(メタン化)'!D11</f>
        <v>0</v>
      </c>
      <c r="W11" s="60">
        <f>'施設資源化量内訳(燃料化)'!D11</f>
        <v>0</v>
      </c>
      <c r="X11" s="60">
        <f>'施設資源化量内訳(資源化等)'!D11+'ごみ搬入量内訳(セメント)'!D11</f>
        <v>0</v>
      </c>
      <c r="Y11" s="61">
        <f t="shared" si="5"/>
        <v>0</v>
      </c>
      <c r="Z11" s="62"/>
      <c r="AA11" s="62"/>
      <c r="AB11" s="61">
        <f>'ごみ処理量内訳'!O11</f>
        <v>0</v>
      </c>
      <c r="AC11" s="61">
        <f>'ごみ処理量内訳'!AO11</f>
        <v>0</v>
      </c>
      <c r="AD11" s="61">
        <f>'ごみ処理量内訳'!AP11</f>
        <v>0</v>
      </c>
      <c r="AE11" s="61">
        <f t="shared" si="6"/>
        <v>0</v>
      </c>
    </row>
    <row r="12" spans="1:31" s="44" customFormat="1" ht="12" customHeight="1">
      <c r="A12" s="57" t="s">
        <v>120</v>
      </c>
      <c r="B12" s="58" t="s">
        <v>130</v>
      </c>
      <c r="C12" s="57" t="s">
        <v>137</v>
      </c>
      <c r="D12" s="59">
        <f>'ごみ搬入量内訳(総括)'!D12</f>
        <v>84</v>
      </c>
      <c r="E12" s="60">
        <f>'ごみ処理量内訳'!E12</f>
        <v>39</v>
      </c>
      <c r="F12" s="60">
        <f>'ごみ処理量内訳'!O12</f>
        <v>0</v>
      </c>
      <c r="G12" s="60">
        <f t="shared" si="3"/>
        <v>17</v>
      </c>
      <c r="H12" s="60">
        <f>'ごみ処理量内訳'!G12</f>
        <v>0</v>
      </c>
      <c r="I12" s="60">
        <f>'ごみ処理量内訳'!L12+'ごみ処理量内訳'!M12</f>
        <v>17</v>
      </c>
      <c r="J12" s="60">
        <f>'ごみ処理量内訳'!H12</f>
        <v>0</v>
      </c>
      <c r="K12" s="60">
        <f>'ごみ処理量内訳'!I12</f>
        <v>0</v>
      </c>
      <c r="L12" s="60">
        <f>'ごみ処理量内訳'!J12</f>
        <v>0</v>
      </c>
      <c r="M12" s="60">
        <f>'ごみ処理量内訳'!K12</f>
        <v>0</v>
      </c>
      <c r="N12" s="60">
        <f>'ごみ処理量内訳'!N12</f>
        <v>0</v>
      </c>
      <c r="O12" s="60">
        <f>'資源化量内訳'!AG12</f>
        <v>28</v>
      </c>
      <c r="P12" s="61">
        <f t="shared" si="4"/>
        <v>84</v>
      </c>
      <c r="Q12" s="62">
        <f t="shared" si="1"/>
        <v>100</v>
      </c>
      <c r="R12" s="60">
        <f>'施設資源化量内訳(焼却)'!D12</f>
        <v>0</v>
      </c>
      <c r="S12" s="60">
        <f>'施設資源化量内訳(粗大)'!D12</f>
        <v>0</v>
      </c>
      <c r="T12" s="60">
        <f>'施設資源化量内訳(堆肥化)'!D12</f>
        <v>0</v>
      </c>
      <c r="U12" s="60">
        <f>'施設資源化量内訳(飼料化)'!D12</f>
        <v>0</v>
      </c>
      <c r="V12" s="60">
        <f>'施設資源化量内訳(メタン化)'!D12</f>
        <v>0</v>
      </c>
      <c r="W12" s="60">
        <f>'施設資源化量内訳(燃料化)'!D12</f>
        <v>0</v>
      </c>
      <c r="X12" s="60">
        <f>'施設資源化量内訳(資源化等)'!D12+'ごみ搬入量内訳(セメント)'!D12</f>
        <v>17</v>
      </c>
      <c r="Y12" s="61">
        <f t="shared" si="5"/>
        <v>17</v>
      </c>
      <c r="Z12" s="62"/>
      <c r="AA12" s="62"/>
      <c r="AB12" s="61">
        <f>'ごみ処理量内訳'!O12</f>
        <v>0</v>
      </c>
      <c r="AC12" s="61">
        <f>'ごみ処理量内訳'!AO12</f>
        <v>5</v>
      </c>
      <c r="AD12" s="61">
        <f>'ごみ処理量内訳'!AP12</f>
        <v>0</v>
      </c>
      <c r="AE12" s="61">
        <f t="shared" si="6"/>
        <v>5</v>
      </c>
    </row>
    <row r="13" spans="1:31" s="44" customFormat="1" ht="12" customHeight="1">
      <c r="A13" s="57" t="s">
        <v>120</v>
      </c>
      <c r="B13" s="58" t="s">
        <v>131</v>
      </c>
      <c r="C13" s="57" t="s">
        <v>132</v>
      </c>
      <c r="D13" s="59">
        <f>'ごみ搬入量内訳(総括)'!D13</f>
        <v>0</v>
      </c>
      <c r="E13" s="60">
        <f>'ごみ処理量内訳'!E13</f>
        <v>0</v>
      </c>
      <c r="F13" s="60">
        <f>'ごみ処理量内訳'!O13</f>
        <v>0</v>
      </c>
      <c r="G13" s="60">
        <f t="shared" si="3"/>
        <v>0</v>
      </c>
      <c r="H13" s="60">
        <f>'ごみ処理量内訳'!G13</f>
        <v>0</v>
      </c>
      <c r="I13" s="60">
        <f>'ごみ処理量内訳'!L13+'ごみ処理量内訳'!M13</f>
        <v>0</v>
      </c>
      <c r="J13" s="60">
        <f>'ごみ処理量内訳'!H13</f>
        <v>0</v>
      </c>
      <c r="K13" s="60">
        <f>'ごみ処理量内訳'!I13</f>
        <v>0</v>
      </c>
      <c r="L13" s="60">
        <f>'ごみ処理量内訳'!J13</f>
        <v>0</v>
      </c>
      <c r="M13" s="60">
        <f>'ごみ処理量内訳'!K13</f>
        <v>0</v>
      </c>
      <c r="N13" s="60">
        <f>'ごみ処理量内訳'!N13</f>
        <v>0</v>
      </c>
      <c r="O13" s="60">
        <f>'資源化量内訳'!AG13</f>
        <v>0</v>
      </c>
      <c r="P13" s="61">
        <f t="shared" si="4"/>
        <v>0</v>
      </c>
      <c r="Q13" s="62" t="str">
        <f t="shared" si="1"/>
        <v>-</v>
      </c>
      <c r="R13" s="60">
        <f>'施設資源化量内訳(焼却)'!D13</f>
        <v>0</v>
      </c>
      <c r="S13" s="60">
        <f>'施設資源化量内訳(粗大)'!D13</f>
        <v>0</v>
      </c>
      <c r="T13" s="60">
        <f>'施設資源化量内訳(堆肥化)'!D13</f>
        <v>0</v>
      </c>
      <c r="U13" s="60">
        <f>'施設資源化量内訳(飼料化)'!D13</f>
        <v>0</v>
      </c>
      <c r="V13" s="60">
        <f>'施設資源化量内訳(メタン化)'!D13</f>
        <v>0</v>
      </c>
      <c r="W13" s="60">
        <f>'施設資源化量内訳(燃料化)'!D13</f>
        <v>0</v>
      </c>
      <c r="X13" s="60">
        <f>'施設資源化量内訳(資源化等)'!D13+'ごみ搬入量内訳(セメント)'!D13</f>
        <v>0</v>
      </c>
      <c r="Y13" s="61">
        <f t="shared" si="5"/>
        <v>0</v>
      </c>
      <c r="Z13" s="62"/>
      <c r="AA13" s="62"/>
      <c r="AB13" s="61">
        <f>'ごみ処理量内訳'!O13</f>
        <v>0</v>
      </c>
      <c r="AC13" s="61">
        <f>'ごみ処理量内訳'!AO13</f>
        <v>0</v>
      </c>
      <c r="AD13" s="61">
        <f>'ごみ処理量内訳'!AP13</f>
        <v>0</v>
      </c>
      <c r="AE13" s="61">
        <f t="shared" si="6"/>
        <v>0</v>
      </c>
    </row>
    <row r="14" spans="1:31" s="44" customFormat="1" ht="12" customHeight="1">
      <c r="A14" s="57" t="s">
        <v>120</v>
      </c>
      <c r="B14" s="58" t="s">
        <v>133</v>
      </c>
      <c r="C14" s="57" t="s">
        <v>134</v>
      </c>
      <c r="D14" s="59">
        <f>'ごみ搬入量内訳(総括)'!D14</f>
        <v>832</v>
      </c>
      <c r="E14" s="60">
        <f>'ごみ処理量内訳'!E14</f>
        <v>0</v>
      </c>
      <c r="F14" s="60">
        <f>'ごみ処理量内訳'!O14</f>
        <v>0</v>
      </c>
      <c r="G14" s="60">
        <f t="shared" si="3"/>
        <v>832</v>
      </c>
      <c r="H14" s="60">
        <f>'ごみ処理量内訳'!G14</f>
        <v>766</v>
      </c>
      <c r="I14" s="60">
        <f>'ごみ処理量内訳'!L14+'ごみ処理量内訳'!M14</f>
        <v>66</v>
      </c>
      <c r="J14" s="60">
        <f>'ごみ処理量内訳'!H14</f>
        <v>0</v>
      </c>
      <c r="K14" s="60">
        <f>'ごみ処理量内訳'!I14</f>
        <v>0</v>
      </c>
      <c r="L14" s="60">
        <f>'ごみ処理量内訳'!J14</f>
        <v>0</v>
      </c>
      <c r="M14" s="60">
        <f>'ごみ処理量内訳'!K14</f>
        <v>0</v>
      </c>
      <c r="N14" s="60">
        <f>'ごみ処理量内訳'!N14</f>
        <v>0</v>
      </c>
      <c r="O14" s="60">
        <f>'資源化量内訳'!AG14</f>
        <v>0</v>
      </c>
      <c r="P14" s="61">
        <f t="shared" si="4"/>
        <v>832</v>
      </c>
      <c r="Q14" s="62">
        <f t="shared" si="1"/>
        <v>100</v>
      </c>
      <c r="R14" s="60">
        <f>'施設資源化量内訳(焼却)'!D14</f>
        <v>44</v>
      </c>
      <c r="S14" s="60">
        <f>'施設資源化量内訳(粗大)'!D14</f>
        <v>0</v>
      </c>
      <c r="T14" s="60">
        <f>'施設資源化量内訳(堆肥化)'!D14</f>
        <v>0</v>
      </c>
      <c r="U14" s="60">
        <f>'施設資源化量内訳(飼料化)'!D14</f>
        <v>0</v>
      </c>
      <c r="V14" s="60">
        <f>'施設資源化量内訳(メタン化)'!D14</f>
        <v>0</v>
      </c>
      <c r="W14" s="60">
        <f>'施設資源化量内訳(燃料化)'!D14</f>
        <v>0</v>
      </c>
      <c r="X14" s="60">
        <f>'施設資源化量内訳(資源化等)'!D14+'ごみ搬入量内訳(セメント)'!D14</f>
        <v>66</v>
      </c>
      <c r="Y14" s="61">
        <f t="shared" si="5"/>
        <v>110</v>
      </c>
      <c r="Z14" s="62"/>
      <c r="AA14" s="62"/>
      <c r="AB14" s="61">
        <f>'ごみ処理量内訳'!O14</f>
        <v>0</v>
      </c>
      <c r="AC14" s="61">
        <f>'ごみ処理量内訳'!AO14</f>
        <v>0</v>
      </c>
      <c r="AD14" s="61">
        <f>'ごみ処理量内訳'!AP14</f>
        <v>473</v>
      </c>
      <c r="AE14" s="61">
        <f t="shared" si="6"/>
        <v>473</v>
      </c>
    </row>
    <row r="15" spans="1:31" s="44" customFormat="1" ht="12" customHeight="1">
      <c r="A15" s="57" t="s">
        <v>120</v>
      </c>
      <c r="B15" s="58" t="s">
        <v>135</v>
      </c>
      <c r="C15" s="57" t="s">
        <v>136</v>
      </c>
      <c r="D15" s="59">
        <f>'ごみ搬入量内訳(総括)'!D15</f>
        <v>25</v>
      </c>
      <c r="E15" s="60">
        <f>'ごみ処理量内訳'!E15</f>
        <v>20</v>
      </c>
      <c r="F15" s="60">
        <f>'ごみ処理量内訳'!O15</f>
        <v>0</v>
      </c>
      <c r="G15" s="60">
        <f t="shared" si="3"/>
        <v>5</v>
      </c>
      <c r="H15" s="60">
        <f>'ごみ処理量内訳'!G15</f>
        <v>5</v>
      </c>
      <c r="I15" s="60">
        <f>'ごみ処理量内訳'!L15+'ごみ処理量内訳'!M15</f>
        <v>0</v>
      </c>
      <c r="J15" s="60">
        <f>'ごみ処理量内訳'!H15</f>
        <v>0</v>
      </c>
      <c r="K15" s="60">
        <f>'ごみ処理量内訳'!I15</f>
        <v>0</v>
      </c>
      <c r="L15" s="60">
        <f>'ごみ処理量内訳'!J15</f>
        <v>0</v>
      </c>
      <c r="M15" s="60">
        <f>'ごみ処理量内訳'!K15</f>
        <v>0</v>
      </c>
      <c r="N15" s="60">
        <f>'ごみ処理量内訳'!N15</f>
        <v>0</v>
      </c>
      <c r="O15" s="60">
        <f>'資源化量内訳'!AG15</f>
        <v>0</v>
      </c>
      <c r="P15" s="61">
        <f t="shared" si="4"/>
        <v>25</v>
      </c>
      <c r="Q15" s="62">
        <f t="shared" si="1"/>
        <v>100</v>
      </c>
      <c r="R15" s="60">
        <f>'施設資源化量内訳(焼却)'!D15</f>
        <v>1</v>
      </c>
      <c r="S15" s="60">
        <f>'施設資源化量内訳(粗大)'!D15</f>
        <v>1</v>
      </c>
      <c r="T15" s="60">
        <f>'施設資源化量内訳(堆肥化)'!D15</f>
        <v>0</v>
      </c>
      <c r="U15" s="60">
        <f>'施設資源化量内訳(飼料化)'!D15</f>
        <v>0</v>
      </c>
      <c r="V15" s="60">
        <f>'施設資源化量内訳(メタン化)'!D15</f>
        <v>0</v>
      </c>
      <c r="W15" s="60">
        <f>'施設資源化量内訳(燃料化)'!D15</f>
        <v>0</v>
      </c>
      <c r="X15" s="60">
        <f>'施設資源化量内訳(資源化等)'!D15+'ごみ搬入量内訳(セメント)'!D15</f>
        <v>0</v>
      </c>
      <c r="Y15" s="61">
        <f t="shared" si="5"/>
        <v>2</v>
      </c>
      <c r="Z15" s="62"/>
      <c r="AA15" s="62"/>
      <c r="AB15" s="61">
        <f>'ごみ処理量内訳'!O15</f>
        <v>0</v>
      </c>
      <c r="AC15" s="61">
        <f>'ごみ処理量内訳'!AO15</f>
        <v>1</v>
      </c>
      <c r="AD15" s="61">
        <f>'ごみ処理量内訳'!AP15</f>
        <v>0</v>
      </c>
      <c r="AE15" s="61">
        <f t="shared" si="6"/>
        <v>1</v>
      </c>
    </row>
  </sheetData>
  <sheetProtection/>
  <autoFilter ref="A6:AE6"/>
  <mergeCells count="34">
    <mergeCell ref="O3:O4"/>
    <mergeCell ref="N4:N5"/>
    <mergeCell ref="J4:J5"/>
    <mergeCell ref="H4:H5"/>
    <mergeCell ref="I4:I5"/>
    <mergeCell ref="D2:D5"/>
    <mergeCell ref="E3:E4"/>
    <mergeCell ref="M4:M5"/>
    <mergeCell ref="K4:K5"/>
    <mergeCell ref="A2:A6"/>
    <mergeCell ref="B2:B6"/>
    <mergeCell ref="C2:C6"/>
    <mergeCell ref="L4:L5"/>
    <mergeCell ref="F3:F4"/>
    <mergeCell ref="G4:G5"/>
    <mergeCell ref="G3:N3"/>
    <mergeCell ref="P3:P4"/>
    <mergeCell ref="X3:X5"/>
    <mergeCell ref="W3:W5"/>
    <mergeCell ref="V3:V5"/>
    <mergeCell ref="U3:U5"/>
    <mergeCell ref="T3:T5"/>
    <mergeCell ref="R3:R5"/>
    <mergeCell ref="S3:S5"/>
    <mergeCell ref="Q2:Q5"/>
    <mergeCell ref="AE3:AE4"/>
    <mergeCell ref="AA2:AA5"/>
    <mergeCell ref="Y3:Y4"/>
    <mergeCell ref="AD3:AD4"/>
    <mergeCell ref="AB3:AB4"/>
    <mergeCell ref="Z2:Z5"/>
    <mergeCell ref="AB2:AE2"/>
    <mergeCell ref="AC3:AC4"/>
    <mergeCell ref="R2:Y2"/>
  </mergeCells>
  <conditionalFormatting sqref="A7:AE8">
    <cfRule type="expression" priority="372" dxfId="476" stopIfTrue="1">
      <formula>$A7&lt;&gt;""</formula>
    </cfRule>
  </conditionalFormatting>
  <conditionalFormatting sqref="D8">
    <cfRule type="expression" priority="371" dxfId="476" stopIfTrue="1">
      <formula>$A8&lt;&gt;""</formula>
    </cfRule>
  </conditionalFormatting>
  <conditionalFormatting sqref="D7">
    <cfRule type="expression" priority="370" dxfId="476" stopIfTrue="1">
      <formula>$A7&lt;&gt;""</formula>
    </cfRule>
  </conditionalFormatting>
  <conditionalFormatting sqref="A10:AE10">
    <cfRule type="expression" priority="369" dxfId="476" stopIfTrue="1">
      <formula>$A10&lt;&gt;""</formula>
    </cfRule>
  </conditionalFormatting>
  <conditionalFormatting sqref="D10">
    <cfRule type="expression" priority="368" dxfId="476" stopIfTrue="1">
      <formula>$A10&lt;&gt;""</formula>
    </cfRule>
  </conditionalFormatting>
  <conditionalFormatting sqref="A11:AE11">
    <cfRule type="expression" priority="367" dxfId="476" stopIfTrue="1">
      <formula>$A11&lt;&gt;""</formula>
    </cfRule>
  </conditionalFormatting>
  <conditionalFormatting sqref="D11">
    <cfRule type="expression" priority="366" dxfId="476" stopIfTrue="1">
      <formula>$A11&lt;&gt;""</formula>
    </cfRule>
  </conditionalFormatting>
  <conditionalFormatting sqref="A12:AE12">
    <cfRule type="expression" priority="365" dxfId="476" stopIfTrue="1">
      <formula>$A12&lt;&gt;""</formula>
    </cfRule>
  </conditionalFormatting>
  <conditionalFormatting sqref="D12">
    <cfRule type="expression" priority="364" dxfId="476" stopIfTrue="1">
      <formula>$A12&lt;&gt;""</formula>
    </cfRule>
  </conditionalFormatting>
  <conditionalFormatting sqref="A13:AE13">
    <cfRule type="expression" priority="363" dxfId="476" stopIfTrue="1">
      <formula>$A13&lt;&gt;""</formula>
    </cfRule>
  </conditionalFormatting>
  <conditionalFormatting sqref="D13">
    <cfRule type="expression" priority="362" dxfId="476" stopIfTrue="1">
      <formula>$A13&lt;&gt;""</formula>
    </cfRule>
  </conditionalFormatting>
  <conditionalFormatting sqref="A14:AE14">
    <cfRule type="expression" priority="361" dxfId="476" stopIfTrue="1">
      <formula>$A14&lt;&gt;""</formula>
    </cfRule>
  </conditionalFormatting>
  <conditionalFormatting sqref="D14">
    <cfRule type="expression" priority="360" dxfId="476" stopIfTrue="1">
      <formula>$A14&lt;&gt;""</formula>
    </cfRule>
  </conditionalFormatting>
  <conditionalFormatting sqref="A15:AE15">
    <cfRule type="expression" priority="359" dxfId="476" stopIfTrue="1">
      <formula>$A15&lt;&gt;""</formula>
    </cfRule>
  </conditionalFormatting>
  <conditionalFormatting sqref="D15">
    <cfRule type="expression" priority="358" dxfId="476" stopIfTrue="1">
      <formula>$A15&lt;&gt;""</formula>
    </cfRule>
  </conditionalFormatting>
  <conditionalFormatting sqref="A9:AE9">
    <cfRule type="expression" priority="357" dxfId="476" stopIfTrue="1">
      <formula>$A9&lt;&gt;""</formula>
    </cfRule>
  </conditionalFormatting>
  <conditionalFormatting sqref="D9">
    <cfRule type="expression" priority="356" dxfId="476" stopIfTrue="1">
      <formula>$A9&lt;&gt;""</formula>
    </cfRule>
  </conditionalFormatting>
  <conditionalFormatting sqref="A8:AE8">
    <cfRule type="expression" priority="18" dxfId="476" stopIfTrue="1">
      <formula>$A8&lt;&gt;""</formula>
    </cfRule>
  </conditionalFormatting>
  <conditionalFormatting sqref="D8">
    <cfRule type="expression" priority="17" dxfId="476" stopIfTrue="1">
      <formula>$A8&lt;&gt;""</formula>
    </cfRule>
  </conditionalFormatting>
  <conditionalFormatting sqref="A9:AE9">
    <cfRule type="expression" priority="16" dxfId="476" stopIfTrue="1">
      <formula>$A9&lt;&gt;""</formula>
    </cfRule>
  </conditionalFormatting>
  <conditionalFormatting sqref="D9">
    <cfRule type="expression" priority="15" dxfId="476" stopIfTrue="1">
      <formula>$A9&lt;&gt;""</formula>
    </cfRule>
  </conditionalFormatting>
  <conditionalFormatting sqref="A10:AE10">
    <cfRule type="expression" priority="14" dxfId="476" stopIfTrue="1">
      <formula>$A10&lt;&gt;""</formula>
    </cfRule>
  </conditionalFormatting>
  <conditionalFormatting sqref="D10">
    <cfRule type="expression" priority="13" dxfId="476" stopIfTrue="1">
      <formula>$A10&lt;&gt;""</formula>
    </cfRule>
  </conditionalFormatting>
  <conditionalFormatting sqref="A11:AE11">
    <cfRule type="expression" priority="12" dxfId="476" stopIfTrue="1">
      <formula>$A11&lt;&gt;""</formula>
    </cfRule>
  </conditionalFormatting>
  <conditionalFormatting sqref="D11">
    <cfRule type="expression" priority="11" dxfId="476" stopIfTrue="1">
      <formula>$A11&lt;&gt;""</formula>
    </cfRule>
  </conditionalFormatting>
  <conditionalFormatting sqref="A12:AE12">
    <cfRule type="expression" priority="10" dxfId="476" stopIfTrue="1">
      <formula>$A12&lt;&gt;""</formula>
    </cfRule>
  </conditionalFormatting>
  <conditionalFormatting sqref="D12">
    <cfRule type="expression" priority="9" dxfId="476" stopIfTrue="1">
      <formula>$A12&lt;&gt;""</formula>
    </cfRule>
  </conditionalFormatting>
  <conditionalFormatting sqref="A13:AE13">
    <cfRule type="expression" priority="8" dxfId="476" stopIfTrue="1">
      <formula>$A13&lt;&gt;""</formula>
    </cfRule>
  </conditionalFormatting>
  <conditionalFormatting sqref="D13">
    <cfRule type="expression" priority="7" dxfId="476" stopIfTrue="1">
      <formula>$A13&lt;&gt;""</formula>
    </cfRule>
  </conditionalFormatting>
  <conditionalFormatting sqref="A14:AE14">
    <cfRule type="expression" priority="6" dxfId="476" stopIfTrue="1">
      <formula>$A14&lt;&gt;""</formula>
    </cfRule>
  </conditionalFormatting>
  <conditionalFormatting sqref="D14">
    <cfRule type="expression" priority="5" dxfId="476" stopIfTrue="1">
      <formula>$A14&lt;&gt;""</formula>
    </cfRule>
  </conditionalFormatting>
  <conditionalFormatting sqref="A15:AE15">
    <cfRule type="expression" priority="4" dxfId="476" stopIfTrue="1">
      <formula>$A15&lt;&gt;""</formula>
    </cfRule>
  </conditionalFormatting>
  <conditionalFormatting sqref="D15">
    <cfRule type="expression" priority="3" dxfId="476" stopIfTrue="1">
      <formula>$A15&lt;&gt;""</formula>
    </cfRule>
  </conditionalFormatting>
  <conditionalFormatting sqref="A7:AE7">
    <cfRule type="expression" priority="2" dxfId="476" stopIfTrue="1">
      <formula>$A7&lt;&gt;""</formula>
    </cfRule>
  </conditionalFormatting>
  <conditionalFormatting sqref="D7">
    <cfRule type="expression" priority="1" dxfId="47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ゴシック,標準"&amp;14【災害】ごみ処理の概要（平成25年度実績）&amp;R&amp;A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5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71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SUM(D8:D15)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5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137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131</v>
      </c>
      <c r="C13" s="66" t="s">
        <v>132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  <row r="14" spans="1:34" s="44" customFormat="1" ht="12" customHeight="1">
      <c r="A14" s="66" t="s">
        <v>120</v>
      </c>
      <c r="B14" s="67" t="s">
        <v>133</v>
      </c>
      <c r="C14" s="66" t="s">
        <v>134</v>
      </c>
      <c r="D14" s="68">
        <f t="shared" si="1"/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</row>
    <row r="15" spans="1:34" s="44" customFormat="1" ht="12" customHeight="1">
      <c r="A15" s="66" t="s">
        <v>120</v>
      </c>
      <c r="B15" s="67" t="s">
        <v>135</v>
      </c>
      <c r="C15" s="66" t="s">
        <v>136</v>
      </c>
      <c r="D15" s="68">
        <f t="shared" si="1"/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52" dxfId="476" stopIfTrue="1">
      <formula>$A7&lt;&gt;""</formula>
    </cfRule>
  </conditionalFormatting>
  <conditionalFormatting sqref="A10:AH10">
    <cfRule type="expression" priority="151" dxfId="476" stopIfTrue="1">
      <formula>$A10&lt;&gt;""</formula>
    </cfRule>
  </conditionalFormatting>
  <conditionalFormatting sqref="A11:AH11">
    <cfRule type="expression" priority="150" dxfId="476" stopIfTrue="1">
      <formula>$A11&lt;&gt;""</formula>
    </cfRule>
  </conditionalFormatting>
  <conditionalFormatting sqref="A12:AH12">
    <cfRule type="expression" priority="149" dxfId="476" stopIfTrue="1">
      <formula>$A12&lt;&gt;""</formula>
    </cfRule>
  </conditionalFormatting>
  <conditionalFormatting sqref="A13:AH13">
    <cfRule type="expression" priority="148" dxfId="476" stopIfTrue="1">
      <formula>$A13&lt;&gt;""</formula>
    </cfRule>
  </conditionalFormatting>
  <conditionalFormatting sqref="A14:AH14">
    <cfRule type="expression" priority="147" dxfId="476" stopIfTrue="1">
      <formula>$A14&lt;&gt;""</formula>
    </cfRule>
  </conditionalFormatting>
  <conditionalFormatting sqref="A15:AH15">
    <cfRule type="expression" priority="146" dxfId="476" stopIfTrue="1">
      <formula>$A15&lt;&gt;""</formula>
    </cfRule>
  </conditionalFormatting>
  <conditionalFormatting sqref="A9:AH9">
    <cfRule type="expression" priority="145" dxfId="476" stopIfTrue="1">
      <formula>$A9&lt;&gt;""</formula>
    </cfRule>
  </conditionalFormatting>
  <conditionalFormatting sqref="A8:AH8">
    <cfRule type="expression" priority="11" dxfId="476" stopIfTrue="1">
      <formula>$A8&lt;&gt;""</formula>
    </cfRule>
  </conditionalFormatting>
  <conditionalFormatting sqref="A9:AH9">
    <cfRule type="expression" priority="10" dxfId="476" stopIfTrue="1">
      <formula>$A9&lt;&gt;""</formula>
    </cfRule>
  </conditionalFormatting>
  <conditionalFormatting sqref="A10:AH10">
    <cfRule type="expression" priority="9" dxfId="476" stopIfTrue="1">
      <formula>$A10&lt;&gt;""</formula>
    </cfRule>
  </conditionalFormatting>
  <conditionalFormatting sqref="A11:AH11">
    <cfRule type="expression" priority="8" dxfId="476" stopIfTrue="1">
      <formula>$A11&lt;&gt;""</formula>
    </cfRule>
  </conditionalFormatting>
  <conditionalFormatting sqref="A12:AH12">
    <cfRule type="expression" priority="7" dxfId="476" stopIfTrue="1">
      <formula>$A12&lt;&gt;""</formula>
    </cfRule>
  </conditionalFormatting>
  <conditionalFormatting sqref="A13:AH13">
    <cfRule type="expression" priority="6" dxfId="476" stopIfTrue="1">
      <formula>$A13&lt;&gt;""</formula>
    </cfRule>
  </conditionalFormatting>
  <conditionalFormatting sqref="A14:AH14">
    <cfRule type="expression" priority="5" dxfId="476" stopIfTrue="1">
      <formula>$A14&lt;&gt;""</formula>
    </cfRule>
  </conditionalFormatting>
  <conditionalFormatting sqref="A15:AH15">
    <cfRule type="expression" priority="4" dxfId="476" stopIfTrue="1">
      <formula>$A15&lt;&gt;""</formula>
    </cfRule>
  </conditionalFormatting>
  <conditionalFormatting sqref="A7:AH7">
    <cfRule type="expression" priority="3" dxfId="476" stopIfTrue="1">
      <formula>$A7&lt;&gt;""</formula>
    </cfRule>
  </conditionalFormatting>
  <conditionalFormatting sqref="C12">
    <cfRule type="expression" priority="2" dxfId="476" stopIfTrue="1">
      <formula>$A12&lt;&gt;""</formula>
    </cfRule>
  </conditionalFormatting>
  <conditionalFormatting sqref="C12">
    <cfRule type="expression" priority="1" dxfId="476" stopIfTrue="1">
      <formula>$A12&lt;&gt;""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15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72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SUM(D8:D15)</f>
        <v>83</v>
      </c>
      <c r="E7" s="65">
        <f t="shared" si="0"/>
        <v>61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17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5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5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137</v>
      </c>
      <c r="D12" s="68">
        <f t="shared" si="1"/>
        <v>17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17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131</v>
      </c>
      <c r="C13" s="66" t="s">
        <v>132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  <row r="14" spans="1:34" s="44" customFormat="1" ht="12" customHeight="1">
      <c r="A14" s="66" t="s">
        <v>120</v>
      </c>
      <c r="B14" s="67" t="s">
        <v>133</v>
      </c>
      <c r="C14" s="66" t="s">
        <v>134</v>
      </c>
      <c r="D14" s="68">
        <f t="shared" si="1"/>
        <v>66</v>
      </c>
      <c r="E14" s="68">
        <v>61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5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</row>
    <row r="15" spans="1:34" s="44" customFormat="1" ht="12" customHeight="1">
      <c r="A15" s="66" t="s">
        <v>120</v>
      </c>
      <c r="B15" s="67" t="s">
        <v>135</v>
      </c>
      <c r="C15" s="66" t="s">
        <v>136</v>
      </c>
      <c r="D15" s="68">
        <f t="shared" si="1"/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52" dxfId="476" stopIfTrue="1">
      <formula>$A7&lt;&gt;""</formula>
    </cfRule>
  </conditionalFormatting>
  <conditionalFormatting sqref="A10:AH10">
    <cfRule type="expression" priority="151" dxfId="476" stopIfTrue="1">
      <formula>$A10&lt;&gt;""</formula>
    </cfRule>
  </conditionalFormatting>
  <conditionalFormatting sqref="A11:AH11">
    <cfRule type="expression" priority="150" dxfId="476" stopIfTrue="1">
      <formula>$A11&lt;&gt;""</formula>
    </cfRule>
  </conditionalFormatting>
  <conditionalFormatting sqref="A12:AH12">
    <cfRule type="expression" priority="149" dxfId="476" stopIfTrue="1">
      <formula>$A12&lt;&gt;""</formula>
    </cfRule>
  </conditionalFormatting>
  <conditionalFormatting sqref="A13:AH13">
    <cfRule type="expression" priority="148" dxfId="476" stopIfTrue="1">
      <formula>$A13&lt;&gt;""</formula>
    </cfRule>
  </conditionalFormatting>
  <conditionalFormatting sqref="A14:AH14">
    <cfRule type="expression" priority="147" dxfId="476" stopIfTrue="1">
      <formula>$A14&lt;&gt;""</formula>
    </cfRule>
  </conditionalFormatting>
  <conditionalFormatting sqref="A15:AH15">
    <cfRule type="expression" priority="146" dxfId="476" stopIfTrue="1">
      <formula>$A15&lt;&gt;""</formula>
    </cfRule>
  </conditionalFormatting>
  <conditionalFormatting sqref="A9:AH9">
    <cfRule type="expression" priority="145" dxfId="476" stopIfTrue="1">
      <formula>$A9&lt;&gt;""</formula>
    </cfRule>
  </conditionalFormatting>
  <conditionalFormatting sqref="A8:AH8">
    <cfRule type="expression" priority="11" dxfId="476" stopIfTrue="1">
      <formula>$A8&lt;&gt;""</formula>
    </cfRule>
  </conditionalFormatting>
  <conditionalFormatting sqref="A9:AH9">
    <cfRule type="expression" priority="10" dxfId="476" stopIfTrue="1">
      <formula>$A9&lt;&gt;""</formula>
    </cfRule>
  </conditionalFormatting>
  <conditionalFormatting sqref="A10:AH10">
    <cfRule type="expression" priority="9" dxfId="476" stopIfTrue="1">
      <formula>$A10&lt;&gt;""</formula>
    </cfRule>
  </conditionalFormatting>
  <conditionalFormatting sqref="A11:AH11">
    <cfRule type="expression" priority="8" dxfId="476" stopIfTrue="1">
      <formula>$A11&lt;&gt;""</formula>
    </cfRule>
  </conditionalFormatting>
  <conditionalFormatting sqref="A12:AH12">
    <cfRule type="expression" priority="7" dxfId="476" stopIfTrue="1">
      <formula>$A12&lt;&gt;""</formula>
    </cfRule>
  </conditionalFormatting>
  <conditionalFormatting sqref="A13:AH13">
    <cfRule type="expression" priority="6" dxfId="476" stopIfTrue="1">
      <formula>$A13&lt;&gt;""</formula>
    </cfRule>
  </conditionalFormatting>
  <conditionalFormatting sqref="A14:AH14">
    <cfRule type="expression" priority="5" dxfId="476" stopIfTrue="1">
      <formula>$A14&lt;&gt;""</formula>
    </cfRule>
  </conditionalFormatting>
  <conditionalFormatting sqref="A15:AH15">
    <cfRule type="expression" priority="4" dxfId="476" stopIfTrue="1">
      <formula>$A15&lt;&gt;""</formula>
    </cfRule>
  </conditionalFormatting>
  <conditionalFormatting sqref="A7:AH7">
    <cfRule type="expression" priority="3" dxfId="476" stopIfTrue="1">
      <formula>$A7&lt;&gt;""</formula>
    </cfRule>
  </conditionalFormatting>
  <conditionalFormatting sqref="C12">
    <cfRule type="expression" priority="2" dxfId="476" stopIfTrue="1">
      <formula>$A12&lt;&gt;""</formula>
    </cfRule>
  </conditionalFormatting>
  <conditionalFormatting sqref="C12">
    <cfRule type="expression" priority="1" dxfId="476" stopIfTrue="1">
      <formula>$A12&lt;&gt;""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15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73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98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98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98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98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SUM(D8:D15)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5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137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131</v>
      </c>
      <c r="C13" s="66" t="s">
        <v>132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  <row r="14" spans="1:34" s="44" customFormat="1" ht="12" customHeight="1">
      <c r="A14" s="66" t="s">
        <v>120</v>
      </c>
      <c r="B14" s="67" t="s">
        <v>133</v>
      </c>
      <c r="C14" s="66" t="s">
        <v>134</v>
      </c>
      <c r="D14" s="68">
        <f t="shared" si="1"/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</row>
    <row r="15" spans="1:34" s="44" customFormat="1" ht="12" customHeight="1">
      <c r="A15" s="66" t="s">
        <v>120</v>
      </c>
      <c r="B15" s="67" t="s">
        <v>135</v>
      </c>
      <c r="C15" s="66" t="s">
        <v>136</v>
      </c>
      <c r="D15" s="68">
        <f t="shared" si="1"/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52" dxfId="476" stopIfTrue="1">
      <formula>$A7&lt;&gt;""</formula>
    </cfRule>
  </conditionalFormatting>
  <conditionalFormatting sqref="A10:AH10">
    <cfRule type="expression" priority="151" dxfId="476" stopIfTrue="1">
      <formula>$A10&lt;&gt;""</formula>
    </cfRule>
  </conditionalFormatting>
  <conditionalFormatting sqref="A11:AH11">
    <cfRule type="expression" priority="150" dxfId="476" stopIfTrue="1">
      <formula>$A11&lt;&gt;""</formula>
    </cfRule>
  </conditionalFormatting>
  <conditionalFormatting sqref="A12:AH12">
    <cfRule type="expression" priority="149" dxfId="476" stopIfTrue="1">
      <formula>$A12&lt;&gt;""</formula>
    </cfRule>
  </conditionalFormatting>
  <conditionalFormatting sqref="A13:AH13">
    <cfRule type="expression" priority="148" dxfId="476" stopIfTrue="1">
      <formula>$A13&lt;&gt;""</formula>
    </cfRule>
  </conditionalFormatting>
  <conditionalFormatting sqref="A14:AH14">
    <cfRule type="expression" priority="147" dxfId="476" stopIfTrue="1">
      <formula>$A14&lt;&gt;""</formula>
    </cfRule>
  </conditionalFormatting>
  <conditionalFormatting sqref="A15:AH15">
    <cfRule type="expression" priority="146" dxfId="476" stopIfTrue="1">
      <formula>$A15&lt;&gt;""</formula>
    </cfRule>
  </conditionalFormatting>
  <conditionalFormatting sqref="A9:AH9">
    <cfRule type="expression" priority="145" dxfId="476" stopIfTrue="1">
      <formula>$A9&lt;&gt;""</formula>
    </cfRule>
  </conditionalFormatting>
  <conditionalFormatting sqref="A8:AH8">
    <cfRule type="expression" priority="11" dxfId="476" stopIfTrue="1">
      <formula>$A8&lt;&gt;""</formula>
    </cfRule>
  </conditionalFormatting>
  <conditionalFormatting sqref="A9:AH9">
    <cfRule type="expression" priority="10" dxfId="476" stopIfTrue="1">
      <formula>$A9&lt;&gt;""</formula>
    </cfRule>
  </conditionalFormatting>
  <conditionalFormatting sqref="A10:AH10">
    <cfRule type="expression" priority="9" dxfId="476" stopIfTrue="1">
      <formula>$A10&lt;&gt;""</formula>
    </cfRule>
  </conditionalFormatting>
  <conditionalFormatting sqref="A11:AH11">
    <cfRule type="expression" priority="8" dxfId="476" stopIfTrue="1">
      <formula>$A11&lt;&gt;""</formula>
    </cfRule>
  </conditionalFormatting>
  <conditionalFormatting sqref="A12:AH12">
    <cfRule type="expression" priority="7" dxfId="476" stopIfTrue="1">
      <formula>$A12&lt;&gt;""</formula>
    </cfRule>
  </conditionalFormatting>
  <conditionalFormatting sqref="A13:AH13">
    <cfRule type="expression" priority="6" dxfId="476" stopIfTrue="1">
      <formula>$A13&lt;&gt;""</formula>
    </cfRule>
  </conditionalFormatting>
  <conditionalFormatting sqref="A14:AH14">
    <cfRule type="expression" priority="5" dxfId="476" stopIfTrue="1">
      <formula>$A14&lt;&gt;""</formula>
    </cfRule>
  </conditionalFormatting>
  <conditionalFormatting sqref="A15:AH15">
    <cfRule type="expression" priority="4" dxfId="476" stopIfTrue="1">
      <formula>$A15&lt;&gt;""</formula>
    </cfRule>
  </conditionalFormatting>
  <conditionalFormatting sqref="A7:AH7">
    <cfRule type="expression" priority="3" dxfId="476" stopIfTrue="1">
      <formula>$A7&lt;&gt;""</formula>
    </cfRule>
  </conditionalFormatting>
  <conditionalFormatting sqref="C12">
    <cfRule type="expression" priority="2" dxfId="476" stopIfTrue="1">
      <formula>$A12&lt;&gt;""</formula>
    </cfRule>
  </conditionalFormatting>
  <conditionalFormatting sqref="C12">
    <cfRule type="expression" priority="1" dxfId="476" stopIfTrue="1">
      <formula>$A12&lt;&gt;""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H15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74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SUM(D8:D15)</f>
        <v>104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104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5">SUM(E8:AH8)</f>
        <v>104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104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137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131</v>
      </c>
      <c r="C13" s="66" t="s">
        <v>132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  <row r="14" spans="1:34" s="44" customFormat="1" ht="12" customHeight="1">
      <c r="A14" s="66" t="s">
        <v>120</v>
      </c>
      <c r="B14" s="67" t="s">
        <v>133</v>
      </c>
      <c r="C14" s="66" t="s">
        <v>134</v>
      </c>
      <c r="D14" s="68">
        <f t="shared" si="1"/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</row>
    <row r="15" spans="1:34" s="44" customFormat="1" ht="12" customHeight="1">
      <c r="A15" s="66" t="s">
        <v>120</v>
      </c>
      <c r="B15" s="67" t="s">
        <v>135</v>
      </c>
      <c r="C15" s="66" t="s">
        <v>136</v>
      </c>
      <c r="D15" s="68">
        <f t="shared" si="1"/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52" dxfId="476" stopIfTrue="1">
      <formula>$A7&lt;&gt;""</formula>
    </cfRule>
  </conditionalFormatting>
  <conditionalFormatting sqref="A10:AH10">
    <cfRule type="expression" priority="151" dxfId="476" stopIfTrue="1">
      <formula>$A10&lt;&gt;""</formula>
    </cfRule>
  </conditionalFormatting>
  <conditionalFormatting sqref="A11:AH11">
    <cfRule type="expression" priority="150" dxfId="476" stopIfTrue="1">
      <formula>$A11&lt;&gt;""</formula>
    </cfRule>
  </conditionalFormatting>
  <conditionalFormatting sqref="A12:AH12">
    <cfRule type="expression" priority="149" dxfId="476" stopIfTrue="1">
      <formula>$A12&lt;&gt;""</formula>
    </cfRule>
  </conditionalFormatting>
  <conditionalFormatting sqref="A13:AH13">
    <cfRule type="expression" priority="148" dxfId="476" stopIfTrue="1">
      <formula>$A13&lt;&gt;""</formula>
    </cfRule>
  </conditionalFormatting>
  <conditionalFormatting sqref="A14:AH14">
    <cfRule type="expression" priority="147" dxfId="476" stopIfTrue="1">
      <formula>$A14&lt;&gt;""</formula>
    </cfRule>
  </conditionalFormatting>
  <conditionalFormatting sqref="A15:AH15">
    <cfRule type="expression" priority="146" dxfId="476" stopIfTrue="1">
      <formula>$A15&lt;&gt;""</formula>
    </cfRule>
  </conditionalFormatting>
  <conditionalFormatting sqref="A9:AH9">
    <cfRule type="expression" priority="145" dxfId="476" stopIfTrue="1">
      <formula>$A9&lt;&gt;""</formula>
    </cfRule>
  </conditionalFormatting>
  <conditionalFormatting sqref="A8:AH8">
    <cfRule type="expression" priority="11" dxfId="476" stopIfTrue="1">
      <formula>$A8&lt;&gt;""</formula>
    </cfRule>
  </conditionalFormatting>
  <conditionalFormatting sqref="A9:AH9">
    <cfRule type="expression" priority="10" dxfId="476" stopIfTrue="1">
      <formula>$A9&lt;&gt;""</formula>
    </cfRule>
  </conditionalFormatting>
  <conditionalFormatting sqref="A10:AH10">
    <cfRule type="expression" priority="9" dxfId="476" stopIfTrue="1">
      <formula>$A10&lt;&gt;""</formula>
    </cfRule>
  </conditionalFormatting>
  <conditionalFormatting sqref="A11:AH11">
    <cfRule type="expression" priority="8" dxfId="476" stopIfTrue="1">
      <formula>$A11&lt;&gt;""</formula>
    </cfRule>
  </conditionalFormatting>
  <conditionalFormatting sqref="A12:AH12">
    <cfRule type="expression" priority="7" dxfId="476" stopIfTrue="1">
      <formula>$A12&lt;&gt;""</formula>
    </cfRule>
  </conditionalFormatting>
  <conditionalFormatting sqref="A13:AH13">
    <cfRule type="expression" priority="6" dxfId="476" stopIfTrue="1">
      <formula>$A13&lt;&gt;""</formula>
    </cfRule>
  </conditionalFormatting>
  <conditionalFormatting sqref="A14:AH14">
    <cfRule type="expression" priority="5" dxfId="476" stopIfTrue="1">
      <formula>$A14&lt;&gt;""</formula>
    </cfRule>
  </conditionalFormatting>
  <conditionalFormatting sqref="A15:AH15">
    <cfRule type="expression" priority="4" dxfId="476" stopIfTrue="1">
      <formula>$A15&lt;&gt;""</formula>
    </cfRule>
  </conditionalFormatting>
  <conditionalFormatting sqref="A7:AH7">
    <cfRule type="expression" priority="3" dxfId="476" stopIfTrue="1">
      <formula>$A7&lt;&gt;""</formula>
    </cfRule>
  </conditionalFormatting>
  <conditionalFormatting sqref="C12">
    <cfRule type="expression" priority="2" dxfId="476" stopIfTrue="1">
      <formula>$A12&lt;&gt;""</formula>
    </cfRule>
  </conditionalFormatting>
  <conditionalFormatting sqref="C12">
    <cfRule type="expression" priority="1" dxfId="476" stopIfTrue="1">
      <formula>$A12&lt;&gt;""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H15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108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>SUM(D8:D15)</f>
        <v>0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69">
        <v>0</v>
      </c>
      <c r="U7" s="69">
        <v>0</v>
      </c>
      <c r="V7" s="69">
        <v>0</v>
      </c>
      <c r="W7" s="69">
        <v>0</v>
      </c>
      <c r="X7" s="69">
        <v>0</v>
      </c>
      <c r="Y7" s="69">
        <v>0</v>
      </c>
      <c r="Z7" s="69">
        <v>0</v>
      </c>
      <c r="AA7" s="69">
        <v>0</v>
      </c>
      <c r="AB7" s="69">
        <v>0</v>
      </c>
      <c r="AC7" s="69">
        <v>0</v>
      </c>
      <c r="AD7" s="69">
        <v>0</v>
      </c>
      <c r="AE7" s="69">
        <v>0</v>
      </c>
      <c r="AF7" s="65">
        <f>SUM(AF8:AF15)</f>
        <v>0</v>
      </c>
      <c r="AG7" s="69">
        <v>0</v>
      </c>
      <c r="AH7" s="65">
        <f>SUM(AH8:AH15)</f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0" ref="D8:D15">SUM(E8:AH8)</f>
        <v>0</v>
      </c>
      <c r="E8" s="70">
        <f aca="true" t="shared" si="1" ref="E8:AE15">E7</f>
        <v>0</v>
      </c>
      <c r="F8" s="70">
        <f t="shared" si="1"/>
        <v>0</v>
      </c>
      <c r="G8" s="70">
        <f t="shared" si="1"/>
        <v>0</v>
      </c>
      <c r="H8" s="70">
        <f t="shared" si="1"/>
        <v>0</v>
      </c>
      <c r="I8" s="70">
        <f t="shared" si="1"/>
        <v>0</v>
      </c>
      <c r="J8" s="70">
        <f t="shared" si="1"/>
        <v>0</v>
      </c>
      <c r="K8" s="70">
        <f t="shared" si="1"/>
        <v>0</v>
      </c>
      <c r="L8" s="70">
        <f t="shared" si="1"/>
        <v>0</v>
      </c>
      <c r="M8" s="70">
        <f t="shared" si="1"/>
        <v>0</v>
      </c>
      <c r="N8" s="70">
        <f t="shared" si="1"/>
        <v>0</v>
      </c>
      <c r="O8" s="70">
        <f t="shared" si="1"/>
        <v>0</v>
      </c>
      <c r="P8" s="70">
        <f t="shared" si="1"/>
        <v>0</v>
      </c>
      <c r="Q8" s="70">
        <f t="shared" si="1"/>
        <v>0</v>
      </c>
      <c r="R8" s="70">
        <f t="shared" si="1"/>
        <v>0</v>
      </c>
      <c r="S8" s="70">
        <f t="shared" si="1"/>
        <v>0</v>
      </c>
      <c r="T8" s="70">
        <f t="shared" si="1"/>
        <v>0</v>
      </c>
      <c r="U8" s="70">
        <f t="shared" si="1"/>
        <v>0</v>
      </c>
      <c r="V8" s="70">
        <f t="shared" si="1"/>
        <v>0</v>
      </c>
      <c r="W8" s="70">
        <f t="shared" si="1"/>
        <v>0</v>
      </c>
      <c r="X8" s="70">
        <f t="shared" si="1"/>
        <v>0</v>
      </c>
      <c r="Y8" s="70">
        <f t="shared" si="1"/>
        <v>0</v>
      </c>
      <c r="Z8" s="70">
        <f t="shared" si="1"/>
        <v>0</v>
      </c>
      <c r="AA8" s="70">
        <f t="shared" si="1"/>
        <v>0</v>
      </c>
      <c r="AB8" s="70">
        <f t="shared" si="1"/>
        <v>0</v>
      </c>
      <c r="AC8" s="70">
        <f t="shared" si="1"/>
        <v>0</v>
      </c>
      <c r="AD8" s="70">
        <f t="shared" si="1"/>
        <v>0</v>
      </c>
      <c r="AE8" s="70">
        <f t="shared" si="1"/>
        <v>0</v>
      </c>
      <c r="AF8" s="68">
        <v>0</v>
      </c>
      <c r="AG8" s="70">
        <f aca="true" t="shared" si="2" ref="AG8:AG15">AG7</f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0"/>
        <v>0</v>
      </c>
      <c r="E9" s="70">
        <f t="shared" si="1"/>
        <v>0</v>
      </c>
      <c r="F9" s="70">
        <f t="shared" si="1"/>
        <v>0</v>
      </c>
      <c r="G9" s="70">
        <f t="shared" si="1"/>
        <v>0</v>
      </c>
      <c r="H9" s="70">
        <f t="shared" si="1"/>
        <v>0</v>
      </c>
      <c r="I9" s="70">
        <f t="shared" si="1"/>
        <v>0</v>
      </c>
      <c r="J9" s="70">
        <f t="shared" si="1"/>
        <v>0</v>
      </c>
      <c r="K9" s="70">
        <f t="shared" si="1"/>
        <v>0</v>
      </c>
      <c r="L9" s="70">
        <f t="shared" si="1"/>
        <v>0</v>
      </c>
      <c r="M9" s="70">
        <f t="shared" si="1"/>
        <v>0</v>
      </c>
      <c r="N9" s="70">
        <f t="shared" si="1"/>
        <v>0</v>
      </c>
      <c r="O9" s="70">
        <f t="shared" si="1"/>
        <v>0</v>
      </c>
      <c r="P9" s="70">
        <f t="shared" si="1"/>
        <v>0</v>
      </c>
      <c r="Q9" s="70">
        <f t="shared" si="1"/>
        <v>0</v>
      </c>
      <c r="R9" s="70">
        <f t="shared" si="1"/>
        <v>0</v>
      </c>
      <c r="S9" s="70">
        <f t="shared" si="1"/>
        <v>0</v>
      </c>
      <c r="T9" s="70">
        <f t="shared" si="1"/>
        <v>0</v>
      </c>
      <c r="U9" s="70">
        <f t="shared" si="1"/>
        <v>0</v>
      </c>
      <c r="V9" s="70">
        <f t="shared" si="1"/>
        <v>0</v>
      </c>
      <c r="W9" s="70">
        <f t="shared" si="1"/>
        <v>0</v>
      </c>
      <c r="X9" s="70">
        <f t="shared" si="1"/>
        <v>0</v>
      </c>
      <c r="Y9" s="70">
        <f t="shared" si="1"/>
        <v>0</v>
      </c>
      <c r="Z9" s="70">
        <f t="shared" si="1"/>
        <v>0</v>
      </c>
      <c r="AA9" s="70">
        <f t="shared" si="1"/>
        <v>0</v>
      </c>
      <c r="AB9" s="70">
        <f t="shared" si="1"/>
        <v>0</v>
      </c>
      <c r="AC9" s="70">
        <f t="shared" si="1"/>
        <v>0</v>
      </c>
      <c r="AD9" s="70">
        <f t="shared" si="1"/>
        <v>0</v>
      </c>
      <c r="AE9" s="70">
        <f t="shared" si="1"/>
        <v>0</v>
      </c>
      <c r="AF9" s="68">
        <v>0</v>
      </c>
      <c r="AG9" s="70">
        <f t="shared" si="2"/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0"/>
        <v>0</v>
      </c>
      <c r="E10" s="70">
        <f t="shared" si="1"/>
        <v>0</v>
      </c>
      <c r="F10" s="70">
        <f t="shared" si="1"/>
        <v>0</v>
      </c>
      <c r="G10" s="70">
        <f t="shared" si="1"/>
        <v>0</v>
      </c>
      <c r="H10" s="70">
        <f t="shared" si="1"/>
        <v>0</v>
      </c>
      <c r="I10" s="70">
        <f t="shared" si="1"/>
        <v>0</v>
      </c>
      <c r="J10" s="70">
        <f t="shared" si="1"/>
        <v>0</v>
      </c>
      <c r="K10" s="70">
        <f t="shared" si="1"/>
        <v>0</v>
      </c>
      <c r="L10" s="70">
        <f t="shared" si="1"/>
        <v>0</v>
      </c>
      <c r="M10" s="70">
        <f t="shared" si="1"/>
        <v>0</v>
      </c>
      <c r="N10" s="70">
        <f t="shared" si="1"/>
        <v>0</v>
      </c>
      <c r="O10" s="70">
        <f t="shared" si="1"/>
        <v>0</v>
      </c>
      <c r="P10" s="70">
        <f t="shared" si="1"/>
        <v>0</v>
      </c>
      <c r="Q10" s="70">
        <f t="shared" si="1"/>
        <v>0</v>
      </c>
      <c r="R10" s="70">
        <f t="shared" si="1"/>
        <v>0</v>
      </c>
      <c r="S10" s="70">
        <f t="shared" si="1"/>
        <v>0</v>
      </c>
      <c r="T10" s="70">
        <f t="shared" si="1"/>
        <v>0</v>
      </c>
      <c r="U10" s="70">
        <f t="shared" si="1"/>
        <v>0</v>
      </c>
      <c r="V10" s="70">
        <f t="shared" si="1"/>
        <v>0</v>
      </c>
      <c r="W10" s="70">
        <f t="shared" si="1"/>
        <v>0</v>
      </c>
      <c r="X10" s="70">
        <f t="shared" si="1"/>
        <v>0</v>
      </c>
      <c r="Y10" s="70">
        <f t="shared" si="1"/>
        <v>0</v>
      </c>
      <c r="Z10" s="70">
        <f t="shared" si="1"/>
        <v>0</v>
      </c>
      <c r="AA10" s="70">
        <f t="shared" si="1"/>
        <v>0</v>
      </c>
      <c r="AB10" s="70">
        <f t="shared" si="1"/>
        <v>0</v>
      </c>
      <c r="AC10" s="70">
        <f t="shared" si="1"/>
        <v>0</v>
      </c>
      <c r="AD10" s="70">
        <f t="shared" si="1"/>
        <v>0</v>
      </c>
      <c r="AE10" s="70">
        <f t="shared" si="1"/>
        <v>0</v>
      </c>
      <c r="AF10" s="68">
        <v>0</v>
      </c>
      <c r="AG10" s="70">
        <f t="shared" si="2"/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0"/>
        <v>0</v>
      </c>
      <c r="E11" s="70">
        <f t="shared" si="1"/>
        <v>0</v>
      </c>
      <c r="F11" s="70">
        <f t="shared" si="1"/>
        <v>0</v>
      </c>
      <c r="G11" s="70">
        <f t="shared" si="1"/>
        <v>0</v>
      </c>
      <c r="H11" s="70">
        <f t="shared" si="1"/>
        <v>0</v>
      </c>
      <c r="I11" s="70">
        <f t="shared" si="1"/>
        <v>0</v>
      </c>
      <c r="J11" s="70">
        <f t="shared" si="1"/>
        <v>0</v>
      </c>
      <c r="K11" s="70">
        <f t="shared" si="1"/>
        <v>0</v>
      </c>
      <c r="L11" s="70">
        <f t="shared" si="1"/>
        <v>0</v>
      </c>
      <c r="M11" s="70">
        <f t="shared" si="1"/>
        <v>0</v>
      </c>
      <c r="N11" s="70">
        <f t="shared" si="1"/>
        <v>0</v>
      </c>
      <c r="O11" s="70">
        <f t="shared" si="1"/>
        <v>0</v>
      </c>
      <c r="P11" s="70">
        <f t="shared" si="1"/>
        <v>0</v>
      </c>
      <c r="Q11" s="70">
        <f t="shared" si="1"/>
        <v>0</v>
      </c>
      <c r="R11" s="70">
        <f t="shared" si="1"/>
        <v>0</v>
      </c>
      <c r="S11" s="70">
        <f t="shared" si="1"/>
        <v>0</v>
      </c>
      <c r="T11" s="70">
        <f t="shared" si="1"/>
        <v>0</v>
      </c>
      <c r="U11" s="70">
        <f t="shared" si="1"/>
        <v>0</v>
      </c>
      <c r="V11" s="70">
        <f t="shared" si="1"/>
        <v>0</v>
      </c>
      <c r="W11" s="70">
        <f t="shared" si="1"/>
        <v>0</v>
      </c>
      <c r="X11" s="70">
        <f t="shared" si="1"/>
        <v>0</v>
      </c>
      <c r="Y11" s="70">
        <f t="shared" si="1"/>
        <v>0</v>
      </c>
      <c r="Z11" s="70">
        <f t="shared" si="1"/>
        <v>0</v>
      </c>
      <c r="AA11" s="70">
        <f t="shared" si="1"/>
        <v>0</v>
      </c>
      <c r="AB11" s="70">
        <f t="shared" si="1"/>
        <v>0</v>
      </c>
      <c r="AC11" s="70">
        <f t="shared" si="1"/>
        <v>0</v>
      </c>
      <c r="AD11" s="70">
        <f t="shared" si="1"/>
        <v>0</v>
      </c>
      <c r="AE11" s="70">
        <f t="shared" si="1"/>
        <v>0</v>
      </c>
      <c r="AF11" s="68">
        <v>0</v>
      </c>
      <c r="AG11" s="70">
        <f t="shared" si="2"/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137</v>
      </c>
      <c r="D12" s="68">
        <f t="shared" si="0"/>
        <v>0</v>
      </c>
      <c r="E12" s="70">
        <f t="shared" si="1"/>
        <v>0</v>
      </c>
      <c r="F12" s="70">
        <f t="shared" si="1"/>
        <v>0</v>
      </c>
      <c r="G12" s="70">
        <f t="shared" si="1"/>
        <v>0</v>
      </c>
      <c r="H12" s="70">
        <f t="shared" si="1"/>
        <v>0</v>
      </c>
      <c r="I12" s="70">
        <f t="shared" si="1"/>
        <v>0</v>
      </c>
      <c r="J12" s="70">
        <f t="shared" si="1"/>
        <v>0</v>
      </c>
      <c r="K12" s="70">
        <f t="shared" si="1"/>
        <v>0</v>
      </c>
      <c r="L12" s="70">
        <f t="shared" si="1"/>
        <v>0</v>
      </c>
      <c r="M12" s="70">
        <f t="shared" si="1"/>
        <v>0</v>
      </c>
      <c r="N12" s="70">
        <f t="shared" si="1"/>
        <v>0</v>
      </c>
      <c r="O12" s="70">
        <f t="shared" si="1"/>
        <v>0</v>
      </c>
      <c r="P12" s="70">
        <f t="shared" si="1"/>
        <v>0</v>
      </c>
      <c r="Q12" s="70">
        <f t="shared" si="1"/>
        <v>0</v>
      </c>
      <c r="R12" s="70">
        <f t="shared" si="1"/>
        <v>0</v>
      </c>
      <c r="S12" s="70">
        <f t="shared" si="1"/>
        <v>0</v>
      </c>
      <c r="T12" s="70">
        <f t="shared" si="1"/>
        <v>0</v>
      </c>
      <c r="U12" s="70">
        <f t="shared" si="1"/>
        <v>0</v>
      </c>
      <c r="V12" s="70">
        <f t="shared" si="1"/>
        <v>0</v>
      </c>
      <c r="W12" s="70">
        <f t="shared" si="1"/>
        <v>0</v>
      </c>
      <c r="X12" s="70">
        <f t="shared" si="1"/>
        <v>0</v>
      </c>
      <c r="Y12" s="70">
        <f t="shared" si="1"/>
        <v>0</v>
      </c>
      <c r="Z12" s="70">
        <f t="shared" si="1"/>
        <v>0</v>
      </c>
      <c r="AA12" s="70">
        <f t="shared" si="1"/>
        <v>0</v>
      </c>
      <c r="AB12" s="70">
        <f t="shared" si="1"/>
        <v>0</v>
      </c>
      <c r="AC12" s="70">
        <f t="shared" si="1"/>
        <v>0</v>
      </c>
      <c r="AD12" s="70">
        <f t="shared" si="1"/>
        <v>0</v>
      </c>
      <c r="AE12" s="70">
        <f t="shared" si="1"/>
        <v>0</v>
      </c>
      <c r="AF12" s="68">
        <v>0</v>
      </c>
      <c r="AG12" s="70">
        <f t="shared" si="2"/>
        <v>0</v>
      </c>
      <c r="AH12" s="68">
        <v>0</v>
      </c>
    </row>
    <row r="13" spans="1:34" s="44" customFormat="1" ht="12" customHeight="1">
      <c r="A13" s="66" t="s">
        <v>120</v>
      </c>
      <c r="B13" s="67" t="s">
        <v>131</v>
      </c>
      <c r="C13" s="66" t="s">
        <v>132</v>
      </c>
      <c r="D13" s="68">
        <f t="shared" si="0"/>
        <v>0</v>
      </c>
      <c r="E13" s="70">
        <f t="shared" si="1"/>
        <v>0</v>
      </c>
      <c r="F13" s="70">
        <f t="shared" si="1"/>
        <v>0</v>
      </c>
      <c r="G13" s="70">
        <f t="shared" si="1"/>
        <v>0</v>
      </c>
      <c r="H13" s="70">
        <f t="shared" si="1"/>
        <v>0</v>
      </c>
      <c r="I13" s="70">
        <f t="shared" si="1"/>
        <v>0</v>
      </c>
      <c r="J13" s="70">
        <f t="shared" si="1"/>
        <v>0</v>
      </c>
      <c r="K13" s="70">
        <f t="shared" si="1"/>
        <v>0</v>
      </c>
      <c r="L13" s="70">
        <f t="shared" si="1"/>
        <v>0</v>
      </c>
      <c r="M13" s="70">
        <f t="shared" si="1"/>
        <v>0</v>
      </c>
      <c r="N13" s="70">
        <f t="shared" si="1"/>
        <v>0</v>
      </c>
      <c r="O13" s="70">
        <f t="shared" si="1"/>
        <v>0</v>
      </c>
      <c r="P13" s="70">
        <f t="shared" si="1"/>
        <v>0</v>
      </c>
      <c r="Q13" s="70">
        <f t="shared" si="1"/>
        <v>0</v>
      </c>
      <c r="R13" s="70">
        <f t="shared" si="1"/>
        <v>0</v>
      </c>
      <c r="S13" s="70">
        <f t="shared" si="1"/>
        <v>0</v>
      </c>
      <c r="T13" s="70">
        <f t="shared" si="1"/>
        <v>0</v>
      </c>
      <c r="U13" s="70">
        <f t="shared" si="1"/>
        <v>0</v>
      </c>
      <c r="V13" s="70">
        <f t="shared" si="1"/>
        <v>0</v>
      </c>
      <c r="W13" s="70">
        <f t="shared" si="1"/>
        <v>0</v>
      </c>
      <c r="X13" s="70">
        <f t="shared" si="1"/>
        <v>0</v>
      </c>
      <c r="Y13" s="70">
        <f t="shared" si="1"/>
        <v>0</v>
      </c>
      <c r="Z13" s="70">
        <f t="shared" si="1"/>
        <v>0</v>
      </c>
      <c r="AA13" s="70">
        <f t="shared" si="1"/>
        <v>0</v>
      </c>
      <c r="AB13" s="70">
        <f t="shared" si="1"/>
        <v>0</v>
      </c>
      <c r="AC13" s="70">
        <f t="shared" si="1"/>
        <v>0</v>
      </c>
      <c r="AD13" s="70">
        <f t="shared" si="1"/>
        <v>0</v>
      </c>
      <c r="AE13" s="70">
        <f t="shared" si="1"/>
        <v>0</v>
      </c>
      <c r="AF13" s="68">
        <v>0</v>
      </c>
      <c r="AG13" s="70">
        <f t="shared" si="2"/>
        <v>0</v>
      </c>
      <c r="AH13" s="68">
        <v>0</v>
      </c>
    </row>
    <row r="14" spans="1:34" s="44" customFormat="1" ht="12" customHeight="1">
      <c r="A14" s="66" t="s">
        <v>120</v>
      </c>
      <c r="B14" s="67" t="s">
        <v>133</v>
      </c>
      <c r="C14" s="66" t="s">
        <v>134</v>
      </c>
      <c r="D14" s="68">
        <f t="shared" si="0"/>
        <v>0</v>
      </c>
      <c r="E14" s="70">
        <f t="shared" si="1"/>
        <v>0</v>
      </c>
      <c r="F14" s="70">
        <f t="shared" si="1"/>
        <v>0</v>
      </c>
      <c r="G14" s="70">
        <f t="shared" si="1"/>
        <v>0</v>
      </c>
      <c r="H14" s="70">
        <f t="shared" si="1"/>
        <v>0</v>
      </c>
      <c r="I14" s="70">
        <f t="shared" si="1"/>
        <v>0</v>
      </c>
      <c r="J14" s="70">
        <f t="shared" si="1"/>
        <v>0</v>
      </c>
      <c r="K14" s="70">
        <f t="shared" si="1"/>
        <v>0</v>
      </c>
      <c r="L14" s="70">
        <f t="shared" si="1"/>
        <v>0</v>
      </c>
      <c r="M14" s="70">
        <f t="shared" si="1"/>
        <v>0</v>
      </c>
      <c r="N14" s="70">
        <f t="shared" si="1"/>
        <v>0</v>
      </c>
      <c r="O14" s="70">
        <f t="shared" si="1"/>
        <v>0</v>
      </c>
      <c r="P14" s="70">
        <f t="shared" si="1"/>
        <v>0</v>
      </c>
      <c r="Q14" s="70">
        <f t="shared" si="1"/>
        <v>0</v>
      </c>
      <c r="R14" s="70">
        <f t="shared" si="1"/>
        <v>0</v>
      </c>
      <c r="S14" s="70">
        <f t="shared" si="1"/>
        <v>0</v>
      </c>
      <c r="T14" s="70">
        <f t="shared" si="1"/>
        <v>0</v>
      </c>
      <c r="U14" s="70">
        <f t="shared" si="1"/>
        <v>0</v>
      </c>
      <c r="V14" s="70">
        <f t="shared" si="1"/>
        <v>0</v>
      </c>
      <c r="W14" s="70">
        <f t="shared" si="1"/>
        <v>0</v>
      </c>
      <c r="X14" s="70">
        <f t="shared" si="1"/>
        <v>0</v>
      </c>
      <c r="Y14" s="70">
        <f t="shared" si="1"/>
        <v>0</v>
      </c>
      <c r="Z14" s="70">
        <f t="shared" si="1"/>
        <v>0</v>
      </c>
      <c r="AA14" s="70">
        <f t="shared" si="1"/>
        <v>0</v>
      </c>
      <c r="AB14" s="70">
        <f t="shared" si="1"/>
        <v>0</v>
      </c>
      <c r="AC14" s="70">
        <f t="shared" si="1"/>
        <v>0</v>
      </c>
      <c r="AD14" s="70">
        <f t="shared" si="1"/>
        <v>0</v>
      </c>
      <c r="AE14" s="70">
        <f t="shared" si="1"/>
        <v>0</v>
      </c>
      <c r="AF14" s="68">
        <v>0</v>
      </c>
      <c r="AG14" s="70">
        <f t="shared" si="2"/>
        <v>0</v>
      </c>
      <c r="AH14" s="68">
        <v>0</v>
      </c>
    </row>
    <row r="15" spans="1:34" s="44" customFormat="1" ht="12" customHeight="1">
      <c r="A15" s="66" t="s">
        <v>120</v>
      </c>
      <c r="B15" s="67" t="s">
        <v>135</v>
      </c>
      <c r="C15" s="66" t="s">
        <v>136</v>
      </c>
      <c r="D15" s="68">
        <f t="shared" si="0"/>
        <v>0</v>
      </c>
      <c r="E15" s="70">
        <f t="shared" si="1"/>
        <v>0</v>
      </c>
      <c r="F15" s="70">
        <f t="shared" si="1"/>
        <v>0</v>
      </c>
      <c r="G15" s="70">
        <f t="shared" si="1"/>
        <v>0</v>
      </c>
      <c r="H15" s="70">
        <f t="shared" si="1"/>
        <v>0</v>
      </c>
      <c r="I15" s="70">
        <f t="shared" si="1"/>
        <v>0</v>
      </c>
      <c r="J15" s="70">
        <f t="shared" si="1"/>
        <v>0</v>
      </c>
      <c r="K15" s="70">
        <f t="shared" si="1"/>
        <v>0</v>
      </c>
      <c r="L15" s="70">
        <f t="shared" si="1"/>
        <v>0</v>
      </c>
      <c r="M15" s="70">
        <f t="shared" si="1"/>
        <v>0</v>
      </c>
      <c r="N15" s="70">
        <f t="shared" si="1"/>
        <v>0</v>
      </c>
      <c r="O15" s="70">
        <f t="shared" si="1"/>
        <v>0</v>
      </c>
      <c r="P15" s="70">
        <f t="shared" si="1"/>
        <v>0</v>
      </c>
      <c r="Q15" s="70">
        <f t="shared" si="1"/>
        <v>0</v>
      </c>
      <c r="R15" s="70">
        <f t="shared" si="1"/>
        <v>0</v>
      </c>
      <c r="S15" s="70">
        <f t="shared" si="1"/>
        <v>0</v>
      </c>
      <c r="T15" s="70">
        <f t="shared" si="1"/>
        <v>0</v>
      </c>
      <c r="U15" s="70">
        <f t="shared" si="1"/>
        <v>0</v>
      </c>
      <c r="V15" s="70">
        <f t="shared" si="1"/>
        <v>0</v>
      </c>
      <c r="W15" s="70">
        <f t="shared" si="1"/>
        <v>0</v>
      </c>
      <c r="X15" s="70">
        <f t="shared" si="1"/>
        <v>0</v>
      </c>
      <c r="Y15" s="70">
        <f t="shared" si="1"/>
        <v>0</v>
      </c>
      <c r="Z15" s="70">
        <f t="shared" si="1"/>
        <v>0</v>
      </c>
      <c r="AA15" s="70">
        <f t="shared" si="1"/>
        <v>0</v>
      </c>
      <c r="AB15" s="70">
        <f t="shared" si="1"/>
        <v>0</v>
      </c>
      <c r="AC15" s="70">
        <f t="shared" si="1"/>
        <v>0</v>
      </c>
      <c r="AD15" s="70">
        <f t="shared" si="1"/>
        <v>0</v>
      </c>
      <c r="AE15" s="70">
        <f t="shared" si="1"/>
        <v>0</v>
      </c>
      <c r="AF15" s="68">
        <v>0</v>
      </c>
      <c r="AG15" s="70">
        <f t="shared" si="2"/>
        <v>0</v>
      </c>
      <c r="AH15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52" dxfId="476" stopIfTrue="1">
      <formula>$A7&lt;&gt;""</formula>
    </cfRule>
  </conditionalFormatting>
  <conditionalFormatting sqref="A10:AH10">
    <cfRule type="expression" priority="151" dxfId="476" stopIfTrue="1">
      <formula>$A10&lt;&gt;""</formula>
    </cfRule>
  </conditionalFormatting>
  <conditionalFormatting sqref="A11:AH11">
    <cfRule type="expression" priority="150" dxfId="476" stopIfTrue="1">
      <formula>$A11&lt;&gt;""</formula>
    </cfRule>
  </conditionalFormatting>
  <conditionalFormatting sqref="A12:AH12">
    <cfRule type="expression" priority="149" dxfId="476" stopIfTrue="1">
      <formula>$A12&lt;&gt;""</formula>
    </cfRule>
  </conditionalFormatting>
  <conditionalFormatting sqref="A13:AH13">
    <cfRule type="expression" priority="148" dxfId="476" stopIfTrue="1">
      <formula>$A13&lt;&gt;""</formula>
    </cfRule>
  </conditionalFormatting>
  <conditionalFormatting sqref="A14:AH14">
    <cfRule type="expression" priority="147" dxfId="476" stopIfTrue="1">
      <formula>$A14&lt;&gt;""</formula>
    </cfRule>
  </conditionalFormatting>
  <conditionalFormatting sqref="A15:AH15">
    <cfRule type="expression" priority="146" dxfId="476" stopIfTrue="1">
      <formula>$A15&lt;&gt;""</formula>
    </cfRule>
  </conditionalFormatting>
  <conditionalFormatting sqref="A9:AH9">
    <cfRule type="expression" priority="145" dxfId="476" stopIfTrue="1">
      <formula>$A9&lt;&gt;""</formula>
    </cfRule>
  </conditionalFormatting>
  <conditionalFormatting sqref="A8:AH8">
    <cfRule type="expression" priority="11" dxfId="476" stopIfTrue="1">
      <formula>$A8&lt;&gt;""</formula>
    </cfRule>
  </conditionalFormatting>
  <conditionalFormatting sqref="A9:AH9">
    <cfRule type="expression" priority="10" dxfId="476" stopIfTrue="1">
      <formula>$A9&lt;&gt;""</formula>
    </cfRule>
  </conditionalFormatting>
  <conditionalFormatting sqref="A10:AH10">
    <cfRule type="expression" priority="9" dxfId="476" stopIfTrue="1">
      <formula>$A10&lt;&gt;""</formula>
    </cfRule>
  </conditionalFormatting>
  <conditionalFormatting sqref="A11:AH11">
    <cfRule type="expression" priority="8" dxfId="476" stopIfTrue="1">
      <formula>$A11&lt;&gt;""</formula>
    </cfRule>
  </conditionalFormatting>
  <conditionalFormatting sqref="A12:AH12">
    <cfRule type="expression" priority="7" dxfId="476" stopIfTrue="1">
      <formula>$A12&lt;&gt;""</formula>
    </cfRule>
  </conditionalFormatting>
  <conditionalFormatting sqref="A13:AH13">
    <cfRule type="expression" priority="6" dxfId="476" stopIfTrue="1">
      <formula>$A13&lt;&gt;""</formula>
    </cfRule>
  </conditionalFormatting>
  <conditionalFormatting sqref="A14:AH14">
    <cfRule type="expression" priority="5" dxfId="476" stopIfTrue="1">
      <formula>$A14&lt;&gt;""</formula>
    </cfRule>
  </conditionalFormatting>
  <conditionalFormatting sqref="A15:AH15">
    <cfRule type="expression" priority="4" dxfId="476" stopIfTrue="1">
      <formula>$A15&lt;&gt;""</formula>
    </cfRule>
  </conditionalFormatting>
  <conditionalFormatting sqref="A7:AH7">
    <cfRule type="expression" priority="3" dxfId="476" stopIfTrue="1">
      <formula>$A7&lt;&gt;""</formula>
    </cfRule>
  </conditionalFormatting>
  <conditionalFormatting sqref="C12">
    <cfRule type="expression" priority="2" dxfId="476" stopIfTrue="1">
      <formula>$A12&lt;&gt;""</formula>
    </cfRule>
  </conditionalFormatting>
  <conditionalFormatting sqref="C12">
    <cfRule type="expression" priority="1" dxfId="476" stopIfTrue="1">
      <formula>$A12&lt;&gt;""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L15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90" width="9.8984375" style="32" customWidth="1"/>
    <col min="91" max="16384" width="9" style="32" customWidth="1"/>
  </cols>
  <sheetData>
    <row r="1" spans="1:28" s="3" customFormat="1" ht="17.25">
      <c r="A1" s="38" t="s">
        <v>115</v>
      </c>
      <c r="B1" s="38"/>
      <c r="C1" s="39"/>
      <c r="D1" s="40"/>
      <c r="E1" s="38"/>
      <c r="F1" s="38"/>
      <c r="AB1" s="30"/>
    </row>
    <row r="2" spans="1:90" s="3" customFormat="1" ht="25.5" customHeight="1">
      <c r="A2" s="86" t="s">
        <v>80</v>
      </c>
      <c r="B2" s="86" t="s">
        <v>81</v>
      </c>
      <c r="C2" s="86" t="s">
        <v>82</v>
      </c>
      <c r="D2" s="31" t="s">
        <v>83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1" t="s">
        <v>84</v>
      </c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8"/>
      <c r="BJ2" s="31" t="s">
        <v>85</v>
      </c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8"/>
    </row>
    <row r="3" spans="1:90" s="3" customFormat="1" ht="25.5" customHeight="1">
      <c r="A3" s="87"/>
      <c r="B3" s="87"/>
      <c r="C3" s="88"/>
      <c r="D3" s="97" t="s">
        <v>86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87</v>
      </c>
      <c r="AG3" s="97" t="s">
        <v>86</v>
      </c>
      <c r="AH3" s="95" t="s">
        <v>42</v>
      </c>
      <c r="AI3" s="95" t="s">
        <v>43</v>
      </c>
      <c r="AJ3" s="95" t="s">
        <v>44</v>
      </c>
      <c r="AK3" s="95" t="s">
        <v>45</v>
      </c>
      <c r="AL3" s="95" t="s">
        <v>46</v>
      </c>
      <c r="AM3" s="95" t="s">
        <v>47</v>
      </c>
      <c r="AN3" s="95" t="s">
        <v>48</v>
      </c>
      <c r="AO3" s="95" t="s">
        <v>26</v>
      </c>
      <c r="AP3" s="95" t="s">
        <v>27</v>
      </c>
      <c r="AQ3" s="95" t="s">
        <v>28</v>
      </c>
      <c r="AR3" s="95" t="s">
        <v>29</v>
      </c>
      <c r="AS3" s="95" t="s">
        <v>30</v>
      </c>
      <c r="AT3" s="95" t="s">
        <v>49</v>
      </c>
      <c r="AU3" s="95" t="s">
        <v>50</v>
      </c>
      <c r="AV3" s="95" t="s">
        <v>51</v>
      </c>
      <c r="AW3" s="95" t="s">
        <v>52</v>
      </c>
      <c r="AX3" s="95" t="s">
        <v>53</v>
      </c>
      <c r="AY3" s="95" t="s">
        <v>54</v>
      </c>
      <c r="AZ3" s="95" t="s">
        <v>55</v>
      </c>
      <c r="BA3" s="95" t="s">
        <v>56</v>
      </c>
      <c r="BB3" s="95" t="s">
        <v>57</v>
      </c>
      <c r="BC3" s="95" t="s">
        <v>58</v>
      </c>
      <c r="BD3" s="95" t="s">
        <v>59</v>
      </c>
      <c r="BE3" s="95" t="s">
        <v>60</v>
      </c>
      <c r="BF3" s="95" t="s">
        <v>61</v>
      </c>
      <c r="BG3" s="95" t="s">
        <v>62</v>
      </c>
      <c r="BH3" s="95" t="s">
        <v>63</v>
      </c>
      <c r="BI3" s="95" t="s">
        <v>87</v>
      </c>
      <c r="BJ3" s="97" t="s">
        <v>86</v>
      </c>
      <c r="BK3" s="95" t="s">
        <v>42</v>
      </c>
      <c r="BL3" s="95" t="s">
        <v>43</v>
      </c>
      <c r="BM3" s="95" t="s">
        <v>44</v>
      </c>
      <c r="BN3" s="95" t="s">
        <v>45</v>
      </c>
      <c r="BO3" s="95" t="s">
        <v>46</v>
      </c>
      <c r="BP3" s="95" t="s">
        <v>47</v>
      </c>
      <c r="BQ3" s="95" t="s">
        <v>48</v>
      </c>
      <c r="BR3" s="95" t="s">
        <v>26</v>
      </c>
      <c r="BS3" s="95" t="s">
        <v>27</v>
      </c>
      <c r="BT3" s="95" t="s">
        <v>28</v>
      </c>
      <c r="BU3" s="95" t="s">
        <v>29</v>
      </c>
      <c r="BV3" s="95" t="s">
        <v>30</v>
      </c>
      <c r="BW3" s="95" t="s">
        <v>49</v>
      </c>
      <c r="BX3" s="95" t="s">
        <v>50</v>
      </c>
      <c r="BY3" s="95" t="s">
        <v>51</v>
      </c>
      <c r="BZ3" s="95" t="s">
        <v>52</v>
      </c>
      <c r="CA3" s="95" t="s">
        <v>53</v>
      </c>
      <c r="CB3" s="95" t="s">
        <v>54</v>
      </c>
      <c r="CC3" s="95" t="s">
        <v>55</v>
      </c>
      <c r="CD3" s="95" t="s">
        <v>56</v>
      </c>
      <c r="CE3" s="95" t="s">
        <v>57</v>
      </c>
      <c r="CF3" s="95" t="s">
        <v>58</v>
      </c>
      <c r="CG3" s="95" t="s">
        <v>59</v>
      </c>
      <c r="CH3" s="95" t="s">
        <v>60</v>
      </c>
      <c r="CI3" s="95" t="s">
        <v>61</v>
      </c>
      <c r="CJ3" s="95" t="s">
        <v>62</v>
      </c>
      <c r="CK3" s="95" t="s">
        <v>63</v>
      </c>
      <c r="CL3" s="95" t="s">
        <v>87</v>
      </c>
    </row>
    <row r="4" spans="1:90" s="3" customFormat="1" ht="25.5" customHeight="1">
      <c r="A4" s="87"/>
      <c r="B4" s="87"/>
      <c r="C4" s="88"/>
      <c r="D4" s="97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7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7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</row>
    <row r="5" spans="1:90" s="3" customFormat="1" ht="25.5" customHeight="1">
      <c r="A5" s="87"/>
      <c r="B5" s="87"/>
      <c r="C5" s="88"/>
      <c r="D5" s="97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7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7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</row>
    <row r="6" spans="1:90" s="7" customFormat="1" ht="13.5">
      <c r="A6" s="87"/>
      <c r="B6" s="87"/>
      <c r="C6" s="88"/>
      <c r="D6" s="21" t="s">
        <v>88</v>
      </c>
      <c r="E6" s="21" t="s">
        <v>88</v>
      </c>
      <c r="F6" s="21" t="s">
        <v>88</v>
      </c>
      <c r="G6" s="21" t="s">
        <v>88</v>
      </c>
      <c r="H6" s="21" t="s">
        <v>88</v>
      </c>
      <c r="I6" s="21" t="s">
        <v>88</v>
      </c>
      <c r="J6" s="21" t="s">
        <v>88</v>
      </c>
      <c r="K6" s="21" t="s">
        <v>88</v>
      </c>
      <c r="L6" s="21" t="s">
        <v>88</v>
      </c>
      <c r="M6" s="21" t="s">
        <v>88</v>
      </c>
      <c r="N6" s="21" t="s">
        <v>88</v>
      </c>
      <c r="O6" s="21" t="s">
        <v>88</v>
      </c>
      <c r="P6" s="21" t="s">
        <v>88</v>
      </c>
      <c r="Q6" s="21" t="s">
        <v>88</v>
      </c>
      <c r="R6" s="21" t="s">
        <v>88</v>
      </c>
      <c r="S6" s="21" t="s">
        <v>88</v>
      </c>
      <c r="T6" s="21" t="s">
        <v>88</v>
      </c>
      <c r="U6" s="21" t="s">
        <v>88</v>
      </c>
      <c r="V6" s="21" t="s">
        <v>88</v>
      </c>
      <c r="W6" s="21" t="s">
        <v>88</v>
      </c>
      <c r="X6" s="21" t="s">
        <v>88</v>
      </c>
      <c r="Y6" s="21" t="s">
        <v>88</v>
      </c>
      <c r="Z6" s="21" t="s">
        <v>88</v>
      </c>
      <c r="AA6" s="21" t="s">
        <v>88</v>
      </c>
      <c r="AB6" s="21" t="s">
        <v>88</v>
      </c>
      <c r="AC6" s="21" t="s">
        <v>88</v>
      </c>
      <c r="AD6" s="21" t="s">
        <v>88</v>
      </c>
      <c r="AE6" s="21" t="s">
        <v>88</v>
      </c>
      <c r="AF6" s="21" t="s">
        <v>88</v>
      </c>
      <c r="AG6" s="21" t="s">
        <v>88</v>
      </c>
      <c r="AH6" s="21" t="s">
        <v>88</v>
      </c>
      <c r="AI6" s="21" t="s">
        <v>88</v>
      </c>
      <c r="AJ6" s="21" t="s">
        <v>88</v>
      </c>
      <c r="AK6" s="21" t="s">
        <v>88</v>
      </c>
      <c r="AL6" s="21" t="s">
        <v>88</v>
      </c>
      <c r="AM6" s="21" t="s">
        <v>88</v>
      </c>
      <c r="AN6" s="21" t="s">
        <v>88</v>
      </c>
      <c r="AO6" s="21" t="s">
        <v>88</v>
      </c>
      <c r="AP6" s="21" t="s">
        <v>88</v>
      </c>
      <c r="AQ6" s="21" t="s">
        <v>88</v>
      </c>
      <c r="AR6" s="21" t="s">
        <v>88</v>
      </c>
      <c r="AS6" s="21" t="s">
        <v>88</v>
      </c>
      <c r="AT6" s="21" t="s">
        <v>88</v>
      </c>
      <c r="AU6" s="21" t="s">
        <v>88</v>
      </c>
      <c r="AV6" s="21" t="s">
        <v>88</v>
      </c>
      <c r="AW6" s="21" t="s">
        <v>88</v>
      </c>
      <c r="AX6" s="21" t="s">
        <v>88</v>
      </c>
      <c r="AY6" s="21" t="s">
        <v>88</v>
      </c>
      <c r="AZ6" s="21" t="s">
        <v>88</v>
      </c>
      <c r="BA6" s="21" t="s">
        <v>88</v>
      </c>
      <c r="BB6" s="21" t="s">
        <v>88</v>
      </c>
      <c r="BC6" s="21" t="s">
        <v>88</v>
      </c>
      <c r="BD6" s="21" t="s">
        <v>88</v>
      </c>
      <c r="BE6" s="21" t="s">
        <v>88</v>
      </c>
      <c r="BF6" s="21" t="s">
        <v>88</v>
      </c>
      <c r="BG6" s="21" t="s">
        <v>88</v>
      </c>
      <c r="BH6" s="21" t="s">
        <v>88</v>
      </c>
      <c r="BI6" s="21" t="s">
        <v>88</v>
      </c>
      <c r="BJ6" s="21" t="s">
        <v>88</v>
      </c>
      <c r="BK6" s="21" t="s">
        <v>88</v>
      </c>
      <c r="BL6" s="21" t="s">
        <v>88</v>
      </c>
      <c r="BM6" s="21" t="s">
        <v>88</v>
      </c>
      <c r="BN6" s="21" t="s">
        <v>88</v>
      </c>
      <c r="BO6" s="21" t="s">
        <v>88</v>
      </c>
      <c r="BP6" s="21" t="s">
        <v>88</v>
      </c>
      <c r="BQ6" s="21" t="s">
        <v>88</v>
      </c>
      <c r="BR6" s="21" t="s">
        <v>88</v>
      </c>
      <c r="BS6" s="21" t="s">
        <v>88</v>
      </c>
      <c r="BT6" s="21" t="s">
        <v>88</v>
      </c>
      <c r="BU6" s="21" t="s">
        <v>88</v>
      </c>
      <c r="BV6" s="21" t="s">
        <v>88</v>
      </c>
      <c r="BW6" s="21" t="s">
        <v>88</v>
      </c>
      <c r="BX6" s="21" t="s">
        <v>88</v>
      </c>
      <c r="BY6" s="21" t="s">
        <v>88</v>
      </c>
      <c r="BZ6" s="21" t="s">
        <v>88</v>
      </c>
      <c r="CA6" s="21" t="s">
        <v>88</v>
      </c>
      <c r="CB6" s="21" t="s">
        <v>88</v>
      </c>
      <c r="CC6" s="21" t="s">
        <v>88</v>
      </c>
      <c r="CD6" s="21" t="s">
        <v>88</v>
      </c>
      <c r="CE6" s="21" t="s">
        <v>88</v>
      </c>
      <c r="CF6" s="21" t="s">
        <v>88</v>
      </c>
      <c r="CG6" s="21" t="s">
        <v>88</v>
      </c>
      <c r="CH6" s="21" t="s">
        <v>88</v>
      </c>
      <c r="CI6" s="21" t="s">
        <v>88</v>
      </c>
      <c r="CJ6" s="21" t="s">
        <v>88</v>
      </c>
      <c r="CK6" s="21" t="s">
        <v>88</v>
      </c>
      <c r="CL6" s="21" t="s">
        <v>88</v>
      </c>
    </row>
    <row r="7" spans="1:90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BO7">SUM(D8:D15)</f>
        <v>160</v>
      </c>
      <c r="E7" s="65">
        <f t="shared" si="0"/>
        <v>61</v>
      </c>
      <c r="F7" s="65">
        <f t="shared" si="0"/>
        <v>25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17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11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1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45</v>
      </c>
      <c r="AF7" s="65">
        <f t="shared" si="0"/>
        <v>0</v>
      </c>
      <c r="AG7" s="65">
        <f t="shared" si="0"/>
        <v>31</v>
      </c>
      <c r="AH7" s="65">
        <f t="shared" si="0"/>
        <v>0</v>
      </c>
      <c r="AI7" s="65">
        <f t="shared" si="0"/>
        <v>24</v>
      </c>
      <c r="AJ7" s="65">
        <f t="shared" si="0"/>
        <v>0</v>
      </c>
      <c r="AK7" s="65">
        <f t="shared" si="0"/>
        <v>0</v>
      </c>
      <c r="AL7" s="65">
        <f t="shared" si="0"/>
        <v>0</v>
      </c>
      <c r="AM7" s="65">
        <f t="shared" si="0"/>
        <v>0</v>
      </c>
      <c r="AN7" s="65">
        <f t="shared" si="0"/>
        <v>0</v>
      </c>
      <c r="AO7" s="65">
        <f t="shared" si="0"/>
        <v>0</v>
      </c>
      <c r="AP7" s="65">
        <f t="shared" si="0"/>
        <v>0</v>
      </c>
      <c r="AQ7" s="65">
        <f t="shared" si="0"/>
        <v>0</v>
      </c>
      <c r="AR7" s="65">
        <f t="shared" si="0"/>
        <v>0</v>
      </c>
      <c r="AS7" s="65">
        <f t="shared" si="0"/>
        <v>0</v>
      </c>
      <c r="AT7" s="65">
        <f t="shared" si="0"/>
        <v>6</v>
      </c>
      <c r="AU7" s="65">
        <f t="shared" si="0"/>
        <v>0</v>
      </c>
      <c r="AV7" s="65">
        <f t="shared" si="0"/>
        <v>0</v>
      </c>
      <c r="AW7" s="65">
        <f t="shared" si="0"/>
        <v>0</v>
      </c>
      <c r="AX7" s="65">
        <f t="shared" si="0"/>
        <v>0</v>
      </c>
      <c r="AY7" s="65">
        <f t="shared" si="0"/>
        <v>0</v>
      </c>
      <c r="AZ7" s="65">
        <f t="shared" si="0"/>
        <v>0</v>
      </c>
      <c r="BA7" s="65">
        <f t="shared" si="0"/>
        <v>0</v>
      </c>
      <c r="BB7" s="65">
        <f t="shared" si="0"/>
        <v>1</v>
      </c>
      <c r="BC7" s="65">
        <f t="shared" si="0"/>
        <v>0</v>
      </c>
      <c r="BD7" s="65">
        <f t="shared" si="0"/>
        <v>0</v>
      </c>
      <c r="BE7" s="65">
        <f t="shared" si="0"/>
        <v>0</v>
      </c>
      <c r="BF7" s="65">
        <f t="shared" si="0"/>
        <v>0</v>
      </c>
      <c r="BG7" s="65">
        <f t="shared" si="0"/>
        <v>0</v>
      </c>
      <c r="BH7" s="65">
        <f t="shared" si="0"/>
        <v>0</v>
      </c>
      <c r="BI7" s="65">
        <f t="shared" si="0"/>
        <v>0</v>
      </c>
      <c r="BJ7" s="65">
        <f t="shared" si="0"/>
        <v>129</v>
      </c>
      <c r="BK7" s="65">
        <f t="shared" si="0"/>
        <v>61</v>
      </c>
      <c r="BL7" s="65">
        <f t="shared" si="0"/>
        <v>1</v>
      </c>
      <c r="BM7" s="65">
        <f t="shared" si="0"/>
        <v>0</v>
      </c>
      <c r="BN7" s="65">
        <f t="shared" si="0"/>
        <v>0</v>
      </c>
      <c r="BO7" s="65">
        <f t="shared" si="0"/>
        <v>0</v>
      </c>
      <c r="BP7" s="65">
        <f aca="true" t="shared" si="1" ref="BP7:CL7">SUM(BP8:BP15)</f>
        <v>0</v>
      </c>
      <c r="BQ7" s="65">
        <f t="shared" si="1"/>
        <v>0</v>
      </c>
      <c r="BR7" s="65">
        <f t="shared" si="1"/>
        <v>17</v>
      </c>
      <c r="BS7" s="65">
        <f t="shared" si="1"/>
        <v>0</v>
      </c>
      <c r="BT7" s="65">
        <f t="shared" si="1"/>
        <v>0</v>
      </c>
      <c r="BU7" s="65">
        <f t="shared" si="1"/>
        <v>0</v>
      </c>
      <c r="BV7" s="65">
        <f t="shared" si="1"/>
        <v>0</v>
      </c>
      <c r="BW7" s="65">
        <f t="shared" si="1"/>
        <v>5</v>
      </c>
      <c r="BX7" s="65">
        <f t="shared" si="1"/>
        <v>0</v>
      </c>
      <c r="BY7" s="65">
        <f t="shared" si="1"/>
        <v>0</v>
      </c>
      <c r="BZ7" s="65">
        <f t="shared" si="1"/>
        <v>0</v>
      </c>
      <c r="CA7" s="65">
        <f t="shared" si="1"/>
        <v>0</v>
      </c>
      <c r="CB7" s="65">
        <f t="shared" si="1"/>
        <v>0</v>
      </c>
      <c r="CC7" s="65">
        <f t="shared" si="1"/>
        <v>0</v>
      </c>
      <c r="CD7" s="65">
        <f t="shared" si="1"/>
        <v>0</v>
      </c>
      <c r="CE7" s="65">
        <f t="shared" si="1"/>
        <v>0</v>
      </c>
      <c r="CF7" s="65">
        <f t="shared" si="1"/>
        <v>0</v>
      </c>
      <c r="CG7" s="65">
        <f t="shared" si="1"/>
        <v>0</v>
      </c>
      <c r="CH7" s="65">
        <f t="shared" si="1"/>
        <v>0</v>
      </c>
      <c r="CI7" s="65">
        <f t="shared" si="1"/>
        <v>0</v>
      </c>
      <c r="CJ7" s="65">
        <f t="shared" si="1"/>
        <v>0</v>
      </c>
      <c r="CK7" s="65">
        <f t="shared" si="1"/>
        <v>45</v>
      </c>
      <c r="CL7" s="65">
        <f t="shared" si="1"/>
        <v>0</v>
      </c>
    </row>
    <row r="8" spans="1:90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2" ref="D8:D15">SUM(E8:AF8)</f>
        <v>3</v>
      </c>
      <c r="E8" s="68">
        <f aca="true" t="shared" si="3" ref="E8:E15">AH8+BK8</f>
        <v>0</v>
      </c>
      <c r="F8" s="68">
        <f aca="true" t="shared" si="4" ref="F8:F15">AI8+BL8</f>
        <v>0</v>
      </c>
      <c r="G8" s="68">
        <f aca="true" t="shared" si="5" ref="G8:G15">AJ8+BM8</f>
        <v>0</v>
      </c>
      <c r="H8" s="68">
        <f aca="true" t="shared" si="6" ref="H8:H15">AK8+BN8</f>
        <v>0</v>
      </c>
      <c r="I8" s="68">
        <f aca="true" t="shared" si="7" ref="I8:I15">AL8+BO8</f>
        <v>0</v>
      </c>
      <c r="J8" s="68">
        <f aca="true" t="shared" si="8" ref="J8:J15">AM8+BP8</f>
        <v>0</v>
      </c>
      <c r="K8" s="68">
        <f aca="true" t="shared" si="9" ref="K8:K15">AN8+BQ8</f>
        <v>0</v>
      </c>
      <c r="L8" s="68">
        <f aca="true" t="shared" si="10" ref="L8:L15">AO8+BR8</f>
        <v>0</v>
      </c>
      <c r="M8" s="68">
        <f aca="true" t="shared" si="11" ref="M8:M15">AP8+BS8</f>
        <v>0</v>
      </c>
      <c r="N8" s="68">
        <f aca="true" t="shared" si="12" ref="N8:N15">AQ8+BT8</f>
        <v>0</v>
      </c>
      <c r="O8" s="68">
        <f aca="true" t="shared" si="13" ref="O8:O15">AR8+BU8</f>
        <v>0</v>
      </c>
      <c r="P8" s="68">
        <f aca="true" t="shared" si="14" ref="P8:P15">AS8+BV8</f>
        <v>0</v>
      </c>
      <c r="Q8" s="68">
        <f aca="true" t="shared" si="15" ref="Q8:Q15">AT8+BW8</f>
        <v>2</v>
      </c>
      <c r="R8" s="68">
        <f aca="true" t="shared" si="16" ref="R8:R15">AU8+BX8</f>
        <v>0</v>
      </c>
      <c r="S8" s="68">
        <f aca="true" t="shared" si="17" ref="S8:S15">AV8+BY8</f>
        <v>0</v>
      </c>
      <c r="T8" s="68">
        <f aca="true" t="shared" si="18" ref="T8:T15">AW8+BZ8</f>
        <v>0</v>
      </c>
      <c r="U8" s="68">
        <f aca="true" t="shared" si="19" ref="U8:U15">AX8+CA8</f>
        <v>0</v>
      </c>
      <c r="V8" s="68">
        <f aca="true" t="shared" si="20" ref="V8:V15">AY8+CB8</f>
        <v>0</v>
      </c>
      <c r="W8" s="68">
        <f aca="true" t="shared" si="21" ref="W8:W15">AZ8+CC8</f>
        <v>0</v>
      </c>
      <c r="X8" s="68">
        <f aca="true" t="shared" si="22" ref="X8:X15">BA8+CD8</f>
        <v>0</v>
      </c>
      <c r="Y8" s="68">
        <f aca="true" t="shared" si="23" ref="Y8:Y15">BB8+CE8</f>
        <v>1</v>
      </c>
      <c r="Z8" s="68">
        <f aca="true" t="shared" si="24" ref="Z8:Z15">BC8+CF8</f>
        <v>0</v>
      </c>
      <c r="AA8" s="68">
        <f aca="true" t="shared" si="25" ref="AA8:AA15">BD8+CG8</f>
        <v>0</v>
      </c>
      <c r="AB8" s="68">
        <f aca="true" t="shared" si="26" ref="AB8:AB15">BE8+CH8</f>
        <v>0</v>
      </c>
      <c r="AC8" s="68">
        <f aca="true" t="shared" si="27" ref="AC8:AC15">BF8+CI8</f>
        <v>0</v>
      </c>
      <c r="AD8" s="68">
        <f aca="true" t="shared" si="28" ref="AD8:AD15">BG8+CJ8</f>
        <v>0</v>
      </c>
      <c r="AE8" s="68">
        <f aca="true" t="shared" si="29" ref="AE8:AE15">BH8+CK8</f>
        <v>0</v>
      </c>
      <c r="AF8" s="68">
        <f aca="true" t="shared" si="30" ref="AF8:AF15">BI8+CL8</f>
        <v>0</v>
      </c>
      <c r="AG8" s="68">
        <f aca="true" t="shared" si="31" ref="AG8:AG15">SUM(AH8:BI8)</f>
        <v>3</v>
      </c>
      <c r="AH8" s="68">
        <v>0</v>
      </c>
      <c r="AI8" s="68">
        <v>0</v>
      </c>
      <c r="AJ8" s="68">
        <v>0</v>
      </c>
      <c r="AK8" s="68">
        <v>0</v>
      </c>
      <c r="AL8" s="68">
        <v>0</v>
      </c>
      <c r="AM8" s="68">
        <v>0</v>
      </c>
      <c r="AN8" s="68">
        <v>0</v>
      </c>
      <c r="AO8" s="68">
        <v>0</v>
      </c>
      <c r="AP8" s="68">
        <v>0</v>
      </c>
      <c r="AQ8" s="68">
        <v>0</v>
      </c>
      <c r="AR8" s="68">
        <v>0</v>
      </c>
      <c r="AS8" s="68">
        <v>0</v>
      </c>
      <c r="AT8" s="68">
        <v>2</v>
      </c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1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6">
        <f aca="true" t="shared" si="32" ref="BJ8:BJ15">SUM(BK8:CL8)</f>
        <v>0</v>
      </c>
      <c r="BK8" s="71">
        <f>'施設資源化量内訳(焼却)'!E8+'施設資源化量内訳(粗大)'!E8+'施設資源化量内訳(堆肥化)'!E8+'施設資源化量内訳(飼料化)'!E8+'施設資源化量内訳(メタン化)'!E8+'施設資源化量内訳(燃料化)'!E8+'施設資源化量内訳(セメント)'!E8+'施設資源化量内訳(資源化等)'!E8</f>
        <v>0</v>
      </c>
      <c r="BL8" s="71">
        <f>'施設資源化量内訳(焼却)'!F8+'施設資源化量内訳(粗大)'!F8+'施設資源化量内訳(堆肥化)'!F8+'施設資源化量内訳(飼料化)'!F8+'施設資源化量内訳(メタン化)'!F8+'施設資源化量内訳(燃料化)'!F8+'施設資源化量内訳(セメント)'!F8+'施設資源化量内訳(資源化等)'!F8</f>
        <v>0</v>
      </c>
      <c r="BM8" s="71">
        <f>'施設資源化量内訳(焼却)'!G8+'施設資源化量内訳(粗大)'!G8+'施設資源化量内訳(堆肥化)'!G8+'施設資源化量内訳(飼料化)'!G8+'施設資源化量内訳(メタン化)'!G8+'施設資源化量内訳(燃料化)'!G8+'施設資源化量内訳(セメント)'!G8+'施設資源化量内訳(資源化等)'!G8</f>
        <v>0</v>
      </c>
      <c r="BN8" s="71">
        <f>'施設資源化量内訳(焼却)'!H8+'施設資源化量内訳(粗大)'!H8+'施設資源化量内訳(堆肥化)'!H8+'施設資源化量内訳(飼料化)'!H8+'施設資源化量内訳(メタン化)'!H8+'施設資源化量内訳(燃料化)'!H8+'施設資源化量内訳(セメント)'!H8+'施設資源化量内訳(資源化等)'!H8</f>
        <v>0</v>
      </c>
      <c r="BO8" s="71">
        <f>'施設資源化量内訳(焼却)'!I8+'施設資源化量内訳(粗大)'!I8+'施設資源化量内訳(堆肥化)'!I8+'施設資源化量内訳(飼料化)'!I8+'施設資源化量内訳(メタン化)'!I8+'施設資源化量内訳(燃料化)'!I8+'施設資源化量内訳(セメント)'!I8+'施設資源化量内訳(資源化等)'!I8</f>
        <v>0</v>
      </c>
      <c r="BP8" s="71">
        <f>'施設資源化量内訳(焼却)'!J8+'施設資源化量内訳(粗大)'!J8+'施設資源化量内訳(堆肥化)'!J8+'施設資源化量内訳(飼料化)'!J8+'施設資源化量内訳(メタン化)'!J8+'施設資源化量内訳(燃料化)'!J8+'施設資源化量内訳(セメント)'!J8+'施設資源化量内訳(資源化等)'!J8</f>
        <v>0</v>
      </c>
      <c r="BQ8" s="71">
        <f>'施設資源化量内訳(焼却)'!K8+'施設資源化量内訳(粗大)'!K8+'施設資源化量内訳(堆肥化)'!K8+'施設資源化量内訳(飼料化)'!K8+'施設資源化量内訳(メタン化)'!K8+'施設資源化量内訳(燃料化)'!K8+'施設資源化量内訳(セメント)'!K8+'施設資源化量内訳(資源化等)'!K8</f>
        <v>0</v>
      </c>
      <c r="BR8" s="71">
        <f>'施設資源化量内訳(焼却)'!L8+'施設資源化量内訳(粗大)'!L8+'施設資源化量内訳(堆肥化)'!L8+'施設資源化量内訳(飼料化)'!L8+'施設資源化量内訳(メタン化)'!L8+'施設資源化量内訳(燃料化)'!L8+'施設資源化量内訳(セメント)'!L8+'施設資源化量内訳(資源化等)'!L8</f>
        <v>0</v>
      </c>
      <c r="BS8" s="71">
        <f>'施設資源化量内訳(焼却)'!M8+'施設資源化量内訳(粗大)'!M8+'施設資源化量内訳(堆肥化)'!M8+'施設資源化量内訳(飼料化)'!M8+'施設資源化量内訳(メタン化)'!M8+'施設資源化量内訳(燃料化)'!M8+'施設資源化量内訳(セメント)'!M8+'施設資源化量内訳(資源化等)'!M8</f>
        <v>0</v>
      </c>
      <c r="BT8" s="71">
        <f>'施設資源化量内訳(焼却)'!N8+'施設資源化量内訳(粗大)'!N8+'施設資源化量内訳(堆肥化)'!N8+'施設資源化量内訳(飼料化)'!N8+'施設資源化量内訳(メタン化)'!N8+'施設資源化量内訳(燃料化)'!N8+'施設資源化量内訳(セメント)'!N8+'施設資源化量内訳(資源化等)'!N8</f>
        <v>0</v>
      </c>
      <c r="BU8" s="71">
        <f>'施設資源化量内訳(焼却)'!O8+'施設資源化量内訳(粗大)'!O8+'施設資源化量内訳(堆肥化)'!O8+'施設資源化量内訳(飼料化)'!O8+'施設資源化量内訳(メタン化)'!O8+'施設資源化量内訳(燃料化)'!O8+'施設資源化量内訳(セメント)'!O8+'施設資源化量内訳(資源化等)'!O8</f>
        <v>0</v>
      </c>
      <c r="BV8" s="71">
        <f>'施設資源化量内訳(焼却)'!P8+'施設資源化量内訳(粗大)'!P8+'施設資源化量内訳(堆肥化)'!P8+'施設資源化量内訳(飼料化)'!P8+'施設資源化量内訳(メタン化)'!P8+'施設資源化量内訳(燃料化)'!P8+'施設資源化量内訳(セメント)'!P8+'施設資源化量内訳(資源化等)'!P8</f>
        <v>0</v>
      </c>
      <c r="BW8" s="71">
        <f>'施設資源化量内訳(焼却)'!Q8+'施設資源化量内訳(粗大)'!Q8+'施設資源化量内訳(堆肥化)'!Q8+'施設資源化量内訳(飼料化)'!Q8+'施設資源化量内訳(メタン化)'!Q8+'施設資源化量内訳(燃料化)'!Q8+'施設資源化量内訳(セメント)'!Q8+'施設資源化量内訳(資源化等)'!Q8</f>
        <v>0</v>
      </c>
      <c r="BX8" s="71">
        <f>'施設資源化量内訳(焼却)'!R8+'施設資源化量内訳(粗大)'!R8+'施設資源化量内訳(堆肥化)'!R8+'施設資源化量内訳(飼料化)'!R8+'施設資源化量内訳(メタン化)'!R8+'施設資源化量内訳(燃料化)'!R8+'施設資源化量内訳(セメント)'!R8+'施設資源化量内訳(資源化等)'!R8</f>
        <v>0</v>
      </c>
      <c r="BY8" s="71">
        <f>'施設資源化量内訳(焼却)'!S8+'施設資源化量内訳(粗大)'!S8+'施設資源化量内訳(堆肥化)'!S8+'施設資源化量内訳(飼料化)'!S8+'施設資源化量内訳(メタン化)'!S8+'施設資源化量内訳(燃料化)'!S8+'施設資源化量内訳(セメント)'!S8+'施設資源化量内訳(資源化等)'!S8</f>
        <v>0</v>
      </c>
      <c r="BZ8" s="71">
        <f>'施設資源化量内訳(焼却)'!T8+'施設資源化量内訳(粗大)'!T8+'施設資源化量内訳(堆肥化)'!T8+'施設資源化量内訳(飼料化)'!T8+'施設資源化量内訳(メタン化)'!T8+'施設資源化量内訳(燃料化)'!T8+'施設資源化量内訳(セメント)'!T8+'施設資源化量内訳(資源化等)'!T8</f>
        <v>0</v>
      </c>
      <c r="CA8" s="71">
        <f>'施設資源化量内訳(焼却)'!U8+'施設資源化量内訳(粗大)'!U8+'施設資源化量内訳(堆肥化)'!U8+'施設資源化量内訳(飼料化)'!U8+'施設資源化量内訳(メタン化)'!U8+'施設資源化量内訳(燃料化)'!U8+'施設資源化量内訳(セメント)'!U8+'施設資源化量内訳(資源化等)'!U8</f>
        <v>0</v>
      </c>
      <c r="CB8" s="71">
        <f>'施設資源化量内訳(焼却)'!V8+'施設資源化量内訳(粗大)'!V8+'施設資源化量内訳(堆肥化)'!V8+'施設資源化量内訳(飼料化)'!V8+'施設資源化量内訳(メタン化)'!V8+'施設資源化量内訳(燃料化)'!V8+'施設資源化量内訳(セメント)'!V8+'施設資源化量内訳(資源化等)'!V8</f>
        <v>0</v>
      </c>
      <c r="CC8" s="71">
        <f>'施設資源化量内訳(焼却)'!W8+'施設資源化量内訳(粗大)'!W8+'施設資源化量内訳(堆肥化)'!W8+'施設資源化量内訳(飼料化)'!W8+'施設資源化量内訳(メタン化)'!W8+'施設資源化量内訳(燃料化)'!W8+'施設資源化量内訳(セメント)'!W8+'施設資源化量内訳(資源化等)'!W8</f>
        <v>0</v>
      </c>
      <c r="CD8" s="71">
        <f>'施設資源化量内訳(焼却)'!X8+'施設資源化量内訳(粗大)'!X8+'施設資源化量内訳(堆肥化)'!X8+'施設資源化量内訳(飼料化)'!X8+'施設資源化量内訳(メタン化)'!X8+'施設資源化量内訳(燃料化)'!X8+'施設資源化量内訳(セメント)'!X8+'施設資源化量内訳(資源化等)'!X8</f>
        <v>0</v>
      </c>
      <c r="CE8" s="71">
        <f>'施設資源化量内訳(焼却)'!Y8+'施設資源化量内訳(粗大)'!Y8+'施設資源化量内訳(堆肥化)'!Y8+'施設資源化量内訳(飼料化)'!Y8+'施設資源化量内訳(メタン化)'!Y8+'施設資源化量内訳(燃料化)'!Y8+'施設資源化量内訳(セメント)'!Y8+'施設資源化量内訳(資源化等)'!Y8</f>
        <v>0</v>
      </c>
      <c r="CF8" s="71">
        <f>'施設資源化量内訳(焼却)'!Z8+'施設資源化量内訳(粗大)'!Z8+'施設資源化量内訳(堆肥化)'!Z8+'施設資源化量内訳(飼料化)'!Z8+'施設資源化量内訳(メタン化)'!Z8+'施設資源化量内訳(燃料化)'!Z8+'施設資源化量内訳(セメント)'!Z8+'施設資源化量内訳(資源化等)'!Z8</f>
        <v>0</v>
      </c>
      <c r="CG8" s="71">
        <f>'施設資源化量内訳(焼却)'!AA8+'施設資源化量内訳(粗大)'!AA8+'施設資源化量内訳(堆肥化)'!AA8+'施設資源化量内訳(飼料化)'!AA8+'施設資源化量内訳(メタン化)'!AA8+'施設資源化量内訳(燃料化)'!AA8+'施設資源化量内訳(セメント)'!AA8+'施設資源化量内訳(資源化等)'!AA8</f>
        <v>0</v>
      </c>
      <c r="CH8" s="71">
        <f>'施設資源化量内訳(焼却)'!AB8+'施設資源化量内訳(粗大)'!AB8+'施設資源化量内訳(堆肥化)'!AB8+'施設資源化量内訳(飼料化)'!AB8+'施設資源化量内訳(メタン化)'!AB8+'施設資源化量内訳(燃料化)'!AB8+'施設資源化量内訳(セメント)'!AB8+'施設資源化量内訳(資源化等)'!AB8</f>
        <v>0</v>
      </c>
      <c r="CI8" s="71">
        <f>'施設資源化量内訳(焼却)'!AC8+'施設資源化量内訳(粗大)'!AC8+'施設資源化量内訳(堆肥化)'!AC8+'施設資源化量内訳(飼料化)'!AC8+'施設資源化量内訳(メタン化)'!AC8+'施設資源化量内訳(燃料化)'!AC8+'施設資源化量内訳(セメント)'!AC8+'施設資源化量内訳(資源化等)'!AC8</f>
        <v>0</v>
      </c>
      <c r="CJ8" s="71">
        <f>'施設資源化量内訳(焼却)'!AD8+'施設資源化量内訳(粗大)'!AD8+'施設資源化量内訳(堆肥化)'!AD8+'施設資源化量内訳(飼料化)'!AD8+'施設資源化量内訳(メタン化)'!AD8+'施設資源化量内訳(燃料化)'!AD8+'施設資源化量内訳(セメント)'!AD8+'施設資源化量内訳(資源化等)'!AD8</f>
        <v>0</v>
      </c>
      <c r="CK8" s="71">
        <f>'施設資源化量内訳(焼却)'!AE8+'施設資源化量内訳(粗大)'!AE8+'施設資源化量内訳(堆肥化)'!AE8+'施設資源化量内訳(飼料化)'!AE8+'施設資源化量内訳(メタン化)'!AE8+'施設資源化量内訳(燃料化)'!AE8+'施設資源化量内訳(セメント)'!AE8+'施設資源化量内訳(資源化等)'!AE8</f>
        <v>0</v>
      </c>
      <c r="CL8" s="71">
        <f>'施設資源化量内訳(焼却)'!AF8+'施設資源化量内訳(粗大)'!AF8+'施設資源化量内訳(堆肥化)'!AF8+'施設資源化量内訳(飼料化)'!AF8+'施設資源化量内訳(メタン化)'!AF8+'施設資源化量内訳(燃料化)'!AF8+'施設資源化量内訳(セメント)'!AF8+'施設資源化量内訳(資源化等)'!AF8</f>
        <v>0</v>
      </c>
    </row>
    <row r="9" spans="1:90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2"/>
        <v>0</v>
      </c>
      <c r="E9" s="68">
        <f t="shared" si="3"/>
        <v>0</v>
      </c>
      <c r="F9" s="68">
        <f t="shared" si="4"/>
        <v>0</v>
      </c>
      <c r="G9" s="68">
        <f t="shared" si="5"/>
        <v>0</v>
      </c>
      <c r="H9" s="68">
        <f t="shared" si="6"/>
        <v>0</v>
      </c>
      <c r="I9" s="68">
        <f t="shared" si="7"/>
        <v>0</v>
      </c>
      <c r="J9" s="68">
        <f t="shared" si="8"/>
        <v>0</v>
      </c>
      <c r="K9" s="68">
        <f t="shared" si="9"/>
        <v>0</v>
      </c>
      <c r="L9" s="68">
        <f t="shared" si="10"/>
        <v>0</v>
      </c>
      <c r="M9" s="68">
        <f t="shared" si="11"/>
        <v>0</v>
      </c>
      <c r="N9" s="68">
        <f t="shared" si="12"/>
        <v>0</v>
      </c>
      <c r="O9" s="68">
        <f t="shared" si="13"/>
        <v>0</v>
      </c>
      <c r="P9" s="68">
        <f t="shared" si="14"/>
        <v>0</v>
      </c>
      <c r="Q9" s="68">
        <f t="shared" si="15"/>
        <v>0</v>
      </c>
      <c r="R9" s="68">
        <f t="shared" si="16"/>
        <v>0</v>
      </c>
      <c r="S9" s="68">
        <f t="shared" si="17"/>
        <v>0</v>
      </c>
      <c r="T9" s="68">
        <f t="shared" si="18"/>
        <v>0</v>
      </c>
      <c r="U9" s="68">
        <f t="shared" si="19"/>
        <v>0</v>
      </c>
      <c r="V9" s="68">
        <f t="shared" si="20"/>
        <v>0</v>
      </c>
      <c r="W9" s="68">
        <f t="shared" si="21"/>
        <v>0</v>
      </c>
      <c r="X9" s="68">
        <f t="shared" si="22"/>
        <v>0</v>
      </c>
      <c r="Y9" s="68">
        <f t="shared" si="23"/>
        <v>0</v>
      </c>
      <c r="Z9" s="68">
        <f t="shared" si="24"/>
        <v>0</v>
      </c>
      <c r="AA9" s="68">
        <f t="shared" si="25"/>
        <v>0</v>
      </c>
      <c r="AB9" s="68">
        <f t="shared" si="26"/>
        <v>0</v>
      </c>
      <c r="AC9" s="68">
        <f t="shared" si="27"/>
        <v>0</v>
      </c>
      <c r="AD9" s="68">
        <f t="shared" si="28"/>
        <v>0</v>
      </c>
      <c r="AE9" s="68">
        <f t="shared" si="29"/>
        <v>0</v>
      </c>
      <c r="AF9" s="68">
        <f t="shared" si="30"/>
        <v>0</v>
      </c>
      <c r="AG9" s="68">
        <f t="shared" si="31"/>
        <v>0</v>
      </c>
      <c r="AH9" s="68">
        <v>0</v>
      </c>
      <c r="AI9" s="68">
        <v>0</v>
      </c>
      <c r="AJ9" s="68">
        <v>0</v>
      </c>
      <c r="AK9" s="68">
        <v>0</v>
      </c>
      <c r="AL9" s="68">
        <v>0</v>
      </c>
      <c r="AM9" s="68">
        <v>0</v>
      </c>
      <c r="AN9" s="68">
        <v>0</v>
      </c>
      <c r="AO9" s="68">
        <v>0</v>
      </c>
      <c r="AP9" s="68">
        <v>0</v>
      </c>
      <c r="AQ9" s="68">
        <v>0</v>
      </c>
      <c r="AR9" s="68">
        <v>0</v>
      </c>
      <c r="AS9" s="68">
        <v>0</v>
      </c>
      <c r="AT9" s="68">
        <v>0</v>
      </c>
      <c r="AU9" s="68">
        <v>0</v>
      </c>
      <c r="AV9" s="68">
        <v>0</v>
      </c>
      <c r="AW9" s="68">
        <v>0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6">
        <f t="shared" si="32"/>
        <v>0</v>
      </c>
      <c r="BK9" s="71">
        <f>'施設資源化量内訳(焼却)'!E9+'施設資源化量内訳(粗大)'!E9+'施設資源化量内訳(堆肥化)'!E9+'施設資源化量内訳(飼料化)'!E9+'施設資源化量内訳(メタン化)'!E9+'施設資源化量内訳(燃料化)'!E9+'施設資源化量内訳(セメント)'!E9+'施設資源化量内訳(資源化等)'!E9</f>
        <v>0</v>
      </c>
      <c r="BL9" s="71">
        <f>'施設資源化量内訳(焼却)'!F9+'施設資源化量内訳(粗大)'!F9+'施設資源化量内訳(堆肥化)'!F9+'施設資源化量内訳(飼料化)'!F9+'施設資源化量内訳(メタン化)'!F9+'施設資源化量内訳(燃料化)'!F9+'施設資源化量内訳(セメント)'!F9+'施設資源化量内訳(資源化等)'!F9</f>
        <v>0</v>
      </c>
      <c r="BM9" s="71">
        <f>'施設資源化量内訳(焼却)'!G9+'施設資源化量内訳(粗大)'!G9+'施設資源化量内訳(堆肥化)'!G9+'施設資源化量内訳(飼料化)'!G9+'施設資源化量内訳(メタン化)'!G9+'施設資源化量内訳(燃料化)'!G9+'施設資源化量内訳(セメント)'!G9+'施設資源化量内訳(資源化等)'!G9</f>
        <v>0</v>
      </c>
      <c r="BN9" s="71">
        <f>'施設資源化量内訳(焼却)'!H9+'施設資源化量内訳(粗大)'!H9+'施設資源化量内訳(堆肥化)'!H9+'施設資源化量内訳(飼料化)'!H9+'施設資源化量内訳(メタン化)'!H9+'施設資源化量内訳(燃料化)'!H9+'施設資源化量内訳(セメント)'!H9+'施設資源化量内訳(資源化等)'!H9</f>
        <v>0</v>
      </c>
      <c r="BO9" s="71">
        <f>'施設資源化量内訳(焼却)'!I9+'施設資源化量内訳(粗大)'!I9+'施設資源化量内訳(堆肥化)'!I9+'施設資源化量内訳(飼料化)'!I9+'施設資源化量内訳(メタン化)'!I9+'施設資源化量内訳(燃料化)'!I9+'施設資源化量内訳(セメント)'!I9+'施設資源化量内訳(資源化等)'!I9</f>
        <v>0</v>
      </c>
      <c r="BP9" s="71">
        <f>'施設資源化量内訳(焼却)'!J9+'施設資源化量内訳(粗大)'!J9+'施設資源化量内訳(堆肥化)'!J9+'施設資源化量内訳(飼料化)'!J9+'施設資源化量内訳(メタン化)'!J9+'施設資源化量内訳(燃料化)'!J9+'施設資源化量内訳(セメント)'!J9+'施設資源化量内訳(資源化等)'!J9</f>
        <v>0</v>
      </c>
      <c r="BQ9" s="71">
        <f>'施設資源化量内訳(焼却)'!K9+'施設資源化量内訳(粗大)'!K9+'施設資源化量内訳(堆肥化)'!K9+'施設資源化量内訳(飼料化)'!K9+'施設資源化量内訳(メタン化)'!K9+'施設資源化量内訳(燃料化)'!K9+'施設資源化量内訳(セメント)'!K9+'施設資源化量内訳(資源化等)'!K9</f>
        <v>0</v>
      </c>
      <c r="BR9" s="71">
        <f>'施設資源化量内訳(焼却)'!L9+'施設資源化量内訳(粗大)'!L9+'施設資源化量内訳(堆肥化)'!L9+'施設資源化量内訳(飼料化)'!L9+'施設資源化量内訳(メタン化)'!L9+'施設資源化量内訳(燃料化)'!L9+'施設資源化量内訳(セメント)'!L9+'施設資源化量内訳(資源化等)'!L9</f>
        <v>0</v>
      </c>
      <c r="BS9" s="71">
        <f>'施設資源化量内訳(焼却)'!M9+'施設資源化量内訳(粗大)'!M9+'施設資源化量内訳(堆肥化)'!M9+'施設資源化量内訳(飼料化)'!M9+'施設資源化量内訳(メタン化)'!M9+'施設資源化量内訳(燃料化)'!M9+'施設資源化量内訳(セメント)'!M9+'施設資源化量内訳(資源化等)'!M9</f>
        <v>0</v>
      </c>
      <c r="BT9" s="71">
        <f>'施設資源化量内訳(焼却)'!N9+'施設資源化量内訳(粗大)'!N9+'施設資源化量内訳(堆肥化)'!N9+'施設資源化量内訳(飼料化)'!N9+'施設資源化量内訳(メタン化)'!N9+'施設資源化量内訳(燃料化)'!N9+'施設資源化量内訳(セメント)'!N9+'施設資源化量内訳(資源化等)'!N9</f>
        <v>0</v>
      </c>
      <c r="BU9" s="71">
        <f>'施設資源化量内訳(焼却)'!O9+'施設資源化量内訳(粗大)'!O9+'施設資源化量内訳(堆肥化)'!O9+'施設資源化量内訳(飼料化)'!O9+'施設資源化量内訳(メタン化)'!O9+'施設資源化量内訳(燃料化)'!O9+'施設資源化量内訳(セメント)'!O9+'施設資源化量内訳(資源化等)'!O9</f>
        <v>0</v>
      </c>
      <c r="BV9" s="71">
        <f>'施設資源化量内訳(焼却)'!P9+'施設資源化量内訳(粗大)'!P9+'施設資源化量内訳(堆肥化)'!P9+'施設資源化量内訳(飼料化)'!P9+'施設資源化量内訳(メタン化)'!P9+'施設資源化量内訳(燃料化)'!P9+'施設資源化量内訳(セメント)'!P9+'施設資源化量内訳(資源化等)'!P9</f>
        <v>0</v>
      </c>
      <c r="BW9" s="71">
        <f>'施設資源化量内訳(焼却)'!Q9+'施設資源化量内訳(粗大)'!Q9+'施設資源化量内訳(堆肥化)'!Q9+'施設資源化量内訳(飼料化)'!Q9+'施設資源化量内訳(メタン化)'!Q9+'施設資源化量内訳(燃料化)'!Q9+'施設資源化量内訳(セメント)'!Q9+'施設資源化量内訳(資源化等)'!Q9</f>
        <v>0</v>
      </c>
      <c r="BX9" s="71">
        <f>'施設資源化量内訳(焼却)'!R9+'施設資源化量内訳(粗大)'!R9+'施設資源化量内訳(堆肥化)'!R9+'施設資源化量内訳(飼料化)'!R9+'施設資源化量内訳(メタン化)'!R9+'施設資源化量内訳(燃料化)'!R9+'施設資源化量内訳(セメント)'!R9+'施設資源化量内訳(資源化等)'!R9</f>
        <v>0</v>
      </c>
      <c r="BY9" s="71">
        <f>'施設資源化量内訳(焼却)'!S9+'施設資源化量内訳(粗大)'!S9+'施設資源化量内訳(堆肥化)'!S9+'施設資源化量内訳(飼料化)'!S9+'施設資源化量内訳(メタン化)'!S9+'施設資源化量内訳(燃料化)'!S9+'施設資源化量内訳(セメント)'!S9+'施設資源化量内訳(資源化等)'!S9</f>
        <v>0</v>
      </c>
      <c r="BZ9" s="71">
        <f>'施設資源化量内訳(焼却)'!T9+'施設資源化量内訳(粗大)'!T9+'施設資源化量内訳(堆肥化)'!T9+'施設資源化量内訳(飼料化)'!T9+'施設資源化量内訳(メタン化)'!T9+'施設資源化量内訳(燃料化)'!T9+'施設資源化量内訳(セメント)'!T9+'施設資源化量内訳(資源化等)'!T9</f>
        <v>0</v>
      </c>
      <c r="CA9" s="71">
        <f>'施設資源化量内訳(焼却)'!U9+'施設資源化量内訳(粗大)'!U9+'施設資源化量内訳(堆肥化)'!U9+'施設資源化量内訳(飼料化)'!U9+'施設資源化量内訳(メタン化)'!U9+'施設資源化量内訳(燃料化)'!U9+'施設資源化量内訳(セメント)'!U9+'施設資源化量内訳(資源化等)'!U9</f>
        <v>0</v>
      </c>
      <c r="CB9" s="71">
        <f>'施設資源化量内訳(焼却)'!V9+'施設資源化量内訳(粗大)'!V9+'施設資源化量内訳(堆肥化)'!V9+'施設資源化量内訳(飼料化)'!V9+'施設資源化量内訳(メタン化)'!V9+'施設資源化量内訳(燃料化)'!V9+'施設資源化量内訳(セメント)'!V9+'施設資源化量内訳(資源化等)'!V9</f>
        <v>0</v>
      </c>
      <c r="CC9" s="71">
        <f>'施設資源化量内訳(焼却)'!W9+'施設資源化量内訳(粗大)'!W9+'施設資源化量内訳(堆肥化)'!W9+'施設資源化量内訳(飼料化)'!W9+'施設資源化量内訳(メタン化)'!W9+'施設資源化量内訳(燃料化)'!W9+'施設資源化量内訳(セメント)'!W9+'施設資源化量内訳(資源化等)'!W9</f>
        <v>0</v>
      </c>
      <c r="CD9" s="71">
        <f>'施設資源化量内訳(焼却)'!X9+'施設資源化量内訳(粗大)'!X9+'施設資源化量内訳(堆肥化)'!X9+'施設資源化量内訳(飼料化)'!X9+'施設資源化量内訳(メタン化)'!X9+'施設資源化量内訳(燃料化)'!X9+'施設資源化量内訳(セメント)'!X9+'施設資源化量内訳(資源化等)'!X9</f>
        <v>0</v>
      </c>
      <c r="CE9" s="71">
        <f>'施設資源化量内訳(焼却)'!Y9+'施設資源化量内訳(粗大)'!Y9+'施設資源化量内訳(堆肥化)'!Y9+'施設資源化量内訳(飼料化)'!Y9+'施設資源化量内訳(メタン化)'!Y9+'施設資源化量内訳(燃料化)'!Y9+'施設資源化量内訳(セメント)'!Y9+'施設資源化量内訳(資源化等)'!Y9</f>
        <v>0</v>
      </c>
      <c r="CF9" s="71">
        <f>'施設資源化量内訳(焼却)'!Z9+'施設資源化量内訳(粗大)'!Z9+'施設資源化量内訳(堆肥化)'!Z9+'施設資源化量内訳(飼料化)'!Z9+'施設資源化量内訳(メタン化)'!Z9+'施設資源化量内訳(燃料化)'!Z9+'施設資源化量内訳(セメント)'!Z9+'施設資源化量内訳(資源化等)'!Z9</f>
        <v>0</v>
      </c>
      <c r="CG9" s="71">
        <f>'施設資源化量内訳(焼却)'!AA9+'施設資源化量内訳(粗大)'!AA9+'施設資源化量内訳(堆肥化)'!AA9+'施設資源化量内訳(飼料化)'!AA9+'施設資源化量内訳(メタン化)'!AA9+'施設資源化量内訳(燃料化)'!AA9+'施設資源化量内訳(セメント)'!AA9+'施設資源化量内訳(資源化等)'!AA9</f>
        <v>0</v>
      </c>
      <c r="CH9" s="71">
        <f>'施設資源化量内訳(焼却)'!AB9+'施設資源化量内訳(粗大)'!AB9+'施設資源化量内訳(堆肥化)'!AB9+'施設資源化量内訳(飼料化)'!AB9+'施設資源化量内訳(メタン化)'!AB9+'施設資源化量内訳(燃料化)'!AB9+'施設資源化量内訳(セメント)'!AB9+'施設資源化量内訳(資源化等)'!AB9</f>
        <v>0</v>
      </c>
      <c r="CI9" s="71">
        <f>'施設資源化量内訳(焼却)'!AC9+'施設資源化量内訳(粗大)'!AC9+'施設資源化量内訳(堆肥化)'!AC9+'施設資源化量内訳(飼料化)'!AC9+'施設資源化量内訳(メタン化)'!AC9+'施設資源化量内訳(燃料化)'!AC9+'施設資源化量内訳(セメント)'!AC9+'施設資源化量内訳(資源化等)'!AC9</f>
        <v>0</v>
      </c>
      <c r="CJ9" s="71">
        <f>'施設資源化量内訳(焼却)'!AD9+'施設資源化量内訳(粗大)'!AD9+'施設資源化量内訳(堆肥化)'!AD9+'施設資源化量内訳(飼料化)'!AD9+'施設資源化量内訳(メタン化)'!AD9+'施設資源化量内訳(燃料化)'!AD9+'施設資源化量内訳(セメント)'!AD9+'施設資源化量内訳(資源化等)'!AD9</f>
        <v>0</v>
      </c>
      <c r="CK9" s="71">
        <f>'施設資源化量内訳(焼却)'!AE9+'施設資源化量内訳(粗大)'!AE9+'施設資源化量内訳(堆肥化)'!AE9+'施設資源化量内訳(飼料化)'!AE9+'施設資源化量内訳(メタン化)'!AE9+'施設資源化量内訳(燃料化)'!AE9+'施設資源化量内訳(セメント)'!AE9+'施設資源化量内訳(資源化等)'!AE9</f>
        <v>0</v>
      </c>
      <c r="CL9" s="71">
        <f>'施設資源化量内訳(焼却)'!AF9+'施設資源化量内訳(粗大)'!AF9+'施設資源化量内訳(堆肥化)'!AF9+'施設資源化量内訳(飼料化)'!AF9+'施設資源化量内訳(メタン化)'!AF9+'施設資源化量内訳(燃料化)'!AF9+'施設資源化量内訳(セメント)'!AF9+'施設資源化量内訳(資源化等)'!AF9</f>
        <v>0</v>
      </c>
    </row>
    <row r="10" spans="1:90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2"/>
        <v>0</v>
      </c>
      <c r="E10" s="68">
        <f t="shared" si="3"/>
        <v>0</v>
      </c>
      <c r="F10" s="68">
        <f t="shared" si="4"/>
        <v>0</v>
      </c>
      <c r="G10" s="68">
        <f t="shared" si="5"/>
        <v>0</v>
      </c>
      <c r="H10" s="68">
        <f t="shared" si="6"/>
        <v>0</v>
      </c>
      <c r="I10" s="68">
        <f t="shared" si="7"/>
        <v>0</v>
      </c>
      <c r="J10" s="68">
        <f t="shared" si="8"/>
        <v>0</v>
      </c>
      <c r="K10" s="68">
        <f t="shared" si="9"/>
        <v>0</v>
      </c>
      <c r="L10" s="68">
        <f t="shared" si="10"/>
        <v>0</v>
      </c>
      <c r="M10" s="68">
        <f t="shared" si="11"/>
        <v>0</v>
      </c>
      <c r="N10" s="68">
        <f t="shared" si="12"/>
        <v>0</v>
      </c>
      <c r="O10" s="68">
        <f t="shared" si="13"/>
        <v>0</v>
      </c>
      <c r="P10" s="68">
        <f t="shared" si="14"/>
        <v>0</v>
      </c>
      <c r="Q10" s="68">
        <f t="shared" si="15"/>
        <v>0</v>
      </c>
      <c r="R10" s="68">
        <f t="shared" si="16"/>
        <v>0</v>
      </c>
      <c r="S10" s="68">
        <f t="shared" si="17"/>
        <v>0</v>
      </c>
      <c r="T10" s="68">
        <f t="shared" si="18"/>
        <v>0</v>
      </c>
      <c r="U10" s="68">
        <f t="shared" si="19"/>
        <v>0</v>
      </c>
      <c r="V10" s="68">
        <f t="shared" si="20"/>
        <v>0</v>
      </c>
      <c r="W10" s="68">
        <f t="shared" si="21"/>
        <v>0</v>
      </c>
      <c r="X10" s="68">
        <f t="shared" si="22"/>
        <v>0</v>
      </c>
      <c r="Y10" s="68">
        <f t="shared" si="23"/>
        <v>0</v>
      </c>
      <c r="Z10" s="68">
        <f t="shared" si="24"/>
        <v>0</v>
      </c>
      <c r="AA10" s="68">
        <f t="shared" si="25"/>
        <v>0</v>
      </c>
      <c r="AB10" s="68">
        <f t="shared" si="26"/>
        <v>0</v>
      </c>
      <c r="AC10" s="68">
        <f t="shared" si="27"/>
        <v>0</v>
      </c>
      <c r="AD10" s="68">
        <f t="shared" si="28"/>
        <v>0</v>
      </c>
      <c r="AE10" s="68">
        <f t="shared" si="29"/>
        <v>0</v>
      </c>
      <c r="AF10" s="68">
        <f t="shared" si="30"/>
        <v>0</v>
      </c>
      <c r="AG10" s="68">
        <f t="shared" si="31"/>
        <v>0</v>
      </c>
      <c r="AH10" s="68">
        <v>0</v>
      </c>
      <c r="AI10" s="68">
        <v>0</v>
      </c>
      <c r="AJ10" s="68">
        <v>0</v>
      </c>
      <c r="AK10" s="68">
        <v>0</v>
      </c>
      <c r="AL10" s="68">
        <v>0</v>
      </c>
      <c r="AM10" s="68">
        <v>0</v>
      </c>
      <c r="AN10" s="68">
        <v>0</v>
      </c>
      <c r="AO10" s="68">
        <v>0</v>
      </c>
      <c r="AP10" s="68">
        <v>0</v>
      </c>
      <c r="AQ10" s="68">
        <v>0</v>
      </c>
      <c r="AR10" s="68">
        <v>0</v>
      </c>
      <c r="AS10" s="68">
        <v>0</v>
      </c>
      <c r="AT10" s="68">
        <v>0</v>
      </c>
      <c r="AU10" s="68">
        <v>0</v>
      </c>
      <c r="AV10" s="68">
        <v>0</v>
      </c>
      <c r="AW10" s="68">
        <v>0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6">
        <f t="shared" si="32"/>
        <v>0</v>
      </c>
      <c r="BK10" s="71">
        <f>'施設資源化量内訳(焼却)'!E10+'施設資源化量内訳(粗大)'!E10+'施設資源化量内訳(堆肥化)'!E10+'施設資源化量内訳(飼料化)'!E10+'施設資源化量内訳(メタン化)'!E10+'施設資源化量内訳(燃料化)'!E10+'施設資源化量内訳(セメント)'!E10+'施設資源化量内訳(資源化等)'!E10</f>
        <v>0</v>
      </c>
      <c r="BL10" s="71">
        <f>'施設資源化量内訳(焼却)'!F10+'施設資源化量内訳(粗大)'!F10+'施設資源化量内訳(堆肥化)'!F10+'施設資源化量内訳(飼料化)'!F10+'施設資源化量内訳(メタン化)'!F10+'施設資源化量内訳(燃料化)'!F10+'施設資源化量内訳(セメント)'!F10+'施設資源化量内訳(資源化等)'!F10</f>
        <v>0</v>
      </c>
      <c r="BM10" s="71">
        <f>'施設資源化量内訳(焼却)'!G10+'施設資源化量内訳(粗大)'!G10+'施設資源化量内訳(堆肥化)'!G10+'施設資源化量内訳(飼料化)'!G10+'施設資源化量内訳(メタン化)'!G10+'施設資源化量内訳(燃料化)'!G10+'施設資源化量内訳(セメント)'!G10+'施設資源化量内訳(資源化等)'!G10</f>
        <v>0</v>
      </c>
      <c r="BN10" s="71">
        <f>'施設資源化量内訳(焼却)'!H10+'施設資源化量内訳(粗大)'!H10+'施設資源化量内訳(堆肥化)'!H10+'施設資源化量内訳(飼料化)'!H10+'施設資源化量内訳(メタン化)'!H10+'施設資源化量内訳(燃料化)'!H10+'施設資源化量内訳(セメント)'!H10+'施設資源化量内訳(資源化等)'!H10</f>
        <v>0</v>
      </c>
      <c r="BO10" s="71">
        <f>'施設資源化量内訳(焼却)'!I10+'施設資源化量内訳(粗大)'!I10+'施設資源化量内訳(堆肥化)'!I10+'施設資源化量内訳(飼料化)'!I10+'施設資源化量内訳(メタン化)'!I10+'施設資源化量内訳(燃料化)'!I10+'施設資源化量内訳(セメント)'!I10+'施設資源化量内訳(資源化等)'!I10</f>
        <v>0</v>
      </c>
      <c r="BP10" s="71">
        <f>'施設資源化量内訳(焼却)'!J10+'施設資源化量内訳(粗大)'!J10+'施設資源化量内訳(堆肥化)'!J10+'施設資源化量内訳(飼料化)'!J10+'施設資源化量内訳(メタン化)'!J10+'施設資源化量内訳(燃料化)'!J10+'施設資源化量内訳(セメント)'!J10+'施設資源化量内訳(資源化等)'!J10</f>
        <v>0</v>
      </c>
      <c r="BQ10" s="71">
        <f>'施設資源化量内訳(焼却)'!K10+'施設資源化量内訳(粗大)'!K10+'施設資源化量内訳(堆肥化)'!K10+'施設資源化量内訳(飼料化)'!K10+'施設資源化量内訳(メタン化)'!K10+'施設資源化量内訳(燃料化)'!K10+'施設資源化量内訳(セメント)'!K10+'施設資源化量内訳(資源化等)'!K10</f>
        <v>0</v>
      </c>
      <c r="BR10" s="71">
        <f>'施設資源化量内訳(焼却)'!L10+'施設資源化量内訳(粗大)'!L10+'施設資源化量内訳(堆肥化)'!L10+'施設資源化量内訳(飼料化)'!L10+'施設資源化量内訳(メタン化)'!L10+'施設資源化量内訳(燃料化)'!L10+'施設資源化量内訳(セメント)'!L10+'施設資源化量内訳(資源化等)'!L10</f>
        <v>0</v>
      </c>
      <c r="BS10" s="71">
        <f>'施設資源化量内訳(焼却)'!M10+'施設資源化量内訳(粗大)'!M10+'施設資源化量内訳(堆肥化)'!M10+'施設資源化量内訳(飼料化)'!M10+'施設資源化量内訳(メタン化)'!M10+'施設資源化量内訳(燃料化)'!M10+'施設資源化量内訳(セメント)'!M10+'施設資源化量内訳(資源化等)'!M10</f>
        <v>0</v>
      </c>
      <c r="BT10" s="71">
        <f>'施設資源化量内訳(焼却)'!N10+'施設資源化量内訳(粗大)'!N10+'施設資源化量内訳(堆肥化)'!N10+'施設資源化量内訳(飼料化)'!N10+'施設資源化量内訳(メタン化)'!N10+'施設資源化量内訳(燃料化)'!N10+'施設資源化量内訳(セメント)'!N10+'施設資源化量内訳(資源化等)'!N10</f>
        <v>0</v>
      </c>
      <c r="BU10" s="71">
        <f>'施設資源化量内訳(焼却)'!O10+'施設資源化量内訳(粗大)'!O10+'施設資源化量内訳(堆肥化)'!O10+'施設資源化量内訳(飼料化)'!O10+'施設資源化量内訳(メタン化)'!O10+'施設資源化量内訳(燃料化)'!O10+'施設資源化量内訳(セメント)'!O10+'施設資源化量内訳(資源化等)'!O10</f>
        <v>0</v>
      </c>
      <c r="BV10" s="71">
        <f>'施設資源化量内訳(焼却)'!P10+'施設資源化量内訳(粗大)'!P10+'施設資源化量内訳(堆肥化)'!P10+'施設資源化量内訳(飼料化)'!P10+'施設資源化量内訳(メタン化)'!P10+'施設資源化量内訳(燃料化)'!P10+'施設資源化量内訳(セメント)'!P10+'施設資源化量内訳(資源化等)'!P10</f>
        <v>0</v>
      </c>
      <c r="BW10" s="71">
        <f>'施設資源化量内訳(焼却)'!Q10+'施設資源化量内訳(粗大)'!Q10+'施設資源化量内訳(堆肥化)'!Q10+'施設資源化量内訳(飼料化)'!Q10+'施設資源化量内訳(メタン化)'!Q10+'施設資源化量内訳(燃料化)'!Q10+'施設資源化量内訳(セメント)'!Q10+'施設資源化量内訳(資源化等)'!Q10</f>
        <v>0</v>
      </c>
      <c r="BX10" s="71">
        <f>'施設資源化量内訳(焼却)'!R10+'施設資源化量内訳(粗大)'!R10+'施設資源化量内訳(堆肥化)'!R10+'施設資源化量内訳(飼料化)'!R10+'施設資源化量内訳(メタン化)'!R10+'施設資源化量内訳(燃料化)'!R10+'施設資源化量内訳(セメント)'!R10+'施設資源化量内訳(資源化等)'!R10</f>
        <v>0</v>
      </c>
      <c r="BY10" s="71">
        <f>'施設資源化量内訳(焼却)'!S10+'施設資源化量内訳(粗大)'!S10+'施設資源化量内訳(堆肥化)'!S10+'施設資源化量内訳(飼料化)'!S10+'施設資源化量内訳(メタン化)'!S10+'施設資源化量内訳(燃料化)'!S10+'施設資源化量内訳(セメント)'!S10+'施設資源化量内訳(資源化等)'!S10</f>
        <v>0</v>
      </c>
      <c r="BZ10" s="71">
        <f>'施設資源化量内訳(焼却)'!T10+'施設資源化量内訳(粗大)'!T10+'施設資源化量内訳(堆肥化)'!T10+'施設資源化量内訳(飼料化)'!T10+'施設資源化量内訳(メタン化)'!T10+'施設資源化量内訳(燃料化)'!T10+'施設資源化量内訳(セメント)'!T10+'施設資源化量内訳(資源化等)'!T10</f>
        <v>0</v>
      </c>
      <c r="CA10" s="71">
        <f>'施設資源化量内訳(焼却)'!U10+'施設資源化量内訳(粗大)'!U10+'施設資源化量内訳(堆肥化)'!U10+'施設資源化量内訳(飼料化)'!U10+'施設資源化量内訳(メタン化)'!U10+'施設資源化量内訳(燃料化)'!U10+'施設資源化量内訳(セメント)'!U10+'施設資源化量内訳(資源化等)'!U10</f>
        <v>0</v>
      </c>
      <c r="CB10" s="71">
        <f>'施設資源化量内訳(焼却)'!V10+'施設資源化量内訳(粗大)'!V10+'施設資源化量内訳(堆肥化)'!V10+'施設資源化量内訳(飼料化)'!V10+'施設資源化量内訳(メタン化)'!V10+'施設資源化量内訳(燃料化)'!V10+'施設資源化量内訳(セメント)'!V10+'施設資源化量内訳(資源化等)'!V10</f>
        <v>0</v>
      </c>
      <c r="CC10" s="71">
        <f>'施設資源化量内訳(焼却)'!W10+'施設資源化量内訳(粗大)'!W10+'施設資源化量内訳(堆肥化)'!W10+'施設資源化量内訳(飼料化)'!W10+'施設資源化量内訳(メタン化)'!W10+'施設資源化量内訳(燃料化)'!W10+'施設資源化量内訳(セメント)'!W10+'施設資源化量内訳(資源化等)'!W10</f>
        <v>0</v>
      </c>
      <c r="CD10" s="71">
        <f>'施設資源化量内訳(焼却)'!X10+'施設資源化量内訳(粗大)'!X10+'施設資源化量内訳(堆肥化)'!X10+'施設資源化量内訳(飼料化)'!X10+'施設資源化量内訳(メタン化)'!X10+'施設資源化量内訳(燃料化)'!X10+'施設資源化量内訳(セメント)'!X10+'施設資源化量内訳(資源化等)'!X10</f>
        <v>0</v>
      </c>
      <c r="CE10" s="71">
        <f>'施設資源化量内訳(焼却)'!Y10+'施設資源化量内訳(粗大)'!Y10+'施設資源化量内訳(堆肥化)'!Y10+'施設資源化量内訳(飼料化)'!Y10+'施設資源化量内訳(メタン化)'!Y10+'施設資源化量内訳(燃料化)'!Y10+'施設資源化量内訳(セメント)'!Y10+'施設資源化量内訳(資源化等)'!Y10</f>
        <v>0</v>
      </c>
      <c r="CF10" s="71">
        <f>'施設資源化量内訳(焼却)'!Z10+'施設資源化量内訳(粗大)'!Z10+'施設資源化量内訳(堆肥化)'!Z10+'施設資源化量内訳(飼料化)'!Z10+'施設資源化量内訳(メタン化)'!Z10+'施設資源化量内訳(燃料化)'!Z10+'施設資源化量内訳(セメント)'!Z10+'施設資源化量内訳(資源化等)'!Z10</f>
        <v>0</v>
      </c>
      <c r="CG10" s="71">
        <f>'施設資源化量内訳(焼却)'!AA10+'施設資源化量内訳(粗大)'!AA10+'施設資源化量内訳(堆肥化)'!AA10+'施設資源化量内訳(飼料化)'!AA10+'施設資源化量内訳(メタン化)'!AA10+'施設資源化量内訳(燃料化)'!AA10+'施設資源化量内訳(セメント)'!AA10+'施設資源化量内訳(資源化等)'!AA10</f>
        <v>0</v>
      </c>
      <c r="CH10" s="71">
        <f>'施設資源化量内訳(焼却)'!AB10+'施設資源化量内訳(粗大)'!AB10+'施設資源化量内訳(堆肥化)'!AB10+'施設資源化量内訳(飼料化)'!AB10+'施設資源化量内訳(メタン化)'!AB10+'施設資源化量内訳(燃料化)'!AB10+'施設資源化量内訳(セメント)'!AB10+'施設資源化量内訳(資源化等)'!AB10</f>
        <v>0</v>
      </c>
      <c r="CI10" s="71">
        <f>'施設資源化量内訳(焼却)'!AC10+'施設資源化量内訳(粗大)'!AC10+'施設資源化量内訳(堆肥化)'!AC10+'施設資源化量内訳(飼料化)'!AC10+'施設資源化量内訳(メタン化)'!AC10+'施設資源化量内訳(燃料化)'!AC10+'施設資源化量内訳(セメント)'!AC10+'施設資源化量内訳(資源化等)'!AC10</f>
        <v>0</v>
      </c>
      <c r="CJ10" s="71">
        <f>'施設資源化量内訳(焼却)'!AD10+'施設資源化量内訳(粗大)'!AD10+'施設資源化量内訳(堆肥化)'!AD10+'施設資源化量内訳(飼料化)'!AD10+'施設資源化量内訳(メタン化)'!AD10+'施設資源化量内訳(燃料化)'!AD10+'施設資源化量内訳(セメント)'!AD10+'施設資源化量内訳(資源化等)'!AD10</f>
        <v>0</v>
      </c>
      <c r="CK10" s="71">
        <f>'施設資源化量内訳(焼却)'!AE10+'施設資源化量内訳(粗大)'!AE10+'施設資源化量内訳(堆肥化)'!AE10+'施設資源化量内訳(飼料化)'!AE10+'施設資源化量内訳(メタン化)'!AE10+'施設資源化量内訳(燃料化)'!AE10+'施設資源化量内訳(セメント)'!AE10+'施設資源化量内訳(資源化等)'!AE10</f>
        <v>0</v>
      </c>
      <c r="CL10" s="71">
        <f>'施設資源化量内訳(焼却)'!AF10+'施設資源化量内訳(粗大)'!AF10+'施設資源化量内訳(堆肥化)'!AF10+'施設資源化量内訳(飼料化)'!AF10+'施設資源化量内訳(メタン化)'!AF10+'施設資源化量内訳(燃料化)'!AF10+'施設資源化量内訳(セメント)'!AF10+'施設資源化量内訳(資源化等)'!AF10</f>
        <v>0</v>
      </c>
    </row>
    <row r="11" spans="1:90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2"/>
        <v>0</v>
      </c>
      <c r="E11" s="68">
        <f t="shared" si="3"/>
        <v>0</v>
      </c>
      <c r="F11" s="68">
        <f t="shared" si="4"/>
        <v>0</v>
      </c>
      <c r="G11" s="68">
        <f t="shared" si="5"/>
        <v>0</v>
      </c>
      <c r="H11" s="68">
        <f t="shared" si="6"/>
        <v>0</v>
      </c>
      <c r="I11" s="68">
        <f t="shared" si="7"/>
        <v>0</v>
      </c>
      <c r="J11" s="68">
        <f t="shared" si="8"/>
        <v>0</v>
      </c>
      <c r="K11" s="68">
        <f t="shared" si="9"/>
        <v>0</v>
      </c>
      <c r="L11" s="68">
        <f t="shared" si="10"/>
        <v>0</v>
      </c>
      <c r="M11" s="68">
        <f t="shared" si="11"/>
        <v>0</v>
      </c>
      <c r="N11" s="68">
        <f t="shared" si="12"/>
        <v>0</v>
      </c>
      <c r="O11" s="68">
        <f t="shared" si="13"/>
        <v>0</v>
      </c>
      <c r="P11" s="68">
        <f t="shared" si="14"/>
        <v>0</v>
      </c>
      <c r="Q11" s="68">
        <f t="shared" si="15"/>
        <v>0</v>
      </c>
      <c r="R11" s="68">
        <f t="shared" si="16"/>
        <v>0</v>
      </c>
      <c r="S11" s="68">
        <f t="shared" si="17"/>
        <v>0</v>
      </c>
      <c r="T11" s="68">
        <f t="shared" si="18"/>
        <v>0</v>
      </c>
      <c r="U11" s="68">
        <f t="shared" si="19"/>
        <v>0</v>
      </c>
      <c r="V11" s="68">
        <f t="shared" si="20"/>
        <v>0</v>
      </c>
      <c r="W11" s="68">
        <f t="shared" si="21"/>
        <v>0</v>
      </c>
      <c r="X11" s="68">
        <f t="shared" si="22"/>
        <v>0</v>
      </c>
      <c r="Y11" s="68">
        <f t="shared" si="23"/>
        <v>0</v>
      </c>
      <c r="Z11" s="68">
        <f t="shared" si="24"/>
        <v>0</v>
      </c>
      <c r="AA11" s="68">
        <f t="shared" si="25"/>
        <v>0</v>
      </c>
      <c r="AB11" s="68">
        <f t="shared" si="26"/>
        <v>0</v>
      </c>
      <c r="AC11" s="68">
        <f t="shared" si="27"/>
        <v>0</v>
      </c>
      <c r="AD11" s="68">
        <f t="shared" si="28"/>
        <v>0</v>
      </c>
      <c r="AE11" s="68">
        <f t="shared" si="29"/>
        <v>0</v>
      </c>
      <c r="AF11" s="68">
        <f t="shared" si="30"/>
        <v>0</v>
      </c>
      <c r="AG11" s="68">
        <f t="shared" si="31"/>
        <v>0</v>
      </c>
      <c r="AH11" s="68">
        <v>0</v>
      </c>
      <c r="AI11" s="68">
        <v>0</v>
      </c>
      <c r="AJ11" s="68">
        <v>0</v>
      </c>
      <c r="AK11" s="68">
        <v>0</v>
      </c>
      <c r="AL11" s="68">
        <v>0</v>
      </c>
      <c r="AM11" s="68">
        <v>0</v>
      </c>
      <c r="AN11" s="68">
        <v>0</v>
      </c>
      <c r="AO11" s="68">
        <v>0</v>
      </c>
      <c r="AP11" s="68">
        <v>0</v>
      </c>
      <c r="AQ11" s="68">
        <v>0</v>
      </c>
      <c r="AR11" s="68">
        <v>0</v>
      </c>
      <c r="AS11" s="68">
        <v>0</v>
      </c>
      <c r="AT11" s="68">
        <v>0</v>
      </c>
      <c r="AU11" s="68">
        <v>0</v>
      </c>
      <c r="AV11" s="68">
        <v>0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6">
        <f t="shared" si="32"/>
        <v>0</v>
      </c>
      <c r="BK11" s="71">
        <f>'施設資源化量内訳(焼却)'!E11+'施設資源化量内訳(粗大)'!E11+'施設資源化量内訳(堆肥化)'!E11+'施設資源化量内訳(飼料化)'!E11+'施設資源化量内訳(メタン化)'!E11+'施設資源化量内訳(燃料化)'!E11+'施設資源化量内訳(セメント)'!E11+'施設資源化量内訳(資源化等)'!E11</f>
        <v>0</v>
      </c>
      <c r="BL11" s="71">
        <f>'施設資源化量内訳(焼却)'!F11+'施設資源化量内訳(粗大)'!F11+'施設資源化量内訳(堆肥化)'!F11+'施設資源化量内訳(飼料化)'!F11+'施設資源化量内訳(メタン化)'!F11+'施設資源化量内訳(燃料化)'!F11+'施設資源化量内訳(セメント)'!F11+'施設資源化量内訳(資源化等)'!F11</f>
        <v>0</v>
      </c>
      <c r="BM11" s="71">
        <f>'施設資源化量内訳(焼却)'!G11+'施設資源化量内訳(粗大)'!G11+'施設資源化量内訳(堆肥化)'!G11+'施設資源化量内訳(飼料化)'!G11+'施設資源化量内訳(メタン化)'!G11+'施設資源化量内訳(燃料化)'!G11+'施設資源化量内訳(セメント)'!G11+'施設資源化量内訳(資源化等)'!G11</f>
        <v>0</v>
      </c>
      <c r="BN11" s="71">
        <f>'施設資源化量内訳(焼却)'!H11+'施設資源化量内訳(粗大)'!H11+'施設資源化量内訳(堆肥化)'!H11+'施設資源化量内訳(飼料化)'!H11+'施設資源化量内訳(メタン化)'!H11+'施設資源化量内訳(燃料化)'!H11+'施設資源化量内訳(セメント)'!H11+'施設資源化量内訳(資源化等)'!H11</f>
        <v>0</v>
      </c>
      <c r="BO11" s="71">
        <f>'施設資源化量内訳(焼却)'!I11+'施設資源化量内訳(粗大)'!I11+'施設資源化量内訳(堆肥化)'!I11+'施設資源化量内訳(飼料化)'!I11+'施設資源化量内訳(メタン化)'!I11+'施設資源化量内訳(燃料化)'!I11+'施設資源化量内訳(セメント)'!I11+'施設資源化量内訳(資源化等)'!I11</f>
        <v>0</v>
      </c>
      <c r="BP11" s="71">
        <f>'施設資源化量内訳(焼却)'!J11+'施設資源化量内訳(粗大)'!J11+'施設資源化量内訳(堆肥化)'!J11+'施設資源化量内訳(飼料化)'!J11+'施設資源化量内訳(メタン化)'!J11+'施設資源化量内訳(燃料化)'!J11+'施設資源化量内訳(セメント)'!J11+'施設資源化量内訳(資源化等)'!J11</f>
        <v>0</v>
      </c>
      <c r="BQ11" s="71">
        <f>'施設資源化量内訳(焼却)'!K11+'施設資源化量内訳(粗大)'!K11+'施設資源化量内訳(堆肥化)'!K11+'施設資源化量内訳(飼料化)'!K11+'施設資源化量内訳(メタン化)'!K11+'施設資源化量内訳(燃料化)'!K11+'施設資源化量内訳(セメント)'!K11+'施設資源化量内訳(資源化等)'!K11</f>
        <v>0</v>
      </c>
      <c r="BR11" s="71">
        <f>'施設資源化量内訳(焼却)'!L11+'施設資源化量内訳(粗大)'!L11+'施設資源化量内訳(堆肥化)'!L11+'施設資源化量内訳(飼料化)'!L11+'施設資源化量内訳(メタン化)'!L11+'施設資源化量内訳(燃料化)'!L11+'施設資源化量内訳(セメント)'!L11+'施設資源化量内訳(資源化等)'!L11</f>
        <v>0</v>
      </c>
      <c r="BS11" s="71">
        <f>'施設資源化量内訳(焼却)'!M11+'施設資源化量内訳(粗大)'!M11+'施設資源化量内訳(堆肥化)'!M11+'施設資源化量内訳(飼料化)'!M11+'施設資源化量内訳(メタン化)'!M11+'施設資源化量内訳(燃料化)'!M11+'施設資源化量内訳(セメント)'!M11+'施設資源化量内訳(資源化等)'!M11</f>
        <v>0</v>
      </c>
      <c r="BT11" s="71">
        <f>'施設資源化量内訳(焼却)'!N11+'施設資源化量内訳(粗大)'!N11+'施設資源化量内訳(堆肥化)'!N11+'施設資源化量内訳(飼料化)'!N11+'施設資源化量内訳(メタン化)'!N11+'施設資源化量内訳(燃料化)'!N11+'施設資源化量内訳(セメント)'!N11+'施設資源化量内訳(資源化等)'!N11</f>
        <v>0</v>
      </c>
      <c r="BU11" s="71">
        <f>'施設資源化量内訳(焼却)'!O11+'施設資源化量内訳(粗大)'!O11+'施設資源化量内訳(堆肥化)'!O11+'施設資源化量内訳(飼料化)'!O11+'施設資源化量内訳(メタン化)'!O11+'施設資源化量内訳(燃料化)'!O11+'施設資源化量内訳(セメント)'!O11+'施設資源化量内訳(資源化等)'!O11</f>
        <v>0</v>
      </c>
      <c r="BV11" s="71">
        <f>'施設資源化量内訳(焼却)'!P11+'施設資源化量内訳(粗大)'!P11+'施設資源化量内訳(堆肥化)'!P11+'施設資源化量内訳(飼料化)'!P11+'施設資源化量内訳(メタン化)'!P11+'施設資源化量内訳(燃料化)'!P11+'施設資源化量内訳(セメント)'!P11+'施設資源化量内訳(資源化等)'!P11</f>
        <v>0</v>
      </c>
      <c r="BW11" s="71">
        <f>'施設資源化量内訳(焼却)'!Q11+'施設資源化量内訳(粗大)'!Q11+'施設資源化量内訳(堆肥化)'!Q11+'施設資源化量内訳(飼料化)'!Q11+'施設資源化量内訳(メタン化)'!Q11+'施設資源化量内訳(燃料化)'!Q11+'施設資源化量内訳(セメント)'!Q11+'施設資源化量内訳(資源化等)'!Q11</f>
        <v>0</v>
      </c>
      <c r="BX11" s="71">
        <f>'施設資源化量内訳(焼却)'!R11+'施設資源化量内訳(粗大)'!R11+'施設資源化量内訳(堆肥化)'!R11+'施設資源化量内訳(飼料化)'!R11+'施設資源化量内訳(メタン化)'!R11+'施設資源化量内訳(燃料化)'!R11+'施設資源化量内訳(セメント)'!R11+'施設資源化量内訳(資源化等)'!R11</f>
        <v>0</v>
      </c>
      <c r="BY11" s="71">
        <f>'施設資源化量内訳(焼却)'!S11+'施設資源化量内訳(粗大)'!S11+'施設資源化量内訳(堆肥化)'!S11+'施設資源化量内訳(飼料化)'!S11+'施設資源化量内訳(メタン化)'!S11+'施設資源化量内訳(燃料化)'!S11+'施設資源化量内訳(セメント)'!S11+'施設資源化量内訳(資源化等)'!S11</f>
        <v>0</v>
      </c>
      <c r="BZ11" s="71">
        <f>'施設資源化量内訳(焼却)'!T11+'施設資源化量内訳(粗大)'!T11+'施設資源化量内訳(堆肥化)'!T11+'施設資源化量内訳(飼料化)'!T11+'施設資源化量内訳(メタン化)'!T11+'施設資源化量内訳(燃料化)'!T11+'施設資源化量内訳(セメント)'!T11+'施設資源化量内訳(資源化等)'!T11</f>
        <v>0</v>
      </c>
      <c r="CA11" s="71">
        <f>'施設資源化量内訳(焼却)'!U11+'施設資源化量内訳(粗大)'!U11+'施設資源化量内訳(堆肥化)'!U11+'施設資源化量内訳(飼料化)'!U11+'施設資源化量内訳(メタン化)'!U11+'施設資源化量内訳(燃料化)'!U11+'施設資源化量内訳(セメント)'!U11+'施設資源化量内訳(資源化等)'!U11</f>
        <v>0</v>
      </c>
      <c r="CB11" s="71">
        <f>'施設資源化量内訳(焼却)'!V11+'施設資源化量内訳(粗大)'!V11+'施設資源化量内訳(堆肥化)'!V11+'施設資源化量内訳(飼料化)'!V11+'施設資源化量内訳(メタン化)'!V11+'施設資源化量内訳(燃料化)'!V11+'施設資源化量内訳(セメント)'!V11+'施設資源化量内訳(資源化等)'!V11</f>
        <v>0</v>
      </c>
      <c r="CC11" s="71">
        <f>'施設資源化量内訳(焼却)'!W11+'施設資源化量内訳(粗大)'!W11+'施設資源化量内訳(堆肥化)'!W11+'施設資源化量内訳(飼料化)'!W11+'施設資源化量内訳(メタン化)'!W11+'施設資源化量内訳(燃料化)'!W11+'施設資源化量内訳(セメント)'!W11+'施設資源化量内訳(資源化等)'!W11</f>
        <v>0</v>
      </c>
      <c r="CD11" s="71">
        <f>'施設資源化量内訳(焼却)'!X11+'施設資源化量内訳(粗大)'!X11+'施設資源化量内訳(堆肥化)'!X11+'施設資源化量内訳(飼料化)'!X11+'施設資源化量内訳(メタン化)'!X11+'施設資源化量内訳(燃料化)'!X11+'施設資源化量内訳(セメント)'!X11+'施設資源化量内訳(資源化等)'!X11</f>
        <v>0</v>
      </c>
      <c r="CE11" s="71">
        <f>'施設資源化量内訳(焼却)'!Y11+'施設資源化量内訳(粗大)'!Y11+'施設資源化量内訳(堆肥化)'!Y11+'施設資源化量内訳(飼料化)'!Y11+'施設資源化量内訳(メタン化)'!Y11+'施設資源化量内訳(燃料化)'!Y11+'施設資源化量内訳(セメント)'!Y11+'施設資源化量内訳(資源化等)'!Y11</f>
        <v>0</v>
      </c>
      <c r="CF11" s="71">
        <f>'施設資源化量内訳(焼却)'!Z11+'施設資源化量内訳(粗大)'!Z11+'施設資源化量内訳(堆肥化)'!Z11+'施設資源化量内訳(飼料化)'!Z11+'施設資源化量内訳(メタン化)'!Z11+'施設資源化量内訳(燃料化)'!Z11+'施設資源化量内訳(セメント)'!Z11+'施設資源化量内訳(資源化等)'!Z11</f>
        <v>0</v>
      </c>
      <c r="CG11" s="71">
        <f>'施設資源化量内訳(焼却)'!AA11+'施設資源化量内訳(粗大)'!AA11+'施設資源化量内訳(堆肥化)'!AA11+'施設資源化量内訳(飼料化)'!AA11+'施設資源化量内訳(メタン化)'!AA11+'施設資源化量内訳(燃料化)'!AA11+'施設資源化量内訳(セメント)'!AA11+'施設資源化量内訳(資源化等)'!AA11</f>
        <v>0</v>
      </c>
      <c r="CH11" s="71">
        <f>'施設資源化量内訳(焼却)'!AB11+'施設資源化量内訳(粗大)'!AB11+'施設資源化量内訳(堆肥化)'!AB11+'施設資源化量内訳(飼料化)'!AB11+'施設資源化量内訳(メタン化)'!AB11+'施設資源化量内訳(燃料化)'!AB11+'施設資源化量内訳(セメント)'!AB11+'施設資源化量内訳(資源化等)'!AB11</f>
        <v>0</v>
      </c>
      <c r="CI11" s="71">
        <f>'施設資源化量内訳(焼却)'!AC11+'施設資源化量内訳(粗大)'!AC11+'施設資源化量内訳(堆肥化)'!AC11+'施設資源化量内訳(飼料化)'!AC11+'施設資源化量内訳(メタン化)'!AC11+'施設資源化量内訳(燃料化)'!AC11+'施設資源化量内訳(セメント)'!AC11+'施設資源化量内訳(資源化等)'!AC11</f>
        <v>0</v>
      </c>
      <c r="CJ11" s="71">
        <f>'施設資源化量内訳(焼却)'!AD11+'施設資源化量内訳(粗大)'!AD11+'施設資源化量内訳(堆肥化)'!AD11+'施設資源化量内訳(飼料化)'!AD11+'施設資源化量内訳(メタン化)'!AD11+'施設資源化量内訳(燃料化)'!AD11+'施設資源化量内訳(セメント)'!AD11+'施設資源化量内訳(資源化等)'!AD11</f>
        <v>0</v>
      </c>
      <c r="CK11" s="71">
        <f>'施設資源化量内訳(焼却)'!AE11+'施設資源化量内訳(粗大)'!AE11+'施設資源化量内訳(堆肥化)'!AE11+'施設資源化量内訳(飼料化)'!AE11+'施設資源化量内訳(メタン化)'!AE11+'施設資源化量内訳(燃料化)'!AE11+'施設資源化量内訳(セメント)'!AE11+'施設資源化量内訳(資源化等)'!AE11</f>
        <v>0</v>
      </c>
      <c r="CL11" s="71">
        <f>'施設資源化量内訳(焼却)'!AF11+'施設資源化量内訳(粗大)'!AF11+'施設資源化量内訳(堆肥化)'!AF11+'施設資源化量内訳(飼料化)'!AF11+'施設資源化量内訳(メタン化)'!AF11+'施設資源化量内訳(燃料化)'!AF11+'施設資源化量内訳(セメント)'!AF11+'施設資源化量内訳(資源化等)'!AF11</f>
        <v>0</v>
      </c>
    </row>
    <row r="12" spans="1:90" s="44" customFormat="1" ht="12" customHeight="1">
      <c r="A12" s="66" t="s">
        <v>120</v>
      </c>
      <c r="B12" s="67" t="s">
        <v>130</v>
      </c>
      <c r="C12" s="66" t="s">
        <v>137</v>
      </c>
      <c r="D12" s="68">
        <f t="shared" si="2"/>
        <v>45</v>
      </c>
      <c r="E12" s="68">
        <f t="shared" si="3"/>
        <v>0</v>
      </c>
      <c r="F12" s="68">
        <f t="shared" si="4"/>
        <v>24</v>
      </c>
      <c r="G12" s="68">
        <f t="shared" si="5"/>
        <v>0</v>
      </c>
      <c r="H12" s="68">
        <f t="shared" si="6"/>
        <v>0</v>
      </c>
      <c r="I12" s="68">
        <f t="shared" si="7"/>
        <v>0</v>
      </c>
      <c r="J12" s="68">
        <f t="shared" si="8"/>
        <v>0</v>
      </c>
      <c r="K12" s="68">
        <f t="shared" si="9"/>
        <v>0</v>
      </c>
      <c r="L12" s="68">
        <f t="shared" si="10"/>
        <v>17</v>
      </c>
      <c r="M12" s="68">
        <f t="shared" si="11"/>
        <v>0</v>
      </c>
      <c r="N12" s="68">
        <f t="shared" si="12"/>
        <v>0</v>
      </c>
      <c r="O12" s="68">
        <f t="shared" si="13"/>
        <v>0</v>
      </c>
      <c r="P12" s="68">
        <f t="shared" si="14"/>
        <v>0</v>
      </c>
      <c r="Q12" s="68">
        <f t="shared" si="15"/>
        <v>4</v>
      </c>
      <c r="R12" s="68">
        <f t="shared" si="16"/>
        <v>0</v>
      </c>
      <c r="S12" s="68">
        <f t="shared" si="17"/>
        <v>0</v>
      </c>
      <c r="T12" s="68">
        <f t="shared" si="18"/>
        <v>0</v>
      </c>
      <c r="U12" s="68">
        <f t="shared" si="19"/>
        <v>0</v>
      </c>
      <c r="V12" s="68">
        <f t="shared" si="20"/>
        <v>0</v>
      </c>
      <c r="W12" s="68">
        <f t="shared" si="21"/>
        <v>0</v>
      </c>
      <c r="X12" s="68">
        <f t="shared" si="22"/>
        <v>0</v>
      </c>
      <c r="Y12" s="68">
        <f t="shared" si="23"/>
        <v>0</v>
      </c>
      <c r="Z12" s="68">
        <f t="shared" si="24"/>
        <v>0</v>
      </c>
      <c r="AA12" s="68">
        <f t="shared" si="25"/>
        <v>0</v>
      </c>
      <c r="AB12" s="68">
        <f t="shared" si="26"/>
        <v>0</v>
      </c>
      <c r="AC12" s="68">
        <f t="shared" si="27"/>
        <v>0</v>
      </c>
      <c r="AD12" s="68">
        <f t="shared" si="28"/>
        <v>0</v>
      </c>
      <c r="AE12" s="68">
        <f t="shared" si="29"/>
        <v>0</v>
      </c>
      <c r="AF12" s="68">
        <f t="shared" si="30"/>
        <v>0</v>
      </c>
      <c r="AG12" s="68">
        <f t="shared" si="31"/>
        <v>28</v>
      </c>
      <c r="AH12" s="68">
        <v>0</v>
      </c>
      <c r="AI12" s="68">
        <v>24</v>
      </c>
      <c r="AJ12" s="68">
        <v>0</v>
      </c>
      <c r="AK12" s="68">
        <v>0</v>
      </c>
      <c r="AL12" s="68">
        <v>0</v>
      </c>
      <c r="AM12" s="68">
        <v>0</v>
      </c>
      <c r="AN12" s="68">
        <v>0</v>
      </c>
      <c r="AO12" s="68">
        <v>0</v>
      </c>
      <c r="AP12" s="68">
        <v>0</v>
      </c>
      <c r="AQ12" s="68">
        <v>0</v>
      </c>
      <c r="AR12" s="68">
        <v>0</v>
      </c>
      <c r="AS12" s="68">
        <v>0</v>
      </c>
      <c r="AT12" s="68">
        <v>4</v>
      </c>
      <c r="AU12" s="68">
        <v>0</v>
      </c>
      <c r="AV12" s="68">
        <v>0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6">
        <f t="shared" si="32"/>
        <v>17</v>
      </c>
      <c r="BK12" s="71">
        <f>'施設資源化量内訳(焼却)'!E12+'施設資源化量内訳(粗大)'!E12+'施設資源化量内訳(堆肥化)'!E12+'施設資源化量内訳(飼料化)'!E12+'施設資源化量内訳(メタン化)'!E12+'施設資源化量内訳(燃料化)'!E12+'施設資源化量内訳(セメント)'!E12+'施設資源化量内訳(資源化等)'!E12</f>
        <v>0</v>
      </c>
      <c r="BL12" s="71">
        <f>'施設資源化量内訳(焼却)'!F12+'施設資源化量内訳(粗大)'!F12+'施設資源化量内訳(堆肥化)'!F12+'施設資源化量内訳(飼料化)'!F12+'施設資源化量内訳(メタン化)'!F12+'施設資源化量内訳(燃料化)'!F12+'施設資源化量内訳(セメント)'!F12+'施設資源化量内訳(資源化等)'!F12</f>
        <v>0</v>
      </c>
      <c r="BM12" s="71">
        <f>'施設資源化量内訳(焼却)'!G12+'施設資源化量内訳(粗大)'!G12+'施設資源化量内訳(堆肥化)'!G12+'施設資源化量内訳(飼料化)'!G12+'施設資源化量内訳(メタン化)'!G12+'施設資源化量内訳(燃料化)'!G12+'施設資源化量内訳(セメント)'!G12+'施設資源化量内訳(資源化等)'!G12</f>
        <v>0</v>
      </c>
      <c r="BN12" s="71">
        <f>'施設資源化量内訳(焼却)'!H12+'施設資源化量内訳(粗大)'!H12+'施設資源化量内訳(堆肥化)'!H12+'施設資源化量内訳(飼料化)'!H12+'施設資源化量内訳(メタン化)'!H12+'施設資源化量内訳(燃料化)'!H12+'施設資源化量内訳(セメント)'!H12+'施設資源化量内訳(資源化等)'!H12</f>
        <v>0</v>
      </c>
      <c r="BO12" s="71">
        <f>'施設資源化量内訳(焼却)'!I12+'施設資源化量内訳(粗大)'!I12+'施設資源化量内訳(堆肥化)'!I12+'施設資源化量内訳(飼料化)'!I12+'施設資源化量内訳(メタン化)'!I12+'施設資源化量内訳(燃料化)'!I12+'施設資源化量内訳(セメント)'!I12+'施設資源化量内訳(資源化等)'!I12</f>
        <v>0</v>
      </c>
      <c r="BP12" s="71">
        <f>'施設資源化量内訳(焼却)'!J12+'施設資源化量内訳(粗大)'!J12+'施設資源化量内訳(堆肥化)'!J12+'施設資源化量内訳(飼料化)'!J12+'施設資源化量内訳(メタン化)'!J12+'施設資源化量内訳(燃料化)'!J12+'施設資源化量内訳(セメント)'!J12+'施設資源化量内訳(資源化等)'!J12</f>
        <v>0</v>
      </c>
      <c r="BQ12" s="71">
        <f>'施設資源化量内訳(焼却)'!K12+'施設資源化量内訳(粗大)'!K12+'施設資源化量内訳(堆肥化)'!K12+'施設資源化量内訳(飼料化)'!K12+'施設資源化量内訳(メタン化)'!K12+'施設資源化量内訳(燃料化)'!K12+'施設資源化量内訳(セメント)'!K12+'施設資源化量内訳(資源化等)'!K12</f>
        <v>0</v>
      </c>
      <c r="BR12" s="71">
        <f>'施設資源化量内訳(焼却)'!L12+'施設資源化量内訳(粗大)'!L12+'施設資源化量内訳(堆肥化)'!L12+'施設資源化量内訳(飼料化)'!L12+'施設資源化量内訳(メタン化)'!L12+'施設資源化量内訳(燃料化)'!L12+'施設資源化量内訳(セメント)'!L12+'施設資源化量内訳(資源化等)'!L12</f>
        <v>17</v>
      </c>
      <c r="BS12" s="71">
        <f>'施設資源化量内訳(焼却)'!M12+'施設資源化量内訳(粗大)'!M12+'施設資源化量内訳(堆肥化)'!M12+'施設資源化量内訳(飼料化)'!M12+'施設資源化量内訳(メタン化)'!M12+'施設資源化量内訳(燃料化)'!M12+'施設資源化量内訳(セメント)'!M12+'施設資源化量内訳(資源化等)'!M12</f>
        <v>0</v>
      </c>
      <c r="BT12" s="71">
        <f>'施設資源化量内訳(焼却)'!N12+'施設資源化量内訳(粗大)'!N12+'施設資源化量内訳(堆肥化)'!N12+'施設資源化量内訳(飼料化)'!N12+'施設資源化量内訳(メタン化)'!N12+'施設資源化量内訳(燃料化)'!N12+'施設資源化量内訳(セメント)'!N12+'施設資源化量内訳(資源化等)'!N12</f>
        <v>0</v>
      </c>
      <c r="BU12" s="71">
        <f>'施設資源化量内訳(焼却)'!O12+'施設資源化量内訳(粗大)'!O12+'施設資源化量内訳(堆肥化)'!O12+'施設資源化量内訳(飼料化)'!O12+'施設資源化量内訳(メタン化)'!O12+'施設資源化量内訳(燃料化)'!O12+'施設資源化量内訳(セメント)'!O12+'施設資源化量内訳(資源化等)'!O12</f>
        <v>0</v>
      </c>
      <c r="BV12" s="71">
        <f>'施設資源化量内訳(焼却)'!P12+'施設資源化量内訳(粗大)'!P12+'施設資源化量内訳(堆肥化)'!P12+'施設資源化量内訳(飼料化)'!P12+'施設資源化量内訳(メタン化)'!P12+'施設資源化量内訳(燃料化)'!P12+'施設資源化量内訳(セメント)'!P12+'施設資源化量内訳(資源化等)'!P12</f>
        <v>0</v>
      </c>
      <c r="BW12" s="71">
        <f>'施設資源化量内訳(焼却)'!Q12+'施設資源化量内訳(粗大)'!Q12+'施設資源化量内訳(堆肥化)'!Q12+'施設資源化量内訳(飼料化)'!Q12+'施設資源化量内訳(メタン化)'!Q12+'施設資源化量内訳(燃料化)'!Q12+'施設資源化量内訳(セメント)'!Q12+'施設資源化量内訳(資源化等)'!Q12</f>
        <v>0</v>
      </c>
      <c r="BX12" s="71">
        <f>'施設資源化量内訳(焼却)'!R12+'施設資源化量内訳(粗大)'!R12+'施設資源化量内訳(堆肥化)'!R12+'施設資源化量内訳(飼料化)'!R12+'施設資源化量内訳(メタン化)'!R12+'施設資源化量内訳(燃料化)'!R12+'施設資源化量内訳(セメント)'!R12+'施設資源化量内訳(資源化等)'!R12</f>
        <v>0</v>
      </c>
      <c r="BY12" s="71">
        <f>'施設資源化量内訳(焼却)'!S12+'施設資源化量内訳(粗大)'!S12+'施設資源化量内訳(堆肥化)'!S12+'施設資源化量内訳(飼料化)'!S12+'施設資源化量内訳(メタン化)'!S12+'施設資源化量内訳(燃料化)'!S12+'施設資源化量内訳(セメント)'!S12+'施設資源化量内訳(資源化等)'!S12</f>
        <v>0</v>
      </c>
      <c r="BZ12" s="71">
        <f>'施設資源化量内訳(焼却)'!T12+'施設資源化量内訳(粗大)'!T12+'施設資源化量内訳(堆肥化)'!T12+'施設資源化量内訳(飼料化)'!T12+'施設資源化量内訳(メタン化)'!T12+'施設資源化量内訳(燃料化)'!T12+'施設資源化量内訳(セメント)'!T12+'施設資源化量内訳(資源化等)'!T12</f>
        <v>0</v>
      </c>
      <c r="CA12" s="71">
        <f>'施設資源化量内訳(焼却)'!U12+'施設資源化量内訳(粗大)'!U12+'施設資源化量内訳(堆肥化)'!U12+'施設資源化量内訳(飼料化)'!U12+'施設資源化量内訳(メタン化)'!U12+'施設資源化量内訳(燃料化)'!U12+'施設資源化量内訳(セメント)'!U12+'施設資源化量内訳(資源化等)'!U12</f>
        <v>0</v>
      </c>
      <c r="CB12" s="71">
        <f>'施設資源化量内訳(焼却)'!V12+'施設資源化量内訳(粗大)'!V12+'施設資源化量内訳(堆肥化)'!V12+'施設資源化量内訳(飼料化)'!V12+'施設資源化量内訳(メタン化)'!V12+'施設資源化量内訳(燃料化)'!V12+'施設資源化量内訳(セメント)'!V12+'施設資源化量内訳(資源化等)'!V12</f>
        <v>0</v>
      </c>
      <c r="CC12" s="71">
        <f>'施設資源化量内訳(焼却)'!W12+'施設資源化量内訳(粗大)'!W12+'施設資源化量内訳(堆肥化)'!W12+'施設資源化量内訳(飼料化)'!W12+'施設資源化量内訳(メタン化)'!W12+'施設資源化量内訳(燃料化)'!W12+'施設資源化量内訳(セメント)'!W12+'施設資源化量内訳(資源化等)'!W12</f>
        <v>0</v>
      </c>
      <c r="CD12" s="71">
        <f>'施設資源化量内訳(焼却)'!X12+'施設資源化量内訳(粗大)'!X12+'施設資源化量内訳(堆肥化)'!X12+'施設資源化量内訳(飼料化)'!X12+'施設資源化量内訳(メタン化)'!X12+'施設資源化量内訳(燃料化)'!X12+'施設資源化量内訳(セメント)'!X12+'施設資源化量内訳(資源化等)'!X12</f>
        <v>0</v>
      </c>
      <c r="CE12" s="71">
        <f>'施設資源化量内訳(焼却)'!Y12+'施設資源化量内訳(粗大)'!Y12+'施設資源化量内訳(堆肥化)'!Y12+'施設資源化量内訳(飼料化)'!Y12+'施設資源化量内訳(メタン化)'!Y12+'施設資源化量内訳(燃料化)'!Y12+'施設資源化量内訳(セメント)'!Y12+'施設資源化量内訳(資源化等)'!Y12</f>
        <v>0</v>
      </c>
      <c r="CF12" s="71">
        <f>'施設資源化量内訳(焼却)'!Z12+'施設資源化量内訳(粗大)'!Z12+'施設資源化量内訳(堆肥化)'!Z12+'施設資源化量内訳(飼料化)'!Z12+'施設資源化量内訳(メタン化)'!Z12+'施設資源化量内訳(燃料化)'!Z12+'施設資源化量内訳(セメント)'!Z12+'施設資源化量内訳(資源化等)'!Z12</f>
        <v>0</v>
      </c>
      <c r="CG12" s="71">
        <f>'施設資源化量内訳(焼却)'!AA12+'施設資源化量内訳(粗大)'!AA12+'施設資源化量内訳(堆肥化)'!AA12+'施設資源化量内訳(飼料化)'!AA12+'施設資源化量内訳(メタン化)'!AA12+'施設資源化量内訳(燃料化)'!AA12+'施設資源化量内訳(セメント)'!AA12+'施設資源化量内訳(資源化等)'!AA12</f>
        <v>0</v>
      </c>
      <c r="CH12" s="71">
        <f>'施設資源化量内訳(焼却)'!AB12+'施設資源化量内訳(粗大)'!AB12+'施設資源化量内訳(堆肥化)'!AB12+'施設資源化量内訳(飼料化)'!AB12+'施設資源化量内訳(メタン化)'!AB12+'施設資源化量内訳(燃料化)'!AB12+'施設資源化量内訳(セメント)'!AB12+'施設資源化量内訳(資源化等)'!AB12</f>
        <v>0</v>
      </c>
      <c r="CI12" s="71">
        <f>'施設資源化量内訳(焼却)'!AC12+'施設資源化量内訳(粗大)'!AC12+'施設資源化量内訳(堆肥化)'!AC12+'施設資源化量内訳(飼料化)'!AC12+'施設資源化量内訳(メタン化)'!AC12+'施設資源化量内訳(燃料化)'!AC12+'施設資源化量内訳(セメント)'!AC12+'施設資源化量内訳(資源化等)'!AC12</f>
        <v>0</v>
      </c>
      <c r="CJ12" s="71">
        <f>'施設資源化量内訳(焼却)'!AD12+'施設資源化量内訳(粗大)'!AD12+'施設資源化量内訳(堆肥化)'!AD12+'施設資源化量内訳(飼料化)'!AD12+'施設資源化量内訳(メタン化)'!AD12+'施設資源化量内訳(燃料化)'!AD12+'施設資源化量内訳(セメント)'!AD12+'施設資源化量内訳(資源化等)'!AD12</f>
        <v>0</v>
      </c>
      <c r="CK12" s="71">
        <f>'施設資源化量内訳(焼却)'!AE12+'施設資源化量内訳(粗大)'!AE12+'施設資源化量内訳(堆肥化)'!AE12+'施設資源化量内訳(飼料化)'!AE12+'施設資源化量内訳(メタン化)'!AE12+'施設資源化量内訳(燃料化)'!AE12+'施設資源化量内訳(セメント)'!AE12+'施設資源化量内訳(資源化等)'!AE12</f>
        <v>0</v>
      </c>
      <c r="CL12" s="71">
        <f>'施設資源化量内訳(焼却)'!AF12+'施設資源化量内訳(粗大)'!AF12+'施設資源化量内訳(堆肥化)'!AF12+'施設資源化量内訳(飼料化)'!AF12+'施設資源化量内訳(メタン化)'!AF12+'施設資源化量内訳(燃料化)'!AF12+'施設資源化量内訳(セメント)'!AF12+'施設資源化量内訳(資源化等)'!AF12</f>
        <v>0</v>
      </c>
    </row>
    <row r="13" spans="1:90" s="44" customFormat="1" ht="12" customHeight="1">
      <c r="A13" s="66" t="s">
        <v>120</v>
      </c>
      <c r="B13" s="67" t="s">
        <v>131</v>
      </c>
      <c r="C13" s="66" t="s">
        <v>132</v>
      </c>
      <c r="D13" s="68">
        <f t="shared" si="2"/>
        <v>0</v>
      </c>
      <c r="E13" s="68">
        <f t="shared" si="3"/>
        <v>0</v>
      </c>
      <c r="F13" s="68">
        <f t="shared" si="4"/>
        <v>0</v>
      </c>
      <c r="G13" s="68">
        <f t="shared" si="5"/>
        <v>0</v>
      </c>
      <c r="H13" s="68">
        <f t="shared" si="6"/>
        <v>0</v>
      </c>
      <c r="I13" s="68">
        <f t="shared" si="7"/>
        <v>0</v>
      </c>
      <c r="J13" s="68">
        <f t="shared" si="8"/>
        <v>0</v>
      </c>
      <c r="K13" s="68">
        <f t="shared" si="9"/>
        <v>0</v>
      </c>
      <c r="L13" s="68">
        <f t="shared" si="10"/>
        <v>0</v>
      </c>
      <c r="M13" s="68">
        <f t="shared" si="11"/>
        <v>0</v>
      </c>
      <c r="N13" s="68">
        <f t="shared" si="12"/>
        <v>0</v>
      </c>
      <c r="O13" s="68">
        <f t="shared" si="13"/>
        <v>0</v>
      </c>
      <c r="P13" s="68">
        <f t="shared" si="14"/>
        <v>0</v>
      </c>
      <c r="Q13" s="68">
        <f t="shared" si="15"/>
        <v>0</v>
      </c>
      <c r="R13" s="68">
        <f t="shared" si="16"/>
        <v>0</v>
      </c>
      <c r="S13" s="68">
        <f t="shared" si="17"/>
        <v>0</v>
      </c>
      <c r="T13" s="68">
        <f t="shared" si="18"/>
        <v>0</v>
      </c>
      <c r="U13" s="68">
        <f t="shared" si="19"/>
        <v>0</v>
      </c>
      <c r="V13" s="68">
        <f t="shared" si="20"/>
        <v>0</v>
      </c>
      <c r="W13" s="68">
        <f t="shared" si="21"/>
        <v>0</v>
      </c>
      <c r="X13" s="68">
        <f t="shared" si="22"/>
        <v>0</v>
      </c>
      <c r="Y13" s="68">
        <f t="shared" si="23"/>
        <v>0</v>
      </c>
      <c r="Z13" s="68">
        <f t="shared" si="24"/>
        <v>0</v>
      </c>
      <c r="AA13" s="68">
        <f t="shared" si="25"/>
        <v>0</v>
      </c>
      <c r="AB13" s="68">
        <f t="shared" si="26"/>
        <v>0</v>
      </c>
      <c r="AC13" s="68">
        <f t="shared" si="27"/>
        <v>0</v>
      </c>
      <c r="AD13" s="68">
        <f t="shared" si="28"/>
        <v>0</v>
      </c>
      <c r="AE13" s="68">
        <f t="shared" si="29"/>
        <v>0</v>
      </c>
      <c r="AF13" s="68">
        <f t="shared" si="30"/>
        <v>0</v>
      </c>
      <c r="AG13" s="68">
        <f t="shared" si="31"/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0</v>
      </c>
      <c r="AN13" s="68">
        <v>0</v>
      </c>
      <c r="AO13" s="68">
        <v>0</v>
      </c>
      <c r="AP13" s="68">
        <v>0</v>
      </c>
      <c r="AQ13" s="68">
        <v>0</v>
      </c>
      <c r="AR13" s="68">
        <v>0</v>
      </c>
      <c r="AS13" s="68">
        <v>0</v>
      </c>
      <c r="AT13" s="68">
        <v>0</v>
      </c>
      <c r="AU13" s="68">
        <v>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6">
        <f t="shared" si="32"/>
        <v>0</v>
      </c>
      <c r="BK13" s="71">
        <f>'施設資源化量内訳(焼却)'!E13+'施設資源化量内訳(粗大)'!E13+'施設資源化量内訳(堆肥化)'!E13+'施設資源化量内訳(飼料化)'!E13+'施設資源化量内訳(メタン化)'!E13+'施設資源化量内訳(燃料化)'!E13+'施設資源化量内訳(セメント)'!E13+'施設資源化量内訳(資源化等)'!E13</f>
        <v>0</v>
      </c>
      <c r="BL13" s="71">
        <f>'施設資源化量内訳(焼却)'!F13+'施設資源化量内訳(粗大)'!F13+'施設資源化量内訳(堆肥化)'!F13+'施設資源化量内訳(飼料化)'!F13+'施設資源化量内訳(メタン化)'!F13+'施設資源化量内訳(燃料化)'!F13+'施設資源化量内訳(セメント)'!F13+'施設資源化量内訳(資源化等)'!F13</f>
        <v>0</v>
      </c>
      <c r="BM13" s="71">
        <f>'施設資源化量内訳(焼却)'!G13+'施設資源化量内訳(粗大)'!G13+'施設資源化量内訳(堆肥化)'!G13+'施設資源化量内訳(飼料化)'!G13+'施設資源化量内訳(メタン化)'!G13+'施設資源化量内訳(燃料化)'!G13+'施設資源化量内訳(セメント)'!G13+'施設資源化量内訳(資源化等)'!G13</f>
        <v>0</v>
      </c>
      <c r="BN13" s="71">
        <f>'施設資源化量内訳(焼却)'!H13+'施設資源化量内訳(粗大)'!H13+'施設資源化量内訳(堆肥化)'!H13+'施設資源化量内訳(飼料化)'!H13+'施設資源化量内訳(メタン化)'!H13+'施設資源化量内訳(燃料化)'!H13+'施設資源化量内訳(セメント)'!H13+'施設資源化量内訳(資源化等)'!H13</f>
        <v>0</v>
      </c>
      <c r="BO13" s="71">
        <f>'施設資源化量内訳(焼却)'!I13+'施設資源化量内訳(粗大)'!I13+'施設資源化量内訳(堆肥化)'!I13+'施設資源化量内訳(飼料化)'!I13+'施設資源化量内訳(メタン化)'!I13+'施設資源化量内訳(燃料化)'!I13+'施設資源化量内訳(セメント)'!I13+'施設資源化量内訳(資源化等)'!I13</f>
        <v>0</v>
      </c>
      <c r="BP13" s="71">
        <f>'施設資源化量内訳(焼却)'!J13+'施設資源化量内訳(粗大)'!J13+'施設資源化量内訳(堆肥化)'!J13+'施設資源化量内訳(飼料化)'!J13+'施設資源化量内訳(メタン化)'!J13+'施設資源化量内訳(燃料化)'!J13+'施設資源化量内訳(セメント)'!J13+'施設資源化量内訳(資源化等)'!J13</f>
        <v>0</v>
      </c>
      <c r="BQ13" s="71">
        <f>'施設資源化量内訳(焼却)'!K13+'施設資源化量内訳(粗大)'!K13+'施設資源化量内訳(堆肥化)'!K13+'施設資源化量内訳(飼料化)'!K13+'施設資源化量内訳(メタン化)'!K13+'施設資源化量内訳(燃料化)'!K13+'施設資源化量内訳(セメント)'!K13+'施設資源化量内訳(資源化等)'!K13</f>
        <v>0</v>
      </c>
      <c r="BR13" s="71">
        <f>'施設資源化量内訳(焼却)'!L13+'施設資源化量内訳(粗大)'!L13+'施設資源化量内訳(堆肥化)'!L13+'施設資源化量内訳(飼料化)'!L13+'施設資源化量内訳(メタン化)'!L13+'施設資源化量内訳(燃料化)'!L13+'施設資源化量内訳(セメント)'!L13+'施設資源化量内訳(資源化等)'!L13</f>
        <v>0</v>
      </c>
      <c r="BS13" s="71">
        <f>'施設資源化量内訳(焼却)'!M13+'施設資源化量内訳(粗大)'!M13+'施設資源化量内訳(堆肥化)'!M13+'施設資源化量内訳(飼料化)'!M13+'施設資源化量内訳(メタン化)'!M13+'施設資源化量内訳(燃料化)'!M13+'施設資源化量内訳(セメント)'!M13+'施設資源化量内訳(資源化等)'!M13</f>
        <v>0</v>
      </c>
      <c r="BT13" s="71">
        <f>'施設資源化量内訳(焼却)'!N13+'施設資源化量内訳(粗大)'!N13+'施設資源化量内訳(堆肥化)'!N13+'施設資源化量内訳(飼料化)'!N13+'施設資源化量内訳(メタン化)'!N13+'施設資源化量内訳(燃料化)'!N13+'施設資源化量内訳(セメント)'!N13+'施設資源化量内訳(資源化等)'!N13</f>
        <v>0</v>
      </c>
      <c r="BU13" s="71">
        <f>'施設資源化量内訳(焼却)'!O13+'施設資源化量内訳(粗大)'!O13+'施設資源化量内訳(堆肥化)'!O13+'施設資源化量内訳(飼料化)'!O13+'施設資源化量内訳(メタン化)'!O13+'施設資源化量内訳(燃料化)'!O13+'施設資源化量内訳(セメント)'!O13+'施設資源化量内訳(資源化等)'!O13</f>
        <v>0</v>
      </c>
      <c r="BV13" s="71">
        <f>'施設資源化量内訳(焼却)'!P13+'施設資源化量内訳(粗大)'!P13+'施設資源化量内訳(堆肥化)'!P13+'施設資源化量内訳(飼料化)'!P13+'施設資源化量内訳(メタン化)'!P13+'施設資源化量内訳(燃料化)'!P13+'施設資源化量内訳(セメント)'!P13+'施設資源化量内訳(資源化等)'!P13</f>
        <v>0</v>
      </c>
      <c r="BW13" s="71">
        <f>'施設資源化量内訳(焼却)'!Q13+'施設資源化量内訳(粗大)'!Q13+'施設資源化量内訳(堆肥化)'!Q13+'施設資源化量内訳(飼料化)'!Q13+'施設資源化量内訳(メタン化)'!Q13+'施設資源化量内訳(燃料化)'!Q13+'施設資源化量内訳(セメント)'!Q13+'施設資源化量内訳(資源化等)'!Q13</f>
        <v>0</v>
      </c>
      <c r="BX13" s="71">
        <f>'施設資源化量内訳(焼却)'!R13+'施設資源化量内訳(粗大)'!R13+'施設資源化量内訳(堆肥化)'!R13+'施設資源化量内訳(飼料化)'!R13+'施設資源化量内訳(メタン化)'!R13+'施設資源化量内訳(燃料化)'!R13+'施設資源化量内訳(セメント)'!R13+'施設資源化量内訳(資源化等)'!R13</f>
        <v>0</v>
      </c>
      <c r="BY13" s="71">
        <f>'施設資源化量内訳(焼却)'!S13+'施設資源化量内訳(粗大)'!S13+'施設資源化量内訳(堆肥化)'!S13+'施設資源化量内訳(飼料化)'!S13+'施設資源化量内訳(メタン化)'!S13+'施設資源化量内訳(燃料化)'!S13+'施設資源化量内訳(セメント)'!S13+'施設資源化量内訳(資源化等)'!S13</f>
        <v>0</v>
      </c>
      <c r="BZ13" s="71">
        <f>'施設資源化量内訳(焼却)'!T13+'施設資源化量内訳(粗大)'!T13+'施設資源化量内訳(堆肥化)'!T13+'施設資源化量内訳(飼料化)'!T13+'施設資源化量内訳(メタン化)'!T13+'施設資源化量内訳(燃料化)'!T13+'施設資源化量内訳(セメント)'!T13+'施設資源化量内訳(資源化等)'!T13</f>
        <v>0</v>
      </c>
      <c r="CA13" s="71">
        <f>'施設資源化量内訳(焼却)'!U13+'施設資源化量内訳(粗大)'!U13+'施設資源化量内訳(堆肥化)'!U13+'施設資源化量内訳(飼料化)'!U13+'施設資源化量内訳(メタン化)'!U13+'施設資源化量内訳(燃料化)'!U13+'施設資源化量内訳(セメント)'!U13+'施設資源化量内訳(資源化等)'!U13</f>
        <v>0</v>
      </c>
      <c r="CB13" s="71">
        <f>'施設資源化量内訳(焼却)'!V13+'施設資源化量内訳(粗大)'!V13+'施設資源化量内訳(堆肥化)'!V13+'施設資源化量内訳(飼料化)'!V13+'施設資源化量内訳(メタン化)'!V13+'施設資源化量内訳(燃料化)'!V13+'施設資源化量内訳(セメント)'!V13+'施設資源化量内訳(資源化等)'!V13</f>
        <v>0</v>
      </c>
      <c r="CC13" s="71">
        <f>'施設資源化量内訳(焼却)'!W13+'施設資源化量内訳(粗大)'!W13+'施設資源化量内訳(堆肥化)'!W13+'施設資源化量内訳(飼料化)'!W13+'施設資源化量内訳(メタン化)'!W13+'施設資源化量内訳(燃料化)'!W13+'施設資源化量内訳(セメント)'!W13+'施設資源化量内訳(資源化等)'!W13</f>
        <v>0</v>
      </c>
      <c r="CD13" s="71">
        <f>'施設資源化量内訳(焼却)'!X13+'施設資源化量内訳(粗大)'!X13+'施設資源化量内訳(堆肥化)'!X13+'施設資源化量内訳(飼料化)'!X13+'施設資源化量内訳(メタン化)'!X13+'施設資源化量内訳(燃料化)'!X13+'施設資源化量内訳(セメント)'!X13+'施設資源化量内訳(資源化等)'!X13</f>
        <v>0</v>
      </c>
      <c r="CE13" s="71">
        <f>'施設資源化量内訳(焼却)'!Y13+'施設資源化量内訳(粗大)'!Y13+'施設資源化量内訳(堆肥化)'!Y13+'施設資源化量内訳(飼料化)'!Y13+'施設資源化量内訳(メタン化)'!Y13+'施設資源化量内訳(燃料化)'!Y13+'施設資源化量内訳(セメント)'!Y13+'施設資源化量内訳(資源化等)'!Y13</f>
        <v>0</v>
      </c>
      <c r="CF13" s="71">
        <f>'施設資源化量内訳(焼却)'!Z13+'施設資源化量内訳(粗大)'!Z13+'施設資源化量内訳(堆肥化)'!Z13+'施設資源化量内訳(飼料化)'!Z13+'施設資源化量内訳(メタン化)'!Z13+'施設資源化量内訳(燃料化)'!Z13+'施設資源化量内訳(セメント)'!Z13+'施設資源化量内訳(資源化等)'!Z13</f>
        <v>0</v>
      </c>
      <c r="CG13" s="71">
        <f>'施設資源化量内訳(焼却)'!AA13+'施設資源化量内訳(粗大)'!AA13+'施設資源化量内訳(堆肥化)'!AA13+'施設資源化量内訳(飼料化)'!AA13+'施設資源化量内訳(メタン化)'!AA13+'施設資源化量内訳(燃料化)'!AA13+'施設資源化量内訳(セメント)'!AA13+'施設資源化量内訳(資源化等)'!AA13</f>
        <v>0</v>
      </c>
      <c r="CH13" s="71">
        <f>'施設資源化量内訳(焼却)'!AB13+'施設資源化量内訳(粗大)'!AB13+'施設資源化量内訳(堆肥化)'!AB13+'施設資源化量内訳(飼料化)'!AB13+'施設資源化量内訳(メタン化)'!AB13+'施設資源化量内訳(燃料化)'!AB13+'施設資源化量内訳(セメント)'!AB13+'施設資源化量内訳(資源化等)'!AB13</f>
        <v>0</v>
      </c>
      <c r="CI13" s="71">
        <f>'施設資源化量内訳(焼却)'!AC13+'施設資源化量内訳(粗大)'!AC13+'施設資源化量内訳(堆肥化)'!AC13+'施設資源化量内訳(飼料化)'!AC13+'施設資源化量内訳(メタン化)'!AC13+'施設資源化量内訳(燃料化)'!AC13+'施設資源化量内訳(セメント)'!AC13+'施設資源化量内訳(資源化等)'!AC13</f>
        <v>0</v>
      </c>
      <c r="CJ13" s="71">
        <f>'施設資源化量内訳(焼却)'!AD13+'施設資源化量内訳(粗大)'!AD13+'施設資源化量内訳(堆肥化)'!AD13+'施設資源化量内訳(飼料化)'!AD13+'施設資源化量内訳(メタン化)'!AD13+'施設資源化量内訳(燃料化)'!AD13+'施設資源化量内訳(セメント)'!AD13+'施設資源化量内訳(資源化等)'!AD13</f>
        <v>0</v>
      </c>
      <c r="CK13" s="71">
        <f>'施設資源化量内訳(焼却)'!AE13+'施設資源化量内訳(粗大)'!AE13+'施設資源化量内訳(堆肥化)'!AE13+'施設資源化量内訳(飼料化)'!AE13+'施設資源化量内訳(メタン化)'!AE13+'施設資源化量内訳(燃料化)'!AE13+'施設資源化量内訳(セメント)'!AE13+'施設資源化量内訳(資源化等)'!AE13</f>
        <v>0</v>
      </c>
      <c r="CL13" s="71">
        <f>'施設資源化量内訳(焼却)'!AF13+'施設資源化量内訳(粗大)'!AF13+'施設資源化量内訳(堆肥化)'!AF13+'施設資源化量内訳(飼料化)'!AF13+'施設資源化量内訳(メタン化)'!AF13+'施設資源化量内訳(燃料化)'!AF13+'施設資源化量内訳(セメント)'!AF13+'施設資源化量内訳(資源化等)'!AF13</f>
        <v>0</v>
      </c>
    </row>
    <row r="14" spans="1:90" s="44" customFormat="1" ht="12" customHeight="1">
      <c r="A14" s="66" t="s">
        <v>120</v>
      </c>
      <c r="B14" s="67" t="s">
        <v>133</v>
      </c>
      <c r="C14" s="66" t="s">
        <v>134</v>
      </c>
      <c r="D14" s="68">
        <f t="shared" si="2"/>
        <v>110</v>
      </c>
      <c r="E14" s="68">
        <f t="shared" si="3"/>
        <v>61</v>
      </c>
      <c r="F14" s="68">
        <f t="shared" si="4"/>
        <v>0</v>
      </c>
      <c r="G14" s="68">
        <f t="shared" si="5"/>
        <v>0</v>
      </c>
      <c r="H14" s="68">
        <f t="shared" si="6"/>
        <v>0</v>
      </c>
      <c r="I14" s="68">
        <f t="shared" si="7"/>
        <v>0</v>
      </c>
      <c r="J14" s="68">
        <f t="shared" si="8"/>
        <v>0</v>
      </c>
      <c r="K14" s="68">
        <f t="shared" si="9"/>
        <v>0</v>
      </c>
      <c r="L14" s="68">
        <f t="shared" si="10"/>
        <v>0</v>
      </c>
      <c r="M14" s="68">
        <f t="shared" si="11"/>
        <v>0</v>
      </c>
      <c r="N14" s="68">
        <f t="shared" si="12"/>
        <v>0</v>
      </c>
      <c r="O14" s="68">
        <f t="shared" si="13"/>
        <v>0</v>
      </c>
      <c r="P14" s="68">
        <f t="shared" si="14"/>
        <v>0</v>
      </c>
      <c r="Q14" s="68">
        <f t="shared" si="15"/>
        <v>5</v>
      </c>
      <c r="R14" s="68">
        <f t="shared" si="16"/>
        <v>0</v>
      </c>
      <c r="S14" s="68">
        <f t="shared" si="17"/>
        <v>0</v>
      </c>
      <c r="T14" s="68">
        <f t="shared" si="18"/>
        <v>0</v>
      </c>
      <c r="U14" s="68">
        <f t="shared" si="19"/>
        <v>0</v>
      </c>
      <c r="V14" s="68">
        <f t="shared" si="20"/>
        <v>0</v>
      </c>
      <c r="W14" s="68">
        <f t="shared" si="21"/>
        <v>0</v>
      </c>
      <c r="X14" s="68">
        <f t="shared" si="22"/>
        <v>0</v>
      </c>
      <c r="Y14" s="68">
        <f t="shared" si="23"/>
        <v>0</v>
      </c>
      <c r="Z14" s="68">
        <f t="shared" si="24"/>
        <v>0</v>
      </c>
      <c r="AA14" s="68">
        <f t="shared" si="25"/>
        <v>0</v>
      </c>
      <c r="AB14" s="68">
        <f t="shared" si="26"/>
        <v>0</v>
      </c>
      <c r="AC14" s="68">
        <f t="shared" si="27"/>
        <v>0</v>
      </c>
      <c r="AD14" s="68">
        <f t="shared" si="28"/>
        <v>0</v>
      </c>
      <c r="AE14" s="68">
        <f t="shared" si="29"/>
        <v>44</v>
      </c>
      <c r="AF14" s="68">
        <f t="shared" si="30"/>
        <v>0</v>
      </c>
      <c r="AG14" s="68">
        <f t="shared" si="31"/>
        <v>0</v>
      </c>
      <c r="AH14" s="68">
        <v>0</v>
      </c>
      <c r="AI14" s="68">
        <v>0</v>
      </c>
      <c r="AJ14" s="68">
        <v>0</v>
      </c>
      <c r="AK14" s="68">
        <v>0</v>
      </c>
      <c r="AL14" s="68">
        <v>0</v>
      </c>
      <c r="AM14" s="68">
        <v>0</v>
      </c>
      <c r="AN14" s="68">
        <v>0</v>
      </c>
      <c r="AO14" s="68">
        <v>0</v>
      </c>
      <c r="AP14" s="68">
        <v>0</v>
      </c>
      <c r="AQ14" s="68">
        <v>0</v>
      </c>
      <c r="AR14" s="68">
        <v>0</v>
      </c>
      <c r="AS14" s="68">
        <v>0</v>
      </c>
      <c r="AT14" s="68">
        <v>0</v>
      </c>
      <c r="AU14" s="68">
        <v>0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6">
        <f t="shared" si="32"/>
        <v>110</v>
      </c>
      <c r="BK14" s="71">
        <f>'施設資源化量内訳(焼却)'!E14+'施設資源化量内訳(粗大)'!E14+'施設資源化量内訳(堆肥化)'!E14+'施設資源化量内訳(飼料化)'!E14+'施設資源化量内訳(メタン化)'!E14+'施設資源化量内訳(燃料化)'!E14+'施設資源化量内訳(セメント)'!E14+'施設資源化量内訳(資源化等)'!E14</f>
        <v>61</v>
      </c>
      <c r="BL14" s="71">
        <f>'施設資源化量内訳(焼却)'!F14+'施設資源化量内訳(粗大)'!F14+'施設資源化量内訳(堆肥化)'!F14+'施設資源化量内訳(飼料化)'!F14+'施設資源化量内訳(メタン化)'!F14+'施設資源化量内訳(燃料化)'!F14+'施設資源化量内訳(セメント)'!F14+'施設資源化量内訳(資源化等)'!F14</f>
        <v>0</v>
      </c>
      <c r="BM14" s="71">
        <f>'施設資源化量内訳(焼却)'!G14+'施設資源化量内訳(粗大)'!G14+'施設資源化量内訳(堆肥化)'!G14+'施設資源化量内訳(飼料化)'!G14+'施設資源化量内訳(メタン化)'!G14+'施設資源化量内訳(燃料化)'!G14+'施設資源化量内訳(セメント)'!G14+'施設資源化量内訳(資源化等)'!G14</f>
        <v>0</v>
      </c>
      <c r="BN14" s="71">
        <f>'施設資源化量内訳(焼却)'!H14+'施設資源化量内訳(粗大)'!H14+'施設資源化量内訳(堆肥化)'!H14+'施設資源化量内訳(飼料化)'!H14+'施設資源化量内訳(メタン化)'!H14+'施設資源化量内訳(燃料化)'!H14+'施設資源化量内訳(セメント)'!H14+'施設資源化量内訳(資源化等)'!H14</f>
        <v>0</v>
      </c>
      <c r="BO14" s="71">
        <f>'施設資源化量内訳(焼却)'!I14+'施設資源化量内訳(粗大)'!I14+'施設資源化量内訳(堆肥化)'!I14+'施設資源化量内訳(飼料化)'!I14+'施設資源化量内訳(メタン化)'!I14+'施設資源化量内訳(燃料化)'!I14+'施設資源化量内訳(セメント)'!I14+'施設資源化量内訳(資源化等)'!I14</f>
        <v>0</v>
      </c>
      <c r="BP14" s="71">
        <f>'施設資源化量内訳(焼却)'!J14+'施設資源化量内訳(粗大)'!J14+'施設資源化量内訳(堆肥化)'!J14+'施設資源化量内訳(飼料化)'!J14+'施設資源化量内訳(メタン化)'!J14+'施設資源化量内訳(燃料化)'!J14+'施設資源化量内訳(セメント)'!J14+'施設資源化量内訳(資源化等)'!J14</f>
        <v>0</v>
      </c>
      <c r="BQ14" s="71">
        <f>'施設資源化量内訳(焼却)'!K14+'施設資源化量内訳(粗大)'!K14+'施設資源化量内訳(堆肥化)'!K14+'施設資源化量内訳(飼料化)'!K14+'施設資源化量内訳(メタン化)'!K14+'施設資源化量内訳(燃料化)'!K14+'施設資源化量内訳(セメント)'!K14+'施設資源化量内訳(資源化等)'!K14</f>
        <v>0</v>
      </c>
      <c r="BR14" s="71">
        <f>'施設資源化量内訳(焼却)'!L14+'施設資源化量内訳(粗大)'!L14+'施設資源化量内訳(堆肥化)'!L14+'施設資源化量内訳(飼料化)'!L14+'施設資源化量内訳(メタン化)'!L14+'施設資源化量内訳(燃料化)'!L14+'施設資源化量内訳(セメント)'!L14+'施設資源化量内訳(資源化等)'!L14</f>
        <v>0</v>
      </c>
      <c r="BS14" s="71">
        <f>'施設資源化量内訳(焼却)'!M14+'施設資源化量内訳(粗大)'!M14+'施設資源化量内訳(堆肥化)'!M14+'施設資源化量内訳(飼料化)'!M14+'施設資源化量内訳(メタン化)'!M14+'施設資源化量内訳(燃料化)'!M14+'施設資源化量内訳(セメント)'!M14+'施設資源化量内訳(資源化等)'!M14</f>
        <v>0</v>
      </c>
      <c r="BT14" s="71">
        <f>'施設資源化量内訳(焼却)'!N14+'施設資源化量内訳(粗大)'!N14+'施設資源化量内訳(堆肥化)'!N14+'施設資源化量内訳(飼料化)'!N14+'施設資源化量内訳(メタン化)'!N14+'施設資源化量内訳(燃料化)'!N14+'施設資源化量内訳(セメント)'!N14+'施設資源化量内訳(資源化等)'!N14</f>
        <v>0</v>
      </c>
      <c r="BU14" s="71">
        <f>'施設資源化量内訳(焼却)'!O14+'施設資源化量内訳(粗大)'!O14+'施設資源化量内訳(堆肥化)'!O14+'施設資源化量内訳(飼料化)'!O14+'施設資源化量内訳(メタン化)'!O14+'施設資源化量内訳(燃料化)'!O14+'施設資源化量内訳(セメント)'!O14+'施設資源化量内訳(資源化等)'!O14</f>
        <v>0</v>
      </c>
      <c r="BV14" s="71">
        <f>'施設資源化量内訳(焼却)'!P14+'施設資源化量内訳(粗大)'!P14+'施設資源化量内訳(堆肥化)'!P14+'施設資源化量内訳(飼料化)'!P14+'施設資源化量内訳(メタン化)'!P14+'施設資源化量内訳(燃料化)'!P14+'施設資源化量内訳(セメント)'!P14+'施設資源化量内訳(資源化等)'!P14</f>
        <v>0</v>
      </c>
      <c r="BW14" s="71">
        <f>'施設資源化量内訳(焼却)'!Q14+'施設資源化量内訳(粗大)'!Q14+'施設資源化量内訳(堆肥化)'!Q14+'施設資源化量内訳(飼料化)'!Q14+'施設資源化量内訳(メタン化)'!Q14+'施設資源化量内訳(燃料化)'!Q14+'施設資源化量内訳(セメント)'!Q14+'施設資源化量内訳(資源化等)'!Q14</f>
        <v>5</v>
      </c>
      <c r="BX14" s="71">
        <f>'施設資源化量内訳(焼却)'!R14+'施設資源化量内訳(粗大)'!R14+'施設資源化量内訳(堆肥化)'!R14+'施設資源化量内訳(飼料化)'!R14+'施設資源化量内訳(メタン化)'!R14+'施設資源化量内訳(燃料化)'!R14+'施設資源化量内訳(セメント)'!R14+'施設資源化量内訳(資源化等)'!R14</f>
        <v>0</v>
      </c>
      <c r="BY14" s="71">
        <f>'施設資源化量内訳(焼却)'!S14+'施設資源化量内訳(粗大)'!S14+'施設資源化量内訳(堆肥化)'!S14+'施設資源化量内訳(飼料化)'!S14+'施設資源化量内訳(メタン化)'!S14+'施設資源化量内訳(燃料化)'!S14+'施設資源化量内訳(セメント)'!S14+'施設資源化量内訳(資源化等)'!S14</f>
        <v>0</v>
      </c>
      <c r="BZ14" s="71">
        <f>'施設資源化量内訳(焼却)'!T14+'施設資源化量内訳(粗大)'!T14+'施設資源化量内訳(堆肥化)'!T14+'施設資源化量内訳(飼料化)'!T14+'施設資源化量内訳(メタン化)'!T14+'施設資源化量内訳(燃料化)'!T14+'施設資源化量内訳(セメント)'!T14+'施設資源化量内訳(資源化等)'!T14</f>
        <v>0</v>
      </c>
      <c r="CA14" s="71">
        <f>'施設資源化量内訳(焼却)'!U14+'施設資源化量内訳(粗大)'!U14+'施設資源化量内訳(堆肥化)'!U14+'施設資源化量内訳(飼料化)'!U14+'施設資源化量内訳(メタン化)'!U14+'施設資源化量内訳(燃料化)'!U14+'施設資源化量内訳(セメント)'!U14+'施設資源化量内訳(資源化等)'!U14</f>
        <v>0</v>
      </c>
      <c r="CB14" s="71">
        <f>'施設資源化量内訳(焼却)'!V14+'施設資源化量内訳(粗大)'!V14+'施設資源化量内訳(堆肥化)'!V14+'施設資源化量内訳(飼料化)'!V14+'施設資源化量内訳(メタン化)'!V14+'施設資源化量内訳(燃料化)'!V14+'施設資源化量内訳(セメント)'!V14+'施設資源化量内訳(資源化等)'!V14</f>
        <v>0</v>
      </c>
      <c r="CC14" s="71">
        <f>'施設資源化量内訳(焼却)'!W14+'施設資源化量内訳(粗大)'!W14+'施設資源化量内訳(堆肥化)'!W14+'施設資源化量内訳(飼料化)'!W14+'施設資源化量内訳(メタン化)'!W14+'施設資源化量内訳(燃料化)'!W14+'施設資源化量内訳(セメント)'!W14+'施設資源化量内訳(資源化等)'!W14</f>
        <v>0</v>
      </c>
      <c r="CD14" s="71">
        <f>'施設資源化量内訳(焼却)'!X14+'施設資源化量内訳(粗大)'!X14+'施設資源化量内訳(堆肥化)'!X14+'施設資源化量内訳(飼料化)'!X14+'施設資源化量内訳(メタン化)'!X14+'施設資源化量内訳(燃料化)'!X14+'施設資源化量内訳(セメント)'!X14+'施設資源化量内訳(資源化等)'!X14</f>
        <v>0</v>
      </c>
      <c r="CE14" s="71">
        <f>'施設資源化量内訳(焼却)'!Y14+'施設資源化量内訳(粗大)'!Y14+'施設資源化量内訳(堆肥化)'!Y14+'施設資源化量内訳(飼料化)'!Y14+'施設資源化量内訳(メタン化)'!Y14+'施設資源化量内訳(燃料化)'!Y14+'施設資源化量内訳(セメント)'!Y14+'施設資源化量内訳(資源化等)'!Y14</f>
        <v>0</v>
      </c>
      <c r="CF14" s="71">
        <f>'施設資源化量内訳(焼却)'!Z14+'施設資源化量内訳(粗大)'!Z14+'施設資源化量内訳(堆肥化)'!Z14+'施設資源化量内訳(飼料化)'!Z14+'施設資源化量内訳(メタン化)'!Z14+'施設資源化量内訳(燃料化)'!Z14+'施設資源化量内訳(セメント)'!Z14+'施設資源化量内訳(資源化等)'!Z14</f>
        <v>0</v>
      </c>
      <c r="CG14" s="71">
        <f>'施設資源化量内訳(焼却)'!AA14+'施設資源化量内訳(粗大)'!AA14+'施設資源化量内訳(堆肥化)'!AA14+'施設資源化量内訳(飼料化)'!AA14+'施設資源化量内訳(メタン化)'!AA14+'施設資源化量内訳(燃料化)'!AA14+'施設資源化量内訳(セメント)'!AA14+'施設資源化量内訳(資源化等)'!AA14</f>
        <v>0</v>
      </c>
      <c r="CH14" s="71">
        <f>'施設資源化量内訳(焼却)'!AB14+'施設資源化量内訳(粗大)'!AB14+'施設資源化量内訳(堆肥化)'!AB14+'施設資源化量内訳(飼料化)'!AB14+'施設資源化量内訳(メタン化)'!AB14+'施設資源化量内訳(燃料化)'!AB14+'施設資源化量内訳(セメント)'!AB14+'施設資源化量内訳(資源化等)'!AB14</f>
        <v>0</v>
      </c>
      <c r="CI14" s="71">
        <f>'施設資源化量内訳(焼却)'!AC14+'施設資源化量内訳(粗大)'!AC14+'施設資源化量内訳(堆肥化)'!AC14+'施設資源化量内訳(飼料化)'!AC14+'施設資源化量内訳(メタン化)'!AC14+'施設資源化量内訳(燃料化)'!AC14+'施設資源化量内訳(セメント)'!AC14+'施設資源化量内訳(資源化等)'!AC14</f>
        <v>0</v>
      </c>
      <c r="CJ14" s="71">
        <f>'施設資源化量内訳(焼却)'!AD14+'施設資源化量内訳(粗大)'!AD14+'施設資源化量内訳(堆肥化)'!AD14+'施設資源化量内訳(飼料化)'!AD14+'施設資源化量内訳(メタン化)'!AD14+'施設資源化量内訳(燃料化)'!AD14+'施設資源化量内訳(セメント)'!AD14+'施設資源化量内訳(資源化等)'!AD14</f>
        <v>0</v>
      </c>
      <c r="CK14" s="71">
        <f>'施設資源化量内訳(焼却)'!AE14+'施設資源化量内訳(粗大)'!AE14+'施設資源化量内訳(堆肥化)'!AE14+'施設資源化量内訳(飼料化)'!AE14+'施設資源化量内訳(メタン化)'!AE14+'施設資源化量内訳(燃料化)'!AE14+'施設資源化量内訳(セメント)'!AE14+'施設資源化量内訳(資源化等)'!AE14</f>
        <v>44</v>
      </c>
      <c r="CL14" s="71">
        <f>'施設資源化量内訳(焼却)'!AF14+'施設資源化量内訳(粗大)'!AF14+'施設資源化量内訳(堆肥化)'!AF14+'施設資源化量内訳(飼料化)'!AF14+'施設資源化量内訳(メタン化)'!AF14+'施設資源化量内訳(燃料化)'!AF14+'施設資源化量内訳(セメント)'!AF14+'施設資源化量内訳(資源化等)'!AF14</f>
        <v>0</v>
      </c>
    </row>
    <row r="15" spans="1:90" s="44" customFormat="1" ht="12" customHeight="1">
      <c r="A15" s="66" t="s">
        <v>120</v>
      </c>
      <c r="B15" s="67" t="s">
        <v>135</v>
      </c>
      <c r="C15" s="66" t="s">
        <v>136</v>
      </c>
      <c r="D15" s="68">
        <f t="shared" si="2"/>
        <v>2</v>
      </c>
      <c r="E15" s="68">
        <f t="shared" si="3"/>
        <v>0</v>
      </c>
      <c r="F15" s="68">
        <f t="shared" si="4"/>
        <v>1</v>
      </c>
      <c r="G15" s="68">
        <f t="shared" si="5"/>
        <v>0</v>
      </c>
      <c r="H15" s="68">
        <f t="shared" si="6"/>
        <v>0</v>
      </c>
      <c r="I15" s="68">
        <f t="shared" si="7"/>
        <v>0</v>
      </c>
      <c r="J15" s="68">
        <f t="shared" si="8"/>
        <v>0</v>
      </c>
      <c r="K15" s="68">
        <f t="shared" si="9"/>
        <v>0</v>
      </c>
      <c r="L15" s="68">
        <f t="shared" si="10"/>
        <v>0</v>
      </c>
      <c r="M15" s="68">
        <f t="shared" si="11"/>
        <v>0</v>
      </c>
      <c r="N15" s="68">
        <f t="shared" si="12"/>
        <v>0</v>
      </c>
      <c r="O15" s="68">
        <f t="shared" si="13"/>
        <v>0</v>
      </c>
      <c r="P15" s="68">
        <f t="shared" si="14"/>
        <v>0</v>
      </c>
      <c r="Q15" s="68">
        <f t="shared" si="15"/>
        <v>0</v>
      </c>
      <c r="R15" s="68">
        <f t="shared" si="16"/>
        <v>0</v>
      </c>
      <c r="S15" s="68">
        <f t="shared" si="17"/>
        <v>0</v>
      </c>
      <c r="T15" s="68">
        <f t="shared" si="18"/>
        <v>0</v>
      </c>
      <c r="U15" s="68">
        <f t="shared" si="19"/>
        <v>0</v>
      </c>
      <c r="V15" s="68">
        <f t="shared" si="20"/>
        <v>0</v>
      </c>
      <c r="W15" s="68">
        <f t="shared" si="21"/>
        <v>0</v>
      </c>
      <c r="X15" s="68">
        <f t="shared" si="22"/>
        <v>0</v>
      </c>
      <c r="Y15" s="68">
        <f t="shared" si="23"/>
        <v>0</v>
      </c>
      <c r="Z15" s="68">
        <f t="shared" si="24"/>
        <v>0</v>
      </c>
      <c r="AA15" s="68">
        <f t="shared" si="25"/>
        <v>0</v>
      </c>
      <c r="AB15" s="68">
        <f t="shared" si="26"/>
        <v>0</v>
      </c>
      <c r="AC15" s="68">
        <f t="shared" si="27"/>
        <v>0</v>
      </c>
      <c r="AD15" s="68">
        <f t="shared" si="28"/>
        <v>0</v>
      </c>
      <c r="AE15" s="68">
        <f t="shared" si="29"/>
        <v>1</v>
      </c>
      <c r="AF15" s="68">
        <f t="shared" si="30"/>
        <v>0</v>
      </c>
      <c r="AG15" s="68">
        <f t="shared" si="31"/>
        <v>0</v>
      </c>
      <c r="AH15" s="68">
        <v>0</v>
      </c>
      <c r="AI15" s="68">
        <v>0</v>
      </c>
      <c r="AJ15" s="68">
        <v>0</v>
      </c>
      <c r="AK15" s="68">
        <v>0</v>
      </c>
      <c r="AL15" s="68">
        <v>0</v>
      </c>
      <c r="AM15" s="68">
        <v>0</v>
      </c>
      <c r="AN15" s="68">
        <v>0</v>
      </c>
      <c r="AO15" s="68">
        <v>0</v>
      </c>
      <c r="AP15" s="68">
        <v>0</v>
      </c>
      <c r="AQ15" s="68">
        <v>0</v>
      </c>
      <c r="AR15" s="68">
        <v>0</v>
      </c>
      <c r="AS15" s="68">
        <v>0</v>
      </c>
      <c r="AT15" s="68">
        <v>0</v>
      </c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6">
        <f t="shared" si="32"/>
        <v>2</v>
      </c>
      <c r="BK15" s="71">
        <f>'施設資源化量内訳(焼却)'!E15+'施設資源化量内訳(粗大)'!E15+'施設資源化量内訳(堆肥化)'!E15+'施設資源化量内訳(飼料化)'!E15+'施設資源化量内訳(メタン化)'!E15+'施設資源化量内訳(燃料化)'!E15+'施設資源化量内訳(セメント)'!E15+'施設資源化量内訳(資源化等)'!E15</f>
        <v>0</v>
      </c>
      <c r="BL15" s="71">
        <f>'施設資源化量内訳(焼却)'!F15+'施設資源化量内訳(粗大)'!F15+'施設資源化量内訳(堆肥化)'!F15+'施設資源化量内訳(飼料化)'!F15+'施設資源化量内訳(メタン化)'!F15+'施設資源化量内訳(燃料化)'!F15+'施設資源化量内訳(セメント)'!F15+'施設資源化量内訳(資源化等)'!F15</f>
        <v>1</v>
      </c>
      <c r="BM15" s="71">
        <f>'施設資源化量内訳(焼却)'!G15+'施設資源化量内訳(粗大)'!G15+'施設資源化量内訳(堆肥化)'!G15+'施設資源化量内訳(飼料化)'!G15+'施設資源化量内訳(メタン化)'!G15+'施設資源化量内訳(燃料化)'!G15+'施設資源化量内訳(セメント)'!G15+'施設資源化量内訳(資源化等)'!G15</f>
        <v>0</v>
      </c>
      <c r="BN15" s="71">
        <f>'施設資源化量内訳(焼却)'!H15+'施設資源化量内訳(粗大)'!H15+'施設資源化量内訳(堆肥化)'!H15+'施設資源化量内訳(飼料化)'!H15+'施設資源化量内訳(メタン化)'!H15+'施設資源化量内訳(燃料化)'!H15+'施設資源化量内訳(セメント)'!H15+'施設資源化量内訳(資源化等)'!H15</f>
        <v>0</v>
      </c>
      <c r="BO15" s="71">
        <f>'施設資源化量内訳(焼却)'!I15+'施設資源化量内訳(粗大)'!I15+'施設資源化量内訳(堆肥化)'!I15+'施設資源化量内訳(飼料化)'!I15+'施設資源化量内訳(メタン化)'!I15+'施設資源化量内訳(燃料化)'!I15+'施設資源化量内訳(セメント)'!I15+'施設資源化量内訳(資源化等)'!I15</f>
        <v>0</v>
      </c>
      <c r="BP15" s="71">
        <f>'施設資源化量内訳(焼却)'!J15+'施設資源化量内訳(粗大)'!J15+'施設資源化量内訳(堆肥化)'!J15+'施設資源化量内訳(飼料化)'!J15+'施設資源化量内訳(メタン化)'!J15+'施設資源化量内訳(燃料化)'!J15+'施設資源化量内訳(セメント)'!J15+'施設資源化量内訳(資源化等)'!J15</f>
        <v>0</v>
      </c>
      <c r="BQ15" s="71">
        <f>'施設資源化量内訳(焼却)'!K15+'施設資源化量内訳(粗大)'!K15+'施設資源化量内訳(堆肥化)'!K15+'施設資源化量内訳(飼料化)'!K15+'施設資源化量内訳(メタン化)'!K15+'施設資源化量内訳(燃料化)'!K15+'施設資源化量内訳(セメント)'!K15+'施設資源化量内訳(資源化等)'!K15</f>
        <v>0</v>
      </c>
      <c r="BR15" s="71">
        <f>'施設資源化量内訳(焼却)'!L15+'施設資源化量内訳(粗大)'!L15+'施設資源化量内訳(堆肥化)'!L15+'施設資源化量内訳(飼料化)'!L15+'施設資源化量内訳(メタン化)'!L15+'施設資源化量内訳(燃料化)'!L15+'施設資源化量内訳(セメント)'!L15+'施設資源化量内訳(資源化等)'!L15</f>
        <v>0</v>
      </c>
      <c r="BS15" s="71">
        <f>'施設資源化量内訳(焼却)'!M15+'施設資源化量内訳(粗大)'!M15+'施設資源化量内訳(堆肥化)'!M15+'施設資源化量内訳(飼料化)'!M15+'施設資源化量内訳(メタン化)'!M15+'施設資源化量内訳(燃料化)'!M15+'施設資源化量内訳(セメント)'!M15+'施設資源化量内訳(資源化等)'!M15</f>
        <v>0</v>
      </c>
      <c r="BT15" s="71">
        <f>'施設資源化量内訳(焼却)'!N15+'施設資源化量内訳(粗大)'!N15+'施設資源化量内訳(堆肥化)'!N15+'施設資源化量内訳(飼料化)'!N15+'施設資源化量内訳(メタン化)'!N15+'施設資源化量内訳(燃料化)'!N15+'施設資源化量内訳(セメント)'!N15+'施設資源化量内訳(資源化等)'!N15</f>
        <v>0</v>
      </c>
      <c r="BU15" s="71">
        <f>'施設資源化量内訳(焼却)'!O15+'施設資源化量内訳(粗大)'!O15+'施設資源化量内訳(堆肥化)'!O15+'施設資源化量内訳(飼料化)'!O15+'施設資源化量内訳(メタン化)'!O15+'施設資源化量内訳(燃料化)'!O15+'施設資源化量内訳(セメント)'!O15+'施設資源化量内訳(資源化等)'!O15</f>
        <v>0</v>
      </c>
      <c r="BV15" s="71">
        <f>'施設資源化量内訳(焼却)'!P15+'施設資源化量内訳(粗大)'!P15+'施設資源化量内訳(堆肥化)'!P15+'施設資源化量内訳(飼料化)'!P15+'施設資源化量内訳(メタン化)'!P15+'施設資源化量内訳(燃料化)'!P15+'施設資源化量内訳(セメント)'!P15+'施設資源化量内訳(資源化等)'!P15</f>
        <v>0</v>
      </c>
      <c r="BW15" s="71">
        <f>'施設資源化量内訳(焼却)'!Q15+'施設資源化量内訳(粗大)'!Q15+'施設資源化量内訳(堆肥化)'!Q15+'施設資源化量内訳(飼料化)'!Q15+'施設資源化量内訳(メタン化)'!Q15+'施設資源化量内訳(燃料化)'!Q15+'施設資源化量内訳(セメント)'!Q15+'施設資源化量内訳(資源化等)'!Q15</f>
        <v>0</v>
      </c>
      <c r="BX15" s="71">
        <f>'施設資源化量内訳(焼却)'!R15+'施設資源化量内訳(粗大)'!R15+'施設資源化量内訳(堆肥化)'!R15+'施設資源化量内訳(飼料化)'!R15+'施設資源化量内訳(メタン化)'!R15+'施設資源化量内訳(燃料化)'!R15+'施設資源化量内訳(セメント)'!R15+'施設資源化量内訳(資源化等)'!R15</f>
        <v>0</v>
      </c>
      <c r="BY15" s="71">
        <f>'施設資源化量内訳(焼却)'!S15+'施設資源化量内訳(粗大)'!S15+'施設資源化量内訳(堆肥化)'!S15+'施設資源化量内訳(飼料化)'!S15+'施設資源化量内訳(メタン化)'!S15+'施設資源化量内訳(燃料化)'!S15+'施設資源化量内訳(セメント)'!S15+'施設資源化量内訳(資源化等)'!S15</f>
        <v>0</v>
      </c>
      <c r="BZ15" s="71">
        <f>'施設資源化量内訳(焼却)'!T15+'施設資源化量内訳(粗大)'!T15+'施設資源化量内訳(堆肥化)'!T15+'施設資源化量内訳(飼料化)'!T15+'施設資源化量内訳(メタン化)'!T15+'施設資源化量内訳(燃料化)'!T15+'施設資源化量内訳(セメント)'!T15+'施設資源化量内訳(資源化等)'!T15</f>
        <v>0</v>
      </c>
      <c r="CA15" s="71">
        <f>'施設資源化量内訳(焼却)'!U15+'施設資源化量内訳(粗大)'!U15+'施設資源化量内訳(堆肥化)'!U15+'施設資源化量内訳(飼料化)'!U15+'施設資源化量内訳(メタン化)'!U15+'施設資源化量内訳(燃料化)'!U15+'施設資源化量内訳(セメント)'!U15+'施設資源化量内訳(資源化等)'!U15</f>
        <v>0</v>
      </c>
      <c r="CB15" s="71">
        <f>'施設資源化量内訳(焼却)'!V15+'施設資源化量内訳(粗大)'!V15+'施設資源化量内訳(堆肥化)'!V15+'施設資源化量内訳(飼料化)'!V15+'施設資源化量内訳(メタン化)'!V15+'施設資源化量内訳(燃料化)'!V15+'施設資源化量内訳(セメント)'!V15+'施設資源化量内訳(資源化等)'!V15</f>
        <v>0</v>
      </c>
      <c r="CC15" s="71">
        <f>'施設資源化量内訳(焼却)'!W15+'施設資源化量内訳(粗大)'!W15+'施設資源化量内訳(堆肥化)'!W15+'施設資源化量内訳(飼料化)'!W15+'施設資源化量内訳(メタン化)'!W15+'施設資源化量内訳(燃料化)'!W15+'施設資源化量内訳(セメント)'!W15+'施設資源化量内訳(資源化等)'!W15</f>
        <v>0</v>
      </c>
      <c r="CD15" s="71">
        <f>'施設資源化量内訳(焼却)'!X15+'施設資源化量内訳(粗大)'!X15+'施設資源化量内訳(堆肥化)'!X15+'施設資源化量内訳(飼料化)'!X15+'施設資源化量内訳(メタン化)'!X15+'施設資源化量内訳(燃料化)'!X15+'施設資源化量内訳(セメント)'!X15+'施設資源化量内訳(資源化等)'!X15</f>
        <v>0</v>
      </c>
      <c r="CE15" s="71">
        <f>'施設資源化量内訳(焼却)'!Y15+'施設資源化量内訳(粗大)'!Y15+'施設資源化量内訳(堆肥化)'!Y15+'施設資源化量内訳(飼料化)'!Y15+'施設資源化量内訳(メタン化)'!Y15+'施設資源化量内訳(燃料化)'!Y15+'施設資源化量内訳(セメント)'!Y15+'施設資源化量内訳(資源化等)'!Y15</f>
        <v>0</v>
      </c>
      <c r="CF15" s="71">
        <f>'施設資源化量内訳(焼却)'!Z15+'施設資源化量内訳(粗大)'!Z15+'施設資源化量内訳(堆肥化)'!Z15+'施設資源化量内訳(飼料化)'!Z15+'施設資源化量内訳(メタン化)'!Z15+'施設資源化量内訳(燃料化)'!Z15+'施設資源化量内訳(セメント)'!Z15+'施設資源化量内訳(資源化等)'!Z15</f>
        <v>0</v>
      </c>
      <c r="CG15" s="71">
        <f>'施設資源化量内訳(焼却)'!AA15+'施設資源化量内訳(粗大)'!AA15+'施設資源化量内訳(堆肥化)'!AA15+'施設資源化量内訳(飼料化)'!AA15+'施設資源化量内訳(メタン化)'!AA15+'施設資源化量内訳(燃料化)'!AA15+'施設資源化量内訳(セメント)'!AA15+'施設資源化量内訳(資源化等)'!AA15</f>
        <v>0</v>
      </c>
      <c r="CH15" s="71">
        <f>'施設資源化量内訳(焼却)'!AB15+'施設資源化量内訳(粗大)'!AB15+'施設資源化量内訳(堆肥化)'!AB15+'施設資源化量内訳(飼料化)'!AB15+'施設資源化量内訳(メタン化)'!AB15+'施設資源化量内訳(燃料化)'!AB15+'施設資源化量内訳(セメント)'!AB15+'施設資源化量内訳(資源化等)'!AB15</f>
        <v>0</v>
      </c>
      <c r="CI15" s="71">
        <f>'施設資源化量内訳(焼却)'!AC15+'施設資源化量内訳(粗大)'!AC15+'施設資源化量内訳(堆肥化)'!AC15+'施設資源化量内訳(飼料化)'!AC15+'施設資源化量内訳(メタン化)'!AC15+'施設資源化量内訳(燃料化)'!AC15+'施設資源化量内訳(セメント)'!AC15+'施設資源化量内訳(資源化等)'!AC15</f>
        <v>0</v>
      </c>
      <c r="CJ15" s="71">
        <f>'施設資源化量内訳(焼却)'!AD15+'施設資源化量内訳(粗大)'!AD15+'施設資源化量内訳(堆肥化)'!AD15+'施設資源化量内訳(飼料化)'!AD15+'施設資源化量内訳(メタン化)'!AD15+'施設資源化量内訳(燃料化)'!AD15+'施設資源化量内訳(セメント)'!AD15+'施設資源化量内訳(資源化等)'!AD15</f>
        <v>0</v>
      </c>
      <c r="CK15" s="71">
        <f>'施設資源化量内訳(焼却)'!AE15+'施設資源化量内訳(粗大)'!AE15+'施設資源化量内訳(堆肥化)'!AE15+'施設資源化量内訳(飼料化)'!AE15+'施設資源化量内訳(メタン化)'!AE15+'施設資源化量内訳(燃料化)'!AE15+'施設資源化量内訳(セメント)'!AE15+'施設資源化量内訳(資源化等)'!AE15</f>
        <v>1</v>
      </c>
      <c r="CL15" s="71">
        <f>'施設資源化量内訳(焼却)'!AF15+'施設資源化量内訳(粗大)'!AF15+'施設資源化量内訳(堆肥化)'!AF15+'施設資源化量内訳(飼料化)'!AF15+'施設資源化量内訳(メタン化)'!AF15+'施設資源化量内訳(燃料化)'!AF15+'施設資源化量内訳(セメント)'!AF15+'施設資源化量内訳(資源化等)'!AF15</f>
        <v>0</v>
      </c>
    </row>
  </sheetData>
  <sheetProtection/>
  <autoFilter ref="A6:CL6"/>
  <mergeCells count="90">
    <mergeCell ref="CI3:CI5"/>
    <mergeCell ref="CJ3:CJ5"/>
    <mergeCell ref="CK3:CK5"/>
    <mergeCell ref="CL3:CL5"/>
    <mergeCell ref="CC3:CC5"/>
    <mergeCell ref="CD3:CD5"/>
    <mergeCell ref="CE3:CE5"/>
    <mergeCell ref="CF3:CF5"/>
    <mergeCell ref="CG3:CG5"/>
    <mergeCell ref="CH3:CH5"/>
    <mergeCell ref="BW3:BW5"/>
    <mergeCell ref="BX3:BX5"/>
    <mergeCell ref="BY3:BY5"/>
    <mergeCell ref="BZ3:BZ5"/>
    <mergeCell ref="CA3:CA5"/>
    <mergeCell ref="CB3:CB5"/>
    <mergeCell ref="BO3:BO5"/>
    <mergeCell ref="BP3:BP5"/>
    <mergeCell ref="BQ3:BQ5"/>
    <mergeCell ref="BR3:BR5"/>
    <mergeCell ref="BS3:BS5"/>
    <mergeCell ref="BT3:BT5"/>
    <mergeCell ref="AU3:AU5"/>
    <mergeCell ref="AV3:AV5"/>
    <mergeCell ref="AW3:AW5"/>
    <mergeCell ref="AX3:AX5"/>
    <mergeCell ref="BU3:BU5"/>
    <mergeCell ref="BV3:BV5"/>
    <mergeCell ref="BK3:BK5"/>
    <mergeCell ref="BL3:BL5"/>
    <mergeCell ref="BM3:BM5"/>
    <mergeCell ref="BN3:BN5"/>
    <mergeCell ref="BC3:BC5"/>
    <mergeCell ref="BD3:BD5"/>
    <mergeCell ref="BE3:BE5"/>
    <mergeCell ref="BF3:BF5"/>
    <mergeCell ref="BG3:BG5"/>
    <mergeCell ref="BH3:BH5"/>
    <mergeCell ref="AO3:AO5"/>
    <mergeCell ref="AP3:AP5"/>
    <mergeCell ref="AQ3:AQ5"/>
    <mergeCell ref="AR3:AR5"/>
    <mergeCell ref="BI3:BI5"/>
    <mergeCell ref="BJ3:BJ5"/>
    <mergeCell ref="AY3:AY5"/>
    <mergeCell ref="AZ3:AZ5"/>
    <mergeCell ref="BA3:BA5"/>
    <mergeCell ref="BB3:BB5"/>
    <mergeCell ref="AG3:AG5"/>
    <mergeCell ref="AH3:AH5"/>
    <mergeCell ref="AI3:AI5"/>
    <mergeCell ref="AJ3:AJ5"/>
    <mergeCell ref="AM3:AM5"/>
    <mergeCell ref="AN3:AN5"/>
    <mergeCell ref="AA3:AA5"/>
    <mergeCell ref="AB3:AB5"/>
    <mergeCell ref="AC3:AC5"/>
    <mergeCell ref="AD3:AD5"/>
    <mergeCell ref="AS3:AS5"/>
    <mergeCell ref="AT3:AT5"/>
    <mergeCell ref="AK3:AK5"/>
    <mergeCell ref="AL3:AL5"/>
    <mergeCell ref="AE3:AE5"/>
    <mergeCell ref="AF3:AF5"/>
    <mergeCell ref="W3:W5"/>
    <mergeCell ref="X3:X5"/>
    <mergeCell ref="U3:U5"/>
    <mergeCell ref="V3:V5"/>
    <mergeCell ref="Y3:Y5"/>
    <mergeCell ref="Z3:Z5"/>
    <mergeCell ref="Q3:Q5"/>
    <mergeCell ref="R3:R5"/>
    <mergeCell ref="O3:O5"/>
    <mergeCell ref="P3:P5"/>
    <mergeCell ref="S3:S5"/>
    <mergeCell ref="T3:T5"/>
    <mergeCell ref="I3:I5"/>
    <mergeCell ref="J3:J5"/>
    <mergeCell ref="K3:K5"/>
    <mergeCell ref="L3:L5"/>
    <mergeCell ref="M3:M5"/>
    <mergeCell ref="N3:N5"/>
    <mergeCell ref="G3:G5"/>
    <mergeCell ref="H3:H5"/>
    <mergeCell ref="E3:E5"/>
    <mergeCell ref="F3:F5"/>
    <mergeCell ref="A2:A6"/>
    <mergeCell ref="B2:B6"/>
    <mergeCell ref="C2:C6"/>
    <mergeCell ref="D3:D5"/>
  </mergeCells>
  <conditionalFormatting sqref="A7:CL8">
    <cfRule type="expression" priority="152" dxfId="476" stopIfTrue="1">
      <formula>$A7&lt;&gt;""</formula>
    </cfRule>
  </conditionalFormatting>
  <conditionalFormatting sqref="A10:CL10">
    <cfRule type="expression" priority="151" dxfId="476" stopIfTrue="1">
      <formula>$A10&lt;&gt;""</formula>
    </cfRule>
  </conditionalFormatting>
  <conditionalFormatting sqref="A11:CL11">
    <cfRule type="expression" priority="150" dxfId="476" stopIfTrue="1">
      <formula>$A11&lt;&gt;""</formula>
    </cfRule>
  </conditionalFormatting>
  <conditionalFormatting sqref="A12:CL12">
    <cfRule type="expression" priority="149" dxfId="476" stopIfTrue="1">
      <formula>$A12&lt;&gt;""</formula>
    </cfRule>
  </conditionalFormatting>
  <conditionalFormatting sqref="A13:CL13">
    <cfRule type="expression" priority="148" dxfId="476" stopIfTrue="1">
      <formula>$A13&lt;&gt;""</formula>
    </cfRule>
  </conditionalFormatting>
  <conditionalFormatting sqref="A14:CL14">
    <cfRule type="expression" priority="147" dxfId="476" stopIfTrue="1">
      <formula>$A14&lt;&gt;""</formula>
    </cfRule>
  </conditionalFormatting>
  <conditionalFormatting sqref="A15:CL15">
    <cfRule type="expression" priority="146" dxfId="476" stopIfTrue="1">
      <formula>$A15&lt;&gt;""</formula>
    </cfRule>
  </conditionalFormatting>
  <conditionalFormatting sqref="A9:CL9">
    <cfRule type="expression" priority="145" dxfId="476" stopIfTrue="1">
      <formula>$A9&lt;&gt;""</formula>
    </cfRule>
  </conditionalFormatting>
  <conditionalFormatting sqref="A8:CL8">
    <cfRule type="expression" priority="11" dxfId="476" stopIfTrue="1">
      <formula>$A8&lt;&gt;""</formula>
    </cfRule>
  </conditionalFormatting>
  <conditionalFormatting sqref="A9:CL9">
    <cfRule type="expression" priority="10" dxfId="476" stopIfTrue="1">
      <formula>$A9&lt;&gt;""</formula>
    </cfRule>
  </conditionalFormatting>
  <conditionalFormatting sqref="A10:CL10">
    <cfRule type="expression" priority="9" dxfId="476" stopIfTrue="1">
      <formula>$A10&lt;&gt;""</formula>
    </cfRule>
  </conditionalFormatting>
  <conditionalFormatting sqref="A11:CL11">
    <cfRule type="expression" priority="8" dxfId="476" stopIfTrue="1">
      <formula>$A11&lt;&gt;""</formula>
    </cfRule>
  </conditionalFormatting>
  <conditionalFormatting sqref="A12:CL12">
    <cfRule type="expression" priority="7" dxfId="476" stopIfTrue="1">
      <formula>$A12&lt;&gt;""</formula>
    </cfRule>
  </conditionalFormatting>
  <conditionalFormatting sqref="A13:CL13">
    <cfRule type="expression" priority="6" dxfId="476" stopIfTrue="1">
      <formula>$A13&lt;&gt;""</formula>
    </cfRule>
  </conditionalFormatting>
  <conditionalFormatting sqref="A14:CL14">
    <cfRule type="expression" priority="5" dxfId="476" stopIfTrue="1">
      <formula>$A14&lt;&gt;""</formula>
    </cfRule>
  </conditionalFormatting>
  <conditionalFormatting sqref="A15:CL15">
    <cfRule type="expression" priority="4" dxfId="476" stopIfTrue="1">
      <formula>$A15&lt;&gt;""</formula>
    </cfRule>
  </conditionalFormatting>
  <conditionalFormatting sqref="A7:CL7">
    <cfRule type="expression" priority="3" dxfId="476" stopIfTrue="1">
      <formula>$A7&lt;&gt;""</formula>
    </cfRule>
  </conditionalFormatting>
  <conditionalFormatting sqref="C12">
    <cfRule type="expression" priority="2" dxfId="476" stopIfTrue="1">
      <formula>$A12&lt;&gt;""</formula>
    </cfRule>
  </conditionalFormatting>
  <conditionalFormatting sqref="C12">
    <cfRule type="expression" priority="1" dxfId="476" stopIfTrue="1">
      <formula>$A12&lt;&gt;""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>
    <oddHeader>&amp;L&amp;"ＭＳ ゴシック,標準"&amp;14【災害】ごみ資源化の状況（平成25年度実績）&amp;R&amp;A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G15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6" customFormat="1" ht="17.25">
      <c r="A1" s="34" t="s">
        <v>116</v>
      </c>
      <c r="B1" s="35"/>
      <c r="C1" s="35"/>
      <c r="AB1" s="37"/>
      <c r="AG1" s="41"/>
    </row>
    <row r="2" spans="1:33" s="3" customFormat="1" ht="25.5" customHeight="1">
      <c r="A2" s="86" t="s">
        <v>0</v>
      </c>
      <c r="B2" s="86" t="s">
        <v>1</v>
      </c>
      <c r="C2" s="86" t="s">
        <v>2</v>
      </c>
      <c r="D2" s="24" t="s">
        <v>66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SUM(D8:D15)</f>
        <v>45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45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5"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44" customFormat="1" ht="12" customHeight="1">
      <c r="A12" s="66" t="s">
        <v>120</v>
      </c>
      <c r="B12" s="67" t="s">
        <v>130</v>
      </c>
      <c r="C12" s="66" t="s">
        <v>137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  <row r="13" spans="1:32" s="44" customFormat="1" ht="12" customHeight="1">
      <c r="A13" s="66" t="s">
        <v>120</v>
      </c>
      <c r="B13" s="67" t="s">
        <v>131</v>
      </c>
      <c r="C13" s="66" t="s">
        <v>132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</row>
    <row r="14" spans="1:32" s="44" customFormat="1" ht="12" customHeight="1">
      <c r="A14" s="66" t="s">
        <v>120</v>
      </c>
      <c r="B14" s="67" t="s">
        <v>133</v>
      </c>
      <c r="C14" s="66" t="s">
        <v>134</v>
      </c>
      <c r="D14" s="68">
        <f t="shared" si="1"/>
        <v>44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44</v>
      </c>
      <c r="AF14" s="68">
        <v>0</v>
      </c>
    </row>
    <row r="15" spans="1:32" s="44" customFormat="1" ht="12" customHeight="1">
      <c r="A15" s="66" t="s">
        <v>120</v>
      </c>
      <c r="B15" s="67" t="s">
        <v>135</v>
      </c>
      <c r="C15" s="66" t="s">
        <v>136</v>
      </c>
      <c r="D15" s="68">
        <f t="shared" si="1"/>
        <v>1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1</v>
      </c>
      <c r="AF15" s="68">
        <v>0</v>
      </c>
    </row>
  </sheetData>
  <sheetProtection/>
  <autoFilter ref="A6:AG6"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8">
    <cfRule type="expression" priority="152" dxfId="476" stopIfTrue="1">
      <formula>$A7&lt;&gt;""</formula>
    </cfRule>
  </conditionalFormatting>
  <conditionalFormatting sqref="A10:AF10">
    <cfRule type="expression" priority="151" dxfId="476" stopIfTrue="1">
      <formula>$A10&lt;&gt;""</formula>
    </cfRule>
  </conditionalFormatting>
  <conditionalFormatting sqref="A11:AF11">
    <cfRule type="expression" priority="150" dxfId="476" stopIfTrue="1">
      <formula>$A11&lt;&gt;""</formula>
    </cfRule>
  </conditionalFormatting>
  <conditionalFormatting sqref="A12:AF12">
    <cfRule type="expression" priority="149" dxfId="476" stopIfTrue="1">
      <formula>$A12&lt;&gt;""</formula>
    </cfRule>
  </conditionalFormatting>
  <conditionalFormatting sqref="A13:AF13">
    <cfRule type="expression" priority="148" dxfId="476" stopIfTrue="1">
      <formula>$A13&lt;&gt;""</formula>
    </cfRule>
  </conditionalFormatting>
  <conditionalFormatting sqref="A14:AF14">
    <cfRule type="expression" priority="147" dxfId="476" stopIfTrue="1">
      <formula>$A14&lt;&gt;""</formula>
    </cfRule>
  </conditionalFormatting>
  <conditionalFormatting sqref="A15:AF15">
    <cfRule type="expression" priority="146" dxfId="476" stopIfTrue="1">
      <formula>$A15&lt;&gt;""</formula>
    </cfRule>
  </conditionalFormatting>
  <conditionalFormatting sqref="A9:AF9">
    <cfRule type="expression" priority="145" dxfId="476" stopIfTrue="1">
      <formula>$A9&lt;&gt;""</formula>
    </cfRule>
  </conditionalFormatting>
  <conditionalFormatting sqref="A8:AF8">
    <cfRule type="expression" priority="11" dxfId="476" stopIfTrue="1">
      <formula>$A8&lt;&gt;""</formula>
    </cfRule>
  </conditionalFormatting>
  <conditionalFormatting sqref="A9:AF9">
    <cfRule type="expression" priority="10" dxfId="476" stopIfTrue="1">
      <formula>$A9&lt;&gt;""</formula>
    </cfRule>
  </conditionalFormatting>
  <conditionalFormatting sqref="A10:AF10">
    <cfRule type="expression" priority="9" dxfId="476" stopIfTrue="1">
      <formula>$A10&lt;&gt;""</formula>
    </cfRule>
  </conditionalFormatting>
  <conditionalFormatting sqref="A11:AF11">
    <cfRule type="expression" priority="8" dxfId="476" stopIfTrue="1">
      <formula>$A11&lt;&gt;""</formula>
    </cfRule>
  </conditionalFormatting>
  <conditionalFormatting sqref="A12:AF12">
    <cfRule type="expression" priority="7" dxfId="476" stopIfTrue="1">
      <formula>$A12&lt;&gt;""</formula>
    </cfRule>
  </conditionalFormatting>
  <conditionalFormatting sqref="A13:AF13">
    <cfRule type="expression" priority="6" dxfId="476" stopIfTrue="1">
      <formula>$A13&lt;&gt;""</formula>
    </cfRule>
  </conditionalFormatting>
  <conditionalFormatting sqref="A14:AF14">
    <cfRule type="expression" priority="5" dxfId="476" stopIfTrue="1">
      <formula>$A14&lt;&gt;""</formula>
    </cfRule>
  </conditionalFormatting>
  <conditionalFormatting sqref="A15:AF15">
    <cfRule type="expression" priority="4" dxfId="476" stopIfTrue="1">
      <formula>$A15&lt;&gt;""</formula>
    </cfRule>
  </conditionalFormatting>
  <conditionalFormatting sqref="A7:AF7">
    <cfRule type="expression" priority="3" dxfId="476" stopIfTrue="1">
      <formula>$A7&lt;&gt;""</formula>
    </cfRule>
  </conditionalFormatting>
  <conditionalFormatting sqref="C12">
    <cfRule type="expression" priority="2" dxfId="476" stopIfTrue="1">
      <formula>$A12&lt;&gt;""</formula>
    </cfRule>
  </conditionalFormatting>
  <conditionalFormatting sqref="C12">
    <cfRule type="expression" priority="1" dxfId="476" stopIfTrue="1">
      <formula>$A12&lt;&gt;""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G15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6" customFormat="1" ht="17.25">
      <c r="A1" s="34" t="s">
        <v>116</v>
      </c>
      <c r="B1" s="35"/>
      <c r="C1" s="35"/>
      <c r="AB1" s="37"/>
      <c r="AG1" s="41"/>
    </row>
    <row r="2" spans="1:33" s="3" customFormat="1" ht="25.5" customHeight="1">
      <c r="A2" s="86" t="s">
        <v>0</v>
      </c>
      <c r="B2" s="86" t="s">
        <v>1</v>
      </c>
      <c r="C2" s="86" t="s">
        <v>2</v>
      </c>
      <c r="D2" s="24" t="s">
        <v>67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SUM(D8:D15)</f>
        <v>1</v>
      </c>
      <c r="E7" s="65">
        <f t="shared" si="0"/>
        <v>0</v>
      </c>
      <c r="F7" s="65">
        <f t="shared" si="0"/>
        <v>1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5"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44" customFormat="1" ht="12" customHeight="1">
      <c r="A12" s="66" t="s">
        <v>120</v>
      </c>
      <c r="B12" s="67" t="s">
        <v>130</v>
      </c>
      <c r="C12" s="66" t="s">
        <v>137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  <row r="13" spans="1:32" s="44" customFormat="1" ht="12" customHeight="1">
      <c r="A13" s="66" t="s">
        <v>120</v>
      </c>
      <c r="B13" s="67" t="s">
        <v>131</v>
      </c>
      <c r="C13" s="66" t="s">
        <v>132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</row>
    <row r="14" spans="1:32" s="44" customFormat="1" ht="12" customHeight="1">
      <c r="A14" s="66" t="s">
        <v>120</v>
      </c>
      <c r="B14" s="67" t="s">
        <v>133</v>
      </c>
      <c r="C14" s="66" t="s">
        <v>134</v>
      </c>
      <c r="D14" s="68">
        <f t="shared" si="1"/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</row>
    <row r="15" spans="1:32" s="44" customFormat="1" ht="12" customHeight="1">
      <c r="A15" s="66" t="s">
        <v>120</v>
      </c>
      <c r="B15" s="67" t="s">
        <v>135</v>
      </c>
      <c r="C15" s="66" t="s">
        <v>136</v>
      </c>
      <c r="D15" s="68">
        <f t="shared" si="1"/>
        <v>1</v>
      </c>
      <c r="E15" s="68">
        <v>0</v>
      </c>
      <c r="F15" s="68">
        <v>1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</row>
  </sheetData>
  <sheetProtection/>
  <autoFilter ref="A6:AG6"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8">
    <cfRule type="expression" priority="152" dxfId="476" stopIfTrue="1">
      <formula>$A7&lt;&gt;""</formula>
    </cfRule>
  </conditionalFormatting>
  <conditionalFormatting sqref="A10:AF10">
    <cfRule type="expression" priority="151" dxfId="476" stopIfTrue="1">
      <formula>$A10&lt;&gt;""</formula>
    </cfRule>
  </conditionalFormatting>
  <conditionalFormatting sqref="A11:AF11">
    <cfRule type="expression" priority="150" dxfId="476" stopIfTrue="1">
      <formula>$A11&lt;&gt;""</formula>
    </cfRule>
  </conditionalFormatting>
  <conditionalFormatting sqref="A12:AF12">
    <cfRule type="expression" priority="149" dxfId="476" stopIfTrue="1">
      <formula>$A12&lt;&gt;""</formula>
    </cfRule>
  </conditionalFormatting>
  <conditionalFormatting sqref="A13:AF13">
    <cfRule type="expression" priority="148" dxfId="476" stopIfTrue="1">
      <formula>$A13&lt;&gt;""</formula>
    </cfRule>
  </conditionalFormatting>
  <conditionalFormatting sqref="A14:AF14">
    <cfRule type="expression" priority="147" dxfId="476" stopIfTrue="1">
      <formula>$A14&lt;&gt;""</formula>
    </cfRule>
  </conditionalFormatting>
  <conditionalFormatting sqref="A15:AF15">
    <cfRule type="expression" priority="146" dxfId="476" stopIfTrue="1">
      <formula>$A15&lt;&gt;""</formula>
    </cfRule>
  </conditionalFormatting>
  <conditionalFormatting sqref="A9:AF9">
    <cfRule type="expression" priority="145" dxfId="476" stopIfTrue="1">
      <formula>$A9&lt;&gt;""</formula>
    </cfRule>
  </conditionalFormatting>
  <conditionalFormatting sqref="A8:AF8">
    <cfRule type="expression" priority="11" dxfId="476" stopIfTrue="1">
      <formula>$A8&lt;&gt;""</formula>
    </cfRule>
  </conditionalFormatting>
  <conditionalFormatting sqref="A9:AF9">
    <cfRule type="expression" priority="10" dxfId="476" stopIfTrue="1">
      <formula>$A9&lt;&gt;""</formula>
    </cfRule>
  </conditionalFormatting>
  <conditionalFormatting sqref="A10:AF10">
    <cfRule type="expression" priority="9" dxfId="476" stopIfTrue="1">
      <formula>$A10&lt;&gt;""</formula>
    </cfRule>
  </conditionalFormatting>
  <conditionalFormatting sqref="A11:AF11">
    <cfRule type="expression" priority="8" dxfId="476" stopIfTrue="1">
      <formula>$A11&lt;&gt;""</formula>
    </cfRule>
  </conditionalFormatting>
  <conditionalFormatting sqref="A12:AF12">
    <cfRule type="expression" priority="7" dxfId="476" stopIfTrue="1">
      <formula>$A12&lt;&gt;""</formula>
    </cfRule>
  </conditionalFormatting>
  <conditionalFormatting sqref="A13:AF13">
    <cfRule type="expression" priority="6" dxfId="476" stopIfTrue="1">
      <formula>$A13&lt;&gt;""</formula>
    </cfRule>
  </conditionalFormatting>
  <conditionalFormatting sqref="A14:AF14">
    <cfRule type="expression" priority="5" dxfId="476" stopIfTrue="1">
      <formula>$A14&lt;&gt;""</formula>
    </cfRule>
  </conditionalFormatting>
  <conditionalFormatting sqref="A15:AF15">
    <cfRule type="expression" priority="4" dxfId="476" stopIfTrue="1">
      <formula>$A15&lt;&gt;""</formula>
    </cfRule>
  </conditionalFormatting>
  <conditionalFormatting sqref="A7:AF7">
    <cfRule type="expression" priority="3" dxfId="476" stopIfTrue="1">
      <formula>$A7&lt;&gt;""</formula>
    </cfRule>
  </conditionalFormatting>
  <conditionalFormatting sqref="C12">
    <cfRule type="expression" priority="2" dxfId="476" stopIfTrue="1">
      <formula>$A12&lt;&gt;""</formula>
    </cfRule>
  </conditionalFormatting>
  <conditionalFormatting sqref="C12">
    <cfRule type="expression" priority="1" dxfId="476" stopIfTrue="1">
      <formula>$A12&lt;&gt;""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G15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30"/>
      <c r="AC1" s="29"/>
      <c r="AD1" s="29"/>
      <c r="AE1" s="29"/>
      <c r="AG1" s="32"/>
    </row>
    <row r="2" spans="1:33" s="3" customFormat="1" ht="25.5" customHeight="1">
      <c r="A2" s="86" t="s">
        <v>0</v>
      </c>
      <c r="B2" s="86" t="s">
        <v>1</v>
      </c>
      <c r="C2" s="86" t="s">
        <v>2</v>
      </c>
      <c r="D2" s="24" t="s">
        <v>68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SUM(D8:D15)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5"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44" customFormat="1" ht="12" customHeight="1">
      <c r="A12" s="66" t="s">
        <v>120</v>
      </c>
      <c r="B12" s="67" t="s">
        <v>130</v>
      </c>
      <c r="C12" s="66" t="s">
        <v>137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  <row r="13" spans="1:32" s="44" customFormat="1" ht="12" customHeight="1">
      <c r="A13" s="66" t="s">
        <v>120</v>
      </c>
      <c r="B13" s="67" t="s">
        <v>131</v>
      </c>
      <c r="C13" s="66" t="s">
        <v>132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</row>
    <row r="14" spans="1:32" s="44" customFormat="1" ht="12" customHeight="1">
      <c r="A14" s="66" t="s">
        <v>120</v>
      </c>
      <c r="B14" s="67" t="s">
        <v>133</v>
      </c>
      <c r="C14" s="66" t="s">
        <v>134</v>
      </c>
      <c r="D14" s="68">
        <f t="shared" si="1"/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</row>
    <row r="15" spans="1:32" s="44" customFormat="1" ht="12" customHeight="1">
      <c r="A15" s="66" t="s">
        <v>120</v>
      </c>
      <c r="B15" s="67" t="s">
        <v>135</v>
      </c>
      <c r="C15" s="66" t="s">
        <v>136</v>
      </c>
      <c r="D15" s="68">
        <f t="shared" si="1"/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</row>
  </sheetData>
  <sheetProtection/>
  <autoFilter ref="A6:AG6"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8">
    <cfRule type="expression" priority="152" dxfId="476" stopIfTrue="1">
      <formula>$A7&lt;&gt;""</formula>
    </cfRule>
  </conditionalFormatting>
  <conditionalFormatting sqref="A10:AF10">
    <cfRule type="expression" priority="151" dxfId="476" stopIfTrue="1">
      <formula>$A10&lt;&gt;""</formula>
    </cfRule>
  </conditionalFormatting>
  <conditionalFormatting sqref="A11:AF11">
    <cfRule type="expression" priority="150" dxfId="476" stopIfTrue="1">
      <formula>$A11&lt;&gt;""</formula>
    </cfRule>
  </conditionalFormatting>
  <conditionalFormatting sqref="A12:AF12">
    <cfRule type="expression" priority="149" dxfId="476" stopIfTrue="1">
      <formula>$A12&lt;&gt;""</formula>
    </cfRule>
  </conditionalFormatting>
  <conditionalFormatting sqref="A13:AF13">
    <cfRule type="expression" priority="148" dxfId="476" stopIfTrue="1">
      <formula>$A13&lt;&gt;""</formula>
    </cfRule>
  </conditionalFormatting>
  <conditionalFormatting sqref="A14:AF14">
    <cfRule type="expression" priority="147" dxfId="476" stopIfTrue="1">
      <formula>$A14&lt;&gt;""</formula>
    </cfRule>
  </conditionalFormatting>
  <conditionalFormatting sqref="A15:AF15">
    <cfRule type="expression" priority="146" dxfId="476" stopIfTrue="1">
      <formula>$A15&lt;&gt;""</formula>
    </cfRule>
  </conditionalFormatting>
  <conditionalFormatting sqref="A9:AF9">
    <cfRule type="expression" priority="145" dxfId="476" stopIfTrue="1">
      <formula>$A9&lt;&gt;""</formula>
    </cfRule>
  </conditionalFormatting>
  <conditionalFormatting sqref="A8:AF8">
    <cfRule type="expression" priority="11" dxfId="476" stopIfTrue="1">
      <formula>$A8&lt;&gt;""</formula>
    </cfRule>
  </conditionalFormatting>
  <conditionalFormatting sqref="A9:AF9">
    <cfRule type="expression" priority="10" dxfId="476" stopIfTrue="1">
      <formula>$A9&lt;&gt;""</formula>
    </cfRule>
  </conditionalFormatting>
  <conditionalFormatting sqref="A10:AF10">
    <cfRule type="expression" priority="9" dxfId="476" stopIfTrue="1">
      <formula>$A10&lt;&gt;""</formula>
    </cfRule>
  </conditionalFormatting>
  <conditionalFormatting sqref="A11:AF11">
    <cfRule type="expression" priority="8" dxfId="476" stopIfTrue="1">
      <formula>$A11&lt;&gt;""</formula>
    </cfRule>
  </conditionalFormatting>
  <conditionalFormatting sqref="A12:AF12">
    <cfRule type="expression" priority="7" dxfId="476" stopIfTrue="1">
      <formula>$A12&lt;&gt;""</formula>
    </cfRule>
  </conditionalFormatting>
  <conditionalFormatting sqref="A13:AF13">
    <cfRule type="expression" priority="6" dxfId="476" stopIfTrue="1">
      <formula>$A13&lt;&gt;""</formula>
    </cfRule>
  </conditionalFormatting>
  <conditionalFormatting sqref="A14:AF14">
    <cfRule type="expression" priority="5" dxfId="476" stopIfTrue="1">
      <formula>$A14&lt;&gt;""</formula>
    </cfRule>
  </conditionalFormatting>
  <conditionalFormatting sqref="A15:AF15">
    <cfRule type="expression" priority="4" dxfId="476" stopIfTrue="1">
      <formula>$A15&lt;&gt;""</formula>
    </cfRule>
  </conditionalFormatting>
  <conditionalFormatting sqref="A7:AF7">
    <cfRule type="expression" priority="3" dxfId="476" stopIfTrue="1">
      <formula>$A7&lt;&gt;""</formula>
    </cfRule>
  </conditionalFormatting>
  <conditionalFormatting sqref="C12">
    <cfRule type="expression" priority="2" dxfId="476" stopIfTrue="1">
      <formula>$A12&lt;&gt;""</formula>
    </cfRule>
  </conditionalFormatting>
  <conditionalFormatting sqref="C12">
    <cfRule type="expression" priority="1" dxfId="476" stopIfTrue="1">
      <formula>$A12&lt;&gt;""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G15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86" t="s">
        <v>0</v>
      </c>
      <c r="B2" s="86" t="s">
        <v>1</v>
      </c>
      <c r="C2" s="86" t="s">
        <v>2</v>
      </c>
      <c r="D2" s="24" t="s">
        <v>69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SUM(D8:D15)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5"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44" customFormat="1" ht="12" customHeight="1">
      <c r="A12" s="66" t="s">
        <v>120</v>
      </c>
      <c r="B12" s="67" t="s">
        <v>130</v>
      </c>
      <c r="C12" s="66" t="s">
        <v>137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  <row r="13" spans="1:32" s="44" customFormat="1" ht="12" customHeight="1">
      <c r="A13" s="66" t="s">
        <v>120</v>
      </c>
      <c r="B13" s="67" t="s">
        <v>131</v>
      </c>
      <c r="C13" s="66" t="s">
        <v>132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</row>
    <row r="14" spans="1:32" s="44" customFormat="1" ht="12" customHeight="1">
      <c r="A14" s="66" t="s">
        <v>120</v>
      </c>
      <c r="B14" s="67" t="s">
        <v>133</v>
      </c>
      <c r="C14" s="66" t="s">
        <v>134</v>
      </c>
      <c r="D14" s="68">
        <f t="shared" si="1"/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</row>
    <row r="15" spans="1:32" s="44" customFormat="1" ht="12" customHeight="1">
      <c r="A15" s="66" t="s">
        <v>120</v>
      </c>
      <c r="B15" s="67" t="s">
        <v>135</v>
      </c>
      <c r="C15" s="66" t="s">
        <v>136</v>
      </c>
      <c r="D15" s="68">
        <f t="shared" si="1"/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</row>
  </sheetData>
  <sheetProtection/>
  <autoFilter ref="A6:AG6"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8">
    <cfRule type="expression" priority="152" dxfId="476" stopIfTrue="1">
      <formula>$A7&lt;&gt;""</formula>
    </cfRule>
  </conditionalFormatting>
  <conditionalFormatting sqref="A10:AF10">
    <cfRule type="expression" priority="151" dxfId="476" stopIfTrue="1">
      <formula>$A10&lt;&gt;""</formula>
    </cfRule>
  </conditionalFormatting>
  <conditionalFormatting sqref="A11:AF11">
    <cfRule type="expression" priority="150" dxfId="476" stopIfTrue="1">
      <formula>$A11&lt;&gt;""</formula>
    </cfRule>
  </conditionalFormatting>
  <conditionalFormatting sqref="A12:AF12">
    <cfRule type="expression" priority="149" dxfId="476" stopIfTrue="1">
      <formula>$A12&lt;&gt;""</formula>
    </cfRule>
  </conditionalFormatting>
  <conditionalFormatting sqref="A13:AF13">
    <cfRule type="expression" priority="148" dxfId="476" stopIfTrue="1">
      <formula>$A13&lt;&gt;""</formula>
    </cfRule>
  </conditionalFormatting>
  <conditionalFormatting sqref="A14:AF14">
    <cfRule type="expression" priority="147" dxfId="476" stopIfTrue="1">
      <formula>$A14&lt;&gt;""</formula>
    </cfRule>
  </conditionalFormatting>
  <conditionalFormatting sqref="A15:AF15">
    <cfRule type="expression" priority="146" dxfId="476" stopIfTrue="1">
      <formula>$A15&lt;&gt;""</formula>
    </cfRule>
  </conditionalFormatting>
  <conditionalFormatting sqref="A9:AF9">
    <cfRule type="expression" priority="145" dxfId="476" stopIfTrue="1">
      <formula>$A9&lt;&gt;""</formula>
    </cfRule>
  </conditionalFormatting>
  <conditionalFormatting sqref="A8:AF8">
    <cfRule type="expression" priority="11" dxfId="476" stopIfTrue="1">
      <formula>$A8&lt;&gt;""</formula>
    </cfRule>
  </conditionalFormatting>
  <conditionalFormatting sqref="A9:AF9">
    <cfRule type="expression" priority="10" dxfId="476" stopIfTrue="1">
      <formula>$A9&lt;&gt;""</formula>
    </cfRule>
  </conditionalFormatting>
  <conditionalFormatting sqref="A10:AF10">
    <cfRule type="expression" priority="9" dxfId="476" stopIfTrue="1">
      <formula>$A10&lt;&gt;""</formula>
    </cfRule>
  </conditionalFormatting>
  <conditionalFormatting sqref="A11:AF11">
    <cfRule type="expression" priority="8" dxfId="476" stopIfTrue="1">
      <formula>$A11&lt;&gt;""</formula>
    </cfRule>
  </conditionalFormatting>
  <conditionalFormatting sqref="A12:AF12">
    <cfRule type="expression" priority="7" dxfId="476" stopIfTrue="1">
      <formula>$A12&lt;&gt;""</formula>
    </cfRule>
  </conditionalFormatting>
  <conditionalFormatting sqref="A13:AF13">
    <cfRule type="expression" priority="6" dxfId="476" stopIfTrue="1">
      <formula>$A13&lt;&gt;""</formula>
    </cfRule>
  </conditionalFormatting>
  <conditionalFormatting sqref="A14:AF14">
    <cfRule type="expression" priority="5" dxfId="476" stopIfTrue="1">
      <formula>$A14&lt;&gt;""</formula>
    </cfRule>
  </conditionalFormatting>
  <conditionalFormatting sqref="A15:AF15">
    <cfRule type="expression" priority="4" dxfId="476" stopIfTrue="1">
      <formula>$A15&lt;&gt;""</formula>
    </cfRule>
  </conditionalFormatting>
  <conditionalFormatting sqref="A7:AF7">
    <cfRule type="expression" priority="3" dxfId="476" stopIfTrue="1">
      <formula>$A7&lt;&gt;""</formula>
    </cfRule>
  </conditionalFormatting>
  <conditionalFormatting sqref="C12">
    <cfRule type="expression" priority="2" dxfId="476" stopIfTrue="1">
      <formula>$A12&lt;&gt;""</formula>
    </cfRule>
  </conditionalFormatting>
  <conditionalFormatting sqref="C12">
    <cfRule type="expression" priority="1" dxfId="476" stopIfTrue="1">
      <formula>$A12&lt;&gt;""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15"/>
  <sheetViews>
    <sheetView zoomScaleSheetLayoutView="100" zoomScalePageLayoutView="0" workbookViewId="0" topLeftCell="A1">
      <pane xSplit="3" ySplit="6" topLeftCell="O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79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42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6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SUM(D8:D15)</f>
        <v>1213</v>
      </c>
      <c r="E7" s="65">
        <f t="shared" si="0"/>
        <v>61</v>
      </c>
      <c r="F7" s="65">
        <f t="shared" si="0"/>
        <v>24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783</v>
      </c>
      <c r="M7" s="65">
        <f t="shared" si="0"/>
        <v>59</v>
      </c>
      <c r="N7" s="65">
        <f t="shared" si="0"/>
        <v>5</v>
      </c>
      <c r="O7" s="65">
        <f t="shared" si="0"/>
        <v>0</v>
      </c>
      <c r="P7" s="65">
        <f t="shared" si="0"/>
        <v>114</v>
      </c>
      <c r="Q7" s="65">
        <f t="shared" si="0"/>
        <v>11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1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155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5">SUM(E8:AH8)</f>
        <v>272</v>
      </c>
      <c r="E8" s="68">
        <f>'ごみ搬入量内訳(直接資源化)'!E8+'ごみ搬入量内訳(焼却)'!E8+'ごみ搬入量内訳(粗大)'!E8+'ごみ搬入量内訳(堆肥化)'!E8+'ごみ搬入量内訳(飼料化)'!E8+'ごみ搬入量内訳(メタン化)'!E8+'ごみ搬入量内訳(燃料化)'!E8+'ごみ搬入量内訳(セメント)'!E8+'ごみ搬入量内訳(資源化等)'!E8+'ごみ搬入量内訳(その他)'!E8+'ごみ搬入量内訳(直接埋立)'!E8+'ごみ搬入量内訳(海洋投入)'!E8</f>
        <v>0</v>
      </c>
      <c r="F8" s="68">
        <f>'ごみ搬入量内訳(直接資源化)'!F8+'ごみ搬入量内訳(焼却)'!F8+'ごみ搬入量内訳(粗大)'!F8+'ごみ搬入量内訳(堆肥化)'!F8+'ごみ搬入量内訳(飼料化)'!F8+'ごみ搬入量内訳(メタン化)'!F8+'ごみ搬入量内訳(燃料化)'!F8+'ごみ搬入量内訳(セメント)'!F8+'ごみ搬入量内訳(資源化等)'!F8+'ごみ搬入量内訳(その他)'!F8+'ごみ搬入量内訳(直接埋立)'!F8+'ごみ搬入量内訳(海洋投入)'!F8</f>
        <v>0</v>
      </c>
      <c r="G8" s="68">
        <f>'ごみ搬入量内訳(直接資源化)'!G8+'ごみ搬入量内訳(焼却)'!G8+'ごみ搬入量内訳(粗大)'!G8+'ごみ搬入量内訳(堆肥化)'!G8+'ごみ搬入量内訳(飼料化)'!G8+'ごみ搬入量内訳(メタン化)'!G8+'ごみ搬入量内訳(燃料化)'!G8+'ごみ搬入量内訳(セメント)'!G8+'ごみ搬入量内訳(資源化等)'!G8+'ごみ搬入量内訳(その他)'!G8+'ごみ搬入量内訳(直接埋立)'!G8+'ごみ搬入量内訳(海洋投入)'!G8</f>
        <v>0</v>
      </c>
      <c r="H8" s="68">
        <f>'ごみ搬入量内訳(直接資源化)'!H8+'ごみ搬入量内訳(焼却)'!H8+'ごみ搬入量内訳(粗大)'!H8+'ごみ搬入量内訳(堆肥化)'!H8+'ごみ搬入量内訳(飼料化)'!H8+'ごみ搬入量内訳(メタン化)'!H8+'ごみ搬入量内訳(燃料化)'!H8+'ごみ搬入量内訳(セメント)'!H8+'ごみ搬入量内訳(資源化等)'!H8+'ごみ搬入量内訳(その他)'!H8+'ごみ搬入量内訳(直接埋立)'!H8+'ごみ搬入量内訳(海洋投入)'!H8</f>
        <v>0</v>
      </c>
      <c r="I8" s="68">
        <f>'ごみ搬入量内訳(直接資源化)'!I8+'ごみ搬入量内訳(焼却)'!I8+'ごみ搬入量内訳(粗大)'!I8+'ごみ搬入量内訳(堆肥化)'!I8+'ごみ搬入量内訳(飼料化)'!I8+'ごみ搬入量内訳(メタン化)'!I8+'ごみ搬入量内訳(燃料化)'!I8+'ごみ搬入量内訳(セメント)'!I8+'ごみ搬入量内訳(資源化等)'!I8+'ごみ搬入量内訳(その他)'!I8+'ごみ搬入量内訳(直接埋立)'!I8+'ごみ搬入量内訳(海洋投入)'!I8</f>
        <v>0</v>
      </c>
      <c r="J8" s="68">
        <f>'ごみ搬入量内訳(直接資源化)'!J8+'ごみ搬入量内訳(焼却)'!J8+'ごみ搬入量内訳(粗大)'!J8+'ごみ搬入量内訳(堆肥化)'!J8+'ごみ搬入量内訳(飼料化)'!J8+'ごみ搬入量内訳(メタン化)'!J8+'ごみ搬入量内訳(燃料化)'!J8+'ごみ搬入量内訳(セメント)'!J8+'ごみ搬入量内訳(資源化等)'!J8+'ごみ搬入量内訳(その他)'!J8+'ごみ搬入量内訳(直接埋立)'!J8+'ごみ搬入量内訳(海洋投入)'!J8</f>
        <v>0</v>
      </c>
      <c r="K8" s="68">
        <f>'ごみ搬入量内訳(直接資源化)'!K8+'ごみ搬入量内訳(焼却)'!K8+'ごみ搬入量内訳(粗大)'!K8+'ごみ搬入量内訳(堆肥化)'!K8+'ごみ搬入量内訳(飼料化)'!K8+'ごみ搬入量内訳(メタン化)'!K8+'ごみ搬入量内訳(燃料化)'!K8+'ごみ搬入量内訳(セメント)'!K8+'ごみ搬入量内訳(資源化等)'!K8+'ごみ搬入量内訳(その他)'!K8+'ごみ搬入量内訳(直接埋立)'!K8+'ごみ搬入量内訳(海洋投入)'!K8</f>
        <v>0</v>
      </c>
      <c r="L8" s="68">
        <f>'ごみ搬入量内訳(直接資源化)'!L8+'ごみ搬入量内訳(焼却)'!L8+'ごみ搬入量内訳(粗大)'!L8+'ごみ搬入量内訳(堆肥化)'!L8+'ごみ搬入量内訳(飼料化)'!L8+'ごみ搬入量内訳(メタン化)'!L8+'ごみ搬入量内訳(燃料化)'!L8+'ごみ搬入量内訳(セメント)'!L8+'ごみ搬入量内訳(資源化等)'!L8+'ごみ搬入量内訳(その他)'!L8+'ごみ搬入量内訳(直接埋立)'!L8+'ごみ搬入量内訳(海洋投入)'!L8</f>
        <v>0</v>
      </c>
      <c r="M8" s="68">
        <f>'ごみ搬入量内訳(直接資源化)'!M8+'ごみ搬入量内訳(焼却)'!M8+'ごみ搬入量内訳(粗大)'!M8+'ごみ搬入量内訳(堆肥化)'!M8+'ごみ搬入量内訳(飼料化)'!M8+'ごみ搬入量内訳(メタン化)'!M8+'ごみ搬入量内訳(燃料化)'!M8+'ごみ搬入量内訳(セメント)'!M8+'ごみ搬入量内訳(資源化等)'!M8+'ごみ搬入量内訳(その他)'!M8+'ごみ搬入量内訳(直接埋立)'!M8+'ごみ搬入量内訳(海洋投入)'!M8</f>
        <v>0</v>
      </c>
      <c r="N8" s="68">
        <f>'ごみ搬入量内訳(直接資源化)'!N8+'ごみ搬入量内訳(焼却)'!N8+'ごみ搬入量内訳(粗大)'!N8+'ごみ搬入量内訳(堆肥化)'!N8+'ごみ搬入量内訳(飼料化)'!N8+'ごみ搬入量内訳(メタン化)'!N8+'ごみ搬入量内訳(燃料化)'!N8+'ごみ搬入量内訳(セメント)'!N8+'ごみ搬入量内訳(資源化等)'!N8+'ごみ搬入量内訳(その他)'!N8+'ごみ搬入量内訳(直接埋立)'!N8+'ごみ搬入量内訳(海洋投入)'!N8</f>
        <v>0</v>
      </c>
      <c r="O8" s="68">
        <f>'ごみ搬入量内訳(直接資源化)'!O8+'ごみ搬入量内訳(焼却)'!O8+'ごみ搬入量内訳(粗大)'!O8+'ごみ搬入量内訳(堆肥化)'!O8+'ごみ搬入量内訳(飼料化)'!O8+'ごみ搬入量内訳(メタン化)'!O8+'ごみ搬入量内訳(燃料化)'!O8+'ごみ搬入量内訳(セメント)'!O8+'ごみ搬入量内訳(資源化等)'!O8+'ごみ搬入量内訳(その他)'!O8+'ごみ搬入量内訳(直接埋立)'!O8+'ごみ搬入量内訳(海洋投入)'!O8</f>
        <v>0</v>
      </c>
      <c r="P8" s="68">
        <f>'ごみ搬入量内訳(直接資源化)'!P8+'ごみ搬入量内訳(焼却)'!P8+'ごみ搬入量内訳(粗大)'!P8+'ごみ搬入量内訳(堆肥化)'!P8+'ごみ搬入量内訳(飼料化)'!P8+'ごみ搬入量内訳(メタン化)'!P8+'ごみ搬入量内訳(燃料化)'!P8+'ごみ搬入量内訳(セメント)'!P8+'ごみ搬入量内訳(資源化等)'!P8+'ごみ搬入量内訳(その他)'!P8+'ごみ搬入量内訳(直接埋立)'!P8+'ごみ搬入量内訳(海洋投入)'!P8</f>
        <v>114</v>
      </c>
      <c r="Q8" s="68">
        <f>'ごみ搬入量内訳(直接資源化)'!Q8+'ごみ搬入量内訳(焼却)'!Q8+'ごみ搬入量内訳(粗大)'!Q8+'ごみ搬入量内訳(堆肥化)'!Q8+'ごみ搬入量内訳(飼料化)'!Q8+'ごみ搬入量内訳(メタン化)'!Q8+'ごみ搬入量内訳(燃料化)'!Q8+'ごみ搬入量内訳(セメント)'!Q8+'ごみ搬入量内訳(資源化等)'!Q8+'ごみ搬入量内訳(その他)'!Q8+'ごみ搬入量内訳(直接埋立)'!Q8+'ごみ搬入量内訳(海洋投入)'!Q8</f>
        <v>2</v>
      </c>
      <c r="R8" s="68">
        <f>'ごみ搬入量内訳(直接資源化)'!R8+'ごみ搬入量内訳(焼却)'!R8+'ごみ搬入量内訳(粗大)'!R8+'ごみ搬入量内訳(堆肥化)'!R8+'ごみ搬入量内訳(飼料化)'!R8+'ごみ搬入量内訳(メタン化)'!R8+'ごみ搬入量内訳(燃料化)'!R8+'ごみ搬入量内訳(セメント)'!R8+'ごみ搬入量内訳(資源化等)'!R8+'ごみ搬入量内訳(その他)'!R8+'ごみ搬入量内訳(直接埋立)'!R8+'ごみ搬入量内訳(海洋投入)'!R8</f>
        <v>0</v>
      </c>
      <c r="S8" s="68">
        <f>'ごみ搬入量内訳(直接資源化)'!S8+'ごみ搬入量内訳(焼却)'!S8+'ごみ搬入量内訳(粗大)'!S8+'ごみ搬入量内訳(堆肥化)'!S8+'ごみ搬入量内訳(飼料化)'!S8+'ごみ搬入量内訳(メタン化)'!S8+'ごみ搬入量内訳(燃料化)'!S8+'ごみ搬入量内訳(セメント)'!S8+'ごみ搬入量内訳(資源化等)'!S8+'ごみ搬入量内訳(その他)'!S8+'ごみ搬入量内訳(直接埋立)'!S8+'ごみ搬入量内訳(海洋投入)'!S8</f>
        <v>0</v>
      </c>
      <c r="T8" s="68">
        <f>'ごみ搬入量内訳(直接資源化)'!T8+'ごみ搬入量内訳(焼却)'!T8+'ごみ搬入量内訳(粗大)'!T8+'ごみ搬入量内訳(堆肥化)'!T8+'ごみ搬入量内訳(飼料化)'!T8+'ごみ搬入量内訳(メタン化)'!T8+'ごみ搬入量内訳(燃料化)'!T8+'ごみ搬入量内訳(セメント)'!T8+'ごみ搬入量内訳(資源化等)'!T8+'ごみ搬入量内訳(その他)'!T8+'ごみ搬入量内訳(直接埋立)'!T8+'ごみ搬入量内訳(海洋投入)'!T8</f>
        <v>0</v>
      </c>
      <c r="U8" s="68">
        <f>'ごみ搬入量内訳(直接資源化)'!U8+'ごみ搬入量内訳(焼却)'!U8+'ごみ搬入量内訳(粗大)'!U8+'ごみ搬入量内訳(堆肥化)'!U8+'ごみ搬入量内訳(飼料化)'!U8+'ごみ搬入量内訳(メタン化)'!U8+'ごみ搬入量内訳(燃料化)'!U8+'ごみ搬入量内訳(セメント)'!U8+'ごみ搬入量内訳(資源化等)'!U8+'ごみ搬入量内訳(その他)'!U8+'ごみ搬入量内訳(直接埋立)'!U8+'ごみ搬入量内訳(海洋投入)'!U8</f>
        <v>0</v>
      </c>
      <c r="V8" s="68">
        <f>'ごみ搬入量内訳(直接資源化)'!V8+'ごみ搬入量内訳(焼却)'!V8+'ごみ搬入量内訳(粗大)'!V8+'ごみ搬入量内訳(堆肥化)'!V8+'ごみ搬入量内訳(飼料化)'!V8+'ごみ搬入量内訳(メタン化)'!V8+'ごみ搬入量内訳(燃料化)'!V8+'ごみ搬入量内訳(セメント)'!V8+'ごみ搬入量内訳(資源化等)'!V8+'ごみ搬入量内訳(その他)'!V8+'ごみ搬入量内訳(直接埋立)'!V8+'ごみ搬入量内訳(海洋投入)'!V8</f>
        <v>0</v>
      </c>
      <c r="W8" s="68">
        <f>'ごみ搬入量内訳(直接資源化)'!W8+'ごみ搬入量内訳(焼却)'!W8+'ごみ搬入量内訳(粗大)'!W8+'ごみ搬入量内訳(堆肥化)'!W8+'ごみ搬入量内訳(飼料化)'!W8+'ごみ搬入量内訳(メタン化)'!W8+'ごみ搬入量内訳(燃料化)'!W8+'ごみ搬入量内訳(セメント)'!W8+'ごみ搬入量内訳(資源化等)'!W8+'ごみ搬入量内訳(その他)'!W8+'ごみ搬入量内訳(直接埋立)'!W8+'ごみ搬入量内訳(海洋投入)'!W8</f>
        <v>0</v>
      </c>
      <c r="X8" s="68">
        <f>'ごみ搬入量内訳(直接資源化)'!X8+'ごみ搬入量内訳(焼却)'!X8+'ごみ搬入量内訳(粗大)'!X8+'ごみ搬入量内訳(堆肥化)'!X8+'ごみ搬入量内訳(飼料化)'!X8+'ごみ搬入量内訳(メタン化)'!X8+'ごみ搬入量内訳(燃料化)'!X8+'ごみ搬入量内訳(セメント)'!X8+'ごみ搬入量内訳(資源化等)'!X8+'ごみ搬入量内訳(その他)'!X8+'ごみ搬入量内訳(直接埋立)'!X8+'ごみ搬入量内訳(海洋投入)'!X8</f>
        <v>0</v>
      </c>
      <c r="Y8" s="68">
        <f>'ごみ搬入量内訳(直接資源化)'!Y8+'ごみ搬入量内訳(焼却)'!Y8+'ごみ搬入量内訳(粗大)'!Y8+'ごみ搬入量内訳(堆肥化)'!Y8+'ごみ搬入量内訳(飼料化)'!Y8+'ごみ搬入量内訳(メタン化)'!Y8+'ごみ搬入量内訳(燃料化)'!Y8+'ごみ搬入量内訳(セメント)'!Y8+'ごみ搬入量内訳(資源化等)'!Y8+'ごみ搬入量内訳(その他)'!Y8+'ごみ搬入量内訳(直接埋立)'!Y8+'ごみ搬入量内訳(海洋投入)'!Y8</f>
        <v>1</v>
      </c>
      <c r="Z8" s="68">
        <f>'ごみ搬入量内訳(直接資源化)'!Z8+'ごみ搬入量内訳(焼却)'!Z8+'ごみ搬入量内訳(粗大)'!Z8+'ごみ搬入量内訳(堆肥化)'!Z8+'ごみ搬入量内訳(飼料化)'!Z8+'ごみ搬入量内訳(メタン化)'!Z8+'ごみ搬入量内訳(燃料化)'!Z8+'ごみ搬入量内訳(セメント)'!Z8+'ごみ搬入量内訳(資源化等)'!Z8+'ごみ搬入量内訳(その他)'!Z8+'ごみ搬入量内訳(直接埋立)'!Z8+'ごみ搬入量内訳(海洋投入)'!Z8</f>
        <v>0</v>
      </c>
      <c r="AA8" s="68">
        <f>'ごみ搬入量内訳(直接資源化)'!AA8+'ごみ搬入量内訳(焼却)'!AA8+'ごみ搬入量内訳(粗大)'!AA8+'ごみ搬入量内訳(堆肥化)'!AA8+'ごみ搬入量内訳(飼料化)'!AA8+'ごみ搬入量内訳(メタン化)'!AA8+'ごみ搬入量内訳(燃料化)'!AA8+'ごみ搬入量内訳(セメント)'!AA8+'ごみ搬入量内訳(資源化等)'!AA8+'ごみ搬入量内訳(その他)'!AA8+'ごみ搬入量内訳(直接埋立)'!AA8+'ごみ搬入量内訳(海洋投入)'!AA8</f>
        <v>0</v>
      </c>
      <c r="AB8" s="68">
        <f>'ごみ搬入量内訳(直接資源化)'!AB8+'ごみ搬入量内訳(焼却)'!AB8+'ごみ搬入量内訳(粗大)'!AB8+'ごみ搬入量内訳(堆肥化)'!AB8+'ごみ搬入量内訳(飼料化)'!AB8+'ごみ搬入量内訳(メタン化)'!AB8+'ごみ搬入量内訳(燃料化)'!AB8+'ごみ搬入量内訳(セメント)'!AB8+'ごみ搬入量内訳(資源化等)'!AB8+'ごみ搬入量内訳(その他)'!AB8+'ごみ搬入量内訳(直接埋立)'!AB8+'ごみ搬入量内訳(海洋投入)'!AB8</f>
        <v>0</v>
      </c>
      <c r="AC8" s="68">
        <f>'ごみ搬入量内訳(直接資源化)'!AC8+'ごみ搬入量内訳(焼却)'!AC8+'ごみ搬入量内訳(粗大)'!AC8+'ごみ搬入量内訳(堆肥化)'!AC8+'ごみ搬入量内訳(飼料化)'!AC8+'ごみ搬入量内訳(メタン化)'!AC8+'ごみ搬入量内訳(燃料化)'!AC8+'ごみ搬入量内訳(セメント)'!AC8+'ごみ搬入量内訳(資源化等)'!AC8+'ごみ搬入量内訳(その他)'!AC8+'ごみ搬入量内訳(直接埋立)'!AC8+'ごみ搬入量内訳(海洋投入)'!AC8</f>
        <v>0</v>
      </c>
      <c r="AD8" s="68">
        <f>'ごみ搬入量内訳(直接資源化)'!AD8+'ごみ搬入量内訳(焼却)'!AD8+'ごみ搬入量内訳(粗大)'!AD8+'ごみ搬入量内訳(堆肥化)'!AD8+'ごみ搬入量内訳(飼料化)'!AD8+'ごみ搬入量内訳(メタン化)'!AD8+'ごみ搬入量内訳(燃料化)'!AD8+'ごみ搬入量内訳(セメント)'!AD8+'ごみ搬入量内訳(資源化等)'!AD8+'ごみ搬入量内訳(その他)'!AD8+'ごみ搬入量内訳(直接埋立)'!AD8+'ごみ搬入量内訳(海洋投入)'!AD8</f>
        <v>0</v>
      </c>
      <c r="AE8" s="68">
        <f>'ごみ搬入量内訳(直接資源化)'!AE8+'ごみ搬入量内訳(焼却)'!AE8+'ごみ搬入量内訳(粗大)'!AE8+'ごみ搬入量内訳(堆肥化)'!AE8+'ごみ搬入量内訳(飼料化)'!AE8+'ごみ搬入量内訳(メタン化)'!AE8+'ごみ搬入量内訳(燃料化)'!AE8+'ごみ搬入量内訳(セメント)'!AE8+'ごみ搬入量内訳(資源化等)'!AE8+'ごみ搬入量内訳(その他)'!AE8+'ごみ搬入量内訳(直接埋立)'!AE8+'ごみ搬入量内訳(海洋投入)'!AE8</f>
        <v>0</v>
      </c>
      <c r="AF8" s="68">
        <f>'ごみ搬入量内訳(直接資源化)'!AF8+'ごみ搬入量内訳(焼却)'!AF8+'ごみ搬入量内訳(粗大)'!AF8+'ごみ搬入量内訳(堆肥化)'!AF8+'ごみ搬入量内訳(飼料化)'!AF8+'ごみ搬入量内訳(メタン化)'!AF8+'ごみ搬入量内訳(燃料化)'!AF8+'ごみ搬入量内訳(セメント)'!AF8+'ごみ搬入量内訳(資源化等)'!AF8+'ごみ搬入量内訳(その他)'!AF8+'ごみ搬入量内訳(直接埋立)'!AF8+'ごみ搬入量内訳(海洋投入)'!AF8</f>
        <v>0</v>
      </c>
      <c r="AG8" s="68">
        <f>'ごみ搬入量内訳(直接資源化)'!AG8+'ごみ搬入量内訳(焼却)'!AG8+'ごみ搬入量内訳(粗大)'!AG8+'ごみ搬入量内訳(堆肥化)'!AG8+'ごみ搬入量内訳(飼料化)'!AG8+'ごみ搬入量内訳(メタン化)'!AG8+'ごみ搬入量内訳(燃料化)'!AG8+'ごみ搬入量内訳(セメント)'!AG8+'ごみ搬入量内訳(資源化等)'!AG8+'ごみ搬入量内訳(その他)'!AG8+'ごみ搬入量内訳(直接埋立)'!AG8+'ごみ搬入量内訳(海洋投入)'!AG8</f>
        <v>155</v>
      </c>
      <c r="AH8" s="68">
        <f>'ごみ搬入量内訳(直接資源化)'!AH8+'ごみ搬入量内訳(焼却)'!AH8+'ごみ搬入量内訳(粗大)'!AH8+'ごみ搬入量内訳(堆肥化)'!AH8+'ごみ搬入量内訳(飼料化)'!AH8+'ごみ搬入量内訳(メタン化)'!AH8+'ごみ搬入量内訳(燃料化)'!AH8+'ごみ搬入量内訳(セメント)'!AH8+'ごみ搬入量内訳(資源化等)'!AH8+'ごみ搬入量内訳(その他)'!AH8+'ごみ搬入量内訳(直接埋立)'!AH8+'ごみ搬入量内訳(海洋投入)'!AH8</f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f>'ごみ搬入量内訳(直接資源化)'!E9+'ごみ搬入量内訳(焼却)'!E9+'ごみ搬入量内訳(粗大)'!E9+'ごみ搬入量内訳(堆肥化)'!E9+'ごみ搬入量内訳(飼料化)'!E9+'ごみ搬入量内訳(メタン化)'!E9+'ごみ搬入量内訳(燃料化)'!E9+'ごみ搬入量内訳(セメント)'!E9+'ごみ搬入量内訳(資源化等)'!E9+'ごみ搬入量内訳(その他)'!E9+'ごみ搬入量内訳(直接埋立)'!E9+'ごみ搬入量内訳(海洋投入)'!E9</f>
        <v>0</v>
      </c>
      <c r="F9" s="68">
        <f>'ごみ搬入量内訳(直接資源化)'!F9+'ごみ搬入量内訳(焼却)'!F9+'ごみ搬入量内訳(粗大)'!F9+'ごみ搬入量内訳(堆肥化)'!F9+'ごみ搬入量内訳(飼料化)'!F9+'ごみ搬入量内訳(メタン化)'!F9+'ごみ搬入量内訳(燃料化)'!F9+'ごみ搬入量内訳(セメント)'!F9+'ごみ搬入量内訳(資源化等)'!F9+'ごみ搬入量内訳(その他)'!F9+'ごみ搬入量内訳(直接埋立)'!F9+'ごみ搬入量内訳(海洋投入)'!F9</f>
        <v>0</v>
      </c>
      <c r="G9" s="68">
        <f>'ごみ搬入量内訳(直接資源化)'!G9+'ごみ搬入量内訳(焼却)'!G9+'ごみ搬入量内訳(粗大)'!G9+'ごみ搬入量内訳(堆肥化)'!G9+'ごみ搬入量内訳(飼料化)'!G9+'ごみ搬入量内訳(メタン化)'!G9+'ごみ搬入量内訳(燃料化)'!G9+'ごみ搬入量内訳(セメント)'!G9+'ごみ搬入量内訳(資源化等)'!G9+'ごみ搬入量内訳(その他)'!G9+'ごみ搬入量内訳(直接埋立)'!G9+'ごみ搬入量内訳(海洋投入)'!G9</f>
        <v>0</v>
      </c>
      <c r="H9" s="68">
        <f>'ごみ搬入量内訳(直接資源化)'!H9+'ごみ搬入量内訳(焼却)'!H9+'ごみ搬入量内訳(粗大)'!H9+'ごみ搬入量内訳(堆肥化)'!H9+'ごみ搬入量内訳(飼料化)'!H9+'ごみ搬入量内訳(メタン化)'!H9+'ごみ搬入量内訳(燃料化)'!H9+'ごみ搬入量内訳(セメント)'!H9+'ごみ搬入量内訳(資源化等)'!H9+'ごみ搬入量内訳(その他)'!H9+'ごみ搬入量内訳(直接埋立)'!H9+'ごみ搬入量内訳(海洋投入)'!H9</f>
        <v>0</v>
      </c>
      <c r="I9" s="68">
        <f>'ごみ搬入量内訳(直接資源化)'!I9+'ごみ搬入量内訳(焼却)'!I9+'ごみ搬入量内訳(粗大)'!I9+'ごみ搬入量内訳(堆肥化)'!I9+'ごみ搬入量内訳(飼料化)'!I9+'ごみ搬入量内訳(メタン化)'!I9+'ごみ搬入量内訳(燃料化)'!I9+'ごみ搬入量内訳(セメント)'!I9+'ごみ搬入量内訳(資源化等)'!I9+'ごみ搬入量内訳(その他)'!I9+'ごみ搬入量内訳(直接埋立)'!I9+'ごみ搬入量内訳(海洋投入)'!I9</f>
        <v>0</v>
      </c>
      <c r="J9" s="68">
        <f>'ごみ搬入量内訳(直接資源化)'!J9+'ごみ搬入量内訳(焼却)'!J9+'ごみ搬入量内訳(粗大)'!J9+'ごみ搬入量内訳(堆肥化)'!J9+'ごみ搬入量内訳(飼料化)'!J9+'ごみ搬入量内訳(メタン化)'!J9+'ごみ搬入量内訳(燃料化)'!J9+'ごみ搬入量内訳(セメント)'!J9+'ごみ搬入量内訳(資源化等)'!J9+'ごみ搬入量内訳(その他)'!J9+'ごみ搬入量内訳(直接埋立)'!J9+'ごみ搬入量内訳(海洋投入)'!J9</f>
        <v>0</v>
      </c>
      <c r="K9" s="68">
        <f>'ごみ搬入量内訳(直接資源化)'!K9+'ごみ搬入量内訳(焼却)'!K9+'ごみ搬入量内訳(粗大)'!K9+'ごみ搬入量内訳(堆肥化)'!K9+'ごみ搬入量内訳(飼料化)'!K9+'ごみ搬入量内訳(メタン化)'!K9+'ごみ搬入量内訳(燃料化)'!K9+'ごみ搬入量内訳(セメント)'!K9+'ごみ搬入量内訳(資源化等)'!K9+'ごみ搬入量内訳(その他)'!K9+'ごみ搬入量内訳(直接埋立)'!K9+'ごみ搬入量内訳(海洋投入)'!K9</f>
        <v>0</v>
      </c>
      <c r="L9" s="68">
        <f>'ごみ搬入量内訳(直接資源化)'!L9+'ごみ搬入量内訳(焼却)'!L9+'ごみ搬入量内訳(粗大)'!L9+'ごみ搬入量内訳(堆肥化)'!L9+'ごみ搬入量内訳(飼料化)'!L9+'ごみ搬入量内訳(メタン化)'!L9+'ごみ搬入量内訳(燃料化)'!L9+'ごみ搬入量内訳(セメント)'!L9+'ごみ搬入量内訳(資源化等)'!L9+'ごみ搬入量内訳(その他)'!L9+'ごみ搬入量内訳(直接埋立)'!L9+'ごみ搬入量内訳(海洋投入)'!L9</f>
        <v>0</v>
      </c>
      <c r="M9" s="68">
        <f>'ごみ搬入量内訳(直接資源化)'!M9+'ごみ搬入量内訳(焼却)'!M9+'ごみ搬入量内訳(粗大)'!M9+'ごみ搬入量内訳(堆肥化)'!M9+'ごみ搬入量内訳(飼料化)'!M9+'ごみ搬入量内訳(メタン化)'!M9+'ごみ搬入量内訳(燃料化)'!M9+'ごみ搬入量内訳(セメント)'!M9+'ごみ搬入量内訳(資源化等)'!M9+'ごみ搬入量内訳(その他)'!M9+'ごみ搬入量内訳(直接埋立)'!M9+'ごみ搬入量内訳(海洋投入)'!M9</f>
        <v>0</v>
      </c>
      <c r="N9" s="68">
        <f>'ごみ搬入量内訳(直接資源化)'!N9+'ごみ搬入量内訳(焼却)'!N9+'ごみ搬入量内訳(粗大)'!N9+'ごみ搬入量内訳(堆肥化)'!N9+'ごみ搬入量内訳(飼料化)'!N9+'ごみ搬入量内訳(メタン化)'!N9+'ごみ搬入量内訳(燃料化)'!N9+'ごみ搬入量内訳(セメント)'!N9+'ごみ搬入量内訳(資源化等)'!N9+'ごみ搬入量内訳(その他)'!N9+'ごみ搬入量内訳(直接埋立)'!N9+'ごみ搬入量内訳(海洋投入)'!N9</f>
        <v>0</v>
      </c>
      <c r="O9" s="68">
        <f>'ごみ搬入量内訳(直接資源化)'!O9+'ごみ搬入量内訳(焼却)'!O9+'ごみ搬入量内訳(粗大)'!O9+'ごみ搬入量内訳(堆肥化)'!O9+'ごみ搬入量内訳(飼料化)'!O9+'ごみ搬入量内訳(メタン化)'!O9+'ごみ搬入量内訳(燃料化)'!O9+'ごみ搬入量内訳(セメント)'!O9+'ごみ搬入量内訳(資源化等)'!O9+'ごみ搬入量内訳(その他)'!O9+'ごみ搬入量内訳(直接埋立)'!O9+'ごみ搬入量内訳(海洋投入)'!O9</f>
        <v>0</v>
      </c>
      <c r="P9" s="68">
        <f>'ごみ搬入量内訳(直接資源化)'!P9+'ごみ搬入量内訳(焼却)'!P9+'ごみ搬入量内訳(粗大)'!P9+'ごみ搬入量内訳(堆肥化)'!P9+'ごみ搬入量内訳(飼料化)'!P9+'ごみ搬入量内訳(メタン化)'!P9+'ごみ搬入量内訳(燃料化)'!P9+'ごみ搬入量内訳(セメント)'!P9+'ごみ搬入量内訳(資源化等)'!P9+'ごみ搬入量内訳(その他)'!P9+'ごみ搬入量内訳(直接埋立)'!P9+'ごみ搬入量内訳(海洋投入)'!P9</f>
        <v>0</v>
      </c>
      <c r="Q9" s="68">
        <f>'ごみ搬入量内訳(直接資源化)'!Q9+'ごみ搬入量内訳(焼却)'!Q9+'ごみ搬入量内訳(粗大)'!Q9+'ごみ搬入量内訳(堆肥化)'!Q9+'ごみ搬入量内訳(飼料化)'!Q9+'ごみ搬入量内訳(メタン化)'!Q9+'ごみ搬入量内訳(燃料化)'!Q9+'ごみ搬入量内訳(セメント)'!Q9+'ごみ搬入量内訳(資源化等)'!Q9+'ごみ搬入量内訳(その他)'!Q9+'ごみ搬入量内訳(直接埋立)'!Q9+'ごみ搬入量内訳(海洋投入)'!Q9</f>
        <v>0</v>
      </c>
      <c r="R9" s="68">
        <f>'ごみ搬入量内訳(直接資源化)'!R9+'ごみ搬入量内訳(焼却)'!R9+'ごみ搬入量内訳(粗大)'!R9+'ごみ搬入量内訳(堆肥化)'!R9+'ごみ搬入量内訳(飼料化)'!R9+'ごみ搬入量内訳(メタン化)'!R9+'ごみ搬入量内訳(燃料化)'!R9+'ごみ搬入量内訳(セメント)'!R9+'ごみ搬入量内訳(資源化等)'!R9+'ごみ搬入量内訳(その他)'!R9+'ごみ搬入量内訳(直接埋立)'!R9+'ごみ搬入量内訳(海洋投入)'!R9</f>
        <v>0</v>
      </c>
      <c r="S9" s="68">
        <f>'ごみ搬入量内訳(直接資源化)'!S9+'ごみ搬入量内訳(焼却)'!S9+'ごみ搬入量内訳(粗大)'!S9+'ごみ搬入量内訳(堆肥化)'!S9+'ごみ搬入量内訳(飼料化)'!S9+'ごみ搬入量内訳(メタン化)'!S9+'ごみ搬入量内訳(燃料化)'!S9+'ごみ搬入量内訳(セメント)'!S9+'ごみ搬入量内訳(資源化等)'!S9+'ごみ搬入量内訳(その他)'!S9+'ごみ搬入量内訳(直接埋立)'!S9+'ごみ搬入量内訳(海洋投入)'!S9</f>
        <v>0</v>
      </c>
      <c r="T9" s="68">
        <f>'ごみ搬入量内訳(直接資源化)'!T9+'ごみ搬入量内訳(焼却)'!T9+'ごみ搬入量内訳(粗大)'!T9+'ごみ搬入量内訳(堆肥化)'!T9+'ごみ搬入量内訳(飼料化)'!T9+'ごみ搬入量内訳(メタン化)'!T9+'ごみ搬入量内訳(燃料化)'!T9+'ごみ搬入量内訳(セメント)'!T9+'ごみ搬入量内訳(資源化等)'!T9+'ごみ搬入量内訳(その他)'!T9+'ごみ搬入量内訳(直接埋立)'!T9+'ごみ搬入量内訳(海洋投入)'!T9</f>
        <v>0</v>
      </c>
      <c r="U9" s="68">
        <f>'ごみ搬入量内訳(直接資源化)'!U9+'ごみ搬入量内訳(焼却)'!U9+'ごみ搬入量内訳(粗大)'!U9+'ごみ搬入量内訳(堆肥化)'!U9+'ごみ搬入量内訳(飼料化)'!U9+'ごみ搬入量内訳(メタン化)'!U9+'ごみ搬入量内訳(燃料化)'!U9+'ごみ搬入量内訳(セメント)'!U9+'ごみ搬入量内訳(資源化等)'!U9+'ごみ搬入量内訳(その他)'!U9+'ごみ搬入量内訳(直接埋立)'!U9+'ごみ搬入量内訳(海洋投入)'!U9</f>
        <v>0</v>
      </c>
      <c r="V9" s="68">
        <f>'ごみ搬入量内訳(直接資源化)'!V9+'ごみ搬入量内訳(焼却)'!V9+'ごみ搬入量内訳(粗大)'!V9+'ごみ搬入量内訳(堆肥化)'!V9+'ごみ搬入量内訳(飼料化)'!V9+'ごみ搬入量内訳(メタン化)'!V9+'ごみ搬入量内訳(燃料化)'!V9+'ごみ搬入量内訳(セメント)'!V9+'ごみ搬入量内訳(資源化等)'!V9+'ごみ搬入量内訳(その他)'!V9+'ごみ搬入量内訳(直接埋立)'!V9+'ごみ搬入量内訳(海洋投入)'!V9</f>
        <v>0</v>
      </c>
      <c r="W9" s="68">
        <f>'ごみ搬入量内訳(直接資源化)'!W9+'ごみ搬入量内訳(焼却)'!W9+'ごみ搬入量内訳(粗大)'!W9+'ごみ搬入量内訳(堆肥化)'!W9+'ごみ搬入量内訳(飼料化)'!W9+'ごみ搬入量内訳(メタン化)'!W9+'ごみ搬入量内訳(燃料化)'!W9+'ごみ搬入量内訳(セメント)'!W9+'ごみ搬入量内訳(資源化等)'!W9+'ごみ搬入量内訳(その他)'!W9+'ごみ搬入量内訳(直接埋立)'!W9+'ごみ搬入量内訳(海洋投入)'!W9</f>
        <v>0</v>
      </c>
      <c r="X9" s="68">
        <f>'ごみ搬入量内訳(直接資源化)'!X9+'ごみ搬入量内訳(焼却)'!X9+'ごみ搬入量内訳(粗大)'!X9+'ごみ搬入量内訳(堆肥化)'!X9+'ごみ搬入量内訳(飼料化)'!X9+'ごみ搬入量内訳(メタン化)'!X9+'ごみ搬入量内訳(燃料化)'!X9+'ごみ搬入量内訳(セメント)'!X9+'ごみ搬入量内訳(資源化等)'!X9+'ごみ搬入量内訳(その他)'!X9+'ごみ搬入量内訳(直接埋立)'!X9+'ごみ搬入量内訳(海洋投入)'!X9</f>
        <v>0</v>
      </c>
      <c r="Y9" s="68">
        <f>'ごみ搬入量内訳(直接資源化)'!Y9+'ごみ搬入量内訳(焼却)'!Y9+'ごみ搬入量内訳(粗大)'!Y9+'ごみ搬入量内訳(堆肥化)'!Y9+'ごみ搬入量内訳(飼料化)'!Y9+'ごみ搬入量内訳(メタン化)'!Y9+'ごみ搬入量内訳(燃料化)'!Y9+'ごみ搬入量内訳(セメント)'!Y9+'ごみ搬入量内訳(資源化等)'!Y9+'ごみ搬入量内訳(その他)'!Y9+'ごみ搬入量内訳(直接埋立)'!Y9+'ごみ搬入量内訳(海洋投入)'!Y9</f>
        <v>0</v>
      </c>
      <c r="Z9" s="68">
        <f>'ごみ搬入量内訳(直接資源化)'!Z9+'ごみ搬入量内訳(焼却)'!Z9+'ごみ搬入量内訳(粗大)'!Z9+'ごみ搬入量内訳(堆肥化)'!Z9+'ごみ搬入量内訳(飼料化)'!Z9+'ごみ搬入量内訳(メタン化)'!Z9+'ごみ搬入量内訳(燃料化)'!Z9+'ごみ搬入量内訳(セメント)'!Z9+'ごみ搬入量内訳(資源化等)'!Z9+'ごみ搬入量内訳(その他)'!Z9+'ごみ搬入量内訳(直接埋立)'!Z9+'ごみ搬入量内訳(海洋投入)'!Z9</f>
        <v>0</v>
      </c>
      <c r="AA9" s="68">
        <f>'ごみ搬入量内訳(直接資源化)'!AA9+'ごみ搬入量内訳(焼却)'!AA9+'ごみ搬入量内訳(粗大)'!AA9+'ごみ搬入量内訳(堆肥化)'!AA9+'ごみ搬入量内訳(飼料化)'!AA9+'ごみ搬入量内訳(メタン化)'!AA9+'ごみ搬入量内訳(燃料化)'!AA9+'ごみ搬入量内訳(セメント)'!AA9+'ごみ搬入量内訳(資源化等)'!AA9+'ごみ搬入量内訳(その他)'!AA9+'ごみ搬入量内訳(直接埋立)'!AA9+'ごみ搬入量内訳(海洋投入)'!AA9</f>
        <v>0</v>
      </c>
      <c r="AB9" s="68">
        <f>'ごみ搬入量内訳(直接資源化)'!AB9+'ごみ搬入量内訳(焼却)'!AB9+'ごみ搬入量内訳(粗大)'!AB9+'ごみ搬入量内訳(堆肥化)'!AB9+'ごみ搬入量内訳(飼料化)'!AB9+'ごみ搬入量内訳(メタン化)'!AB9+'ごみ搬入量内訳(燃料化)'!AB9+'ごみ搬入量内訳(セメント)'!AB9+'ごみ搬入量内訳(資源化等)'!AB9+'ごみ搬入量内訳(その他)'!AB9+'ごみ搬入量内訳(直接埋立)'!AB9+'ごみ搬入量内訳(海洋投入)'!AB9</f>
        <v>0</v>
      </c>
      <c r="AC9" s="68">
        <f>'ごみ搬入量内訳(直接資源化)'!AC9+'ごみ搬入量内訳(焼却)'!AC9+'ごみ搬入量内訳(粗大)'!AC9+'ごみ搬入量内訳(堆肥化)'!AC9+'ごみ搬入量内訳(飼料化)'!AC9+'ごみ搬入量内訳(メタン化)'!AC9+'ごみ搬入量内訳(燃料化)'!AC9+'ごみ搬入量内訳(セメント)'!AC9+'ごみ搬入量内訳(資源化等)'!AC9+'ごみ搬入量内訳(その他)'!AC9+'ごみ搬入量内訳(直接埋立)'!AC9+'ごみ搬入量内訳(海洋投入)'!AC9</f>
        <v>0</v>
      </c>
      <c r="AD9" s="68">
        <f>'ごみ搬入量内訳(直接資源化)'!AD9+'ごみ搬入量内訳(焼却)'!AD9+'ごみ搬入量内訳(粗大)'!AD9+'ごみ搬入量内訳(堆肥化)'!AD9+'ごみ搬入量内訳(飼料化)'!AD9+'ごみ搬入量内訳(メタン化)'!AD9+'ごみ搬入量内訳(燃料化)'!AD9+'ごみ搬入量内訳(セメント)'!AD9+'ごみ搬入量内訳(資源化等)'!AD9+'ごみ搬入量内訳(その他)'!AD9+'ごみ搬入量内訳(直接埋立)'!AD9+'ごみ搬入量内訳(海洋投入)'!AD9</f>
        <v>0</v>
      </c>
      <c r="AE9" s="68">
        <f>'ごみ搬入量内訳(直接資源化)'!AE9+'ごみ搬入量内訳(焼却)'!AE9+'ごみ搬入量内訳(粗大)'!AE9+'ごみ搬入量内訳(堆肥化)'!AE9+'ごみ搬入量内訳(飼料化)'!AE9+'ごみ搬入量内訳(メタン化)'!AE9+'ごみ搬入量内訳(燃料化)'!AE9+'ごみ搬入量内訳(セメント)'!AE9+'ごみ搬入量内訳(資源化等)'!AE9+'ごみ搬入量内訳(その他)'!AE9+'ごみ搬入量内訳(直接埋立)'!AE9+'ごみ搬入量内訳(海洋投入)'!AE9</f>
        <v>0</v>
      </c>
      <c r="AF9" s="68">
        <f>'ごみ搬入量内訳(直接資源化)'!AF9+'ごみ搬入量内訳(焼却)'!AF9+'ごみ搬入量内訳(粗大)'!AF9+'ごみ搬入量内訳(堆肥化)'!AF9+'ごみ搬入量内訳(飼料化)'!AF9+'ごみ搬入量内訳(メタン化)'!AF9+'ごみ搬入量内訳(燃料化)'!AF9+'ごみ搬入量内訳(セメント)'!AF9+'ごみ搬入量内訳(資源化等)'!AF9+'ごみ搬入量内訳(その他)'!AF9+'ごみ搬入量内訳(直接埋立)'!AF9+'ごみ搬入量内訳(海洋投入)'!AF9</f>
        <v>0</v>
      </c>
      <c r="AG9" s="68">
        <f>'ごみ搬入量内訳(直接資源化)'!AG9+'ごみ搬入量内訳(焼却)'!AG9+'ごみ搬入量内訳(粗大)'!AG9+'ごみ搬入量内訳(堆肥化)'!AG9+'ごみ搬入量内訳(飼料化)'!AG9+'ごみ搬入量内訳(メタン化)'!AG9+'ごみ搬入量内訳(燃料化)'!AG9+'ごみ搬入量内訳(セメント)'!AG9+'ごみ搬入量内訳(資源化等)'!AG9+'ごみ搬入量内訳(その他)'!AG9+'ごみ搬入量内訳(直接埋立)'!AG9+'ごみ搬入量内訳(海洋投入)'!AG9</f>
        <v>0</v>
      </c>
      <c r="AH9" s="68">
        <f>'ごみ搬入量内訳(直接資源化)'!AH9+'ごみ搬入量内訳(焼却)'!AH9+'ごみ搬入量内訳(粗大)'!AH9+'ごみ搬入量内訳(堆肥化)'!AH9+'ごみ搬入量内訳(飼料化)'!AH9+'ごみ搬入量内訳(メタン化)'!AH9+'ごみ搬入量内訳(燃料化)'!AH9+'ごみ搬入量内訳(セメント)'!AH9+'ごみ搬入量内訳(資源化等)'!AH9+'ごみ搬入量内訳(その他)'!AH9+'ごみ搬入量内訳(直接埋立)'!AH9+'ごみ搬入量内訳(海洋投入)'!AH9</f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f>'ごみ搬入量内訳(直接資源化)'!E10+'ごみ搬入量内訳(焼却)'!E10+'ごみ搬入量内訳(粗大)'!E10+'ごみ搬入量内訳(堆肥化)'!E10+'ごみ搬入量内訳(飼料化)'!E10+'ごみ搬入量内訳(メタン化)'!E10+'ごみ搬入量内訳(燃料化)'!E10+'ごみ搬入量内訳(セメント)'!E10+'ごみ搬入量内訳(資源化等)'!E10+'ごみ搬入量内訳(その他)'!E10+'ごみ搬入量内訳(直接埋立)'!E10+'ごみ搬入量内訳(海洋投入)'!E10</f>
        <v>0</v>
      </c>
      <c r="F10" s="68">
        <f>'ごみ搬入量内訳(直接資源化)'!F10+'ごみ搬入量内訳(焼却)'!F10+'ごみ搬入量内訳(粗大)'!F10+'ごみ搬入量内訳(堆肥化)'!F10+'ごみ搬入量内訳(飼料化)'!F10+'ごみ搬入量内訳(メタン化)'!F10+'ごみ搬入量内訳(燃料化)'!F10+'ごみ搬入量内訳(セメント)'!F10+'ごみ搬入量内訳(資源化等)'!F10+'ごみ搬入量内訳(その他)'!F10+'ごみ搬入量内訳(直接埋立)'!F10+'ごみ搬入量内訳(海洋投入)'!F10</f>
        <v>0</v>
      </c>
      <c r="G10" s="68">
        <f>'ごみ搬入量内訳(直接資源化)'!G10+'ごみ搬入量内訳(焼却)'!G10+'ごみ搬入量内訳(粗大)'!G10+'ごみ搬入量内訳(堆肥化)'!G10+'ごみ搬入量内訳(飼料化)'!G10+'ごみ搬入量内訳(メタン化)'!G10+'ごみ搬入量内訳(燃料化)'!G10+'ごみ搬入量内訳(セメント)'!G10+'ごみ搬入量内訳(資源化等)'!G10+'ごみ搬入量内訳(その他)'!G10+'ごみ搬入量内訳(直接埋立)'!G10+'ごみ搬入量内訳(海洋投入)'!G10</f>
        <v>0</v>
      </c>
      <c r="H10" s="68">
        <f>'ごみ搬入量内訳(直接資源化)'!H10+'ごみ搬入量内訳(焼却)'!H10+'ごみ搬入量内訳(粗大)'!H10+'ごみ搬入量内訳(堆肥化)'!H10+'ごみ搬入量内訳(飼料化)'!H10+'ごみ搬入量内訳(メタン化)'!H10+'ごみ搬入量内訳(燃料化)'!H10+'ごみ搬入量内訳(セメント)'!H10+'ごみ搬入量内訳(資源化等)'!H10+'ごみ搬入量内訳(その他)'!H10+'ごみ搬入量内訳(直接埋立)'!H10+'ごみ搬入量内訳(海洋投入)'!H10</f>
        <v>0</v>
      </c>
      <c r="I10" s="68">
        <f>'ごみ搬入量内訳(直接資源化)'!I10+'ごみ搬入量内訳(焼却)'!I10+'ごみ搬入量内訳(粗大)'!I10+'ごみ搬入量内訳(堆肥化)'!I10+'ごみ搬入量内訳(飼料化)'!I10+'ごみ搬入量内訳(メタン化)'!I10+'ごみ搬入量内訳(燃料化)'!I10+'ごみ搬入量内訳(セメント)'!I10+'ごみ搬入量内訳(資源化等)'!I10+'ごみ搬入量内訳(その他)'!I10+'ごみ搬入量内訳(直接埋立)'!I10+'ごみ搬入量内訳(海洋投入)'!I10</f>
        <v>0</v>
      </c>
      <c r="J10" s="68">
        <f>'ごみ搬入量内訳(直接資源化)'!J10+'ごみ搬入量内訳(焼却)'!J10+'ごみ搬入量内訳(粗大)'!J10+'ごみ搬入量内訳(堆肥化)'!J10+'ごみ搬入量内訳(飼料化)'!J10+'ごみ搬入量内訳(メタン化)'!J10+'ごみ搬入量内訳(燃料化)'!J10+'ごみ搬入量内訳(セメント)'!J10+'ごみ搬入量内訳(資源化等)'!J10+'ごみ搬入量内訳(その他)'!J10+'ごみ搬入量内訳(直接埋立)'!J10+'ごみ搬入量内訳(海洋投入)'!J10</f>
        <v>0</v>
      </c>
      <c r="K10" s="68">
        <f>'ごみ搬入量内訳(直接資源化)'!K10+'ごみ搬入量内訳(焼却)'!K10+'ごみ搬入量内訳(粗大)'!K10+'ごみ搬入量内訳(堆肥化)'!K10+'ごみ搬入量内訳(飼料化)'!K10+'ごみ搬入量内訳(メタン化)'!K10+'ごみ搬入量内訳(燃料化)'!K10+'ごみ搬入量内訳(セメント)'!K10+'ごみ搬入量内訳(資源化等)'!K10+'ごみ搬入量内訳(その他)'!K10+'ごみ搬入量内訳(直接埋立)'!K10+'ごみ搬入量内訳(海洋投入)'!K10</f>
        <v>0</v>
      </c>
      <c r="L10" s="68">
        <f>'ごみ搬入量内訳(直接資源化)'!L10+'ごみ搬入量内訳(焼却)'!L10+'ごみ搬入量内訳(粗大)'!L10+'ごみ搬入量内訳(堆肥化)'!L10+'ごみ搬入量内訳(飼料化)'!L10+'ごみ搬入量内訳(メタン化)'!L10+'ごみ搬入量内訳(燃料化)'!L10+'ごみ搬入量内訳(セメント)'!L10+'ごみ搬入量内訳(資源化等)'!L10+'ごみ搬入量内訳(その他)'!L10+'ごみ搬入量内訳(直接埋立)'!L10+'ごみ搬入量内訳(海洋投入)'!L10</f>
        <v>0</v>
      </c>
      <c r="M10" s="68">
        <f>'ごみ搬入量内訳(直接資源化)'!M10+'ごみ搬入量内訳(焼却)'!M10+'ごみ搬入量内訳(粗大)'!M10+'ごみ搬入量内訳(堆肥化)'!M10+'ごみ搬入量内訳(飼料化)'!M10+'ごみ搬入量内訳(メタン化)'!M10+'ごみ搬入量内訳(燃料化)'!M10+'ごみ搬入量内訳(セメント)'!M10+'ごみ搬入量内訳(資源化等)'!M10+'ごみ搬入量内訳(その他)'!M10+'ごみ搬入量内訳(直接埋立)'!M10+'ごみ搬入量内訳(海洋投入)'!M10</f>
        <v>0</v>
      </c>
      <c r="N10" s="68">
        <f>'ごみ搬入量内訳(直接資源化)'!N10+'ごみ搬入量内訳(焼却)'!N10+'ごみ搬入量内訳(粗大)'!N10+'ごみ搬入量内訳(堆肥化)'!N10+'ごみ搬入量内訳(飼料化)'!N10+'ごみ搬入量内訳(メタン化)'!N10+'ごみ搬入量内訳(燃料化)'!N10+'ごみ搬入量内訳(セメント)'!N10+'ごみ搬入量内訳(資源化等)'!N10+'ごみ搬入量内訳(その他)'!N10+'ごみ搬入量内訳(直接埋立)'!N10+'ごみ搬入量内訳(海洋投入)'!N10</f>
        <v>0</v>
      </c>
      <c r="O10" s="68">
        <f>'ごみ搬入量内訳(直接資源化)'!O10+'ごみ搬入量内訳(焼却)'!O10+'ごみ搬入量内訳(粗大)'!O10+'ごみ搬入量内訳(堆肥化)'!O10+'ごみ搬入量内訳(飼料化)'!O10+'ごみ搬入量内訳(メタン化)'!O10+'ごみ搬入量内訳(燃料化)'!O10+'ごみ搬入量内訳(セメント)'!O10+'ごみ搬入量内訳(資源化等)'!O10+'ごみ搬入量内訳(その他)'!O10+'ごみ搬入量内訳(直接埋立)'!O10+'ごみ搬入量内訳(海洋投入)'!O10</f>
        <v>0</v>
      </c>
      <c r="P10" s="68">
        <f>'ごみ搬入量内訳(直接資源化)'!P10+'ごみ搬入量内訳(焼却)'!P10+'ごみ搬入量内訳(粗大)'!P10+'ごみ搬入量内訳(堆肥化)'!P10+'ごみ搬入量内訳(飼料化)'!P10+'ごみ搬入量内訳(メタン化)'!P10+'ごみ搬入量内訳(燃料化)'!P10+'ごみ搬入量内訳(セメント)'!P10+'ごみ搬入量内訳(資源化等)'!P10+'ごみ搬入量内訳(その他)'!P10+'ごみ搬入量内訳(直接埋立)'!P10+'ごみ搬入量内訳(海洋投入)'!P10</f>
        <v>0</v>
      </c>
      <c r="Q10" s="68">
        <f>'ごみ搬入量内訳(直接資源化)'!Q10+'ごみ搬入量内訳(焼却)'!Q10+'ごみ搬入量内訳(粗大)'!Q10+'ごみ搬入量内訳(堆肥化)'!Q10+'ごみ搬入量内訳(飼料化)'!Q10+'ごみ搬入量内訳(メタン化)'!Q10+'ごみ搬入量内訳(燃料化)'!Q10+'ごみ搬入量内訳(セメント)'!Q10+'ごみ搬入量内訳(資源化等)'!Q10+'ごみ搬入量内訳(その他)'!Q10+'ごみ搬入量内訳(直接埋立)'!Q10+'ごみ搬入量内訳(海洋投入)'!Q10</f>
        <v>0</v>
      </c>
      <c r="R10" s="68">
        <f>'ごみ搬入量内訳(直接資源化)'!R10+'ごみ搬入量内訳(焼却)'!R10+'ごみ搬入量内訳(粗大)'!R10+'ごみ搬入量内訳(堆肥化)'!R10+'ごみ搬入量内訳(飼料化)'!R10+'ごみ搬入量内訳(メタン化)'!R10+'ごみ搬入量内訳(燃料化)'!R10+'ごみ搬入量内訳(セメント)'!R10+'ごみ搬入量内訳(資源化等)'!R10+'ごみ搬入量内訳(その他)'!R10+'ごみ搬入量内訳(直接埋立)'!R10+'ごみ搬入量内訳(海洋投入)'!R10</f>
        <v>0</v>
      </c>
      <c r="S10" s="68">
        <f>'ごみ搬入量内訳(直接資源化)'!S10+'ごみ搬入量内訳(焼却)'!S10+'ごみ搬入量内訳(粗大)'!S10+'ごみ搬入量内訳(堆肥化)'!S10+'ごみ搬入量内訳(飼料化)'!S10+'ごみ搬入量内訳(メタン化)'!S10+'ごみ搬入量内訳(燃料化)'!S10+'ごみ搬入量内訳(セメント)'!S10+'ごみ搬入量内訳(資源化等)'!S10+'ごみ搬入量内訳(その他)'!S10+'ごみ搬入量内訳(直接埋立)'!S10+'ごみ搬入量内訳(海洋投入)'!S10</f>
        <v>0</v>
      </c>
      <c r="T10" s="68">
        <f>'ごみ搬入量内訳(直接資源化)'!T10+'ごみ搬入量内訳(焼却)'!T10+'ごみ搬入量内訳(粗大)'!T10+'ごみ搬入量内訳(堆肥化)'!T10+'ごみ搬入量内訳(飼料化)'!T10+'ごみ搬入量内訳(メタン化)'!T10+'ごみ搬入量内訳(燃料化)'!T10+'ごみ搬入量内訳(セメント)'!T10+'ごみ搬入量内訳(資源化等)'!T10+'ごみ搬入量内訳(その他)'!T10+'ごみ搬入量内訳(直接埋立)'!T10+'ごみ搬入量内訳(海洋投入)'!T10</f>
        <v>0</v>
      </c>
      <c r="U10" s="68">
        <f>'ごみ搬入量内訳(直接資源化)'!U10+'ごみ搬入量内訳(焼却)'!U10+'ごみ搬入量内訳(粗大)'!U10+'ごみ搬入量内訳(堆肥化)'!U10+'ごみ搬入量内訳(飼料化)'!U10+'ごみ搬入量内訳(メタン化)'!U10+'ごみ搬入量内訳(燃料化)'!U10+'ごみ搬入量内訳(セメント)'!U10+'ごみ搬入量内訳(資源化等)'!U10+'ごみ搬入量内訳(その他)'!U10+'ごみ搬入量内訳(直接埋立)'!U10+'ごみ搬入量内訳(海洋投入)'!U10</f>
        <v>0</v>
      </c>
      <c r="V10" s="68">
        <f>'ごみ搬入量内訳(直接資源化)'!V10+'ごみ搬入量内訳(焼却)'!V10+'ごみ搬入量内訳(粗大)'!V10+'ごみ搬入量内訳(堆肥化)'!V10+'ごみ搬入量内訳(飼料化)'!V10+'ごみ搬入量内訳(メタン化)'!V10+'ごみ搬入量内訳(燃料化)'!V10+'ごみ搬入量内訳(セメント)'!V10+'ごみ搬入量内訳(資源化等)'!V10+'ごみ搬入量内訳(その他)'!V10+'ごみ搬入量内訳(直接埋立)'!V10+'ごみ搬入量内訳(海洋投入)'!V10</f>
        <v>0</v>
      </c>
      <c r="W10" s="68">
        <f>'ごみ搬入量内訳(直接資源化)'!W10+'ごみ搬入量内訳(焼却)'!W10+'ごみ搬入量内訳(粗大)'!W10+'ごみ搬入量内訳(堆肥化)'!W10+'ごみ搬入量内訳(飼料化)'!W10+'ごみ搬入量内訳(メタン化)'!W10+'ごみ搬入量内訳(燃料化)'!W10+'ごみ搬入量内訳(セメント)'!W10+'ごみ搬入量内訳(資源化等)'!W10+'ごみ搬入量内訳(その他)'!W10+'ごみ搬入量内訳(直接埋立)'!W10+'ごみ搬入量内訳(海洋投入)'!W10</f>
        <v>0</v>
      </c>
      <c r="X10" s="68">
        <f>'ごみ搬入量内訳(直接資源化)'!X10+'ごみ搬入量内訳(焼却)'!X10+'ごみ搬入量内訳(粗大)'!X10+'ごみ搬入量内訳(堆肥化)'!X10+'ごみ搬入量内訳(飼料化)'!X10+'ごみ搬入量内訳(メタン化)'!X10+'ごみ搬入量内訳(燃料化)'!X10+'ごみ搬入量内訳(セメント)'!X10+'ごみ搬入量内訳(資源化等)'!X10+'ごみ搬入量内訳(その他)'!X10+'ごみ搬入量内訳(直接埋立)'!X10+'ごみ搬入量内訳(海洋投入)'!X10</f>
        <v>0</v>
      </c>
      <c r="Y10" s="68">
        <f>'ごみ搬入量内訳(直接資源化)'!Y10+'ごみ搬入量内訳(焼却)'!Y10+'ごみ搬入量内訳(粗大)'!Y10+'ごみ搬入量内訳(堆肥化)'!Y10+'ごみ搬入量内訳(飼料化)'!Y10+'ごみ搬入量内訳(メタン化)'!Y10+'ごみ搬入量内訳(燃料化)'!Y10+'ごみ搬入量内訳(セメント)'!Y10+'ごみ搬入量内訳(資源化等)'!Y10+'ごみ搬入量内訳(その他)'!Y10+'ごみ搬入量内訳(直接埋立)'!Y10+'ごみ搬入量内訳(海洋投入)'!Y10</f>
        <v>0</v>
      </c>
      <c r="Z10" s="68">
        <f>'ごみ搬入量内訳(直接資源化)'!Z10+'ごみ搬入量内訳(焼却)'!Z10+'ごみ搬入量内訳(粗大)'!Z10+'ごみ搬入量内訳(堆肥化)'!Z10+'ごみ搬入量内訳(飼料化)'!Z10+'ごみ搬入量内訳(メタン化)'!Z10+'ごみ搬入量内訳(燃料化)'!Z10+'ごみ搬入量内訳(セメント)'!Z10+'ごみ搬入量内訳(資源化等)'!Z10+'ごみ搬入量内訳(その他)'!Z10+'ごみ搬入量内訳(直接埋立)'!Z10+'ごみ搬入量内訳(海洋投入)'!Z10</f>
        <v>0</v>
      </c>
      <c r="AA10" s="68">
        <f>'ごみ搬入量内訳(直接資源化)'!AA10+'ごみ搬入量内訳(焼却)'!AA10+'ごみ搬入量内訳(粗大)'!AA10+'ごみ搬入量内訳(堆肥化)'!AA10+'ごみ搬入量内訳(飼料化)'!AA10+'ごみ搬入量内訳(メタン化)'!AA10+'ごみ搬入量内訳(燃料化)'!AA10+'ごみ搬入量内訳(セメント)'!AA10+'ごみ搬入量内訳(資源化等)'!AA10+'ごみ搬入量内訳(その他)'!AA10+'ごみ搬入量内訳(直接埋立)'!AA10+'ごみ搬入量内訳(海洋投入)'!AA10</f>
        <v>0</v>
      </c>
      <c r="AB10" s="68">
        <f>'ごみ搬入量内訳(直接資源化)'!AB10+'ごみ搬入量内訳(焼却)'!AB10+'ごみ搬入量内訳(粗大)'!AB10+'ごみ搬入量内訳(堆肥化)'!AB10+'ごみ搬入量内訳(飼料化)'!AB10+'ごみ搬入量内訳(メタン化)'!AB10+'ごみ搬入量内訳(燃料化)'!AB10+'ごみ搬入量内訳(セメント)'!AB10+'ごみ搬入量内訳(資源化等)'!AB10+'ごみ搬入量内訳(その他)'!AB10+'ごみ搬入量内訳(直接埋立)'!AB10+'ごみ搬入量内訳(海洋投入)'!AB10</f>
        <v>0</v>
      </c>
      <c r="AC10" s="68">
        <f>'ごみ搬入量内訳(直接資源化)'!AC10+'ごみ搬入量内訳(焼却)'!AC10+'ごみ搬入量内訳(粗大)'!AC10+'ごみ搬入量内訳(堆肥化)'!AC10+'ごみ搬入量内訳(飼料化)'!AC10+'ごみ搬入量内訳(メタン化)'!AC10+'ごみ搬入量内訳(燃料化)'!AC10+'ごみ搬入量内訳(セメント)'!AC10+'ごみ搬入量内訳(資源化等)'!AC10+'ごみ搬入量内訳(その他)'!AC10+'ごみ搬入量内訳(直接埋立)'!AC10+'ごみ搬入量内訳(海洋投入)'!AC10</f>
        <v>0</v>
      </c>
      <c r="AD10" s="68">
        <f>'ごみ搬入量内訳(直接資源化)'!AD10+'ごみ搬入量内訳(焼却)'!AD10+'ごみ搬入量内訳(粗大)'!AD10+'ごみ搬入量内訳(堆肥化)'!AD10+'ごみ搬入量内訳(飼料化)'!AD10+'ごみ搬入量内訳(メタン化)'!AD10+'ごみ搬入量内訳(燃料化)'!AD10+'ごみ搬入量内訳(セメント)'!AD10+'ごみ搬入量内訳(資源化等)'!AD10+'ごみ搬入量内訳(その他)'!AD10+'ごみ搬入量内訳(直接埋立)'!AD10+'ごみ搬入量内訳(海洋投入)'!AD10</f>
        <v>0</v>
      </c>
      <c r="AE10" s="68">
        <f>'ごみ搬入量内訳(直接資源化)'!AE10+'ごみ搬入量内訳(焼却)'!AE10+'ごみ搬入量内訳(粗大)'!AE10+'ごみ搬入量内訳(堆肥化)'!AE10+'ごみ搬入量内訳(飼料化)'!AE10+'ごみ搬入量内訳(メタン化)'!AE10+'ごみ搬入量内訳(燃料化)'!AE10+'ごみ搬入量内訳(セメント)'!AE10+'ごみ搬入量内訳(資源化等)'!AE10+'ごみ搬入量内訳(その他)'!AE10+'ごみ搬入量内訳(直接埋立)'!AE10+'ごみ搬入量内訳(海洋投入)'!AE10</f>
        <v>0</v>
      </c>
      <c r="AF10" s="68">
        <f>'ごみ搬入量内訳(直接資源化)'!AF10+'ごみ搬入量内訳(焼却)'!AF10+'ごみ搬入量内訳(粗大)'!AF10+'ごみ搬入量内訳(堆肥化)'!AF10+'ごみ搬入量内訳(飼料化)'!AF10+'ごみ搬入量内訳(メタン化)'!AF10+'ごみ搬入量内訳(燃料化)'!AF10+'ごみ搬入量内訳(セメント)'!AF10+'ごみ搬入量内訳(資源化等)'!AF10+'ごみ搬入量内訳(その他)'!AF10+'ごみ搬入量内訳(直接埋立)'!AF10+'ごみ搬入量内訳(海洋投入)'!AF10</f>
        <v>0</v>
      </c>
      <c r="AG10" s="68">
        <f>'ごみ搬入量内訳(直接資源化)'!AG10+'ごみ搬入量内訳(焼却)'!AG10+'ごみ搬入量内訳(粗大)'!AG10+'ごみ搬入量内訳(堆肥化)'!AG10+'ごみ搬入量内訳(飼料化)'!AG10+'ごみ搬入量内訳(メタン化)'!AG10+'ごみ搬入量内訳(燃料化)'!AG10+'ごみ搬入量内訳(セメント)'!AG10+'ごみ搬入量内訳(資源化等)'!AG10+'ごみ搬入量内訳(その他)'!AG10+'ごみ搬入量内訳(直接埋立)'!AG10+'ごみ搬入量内訳(海洋投入)'!AG10</f>
        <v>0</v>
      </c>
      <c r="AH10" s="68">
        <f>'ごみ搬入量内訳(直接資源化)'!AH10+'ごみ搬入量内訳(焼却)'!AH10+'ごみ搬入量内訳(粗大)'!AH10+'ごみ搬入量内訳(堆肥化)'!AH10+'ごみ搬入量内訳(飼料化)'!AH10+'ごみ搬入量内訳(メタン化)'!AH10+'ごみ搬入量内訳(燃料化)'!AH10+'ごみ搬入量内訳(セメント)'!AH10+'ごみ搬入量内訳(資源化等)'!AH10+'ごみ搬入量内訳(その他)'!AH10+'ごみ搬入量内訳(直接埋立)'!AH10+'ごみ搬入量内訳(海洋投入)'!AH10</f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f>'ごみ搬入量内訳(直接資源化)'!E11+'ごみ搬入量内訳(焼却)'!E11+'ごみ搬入量内訳(粗大)'!E11+'ごみ搬入量内訳(堆肥化)'!E11+'ごみ搬入量内訳(飼料化)'!E11+'ごみ搬入量内訳(メタン化)'!E11+'ごみ搬入量内訳(燃料化)'!E11+'ごみ搬入量内訳(セメント)'!E11+'ごみ搬入量内訳(資源化等)'!E11+'ごみ搬入量内訳(その他)'!E11+'ごみ搬入量内訳(直接埋立)'!E11+'ごみ搬入量内訳(海洋投入)'!E11</f>
        <v>0</v>
      </c>
      <c r="F11" s="68">
        <f>'ごみ搬入量内訳(直接資源化)'!F11+'ごみ搬入量内訳(焼却)'!F11+'ごみ搬入量内訳(粗大)'!F11+'ごみ搬入量内訳(堆肥化)'!F11+'ごみ搬入量内訳(飼料化)'!F11+'ごみ搬入量内訳(メタン化)'!F11+'ごみ搬入量内訳(燃料化)'!F11+'ごみ搬入量内訳(セメント)'!F11+'ごみ搬入量内訳(資源化等)'!F11+'ごみ搬入量内訳(その他)'!F11+'ごみ搬入量内訳(直接埋立)'!F11+'ごみ搬入量内訳(海洋投入)'!F11</f>
        <v>0</v>
      </c>
      <c r="G11" s="68">
        <f>'ごみ搬入量内訳(直接資源化)'!G11+'ごみ搬入量内訳(焼却)'!G11+'ごみ搬入量内訳(粗大)'!G11+'ごみ搬入量内訳(堆肥化)'!G11+'ごみ搬入量内訳(飼料化)'!G11+'ごみ搬入量内訳(メタン化)'!G11+'ごみ搬入量内訳(燃料化)'!G11+'ごみ搬入量内訳(セメント)'!G11+'ごみ搬入量内訳(資源化等)'!G11+'ごみ搬入量内訳(その他)'!G11+'ごみ搬入量内訳(直接埋立)'!G11+'ごみ搬入量内訳(海洋投入)'!G11</f>
        <v>0</v>
      </c>
      <c r="H11" s="68">
        <f>'ごみ搬入量内訳(直接資源化)'!H11+'ごみ搬入量内訳(焼却)'!H11+'ごみ搬入量内訳(粗大)'!H11+'ごみ搬入量内訳(堆肥化)'!H11+'ごみ搬入量内訳(飼料化)'!H11+'ごみ搬入量内訳(メタン化)'!H11+'ごみ搬入量内訳(燃料化)'!H11+'ごみ搬入量内訳(セメント)'!H11+'ごみ搬入量内訳(資源化等)'!H11+'ごみ搬入量内訳(その他)'!H11+'ごみ搬入量内訳(直接埋立)'!H11+'ごみ搬入量内訳(海洋投入)'!H11</f>
        <v>0</v>
      </c>
      <c r="I11" s="68">
        <f>'ごみ搬入量内訳(直接資源化)'!I11+'ごみ搬入量内訳(焼却)'!I11+'ごみ搬入量内訳(粗大)'!I11+'ごみ搬入量内訳(堆肥化)'!I11+'ごみ搬入量内訳(飼料化)'!I11+'ごみ搬入量内訳(メタン化)'!I11+'ごみ搬入量内訳(燃料化)'!I11+'ごみ搬入量内訳(セメント)'!I11+'ごみ搬入量内訳(資源化等)'!I11+'ごみ搬入量内訳(その他)'!I11+'ごみ搬入量内訳(直接埋立)'!I11+'ごみ搬入量内訳(海洋投入)'!I11</f>
        <v>0</v>
      </c>
      <c r="J11" s="68">
        <f>'ごみ搬入量内訳(直接資源化)'!J11+'ごみ搬入量内訳(焼却)'!J11+'ごみ搬入量内訳(粗大)'!J11+'ごみ搬入量内訳(堆肥化)'!J11+'ごみ搬入量内訳(飼料化)'!J11+'ごみ搬入量内訳(メタン化)'!J11+'ごみ搬入量内訳(燃料化)'!J11+'ごみ搬入量内訳(セメント)'!J11+'ごみ搬入量内訳(資源化等)'!J11+'ごみ搬入量内訳(その他)'!J11+'ごみ搬入量内訳(直接埋立)'!J11+'ごみ搬入量内訳(海洋投入)'!J11</f>
        <v>0</v>
      </c>
      <c r="K11" s="68">
        <f>'ごみ搬入量内訳(直接資源化)'!K11+'ごみ搬入量内訳(焼却)'!K11+'ごみ搬入量内訳(粗大)'!K11+'ごみ搬入量内訳(堆肥化)'!K11+'ごみ搬入量内訳(飼料化)'!K11+'ごみ搬入量内訳(メタン化)'!K11+'ごみ搬入量内訳(燃料化)'!K11+'ごみ搬入量内訳(セメント)'!K11+'ごみ搬入量内訳(資源化等)'!K11+'ごみ搬入量内訳(その他)'!K11+'ごみ搬入量内訳(直接埋立)'!K11+'ごみ搬入量内訳(海洋投入)'!K11</f>
        <v>0</v>
      </c>
      <c r="L11" s="68">
        <f>'ごみ搬入量内訳(直接資源化)'!L11+'ごみ搬入量内訳(焼却)'!L11+'ごみ搬入量内訳(粗大)'!L11+'ごみ搬入量内訳(堆肥化)'!L11+'ごみ搬入量内訳(飼料化)'!L11+'ごみ搬入量内訳(メタン化)'!L11+'ごみ搬入量内訳(燃料化)'!L11+'ごみ搬入量内訳(セメント)'!L11+'ごみ搬入量内訳(資源化等)'!L11+'ごみ搬入量内訳(その他)'!L11+'ごみ搬入量内訳(直接埋立)'!L11+'ごみ搬入量内訳(海洋投入)'!L11</f>
        <v>0</v>
      </c>
      <c r="M11" s="68">
        <f>'ごみ搬入量内訳(直接資源化)'!M11+'ごみ搬入量内訳(焼却)'!M11+'ごみ搬入量内訳(粗大)'!M11+'ごみ搬入量内訳(堆肥化)'!M11+'ごみ搬入量内訳(飼料化)'!M11+'ごみ搬入量内訳(メタン化)'!M11+'ごみ搬入量内訳(燃料化)'!M11+'ごみ搬入量内訳(セメント)'!M11+'ごみ搬入量内訳(資源化等)'!M11+'ごみ搬入量内訳(その他)'!M11+'ごみ搬入量内訳(直接埋立)'!M11+'ごみ搬入量内訳(海洋投入)'!M11</f>
        <v>0</v>
      </c>
      <c r="N11" s="68">
        <f>'ごみ搬入量内訳(直接資源化)'!N11+'ごみ搬入量内訳(焼却)'!N11+'ごみ搬入量内訳(粗大)'!N11+'ごみ搬入量内訳(堆肥化)'!N11+'ごみ搬入量内訳(飼料化)'!N11+'ごみ搬入量内訳(メタン化)'!N11+'ごみ搬入量内訳(燃料化)'!N11+'ごみ搬入量内訳(セメント)'!N11+'ごみ搬入量内訳(資源化等)'!N11+'ごみ搬入量内訳(その他)'!N11+'ごみ搬入量内訳(直接埋立)'!N11+'ごみ搬入量内訳(海洋投入)'!N11</f>
        <v>0</v>
      </c>
      <c r="O11" s="68">
        <f>'ごみ搬入量内訳(直接資源化)'!O11+'ごみ搬入量内訳(焼却)'!O11+'ごみ搬入量内訳(粗大)'!O11+'ごみ搬入量内訳(堆肥化)'!O11+'ごみ搬入量内訳(飼料化)'!O11+'ごみ搬入量内訳(メタン化)'!O11+'ごみ搬入量内訳(燃料化)'!O11+'ごみ搬入量内訳(セメント)'!O11+'ごみ搬入量内訳(資源化等)'!O11+'ごみ搬入量内訳(その他)'!O11+'ごみ搬入量内訳(直接埋立)'!O11+'ごみ搬入量内訳(海洋投入)'!O11</f>
        <v>0</v>
      </c>
      <c r="P11" s="68">
        <f>'ごみ搬入量内訳(直接資源化)'!P11+'ごみ搬入量内訳(焼却)'!P11+'ごみ搬入量内訳(粗大)'!P11+'ごみ搬入量内訳(堆肥化)'!P11+'ごみ搬入量内訳(飼料化)'!P11+'ごみ搬入量内訳(メタン化)'!P11+'ごみ搬入量内訳(燃料化)'!P11+'ごみ搬入量内訳(セメント)'!P11+'ごみ搬入量内訳(資源化等)'!P11+'ごみ搬入量内訳(その他)'!P11+'ごみ搬入量内訳(直接埋立)'!P11+'ごみ搬入量内訳(海洋投入)'!P11</f>
        <v>0</v>
      </c>
      <c r="Q11" s="68">
        <f>'ごみ搬入量内訳(直接資源化)'!Q11+'ごみ搬入量内訳(焼却)'!Q11+'ごみ搬入量内訳(粗大)'!Q11+'ごみ搬入量内訳(堆肥化)'!Q11+'ごみ搬入量内訳(飼料化)'!Q11+'ごみ搬入量内訳(メタン化)'!Q11+'ごみ搬入量内訳(燃料化)'!Q11+'ごみ搬入量内訳(セメント)'!Q11+'ごみ搬入量内訳(資源化等)'!Q11+'ごみ搬入量内訳(その他)'!Q11+'ごみ搬入量内訳(直接埋立)'!Q11+'ごみ搬入量内訳(海洋投入)'!Q11</f>
        <v>0</v>
      </c>
      <c r="R11" s="68">
        <f>'ごみ搬入量内訳(直接資源化)'!R11+'ごみ搬入量内訳(焼却)'!R11+'ごみ搬入量内訳(粗大)'!R11+'ごみ搬入量内訳(堆肥化)'!R11+'ごみ搬入量内訳(飼料化)'!R11+'ごみ搬入量内訳(メタン化)'!R11+'ごみ搬入量内訳(燃料化)'!R11+'ごみ搬入量内訳(セメント)'!R11+'ごみ搬入量内訳(資源化等)'!R11+'ごみ搬入量内訳(その他)'!R11+'ごみ搬入量内訳(直接埋立)'!R11+'ごみ搬入量内訳(海洋投入)'!R11</f>
        <v>0</v>
      </c>
      <c r="S11" s="68">
        <f>'ごみ搬入量内訳(直接資源化)'!S11+'ごみ搬入量内訳(焼却)'!S11+'ごみ搬入量内訳(粗大)'!S11+'ごみ搬入量内訳(堆肥化)'!S11+'ごみ搬入量内訳(飼料化)'!S11+'ごみ搬入量内訳(メタン化)'!S11+'ごみ搬入量内訳(燃料化)'!S11+'ごみ搬入量内訳(セメント)'!S11+'ごみ搬入量内訳(資源化等)'!S11+'ごみ搬入量内訳(その他)'!S11+'ごみ搬入量内訳(直接埋立)'!S11+'ごみ搬入量内訳(海洋投入)'!S11</f>
        <v>0</v>
      </c>
      <c r="T11" s="68">
        <f>'ごみ搬入量内訳(直接資源化)'!T11+'ごみ搬入量内訳(焼却)'!T11+'ごみ搬入量内訳(粗大)'!T11+'ごみ搬入量内訳(堆肥化)'!T11+'ごみ搬入量内訳(飼料化)'!T11+'ごみ搬入量内訳(メタン化)'!T11+'ごみ搬入量内訳(燃料化)'!T11+'ごみ搬入量内訳(セメント)'!T11+'ごみ搬入量内訳(資源化等)'!T11+'ごみ搬入量内訳(その他)'!T11+'ごみ搬入量内訳(直接埋立)'!T11+'ごみ搬入量内訳(海洋投入)'!T11</f>
        <v>0</v>
      </c>
      <c r="U11" s="68">
        <f>'ごみ搬入量内訳(直接資源化)'!U11+'ごみ搬入量内訳(焼却)'!U11+'ごみ搬入量内訳(粗大)'!U11+'ごみ搬入量内訳(堆肥化)'!U11+'ごみ搬入量内訳(飼料化)'!U11+'ごみ搬入量内訳(メタン化)'!U11+'ごみ搬入量内訳(燃料化)'!U11+'ごみ搬入量内訳(セメント)'!U11+'ごみ搬入量内訳(資源化等)'!U11+'ごみ搬入量内訳(その他)'!U11+'ごみ搬入量内訳(直接埋立)'!U11+'ごみ搬入量内訳(海洋投入)'!U11</f>
        <v>0</v>
      </c>
      <c r="V11" s="68">
        <f>'ごみ搬入量内訳(直接資源化)'!V11+'ごみ搬入量内訳(焼却)'!V11+'ごみ搬入量内訳(粗大)'!V11+'ごみ搬入量内訳(堆肥化)'!V11+'ごみ搬入量内訳(飼料化)'!V11+'ごみ搬入量内訳(メタン化)'!V11+'ごみ搬入量内訳(燃料化)'!V11+'ごみ搬入量内訳(セメント)'!V11+'ごみ搬入量内訳(資源化等)'!V11+'ごみ搬入量内訳(その他)'!V11+'ごみ搬入量内訳(直接埋立)'!V11+'ごみ搬入量内訳(海洋投入)'!V11</f>
        <v>0</v>
      </c>
      <c r="W11" s="68">
        <f>'ごみ搬入量内訳(直接資源化)'!W11+'ごみ搬入量内訳(焼却)'!W11+'ごみ搬入量内訳(粗大)'!W11+'ごみ搬入量内訳(堆肥化)'!W11+'ごみ搬入量内訳(飼料化)'!W11+'ごみ搬入量内訳(メタン化)'!W11+'ごみ搬入量内訳(燃料化)'!W11+'ごみ搬入量内訳(セメント)'!W11+'ごみ搬入量内訳(資源化等)'!W11+'ごみ搬入量内訳(その他)'!W11+'ごみ搬入量内訳(直接埋立)'!W11+'ごみ搬入量内訳(海洋投入)'!W11</f>
        <v>0</v>
      </c>
      <c r="X11" s="68">
        <f>'ごみ搬入量内訳(直接資源化)'!X11+'ごみ搬入量内訳(焼却)'!X11+'ごみ搬入量内訳(粗大)'!X11+'ごみ搬入量内訳(堆肥化)'!X11+'ごみ搬入量内訳(飼料化)'!X11+'ごみ搬入量内訳(メタン化)'!X11+'ごみ搬入量内訳(燃料化)'!X11+'ごみ搬入量内訳(セメント)'!X11+'ごみ搬入量内訳(資源化等)'!X11+'ごみ搬入量内訳(その他)'!X11+'ごみ搬入量内訳(直接埋立)'!X11+'ごみ搬入量内訳(海洋投入)'!X11</f>
        <v>0</v>
      </c>
      <c r="Y11" s="68">
        <f>'ごみ搬入量内訳(直接資源化)'!Y11+'ごみ搬入量内訳(焼却)'!Y11+'ごみ搬入量内訳(粗大)'!Y11+'ごみ搬入量内訳(堆肥化)'!Y11+'ごみ搬入量内訳(飼料化)'!Y11+'ごみ搬入量内訳(メタン化)'!Y11+'ごみ搬入量内訳(燃料化)'!Y11+'ごみ搬入量内訳(セメント)'!Y11+'ごみ搬入量内訳(資源化等)'!Y11+'ごみ搬入量内訳(その他)'!Y11+'ごみ搬入量内訳(直接埋立)'!Y11+'ごみ搬入量内訳(海洋投入)'!Y11</f>
        <v>0</v>
      </c>
      <c r="Z11" s="68">
        <f>'ごみ搬入量内訳(直接資源化)'!Z11+'ごみ搬入量内訳(焼却)'!Z11+'ごみ搬入量内訳(粗大)'!Z11+'ごみ搬入量内訳(堆肥化)'!Z11+'ごみ搬入量内訳(飼料化)'!Z11+'ごみ搬入量内訳(メタン化)'!Z11+'ごみ搬入量内訳(燃料化)'!Z11+'ごみ搬入量内訳(セメント)'!Z11+'ごみ搬入量内訳(資源化等)'!Z11+'ごみ搬入量内訳(その他)'!Z11+'ごみ搬入量内訳(直接埋立)'!Z11+'ごみ搬入量内訳(海洋投入)'!Z11</f>
        <v>0</v>
      </c>
      <c r="AA11" s="68">
        <f>'ごみ搬入量内訳(直接資源化)'!AA11+'ごみ搬入量内訳(焼却)'!AA11+'ごみ搬入量内訳(粗大)'!AA11+'ごみ搬入量内訳(堆肥化)'!AA11+'ごみ搬入量内訳(飼料化)'!AA11+'ごみ搬入量内訳(メタン化)'!AA11+'ごみ搬入量内訳(燃料化)'!AA11+'ごみ搬入量内訳(セメント)'!AA11+'ごみ搬入量内訳(資源化等)'!AA11+'ごみ搬入量内訳(その他)'!AA11+'ごみ搬入量内訳(直接埋立)'!AA11+'ごみ搬入量内訳(海洋投入)'!AA11</f>
        <v>0</v>
      </c>
      <c r="AB11" s="68">
        <f>'ごみ搬入量内訳(直接資源化)'!AB11+'ごみ搬入量内訳(焼却)'!AB11+'ごみ搬入量内訳(粗大)'!AB11+'ごみ搬入量内訳(堆肥化)'!AB11+'ごみ搬入量内訳(飼料化)'!AB11+'ごみ搬入量内訳(メタン化)'!AB11+'ごみ搬入量内訳(燃料化)'!AB11+'ごみ搬入量内訳(セメント)'!AB11+'ごみ搬入量内訳(資源化等)'!AB11+'ごみ搬入量内訳(その他)'!AB11+'ごみ搬入量内訳(直接埋立)'!AB11+'ごみ搬入量内訳(海洋投入)'!AB11</f>
        <v>0</v>
      </c>
      <c r="AC11" s="68">
        <f>'ごみ搬入量内訳(直接資源化)'!AC11+'ごみ搬入量内訳(焼却)'!AC11+'ごみ搬入量内訳(粗大)'!AC11+'ごみ搬入量内訳(堆肥化)'!AC11+'ごみ搬入量内訳(飼料化)'!AC11+'ごみ搬入量内訳(メタン化)'!AC11+'ごみ搬入量内訳(燃料化)'!AC11+'ごみ搬入量内訳(セメント)'!AC11+'ごみ搬入量内訳(資源化等)'!AC11+'ごみ搬入量内訳(その他)'!AC11+'ごみ搬入量内訳(直接埋立)'!AC11+'ごみ搬入量内訳(海洋投入)'!AC11</f>
        <v>0</v>
      </c>
      <c r="AD11" s="68">
        <f>'ごみ搬入量内訳(直接資源化)'!AD11+'ごみ搬入量内訳(焼却)'!AD11+'ごみ搬入量内訳(粗大)'!AD11+'ごみ搬入量内訳(堆肥化)'!AD11+'ごみ搬入量内訳(飼料化)'!AD11+'ごみ搬入量内訳(メタン化)'!AD11+'ごみ搬入量内訳(燃料化)'!AD11+'ごみ搬入量内訳(セメント)'!AD11+'ごみ搬入量内訳(資源化等)'!AD11+'ごみ搬入量内訳(その他)'!AD11+'ごみ搬入量内訳(直接埋立)'!AD11+'ごみ搬入量内訳(海洋投入)'!AD11</f>
        <v>0</v>
      </c>
      <c r="AE11" s="68">
        <f>'ごみ搬入量内訳(直接資源化)'!AE11+'ごみ搬入量内訳(焼却)'!AE11+'ごみ搬入量内訳(粗大)'!AE11+'ごみ搬入量内訳(堆肥化)'!AE11+'ごみ搬入量内訳(飼料化)'!AE11+'ごみ搬入量内訳(メタン化)'!AE11+'ごみ搬入量内訳(燃料化)'!AE11+'ごみ搬入量内訳(セメント)'!AE11+'ごみ搬入量内訳(資源化等)'!AE11+'ごみ搬入量内訳(その他)'!AE11+'ごみ搬入量内訳(直接埋立)'!AE11+'ごみ搬入量内訳(海洋投入)'!AE11</f>
        <v>0</v>
      </c>
      <c r="AF11" s="68">
        <f>'ごみ搬入量内訳(直接資源化)'!AF11+'ごみ搬入量内訳(焼却)'!AF11+'ごみ搬入量内訳(粗大)'!AF11+'ごみ搬入量内訳(堆肥化)'!AF11+'ごみ搬入量内訳(飼料化)'!AF11+'ごみ搬入量内訳(メタン化)'!AF11+'ごみ搬入量内訳(燃料化)'!AF11+'ごみ搬入量内訳(セメント)'!AF11+'ごみ搬入量内訳(資源化等)'!AF11+'ごみ搬入量内訳(その他)'!AF11+'ごみ搬入量内訳(直接埋立)'!AF11+'ごみ搬入量内訳(海洋投入)'!AF11</f>
        <v>0</v>
      </c>
      <c r="AG11" s="68">
        <f>'ごみ搬入量内訳(直接資源化)'!AG11+'ごみ搬入量内訳(焼却)'!AG11+'ごみ搬入量内訳(粗大)'!AG11+'ごみ搬入量内訳(堆肥化)'!AG11+'ごみ搬入量内訳(飼料化)'!AG11+'ごみ搬入量内訳(メタン化)'!AG11+'ごみ搬入量内訳(燃料化)'!AG11+'ごみ搬入量内訳(セメント)'!AG11+'ごみ搬入量内訳(資源化等)'!AG11+'ごみ搬入量内訳(その他)'!AG11+'ごみ搬入量内訳(直接埋立)'!AG11+'ごみ搬入量内訳(海洋投入)'!AG11</f>
        <v>0</v>
      </c>
      <c r="AH11" s="68">
        <f>'ごみ搬入量内訳(直接資源化)'!AH11+'ごみ搬入量内訳(焼却)'!AH11+'ごみ搬入量内訳(粗大)'!AH11+'ごみ搬入量内訳(堆肥化)'!AH11+'ごみ搬入量内訳(飼料化)'!AH11+'ごみ搬入量内訳(メタン化)'!AH11+'ごみ搬入量内訳(燃料化)'!AH11+'ごみ搬入量内訳(セメント)'!AH11+'ごみ搬入量内訳(資源化等)'!AH11+'ごみ搬入量内訳(その他)'!AH11+'ごみ搬入量内訳(直接埋立)'!AH11+'ごみ搬入量内訳(海洋投入)'!AH11</f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137</v>
      </c>
      <c r="D12" s="68">
        <f t="shared" si="1"/>
        <v>84</v>
      </c>
      <c r="E12" s="68">
        <f>'ごみ搬入量内訳(直接資源化)'!E12+'ごみ搬入量内訳(焼却)'!E12+'ごみ搬入量内訳(粗大)'!E12+'ごみ搬入量内訳(堆肥化)'!E12+'ごみ搬入量内訳(飼料化)'!E12+'ごみ搬入量内訳(メタン化)'!E12+'ごみ搬入量内訳(燃料化)'!E12+'ごみ搬入量内訳(セメント)'!E12+'ごみ搬入量内訳(資源化等)'!E12+'ごみ搬入量内訳(その他)'!E12+'ごみ搬入量内訳(直接埋立)'!E12+'ごみ搬入量内訳(海洋投入)'!E12</f>
        <v>0</v>
      </c>
      <c r="F12" s="68">
        <f>'ごみ搬入量内訳(直接資源化)'!F12+'ごみ搬入量内訳(焼却)'!F12+'ごみ搬入量内訳(粗大)'!F12+'ごみ搬入量内訳(堆肥化)'!F12+'ごみ搬入量内訳(飼料化)'!F12+'ごみ搬入量内訳(メタン化)'!F12+'ごみ搬入量内訳(燃料化)'!F12+'ごみ搬入量内訳(セメント)'!F12+'ごみ搬入量内訳(資源化等)'!F12+'ごみ搬入量内訳(その他)'!F12+'ごみ搬入量内訳(直接埋立)'!F12+'ごみ搬入量内訳(海洋投入)'!F12</f>
        <v>24</v>
      </c>
      <c r="G12" s="68">
        <f>'ごみ搬入量内訳(直接資源化)'!G12+'ごみ搬入量内訳(焼却)'!G12+'ごみ搬入量内訳(粗大)'!G12+'ごみ搬入量内訳(堆肥化)'!G12+'ごみ搬入量内訳(飼料化)'!G12+'ごみ搬入量内訳(メタン化)'!G12+'ごみ搬入量内訳(燃料化)'!G12+'ごみ搬入量内訳(セメント)'!G12+'ごみ搬入量内訳(資源化等)'!G12+'ごみ搬入量内訳(その他)'!G12+'ごみ搬入量内訳(直接埋立)'!G12+'ごみ搬入量内訳(海洋投入)'!G12</f>
        <v>0</v>
      </c>
      <c r="H12" s="68">
        <f>'ごみ搬入量内訳(直接資源化)'!H12+'ごみ搬入量内訳(焼却)'!H12+'ごみ搬入量内訳(粗大)'!H12+'ごみ搬入量内訳(堆肥化)'!H12+'ごみ搬入量内訳(飼料化)'!H12+'ごみ搬入量内訳(メタン化)'!H12+'ごみ搬入量内訳(燃料化)'!H12+'ごみ搬入量内訳(セメント)'!H12+'ごみ搬入量内訳(資源化等)'!H12+'ごみ搬入量内訳(その他)'!H12+'ごみ搬入量内訳(直接埋立)'!H12+'ごみ搬入量内訳(海洋投入)'!H12</f>
        <v>0</v>
      </c>
      <c r="I12" s="68">
        <f>'ごみ搬入量内訳(直接資源化)'!I12+'ごみ搬入量内訳(焼却)'!I12+'ごみ搬入量内訳(粗大)'!I12+'ごみ搬入量内訳(堆肥化)'!I12+'ごみ搬入量内訳(飼料化)'!I12+'ごみ搬入量内訳(メタン化)'!I12+'ごみ搬入量内訳(燃料化)'!I12+'ごみ搬入量内訳(セメント)'!I12+'ごみ搬入量内訳(資源化等)'!I12+'ごみ搬入量内訳(その他)'!I12+'ごみ搬入量内訳(直接埋立)'!I12+'ごみ搬入量内訳(海洋投入)'!I12</f>
        <v>0</v>
      </c>
      <c r="J12" s="68">
        <f>'ごみ搬入量内訳(直接資源化)'!J12+'ごみ搬入量内訳(焼却)'!J12+'ごみ搬入量内訳(粗大)'!J12+'ごみ搬入量内訳(堆肥化)'!J12+'ごみ搬入量内訳(飼料化)'!J12+'ごみ搬入量内訳(メタン化)'!J12+'ごみ搬入量内訳(燃料化)'!J12+'ごみ搬入量内訳(セメント)'!J12+'ごみ搬入量内訳(資源化等)'!J12+'ごみ搬入量内訳(その他)'!J12+'ごみ搬入量内訳(直接埋立)'!J12+'ごみ搬入量内訳(海洋投入)'!J12</f>
        <v>0</v>
      </c>
      <c r="K12" s="68">
        <f>'ごみ搬入量内訳(直接資源化)'!K12+'ごみ搬入量内訳(焼却)'!K12+'ごみ搬入量内訳(粗大)'!K12+'ごみ搬入量内訳(堆肥化)'!K12+'ごみ搬入量内訳(飼料化)'!K12+'ごみ搬入量内訳(メタン化)'!K12+'ごみ搬入量内訳(燃料化)'!K12+'ごみ搬入量内訳(セメント)'!K12+'ごみ搬入量内訳(資源化等)'!K12+'ごみ搬入量内訳(その他)'!K12+'ごみ搬入量内訳(直接埋立)'!K12+'ごみ搬入量内訳(海洋投入)'!K12</f>
        <v>0</v>
      </c>
      <c r="L12" s="68">
        <f>'ごみ搬入量内訳(直接資源化)'!L12+'ごみ搬入量内訳(焼却)'!L12+'ごみ搬入量内訳(粗大)'!L12+'ごみ搬入量内訳(堆肥化)'!L12+'ごみ搬入量内訳(飼料化)'!L12+'ごみ搬入量内訳(メタン化)'!L12+'ごみ搬入量内訳(燃料化)'!L12+'ごみ搬入量内訳(セメント)'!L12+'ごみ搬入量内訳(資源化等)'!L12+'ごみ搬入量内訳(その他)'!L12+'ごみ搬入量内訳(直接埋立)'!L12+'ごみ搬入量内訳(海洋投入)'!L12</f>
        <v>17</v>
      </c>
      <c r="M12" s="68">
        <f>'ごみ搬入量内訳(直接資源化)'!M12+'ごみ搬入量内訳(焼却)'!M12+'ごみ搬入量内訳(粗大)'!M12+'ごみ搬入量内訳(堆肥化)'!M12+'ごみ搬入量内訳(飼料化)'!M12+'ごみ搬入量内訳(メタン化)'!M12+'ごみ搬入量内訳(燃料化)'!M12+'ごみ搬入量内訳(セメント)'!M12+'ごみ搬入量内訳(資源化等)'!M12+'ごみ搬入量内訳(その他)'!M12+'ごみ搬入量内訳(直接埋立)'!M12+'ごみ搬入量内訳(海洋投入)'!M12</f>
        <v>39</v>
      </c>
      <c r="N12" s="68">
        <f>'ごみ搬入量内訳(直接資源化)'!N12+'ごみ搬入量内訳(焼却)'!N12+'ごみ搬入量内訳(粗大)'!N12+'ごみ搬入量内訳(堆肥化)'!N12+'ごみ搬入量内訳(飼料化)'!N12+'ごみ搬入量内訳(メタン化)'!N12+'ごみ搬入量内訳(燃料化)'!N12+'ごみ搬入量内訳(セメント)'!N12+'ごみ搬入量内訳(資源化等)'!N12+'ごみ搬入量内訳(その他)'!N12+'ごみ搬入量内訳(直接埋立)'!N12+'ごみ搬入量内訳(海洋投入)'!N12</f>
        <v>0</v>
      </c>
      <c r="O12" s="68">
        <f>'ごみ搬入量内訳(直接資源化)'!O12+'ごみ搬入量内訳(焼却)'!O12+'ごみ搬入量内訳(粗大)'!O12+'ごみ搬入量内訳(堆肥化)'!O12+'ごみ搬入量内訳(飼料化)'!O12+'ごみ搬入量内訳(メタン化)'!O12+'ごみ搬入量内訳(燃料化)'!O12+'ごみ搬入量内訳(セメント)'!O12+'ごみ搬入量内訳(資源化等)'!O12+'ごみ搬入量内訳(その他)'!O12+'ごみ搬入量内訳(直接埋立)'!O12+'ごみ搬入量内訳(海洋投入)'!O12</f>
        <v>0</v>
      </c>
      <c r="P12" s="68">
        <f>'ごみ搬入量内訳(直接資源化)'!P12+'ごみ搬入量内訳(焼却)'!P12+'ごみ搬入量内訳(粗大)'!P12+'ごみ搬入量内訳(堆肥化)'!P12+'ごみ搬入量内訳(飼料化)'!P12+'ごみ搬入量内訳(メタン化)'!P12+'ごみ搬入量内訳(燃料化)'!P12+'ごみ搬入量内訳(セメント)'!P12+'ごみ搬入量内訳(資源化等)'!P12+'ごみ搬入量内訳(その他)'!P12+'ごみ搬入量内訳(直接埋立)'!P12+'ごみ搬入量内訳(海洋投入)'!P12</f>
        <v>0</v>
      </c>
      <c r="Q12" s="68">
        <f>'ごみ搬入量内訳(直接資源化)'!Q12+'ごみ搬入量内訳(焼却)'!Q12+'ごみ搬入量内訳(粗大)'!Q12+'ごみ搬入量内訳(堆肥化)'!Q12+'ごみ搬入量内訳(飼料化)'!Q12+'ごみ搬入量内訳(メタン化)'!Q12+'ごみ搬入量内訳(燃料化)'!Q12+'ごみ搬入量内訳(セメント)'!Q12+'ごみ搬入量内訳(資源化等)'!Q12+'ごみ搬入量内訳(その他)'!Q12+'ごみ搬入量内訳(直接埋立)'!Q12+'ごみ搬入量内訳(海洋投入)'!Q12</f>
        <v>4</v>
      </c>
      <c r="R12" s="68">
        <f>'ごみ搬入量内訳(直接資源化)'!R12+'ごみ搬入量内訳(焼却)'!R12+'ごみ搬入量内訳(粗大)'!R12+'ごみ搬入量内訳(堆肥化)'!R12+'ごみ搬入量内訳(飼料化)'!R12+'ごみ搬入量内訳(メタン化)'!R12+'ごみ搬入量内訳(燃料化)'!R12+'ごみ搬入量内訳(セメント)'!R12+'ごみ搬入量内訳(資源化等)'!R12+'ごみ搬入量内訳(その他)'!R12+'ごみ搬入量内訳(直接埋立)'!R12+'ごみ搬入量内訳(海洋投入)'!R12</f>
        <v>0</v>
      </c>
      <c r="S12" s="68">
        <f>'ごみ搬入量内訳(直接資源化)'!S12+'ごみ搬入量内訳(焼却)'!S12+'ごみ搬入量内訳(粗大)'!S12+'ごみ搬入量内訳(堆肥化)'!S12+'ごみ搬入量内訳(飼料化)'!S12+'ごみ搬入量内訳(メタン化)'!S12+'ごみ搬入量内訳(燃料化)'!S12+'ごみ搬入量内訳(セメント)'!S12+'ごみ搬入量内訳(資源化等)'!S12+'ごみ搬入量内訳(その他)'!S12+'ごみ搬入量内訳(直接埋立)'!S12+'ごみ搬入量内訳(海洋投入)'!S12</f>
        <v>0</v>
      </c>
      <c r="T12" s="68">
        <f>'ごみ搬入量内訳(直接資源化)'!T12+'ごみ搬入量内訳(焼却)'!T12+'ごみ搬入量内訳(粗大)'!T12+'ごみ搬入量内訳(堆肥化)'!T12+'ごみ搬入量内訳(飼料化)'!T12+'ごみ搬入量内訳(メタン化)'!T12+'ごみ搬入量内訳(燃料化)'!T12+'ごみ搬入量内訳(セメント)'!T12+'ごみ搬入量内訳(資源化等)'!T12+'ごみ搬入量内訳(その他)'!T12+'ごみ搬入量内訳(直接埋立)'!T12+'ごみ搬入量内訳(海洋投入)'!T12</f>
        <v>0</v>
      </c>
      <c r="U12" s="68">
        <f>'ごみ搬入量内訳(直接資源化)'!U12+'ごみ搬入量内訳(焼却)'!U12+'ごみ搬入量内訳(粗大)'!U12+'ごみ搬入量内訳(堆肥化)'!U12+'ごみ搬入量内訳(飼料化)'!U12+'ごみ搬入量内訳(メタン化)'!U12+'ごみ搬入量内訳(燃料化)'!U12+'ごみ搬入量内訳(セメント)'!U12+'ごみ搬入量内訳(資源化等)'!U12+'ごみ搬入量内訳(その他)'!U12+'ごみ搬入量内訳(直接埋立)'!U12+'ごみ搬入量内訳(海洋投入)'!U12</f>
        <v>0</v>
      </c>
      <c r="V12" s="68">
        <f>'ごみ搬入量内訳(直接資源化)'!V12+'ごみ搬入量内訳(焼却)'!V12+'ごみ搬入量内訳(粗大)'!V12+'ごみ搬入量内訳(堆肥化)'!V12+'ごみ搬入量内訳(飼料化)'!V12+'ごみ搬入量内訳(メタン化)'!V12+'ごみ搬入量内訳(燃料化)'!V12+'ごみ搬入量内訳(セメント)'!V12+'ごみ搬入量内訳(資源化等)'!V12+'ごみ搬入量内訳(その他)'!V12+'ごみ搬入量内訳(直接埋立)'!V12+'ごみ搬入量内訳(海洋投入)'!V12</f>
        <v>0</v>
      </c>
      <c r="W12" s="68">
        <f>'ごみ搬入量内訳(直接資源化)'!W12+'ごみ搬入量内訳(焼却)'!W12+'ごみ搬入量内訳(粗大)'!W12+'ごみ搬入量内訳(堆肥化)'!W12+'ごみ搬入量内訳(飼料化)'!W12+'ごみ搬入量内訳(メタン化)'!W12+'ごみ搬入量内訳(燃料化)'!W12+'ごみ搬入量内訳(セメント)'!W12+'ごみ搬入量内訳(資源化等)'!W12+'ごみ搬入量内訳(その他)'!W12+'ごみ搬入量内訳(直接埋立)'!W12+'ごみ搬入量内訳(海洋投入)'!W12</f>
        <v>0</v>
      </c>
      <c r="X12" s="68">
        <f>'ごみ搬入量内訳(直接資源化)'!X12+'ごみ搬入量内訳(焼却)'!X12+'ごみ搬入量内訳(粗大)'!X12+'ごみ搬入量内訳(堆肥化)'!X12+'ごみ搬入量内訳(飼料化)'!X12+'ごみ搬入量内訳(メタン化)'!X12+'ごみ搬入量内訳(燃料化)'!X12+'ごみ搬入量内訳(セメント)'!X12+'ごみ搬入量内訳(資源化等)'!X12+'ごみ搬入量内訳(その他)'!X12+'ごみ搬入量内訳(直接埋立)'!X12+'ごみ搬入量内訳(海洋投入)'!X12</f>
        <v>0</v>
      </c>
      <c r="Y12" s="68">
        <f>'ごみ搬入量内訳(直接資源化)'!Y12+'ごみ搬入量内訳(焼却)'!Y12+'ごみ搬入量内訳(粗大)'!Y12+'ごみ搬入量内訳(堆肥化)'!Y12+'ごみ搬入量内訳(飼料化)'!Y12+'ごみ搬入量内訳(メタン化)'!Y12+'ごみ搬入量内訳(燃料化)'!Y12+'ごみ搬入量内訳(セメント)'!Y12+'ごみ搬入量内訳(資源化等)'!Y12+'ごみ搬入量内訳(その他)'!Y12+'ごみ搬入量内訳(直接埋立)'!Y12+'ごみ搬入量内訳(海洋投入)'!Y12</f>
        <v>0</v>
      </c>
      <c r="Z12" s="68">
        <f>'ごみ搬入量内訳(直接資源化)'!Z12+'ごみ搬入量内訳(焼却)'!Z12+'ごみ搬入量内訳(粗大)'!Z12+'ごみ搬入量内訳(堆肥化)'!Z12+'ごみ搬入量内訳(飼料化)'!Z12+'ごみ搬入量内訳(メタン化)'!Z12+'ごみ搬入量内訳(燃料化)'!Z12+'ごみ搬入量内訳(セメント)'!Z12+'ごみ搬入量内訳(資源化等)'!Z12+'ごみ搬入量内訳(その他)'!Z12+'ごみ搬入量内訳(直接埋立)'!Z12+'ごみ搬入量内訳(海洋投入)'!Z12</f>
        <v>0</v>
      </c>
      <c r="AA12" s="68">
        <f>'ごみ搬入量内訳(直接資源化)'!AA12+'ごみ搬入量内訳(焼却)'!AA12+'ごみ搬入量内訳(粗大)'!AA12+'ごみ搬入量内訳(堆肥化)'!AA12+'ごみ搬入量内訳(飼料化)'!AA12+'ごみ搬入量内訳(メタン化)'!AA12+'ごみ搬入量内訳(燃料化)'!AA12+'ごみ搬入量内訳(セメント)'!AA12+'ごみ搬入量内訳(資源化等)'!AA12+'ごみ搬入量内訳(その他)'!AA12+'ごみ搬入量内訳(直接埋立)'!AA12+'ごみ搬入量内訳(海洋投入)'!AA12</f>
        <v>0</v>
      </c>
      <c r="AB12" s="68">
        <f>'ごみ搬入量内訳(直接資源化)'!AB12+'ごみ搬入量内訳(焼却)'!AB12+'ごみ搬入量内訳(粗大)'!AB12+'ごみ搬入量内訳(堆肥化)'!AB12+'ごみ搬入量内訳(飼料化)'!AB12+'ごみ搬入量内訳(メタン化)'!AB12+'ごみ搬入量内訳(燃料化)'!AB12+'ごみ搬入量内訳(セメント)'!AB12+'ごみ搬入量内訳(資源化等)'!AB12+'ごみ搬入量内訳(その他)'!AB12+'ごみ搬入量内訳(直接埋立)'!AB12+'ごみ搬入量内訳(海洋投入)'!AB12</f>
        <v>0</v>
      </c>
      <c r="AC12" s="68">
        <f>'ごみ搬入量内訳(直接資源化)'!AC12+'ごみ搬入量内訳(焼却)'!AC12+'ごみ搬入量内訳(粗大)'!AC12+'ごみ搬入量内訳(堆肥化)'!AC12+'ごみ搬入量内訳(飼料化)'!AC12+'ごみ搬入量内訳(メタン化)'!AC12+'ごみ搬入量内訳(燃料化)'!AC12+'ごみ搬入量内訳(セメント)'!AC12+'ごみ搬入量内訳(資源化等)'!AC12+'ごみ搬入量内訳(その他)'!AC12+'ごみ搬入量内訳(直接埋立)'!AC12+'ごみ搬入量内訳(海洋投入)'!AC12</f>
        <v>0</v>
      </c>
      <c r="AD12" s="68">
        <f>'ごみ搬入量内訳(直接資源化)'!AD12+'ごみ搬入量内訳(焼却)'!AD12+'ごみ搬入量内訳(粗大)'!AD12+'ごみ搬入量内訳(堆肥化)'!AD12+'ごみ搬入量内訳(飼料化)'!AD12+'ごみ搬入量内訳(メタン化)'!AD12+'ごみ搬入量内訳(燃料化)'!AD12+'ごみ搬入量内訳(セメント)'!AD12+'ごみ搬入量内訳(資源化等)'!AD12+'ごみ搬入量内訳(その他)'!AD12+'ごみ搬入量内訳(直接埋立)'!AD12+'ごみ搬入量内訳(海洋投入)'!AD12</f>
        <v>0</v>
      </c>
      <c r="AE12" s="68">
        <f>'ごみ搬入量内訳(直接資源化)'!AE12+'ごみ搬入量内訳(焼却)'!AE12+'ごみ搬入量内訳(粗大)'!AE12+'ごみ搬入量内訳(堆肥化)'!AE12+'ごみ搬入量内訳(飼料化)'!AE12+'ごみ搬入量内訳(メタン化)'!AE12+'ごみ搬入量内訳(燃料化)'!AE12+'ごみ搬入量内訳(セメント)'!AE12+'ごみ搬入量内訳(資源化等)'!AE12+'ごみ搬入量内訳(その他)'!AE12+'ごみ搬入量内訳(直接埋立)'!AE12+'ごみ搬入量内訳(海洋投入)'!AE12</f>
        <v>0</v>
      </c>
      <c r="AF12" s="68">
        <f>'ごみ搬入量内訳(直接資源化)'!AF12+'ごみ搬入量内訳(焼却)'!AF12+'ごみ搬入量内訳(粗大)'!AF12+'ごみ搬入量内訳(堆肥化)'!AF12+'ごみ搬入量内訳(飼料化)'!AF12+'ごみ搬入量内訳(メタン化)'!AF12+'ごみ搬入量内訳(燃料化)'!AF12+'ごみ搬入量内訳(セメント)'!AF12+'ごみ搬入量内訳(資源化等)'!AF12+'ごみ搬入量内訳(その他)'!AF12+'ごみ搬入量内訳(直接埋立)'!AF12+'ごみ搬入量内訳(海洋投入)'!AF12</f>
        <v>0</v>
      </c>
      <c r="AG12" s="68">
        <f>'ごみ搬入量内訳(直接資源化)'!AG12+'ごみ搬入量内訳(焼却)'!AG12+'ごみ搬入量内訳(粗大)'!AG12+'ごみ搬入量内訳(堆肥化)'!AG12+'ごみ搬入量内訳(飼料化)'!AG12+'ごみ搬入量内訳(メタン化)'!AG12+'ごみ搬入量内訳(燃料化)'!AG12+'ごみ搬入量内訳(セメント)'!AG12+'ごみ搬入量内訳(資源化等)'!AG12+'ごみ搬入量内訳(その他)'!AG12+'ごみ搬入量内訳(直接埋立)'!AG12+'ごみ搬入量内訳(海洋投入)'!AG12</f>
        <v>0</v>
      </c>
      <c r="AH12" s="68">
        <f>'ごみ搬入量内訳(直接資源化)'!AH12+'ごみ搬入量内訳(焼却)'!AH12+'ごみ搬入量内訳(粗大)'!AH12+'ごみ搬入量内訳(堆肥化)'!AH12+'ごみ搬入量内訳(飼料化)'!AH12+'ごみ搬入量内訳(メタン化)'!AH12+'ごみ搬入量内訳(燃料化)'!AH12+'ごみ搬入量内訳(セメント)'!AH12+'ごみ搬入量内訳(資源化等)'!AH12+'ごみ搬入量内訳(その他)'!AH12+'ごみ搬入量内訳(直接埋立)'!AH12+'ごみ搬入量内訳(海洋投入)'!AH12</f>
        <v>0</v>
      </c>
    </row>
    <row r="13" spans="1:34" s="44" customFormat="1" ht="12" customHeight="1">
      <c r="A13" s="66" t="s">
        <v>120</v>
      </c>
      <c r="B13" s="67" t="s">
        <v>131</v>
      </c>
      <c r="C13" s="66" t="s">
        <v>132</v>
      </c>
      <c r="D13" s="68">
        <f t="shared" si="1"/>
        <v>0</v>
      </c>
      <c r="E13" s="68">
        <f>'ごみ搬入量内訳(直接資源化)'!E13+'ごみ搬入量内訳(焼却)'!E13+'ごみ搬入量内訳(粗大)'!E13+'ごみ搬入量内訳(堆肥化)'!E13+'ごみ搬入量内訳(飼料化)'!E13+'ごみ搬入量内訳(メタン化)'!E13+'ごみ搬入量内訳(燃料化)'!E13+'ごみ搬入量内訳(セメント)'!E13+'ごみ搬入量内訳(資源化等)'!E13+'ごみ搬入量内訳(その他)'!E13+'ごみ搬入量内訳(直接埋立)'!E13+'ごみ搬入量内訳(海洋投入)'!E13</f>
        <v>0</v>
      </c>
      <c r="F13" s="68">
        <f>'ごみ搬入量内訳(直接資源化)'!F13+'ごみ搬入量内訳(焼却)'!F13+'ごみ搬入量内訳(粗大)'!F13+'ごみ搬入量内訳(堆肥化)'!F13+'ごみ搬入量内訳(飼料化)'!F13+'ごみ搬入量内訳(メタン化)'!F13+'ごみ搬入量内訳(燃料化)'!F13+'ごみ搬入量内訳(セメント)'!F13+'ごみ搬入量内訳(資源化等)'!F13+'ごみ搬入量内訳(その他)'!F13+'ごみ搬入量内訳(直接埋立)'!F13+'ごみ搬入量内訳(海洋投入)'!F13</f>
        <v>0</v>
      </c>
      <c r="G13" s="68">
        <f>'ごみ搬入量内訳(直接資源化)'!G13+'ごみ搬入量内訳(焼却)'!G13+'ごみ搬入量内訳(粗大)'!G13+'ごみ搬入量内訳(堆肥化)'!G13+'ごみ搬入量内訳(飼料化)'!G13+'ごみ搬入量内訳(メタン化)'!G13+'ごみ搬入量内訳(燃料化)'!G13+'ごみ搬入量内訳(セメント)'!G13+'ごみ搬入量内訳(資源化等)'!G13+'ごみ搬入量内訳(その他)'!G13+'ごみ搬入量内訳(直接埋立)'!G13+'ごみ搬入量内訳(海洋投入)'!G13</f>
        <v>0</v>
      </c>
      <c r="H13" s="68">
        <f>'ごみ搬入量内訳(直接資源化)'!H13+'ごみ搬入量内訳(焼却)'!H13+'ごみ搬入量内訳(粗大)'!H13+'ごみ搬入量内訳(堆肥化)'!H13+'ごみ搬入量内訳(飼料化)'!H13+'ごみ搬入量内訳(メタン化)'!H13+'ごみ搬入量内訳(燃料化)'!H13+'ごみ搬入量内訳(セメント)'!H13+'ごみ搬入量内訳(資源化等)'!H13+'ごみ搬入量内訳(その他)'!H13+'ごみ搬入量内訳(直接埋立)'!H13+'ごみ搬入量内訳(海洋投入)'!H13</f>
        <v>0</v>
      </c>
      <c r="I13" s="68">
        <f>'ごみ搬入量内訳(直接資源化)'!I13+'ごみ搬入量内訳(焼却)'!I13+'ごみ搬入量内訳(粗大)'!I13+'ごみ搬入量内訳(堆肥化)'!I13+'ごみ搬入量内訳(飼料化)'!I13+'ごみ搬入量内訳(メタン化)'!I13+'ごみ搬入量内訳(燃料化)'!I13+'ごみ搬入量内訳(セメント)'!I13+'ごみ搬入量内訳(資源化等)'!I13+'ごみ搬入量内訳(その他)'!I13+'ごみ搬入量内訳(直接埋立)'!I13+'ごみ搬入量内訳(海洋投入)'!I13</f>
        <v>0</v>
      </c>
      <c r="J13" s="68">
        <f>'ごみ搬入量内訳(直接資源化)'!J13+'ごみ搬入量内訳(焼却)'!J13+'ごみ搬入量内訳(粗大)'!J13+'ごみ搬入量内訳(堆肥化)'!J13+'ごみ搬入量内訳(飼料化)'!J13+'ごみ搬入量内訳(メタン化)'!J13+'ごみ搬入量内訳(燃料化)'!J13+'ごみ搬入量内訳(セメント)'!J13+'ごみ搬入量内訳(資源化等)'!J13+'ごみ搬入量内訳(その他)'!J13+'ごみ搬入量内訳(直接埋立)'!J13+'ごみ搬入量内訳(海洋投入)'!J13</f>
        <v>0</v>
      </c>
      <c r="K13" s="68">
        <f>'ごみ搬入量内訳(直接資源化)'!K13+'ごみ搬入量内訳(焼却)'!K13+'ごみ搬入量内訳(粗大)'!K13+'ごみ搬入量内訳(堆肥化)'!K13+'ごみ搬入量内訳(飼料化)'!K13+'ごみ搬入量内訳(メタン化)'!K13+'ごみ搬入量内訳(燃料化)'!K13+'ごみ搬入量内訳(セメント)'!K13+'ごみ搬入量内訳(資源化等)'!K13+'ごみ搬入量内訳(その他)'!K13+'ごみ搬入量内訳(直接埋立)'!K13+'ごみ搬入量内訳(海洋投入)'!K13</f>
        <v>0</v>
      </c>
      <c r="L13" s="68">
        <f>'ごみ搬入量内訳(直接資源化)'!L13+'ごみ搬入量内訳(焼却)'!L13+'ごみ搬入量内訳(粗大)'!L13+'ごみ搬入量内訳(堆肥化)'!L13+'ごみ搬入量内訳(飼料化)'!L13+'ごみ搬入量内訳(メタン化)'!L13+'ごみ搬入量内訳(燃料化)'!L13+'ごみ搬入量内訳(セメント)'!L13+'ごみ搬入量内訳(資源化等)'!L13+'ごみ搬入量内訳(その他)'!L13+'ごみ搬入量内訳(直接埋立)'!L13+'ごみ搬入量内訳(海洋投入)'!L13</f>
        <v>0</v>
      </c>
      <c r="M13" s="68">
        <f>'ごみ搬入量内訳(直接資源化)'!M13+'ごみ搬入量内訳(焼却)'!M13+'ごみ搬入量内訳(粗大)'!M13+'ごみ搬入量内訳(堆肥化)'!M13+'ごみ搬入量内訳(飼料化)'!M13+'ごみ搬入量内訳(メタン化)'!M13+'ごみ搬入量内訳(燃料化)'!M13+'ごみ搬入量内訳(セメント)'!M13+'ごみ搬入量内訳(資源化等)'!M13+'ごみ搬入量内訳(その他)'!M13+'ごみ搬入量内訳(直接埋立)'!M13+'ごみ搬入量内訳(海洋投入)'!M13</f>
        <v>0</v>
      </c>
      <c r="N13" s="68">
        <f>'ごみ搬入量内訳(直接資源化)'!N13+'ごみ搬入量内訳(焼却)'!N13+'ごみ搬入量内訳(粗大)'!N13+'ごみ搬入量内訳(堆肥化)'!N13+'ごみ搬入量内訳(飼料化)'!N13+'ごみ搬入量内訳(メタン化)'!N13+'ごみ搬入量内訳(燃料化)'!N13+'ごみ搬入量内訳(セメント)'!N13+'ごみ搬入量内訳(資源化等)'!N13+'ごみ搬入量内訳(その他)'!N13+'ごみ搬入量内訳(直接埋立)'!N13+'ごみ搬入量内訳(海洋投入)'!N13</f>
        <v>0</v>
      </c>
      <c r="O13" s="68">
        <f>'ごみ搬入量内訳(直接資源化)'!O13+'ごみ搬入量内訳(焼却)'!O13+'ごみ搬入量内訳(粗大)'!O13+'ごみ搬入量内訳(堆肥化)'!O13+'ごみ搬入量内訳(飼料化)'!O13+'ごみ搬入量内訳(メタン化)'!O13+'ごみ搬入量内訳(燃料化)'!O13+'ごみ搬入量内訳(セメント)'!O13+'ごみ搬入量内訳(資源化等)'!O13+'ごみ搬入量内訳(その他)'!O13+'ごみ搬入量内訳(直接埋立)'!O13+'ごみ搬入量内訳(海洋投入)'!O13</f>
        <v>0</v>
      </c>
      <c r="P13" s="68">
        <f>'ごみ搬入量内訳(直接資源化)'!P13+'ごみ搬入量内訳(焼却)'!P13+'ごみ搬入量内訳(粗大)'!P13+'ごみ搬入量内訳(堆肥化)'!P13+'ごみ搬入量内訳(飼料化)'!P13+'ごみ搬入量内訳(メタン化)'!P13+'ごみ搬入量内訳(燃料化)'!P13+'ごみ搬入量内訳(セメント)'!P13+'ごみ搬入量内訳(資源化等)'!P13+'ごみ搬入量内訳(その他)'!P13+'ごみ搬入量内訳(直接埋立)'!P13+'ごみ搬入量内訳(海洋投入)'!P13</f>
        <v>0</v>
      </c>
      <c r="Q13" s="68">
        <f>'ごみ搬入量内訳(直接資源化)'!Q13+'ごみ搬入量内訳(焼却)'!Q13+'ごみ搬入量内訳(粗大)'!Q13+'ごみ搬入量内訳(堆肥化)'!Q13+'ごみ搬入量内訳(飼料化)'!Q13+'ごみ搬入量内訳(メタン化)'!Q13+'ごみ搬入量内訳(燃料化)'!Q13+'ごみ搬入量内訳(セメント)'!Q13+'ごみ搬入量内訳(資源化等)'!Q13+'ごみ搬入量内訳(その他)'!Q13+'ごみ搬入量内訳(直接埋立)'!Q13+'ごみ搬入量内訳(海洋投入)'!Q13</f>
        <v>0</v>
      </c>
      <c r="R13" s="68">
        <f>'ごみ搬入量内訳(直接資源化)'!R13+'ごみ搬入量内訳(焼却)'!R13+'ごみ搬入量内訳(粗大)'!R13+'ごみ搬入量内訳(堆肥化)'!R13+'ごみ搬入量内訳(飼料化)'!R13+'ごみ搬入量内訳(メタン化)'!R13+'ごみ搬入量内訳(燃料化)'!R13+'ごみ搬入量内訳(セメント)'!R13+'ごみ搬入量内訳(資源化等)'!R13+'ごみ搬入量内訳(その他)'!R13+'ごみ搬入量内訳(直接埋立)'!R13+'ごみ搬入量内訳(海洋投入)'!R13</f>
        <v>0</v>
      </c>
      <c r="S13" s="68">
        <f>'ごみ搬入量内訳(直接資源化)'!S13+'ごみ搬入量内訳(焼却)'!S13+'ごみ搬入量内訳(粗大)'!S13+'ごみ搬入量内訳(堆肥化)'!S13+'ごみ搬入量内訳(飼料化)'!S13+'ごみ搬入量内訳(メタン化)'!S13+'ごみ搬入量内訳(燃料化)'!S13+'ごみ搬入量内訳(セメント)'!S13+'ごみ搬入量内訳(資源化等)'!S13+'ごみ搬入量内訳(その他)'!S13+'ごみ搬入量内訳(直接埋立)'!S13+'ごみ搬入量内訳(海洋投入)'!S13</f>
        <v>0</v>
      </c>
      <c r="T13" s="68">
        <f>'ごみ搬入量内訳(直接資源化)'!T13+'ごみ搬入量内訳(焼却)'!T13+'ごみ搬入量内訳(粗大)'!T13+'ごみ搬入量内訳(堆肥化)'!T13+'ごみ搬入量内訳(飼料化)'!T13+'ごみ搬入量内訳(メタン化)'!T13+'ごみ搬入量内訳(燃料化)'!T13+'ごみ搬入量内訳(セメント)'!T13+'ごみ搬入量内訳(資源化等)'!T13+'ごみ搬入量内訳(その他)'!T13+'ごみ搬入量内訳(直接埋立)'!T13+'ごみ搬入量内訳(海洋投入)'!T13</f>
        <v>0</v>
      </c>
      <c r="U13" s="68">
        <f>'ごみ搬入量内訳(直接資源化)'!U13+'ごみ搬入量内訳(焼却)'!U13+'ごみ搬入量内訳(粗大)'!U13+'ごみ搬入量内訳(堆肥化)'!U13+'ごみ搬入量内訳(飼料化)'!U13+'ごみ搬入量内訳(メタン化)'!U13+'ごみ搬入量内訳(燃料化)'!U13+'ごみ搬入量内訳(セメント)'!U13+'ごみ搬入量内訳(資源化等)'!U13+'ごみ搬入量内訳(その他)'!U13+'ごみ搬入量内訳(直接埋立)'!U13+'ごみ搬入量内訳(海洋投入)'!U13</f>
        <v>0</v>
      </c>
      <c r="V13" s="68">
        <f>'ごみ搬入量内訳(直接資源化)'!V13+'ごみ搬入量内訳(焼却)'!V13+'ごみ搬入量内訳(粗大)'!V13+'ごみ搬入量内訳(堆肥化)'!V13+'ごみ搬入量内訳(飼料化)'!V13+'ごみ搬入量内訳(メタン化)'!V13+'ごみ搬入量内訳(燃料化)'!V13+'ごみ搬入量内訳(セメント)'!V13+'ごみ搬入量内訳(資源化等)'!V13+'ごみ搬入量内訳(その他)'!V13+'ごみ搬入量内訳(直接埋立)'!V13+'ごみ搬入量内訳(海洋投入)'!V13</f>
        <v>0</v>
      </c>
      <c r="W13" s="68">
        <f>'ごみ搬入量内訳(直接資源化)'!W13+'ごみ搬入量内訳(焼却)'!W13+'ごみ搬入量内訳(粗大)'!W13+'ごみ搬入量内訳(堆肥化)'!W13+'ごみ搬入量内訳(飼料化)'!W13+'ごみ搬入量内訳(メタン化)'!W13+'ごみ搬入量内訳(燃料化)'!W13+'ごみ搬入量内訳(セメント)'!W13+'ごみ搬入量内訳(資源化等)'!W13+'ごみ搬入量内訳(その他)'!W13+'ごみ搬入量内訳(直接埋立)'!W13+'ごみ搬入量内訳(海洋投入)'!W13</f>
        <v>0</v>
      </c>
      <c r="X13" s="68">
        <f>'ごみ搬入量内訳(直接資源化)'!X13+'ごみ搬入量内訳(焼却)'!X13+'ごみ搬入量内訳(粗大)'!X13+'ごみ搬入量内訳(堆肥化)'!X13+'ごみ搬入量内訳(飼料化)'!X13+'ごみ搬入量内訳(メタン化)'!X13+'ごみ搬入量内訳(燃料化)'!X13+'ごみ搬入量内訳(セメント)'!X13+'ごみ搬入量内訳(資源化等)'!X13+'ごみ搬入量内訳(その他)'!X13+'ごみ搬入量内訳(直接埋立)'!X13+'ごみ搬入量内訳(海洋投入)'!X13</f>
        <v>0</v>
      </c>
      <c r="Y13" s="68">
        <f>'ごみ搬入量内訳(直接資源化)'!Y13+'ごみ搬入量内訳(焼却)'!Y13+'ごみ搬入量内訳(粗大)'!Y13+'ごみ搬入量内訳(堆肥化)'!Y13+'ごみ搬入量内訳(飼料化)'!Y13+'ごみ搬入量内訳(メタン化)'!Y13+'ごみ搬入量内訳(燃料化)'!Y13+'ごみ搬入量内訳(セメント)'!Y13+'ごみ搬入量内訳(資源化等)'!Y13+'ごみ搬入量内訳(その他)'!Y13+'ごみ搬入量内訳(直接埋立)'!Y13+'ごみ搬入量内訳(海洋投入)'!Y13</f>
        <v>0</v>
      </c>
      <c r="Z13" s="68">
        <f>'ごみ搬入量内訳(直接資源化)'!Z13+'ごみ搬入量内訳(焼却)'!Z13+'ごみ搬入量内訳(粗大)'!Z13+'ごみ搬入量内訳(堆肥化)'!Z13+'ごみ搬入量内訳(飼料化)'!Z13+'ごみ搬入量内訳(メタン化)'!Z13+'ごみ搬入量内訳(燃料化)'!Z13+'ごみ搬入量内訳(セメント)'!Z13+'ごみ搬入量内訳(資源化等)'!Z13+'ごみ搬入量内訳(その他)'!Z13+'ごみ搬入量内訳(直接埋立)'!Z13+'ごみ搬入量内訳(海洋投入)'!Z13</f>
        <v>0</v>
      </c>
      <c r="AA13" s="68">
        <f>'ごみ搬入量内訳(直接資源化)'!AA13+'ごみ搬入量内訳(焼却)'!AA13+'ごみ搬入量内訳(粗大)'!AA13+'ごみ搬入量内訳(堆肥化)'!AA13+'ごみ搬入量内訳(飼料化)'!AA13+'ごみ搬入量内訳(メタン化)'!AA13+'ごみ搬入量内訳(燃料化)'!AA13+'ごみ搬入量内訳(セメント)'!AA13+'ごみ搬入量内訳(資源化等)'!AA13+'ごみ搬入量内訳(その他)'!AA13+'ごみ搬入量内訳(直接埋立)'!AA13+'ごみ搬入量内訳(海洋投入)'!AA13</f>
        <v>0</v>
      </c>
      <c r="AB13" s="68">
        <f>'ごみ搬入量内訳(直接資源化)'!AB13+'ごみ搬入量内訳(焼却)'!AB13+'ごみ搬入量内訳(粗大)'!AB13+'ごみ搬入量内訳(堆肥化)'!AB13+'ごみ搬入量内訳(飼料化)'!AB13+'ごみ搬入量内訳(メタン化)'!AB13+'ごみ搬入量内訳(燃料化)'!AB13+'ごみ搬入量内訳(セメント)'!AB13+'ごみ搬入量内訳(資源化等)'!AB13+'ごみ搬入量内訳(その他)'!AB13+'ごみ搬入量内訳(直接埋立)'!AB13+'ごみ搬入量内訳(海洋投入)'!AB13</f>
        <v>0</v>
      </c>
      <c r="AC13" s="68">
        <f>'ごみ搬入量内訳(直接資源化)'!AC13+'ごみ搬入量内訳(焼却)'!AC13+'ごみ搬入量内訳(粗大)'!AC13+'ごみ搬入量内訳(堆肥化)'!AC13+'ごみ搬入量内訳(飼料化)'!AC13+'ごみ搬入量内訳(メタン化)'!AC13+'ごみ搬入量内訳(燃料化)'!AC13+'ごみ搬入量内訳(セメント)'!AC13+'ごみ搬入量内訳(資源化等)'!AC13+'ごみ搬入量内訳(その他)'!AC13+'ごみ搬入量内訳(直接埋立)'!AC13+'ごみ搬入量内訳(海洋投入)'!AC13</f>
        <v>0</v>
      </c>
      <c r="AD13" s="68">
        <f>'ごみ搬入量内訳(直接資源化)'!AD13+'ごみ搬入量内訳(焼却)'!AD13+'ごみ搬入量内訳(粗大)'!AD13+'ごみ搬入量内訳(堆肥化)'!AD13+'ごみ搬入量内訳(飼料化)'!AD13+'ごみ搬入量内訳(メタン化)'!AD13+'ごみ搬入量内訳(燃料化)'!AD13+'ごみ搬入量内訳(セメント)'!AD13+'ごみ搬入量内訳(資源化等)'!AD13+'ごみ搬入量内訳(その他)'!AD13+'ごみ搬入量内訳(直接埋立)'!AD13+'ごみ搬入量内訳(海洋投入)'!AD13</f>
        <v>0</v>
      </c>
      <c r="AE13" s="68">
        <f>'ごみ搬入量内訳(直接資源化)'!AE13+'ごみ搬入量内訳(焼却)'!AE13+'ごみ搬入量内訳(粗大)'!AE13+'ごみ搬入量内訳(堆肥化)'!AE13+'ごみ搬入量内訳(飼料化)'!AE13+'ごみ搬入量内訳(メタン化)'!AE13+'ごみ搬入量内訳(燃料化)'!AE13+'ごみ搬入量内訳(セメント)'!AE13+'ごみ搬入量内訳(資源化等)'!AE13+'ごみ搬入量内訳(その他)'!AE13+'ごみ搬入量内訳(直接埋立)'!AE13+'ごみ搬入量内訳(海洋投入)'!AE13</f>
        <v>0</v>
      </c>
      <c r="AF13" s="68">
        <f>'ごみ搬入量内訳(直接資源化)'!AF13+'ごみ搬入量内訳(焼却)'!AF13+'ごみ搬入量内訳(粗大)'!AF13+'ごみ搬入量内訳(堆肥化)'!AF13+'ごみ搬入量内訳(飼料化)'!AF13+'ごみ搬入量内訳(メタン化)'!AF13+'ごみ搬入量内訳(燃料化)'!AF13+'ごみ搬入量内訳(セメント)'!AF13+'ごみ搬入量内訳(資源化等)'!AF13+'ごみ搬入量内訳(その他)'!AF13+'ごみ搬入量内訳(直接埋立)'!AF13+'ごみ搬入量内訳(海洋投入)'!AF13</f>
        <v>0</v>
      </c>
      <c r="AG13" s="68">
        <f>'ごみ搬入量内訳(直接資源化)'!AG13+'ごみ搬入量内訳(焼却)'!AG13+'ごみ搬入量内訳(粗大)'!AG13+'ごみ搬入量内訳(堆肥化)'!AG13+'ごみ搬入量内訳(飼料化)'!AG13+'ごみ搬入量内訳(メタン化)'!AG13+'ごみ搬入量内訳(燃料化)'!AG13+'ごみ搬入量内訳(セメント)'!AG13+'ごみ搬入量内訳(資源化等)'!AG13+'ごみ搬入量内訳(その他)'!AG13+'ごみ搬入量内訳(直接埋立)'!AG13+'ごみ搬入量内訳(海洋投入)'!AG13</f>
        <v>0</v>
      </c>
      <c r="AH13" s="68">
        <f>'ごみ搬入量内訳(直接資源化)'!AH13+'ごみ搬入量内訳(焼却)'!AH13+'ごみ搬入量内訳(粗大)'!AH13+'ごみ搬入量内訳(堆肥化)'!AH13+'ごみ搬入量内訳(飼料化)'!AH13+'ごみ搬入量内訳(メタン化)'!AH13+'ごみ搬入量内訳(燃料化)'!AH13+'ごみ搬入量内訳(セメント)'!AH13+'ごみ搬入量内訳(資源化等)'!AH13+'ごみ搬入量内訳(その他)'!AH13+'ごみ搬入量内訳(直接埋立)'!AH13+'ごみ搬入量内訳(海洋投入)'!AH13</f>
        <v>0</v>
      </c>
    </row>
    <row r="14" spans="1:34" s="44" customFormat="1" ht="12" customHeight="1">
      <c r="A14" s="66" t="s">
        <v>120</v>
      </c>
      <c r="B14" s="67" t="s">
        <v>133</v>
      </c>
      <c r="C14" s="66" t="s">
        <v>134</v>
      </c>
      <c r="D14" s="68">
        <f t="shared" si="1"/>
        <v>832</v>
      </c>
      <c r="E14" s="68">
        <f>'ごみ搬入量内訳(直接資源化)'!E14+'ごみ搬入量内訳(焼却)'!E14+'ごみ搬入量内訳(粗大)'!E14+'ごみ搬入量内訳(堆肥化)'!E14+'ごみ搬入量内訳(飼料化)'!E14+'ごみ搬入量内訳(メタン化)'!E14+'ごみ搬入量内訳(燃料化)'!E14+'ごみ搬入量内訳(セメント)'!E14+'ごみ搬入量内訳(資源化等)'!E14+'ごみ搬入量内訳(その他)'!E14+'ごみ搬入量内訳(直接埋立)'!E14+'ごみ搬入量内訳(海洋投入)'!E14</f>
        <v>61</v>
      </c>
      <c r="F14" s="68">
        <f>'ごみ搬入量内訳(直接資源化)'!F14+'ごみ搬入量内訳(焼却)'!F14+'ごみ搬入量内訳(粗大)'!F14+'ごみ搬入量内訳(堆肥化)'!F14+'ごみ搬入量内訳(飼料化)'!F14+'ごみ搬入量内訳(メタン化)'!F14+'ごみ搬入量内訳(燃料化)'!F14+'ごみ搬入量内訳(セメント)'!F14+'ごみ搬入量内訳(資源化等)'!F14+'ごみ搬入量内訳(その他)'!F14+'ごみ搬入量内訳(直接埋立)'!F14+'ごみ搬入量内訳(海洋投入)'!F14</f>
        <v>0</v>
      </c>
      <c r="G14" s="68">
        <f>'ごみ搬入量内訳(直接資源化)'!G14+'ごみ搬入量内訳(焼却)'!G14+'ごみ搬入量内訳(粗大)'!G14+'ごみ搬入量内訳(堆肥化)'!G14+'ごみ搬入量内訳(飼料化)'!G14+'ごみ搬入量内訳(メタン化)'!G14+'ごみ搬入量内訳(燃料化)'!G14+'ごみ搬入量内訳(セメント)'!G14+'ごみ搬入量内訳(資源化等)'!G14+'ごみ搬入量内訳(その他)'!G14+'ごみ搬入量内訳(直接埋立)'!G14+'ごみ搬入量内訳(海洋投入)'!G14</f>
        <v>0</v>
      </c>
      <c r="H14" s="68">
        <f>'ごみ搬入量内訳(直接資源化)'!H14+'ごみ搬入量内訳(焼却)'!H14+'ごみ搬入量内訳(粗大)'!H14+'ごみ搬入量内訳(堆肥化)'!H14+'ごみ搬入量内訳(飼料化)'!H14+'ごみ搬入量内訳(メタン化)'!H14+'ごみ搬入量内訳(燃料化)'!H14+'ごみ搬入量内訳(セメント)'!H14+'ごみ搬入量内訳(資源化等)'!H14+'ごみ搬入量内訳(その他)'!H14+'ごみ搬入量内訳(直接埋立)'!H14+'ごみ搬入量内訳(海洋投入)'!H14</f>
        <v>0</v>
      </c>
      <c r="I14" s="68">
        <f>'ごみ搬入量内訳(直接資源化)'!I14+'ごみ搬入量内訳(焼却)'!I14+'ごみ搬入量内訳(粗大)'!I14+'ごみ搬入量内訳(堆肥化)'!I14+'ごみ搬入量内訳(飼料化)'!I14+'ごみ搬入量内訳(メタン化)'!I14+'ごみ搬入量内訳(燃料化)'!I14+'ごみ搬入量内訳(セメント)'!I14+'ごみ搬入量内訳(資源化等)'!I14+'ごみ搬入量内訳(その他)'!I14+'ごみ搬入量内訳(直接埋立)'!I14+'ごみ搬入量内訳(海洋投入)'!I14</f>
        <v>0</v>
      </c>
      <c r="J14" s="68">
        <f>'ごみ搬入量内訳(直接資源化)'!J14+'ごみ搬入量内訳(焼却)'!J14+'ごみ搬入量内訳(粗大)'!J14+'ごみ搬入量内訳(堆肥化)'!J14+'ごみ搬入量内訳(飼料化)'!J14+'ごみ搬入量内訳(メタン化)'!J14+'ごみ搬入量内訳(燃料化)'!J14+'ごみ搬入量内訳(セメント)'!J14+'ごみ搬入量内訳(資源化等)'!J14+'ごみ搬入量内訳(その他)'!J14+'ごみ搬入量内訳(直接埋立)'!J14+'ごみ搬入量内訳(海洋投入)'!J14</f>
        <v>0</v>
      </c>
      <c r="K14" s="68">
        <f>'ごみ搬入量内訳(直接資源化)'!K14+'ごみ搬入量内訳(焼却)'!K14+'ごみ搬入量内訳(粗大)'!K14+'ごみ搬入量内訳(堆肥化)'!K14+'ごみ搬入量内訳(飼料化)'!K14+'ごみ搬入量内訳(メタン化)'!K14+'ごみ搬入量内訳(燃料化)'!K14+'ごみ搬入量内訳(セメント)'!K14+'ごみ搬入量内訳(資源化等)'!K14+'ごみ搬入量内訳(その他)'!K14+'ごみ搬入量内訳(直接埋立)'!K14+'ごみ搬入量内訳(海洋投入)'!K14</f>
        <v>0</v>
      </c>
      <c r="L14" s="68">
        <f>'ごみ搬入量内訳(直接資源化)'!L14+'ごみ搬入量内訳(焼却)'!L14+'ごみ搬入量内訳(粗大)'!L14+'ごみ搬入量内訳(堆肥化)'!L14+'ごみ搬入量内訳(飼料化)'!L14+'ごみ搬入量内訳(メタン化)'!L14+'ごみ搬入量内訳(燃料化)'!L14+'ごみ搬入量内訳(セメント)'!L14+'ごみ搬入量内訳(資源化等)'!L14+'ごみ搬入量内訳(その他)'!L14+'ごみ搬入量内訳(直接埋立)'!L14+'ごみ搬入量内訳(海洋投入)'!L14</f>
        <v>766</v>
      </c>
      <c r="M14" s="68">
        <f>'ごみ搬入量内訳(直接資源化)'!M14+'ごみ搬入量内訳(焼却)'!M14+'ごみ搬入量内訳(粗大)'!M14+'ごみ搬入量内訳(堆肥化)'!M14+'ごみ搬入量内訳(飼料化)'!M14+'ごみ搬入量内訳(メタン化)'!M14+'ごみ搬入量内訳(燃料化)'!M14+'ごみ搬入量内訳(セメント)'!M14+'ごみ搬入量内訳(資源化等)'!M14+'ごみ搬入量内訳(その他)'!M14+'ごみ搬入量内訳(直接埋立)'!M14+'ごみ搬入量内訳(海洋投入)'!M14</f>
        <v>0</v>
      </c>
      <c r="N14" s="68">
        <f>'ごみ搬入量内訳(直接資源化)'!N14+'ごみ搬入量内訳(焼却)'!N14+'ごみ搬入量内訳(粗大)'!N14+'ごみ搬入量内訳(堆肥化)'!N14+'ごみ搬入量内訳(飼料化)'!N14+'ごみ搬入量内訳(メタン化)'!N14+'ごみ搬入量内訳(燃料化)'!N14+'ごみ搬入量内訳(セメント)'!N14+'ごみ搬入量内訳(資源化等)'!N14+'ごみ搬入量内訳(その他)'!N14+'ごみ搬入量内訳(直接埋立)'!N14+'ごみ搬入量内訳(海洋投入)'!N14</f>
        <v>0</v>
      </c>
      <c r="O14" s="68">
        <f>'ごみ搬入量内訳(直接資源化)'!O14+'ごみ搬入量内訳(焼却)'!O14+'ごみ搬入量内訳(粗大)'!O14+'ごみ搬入量内訳(堆肥化)'!O14+'ごみ搬入量内訳(飼料化)'!O14+'ごみ搬入量内訳(メタン化)'!O14+'ごみ搬入量内訳(燃料化)'!O14+'ごみ搬入量内訳(セメント)'!O14+'ごみ搬入量内訳(資源化等)'!O14+'ごみ搬入量内訳(その他)'!O14+'ごみ搬入量内訳(直接埋立)'!O14+'ごみ搬入量内訳(海洋投入)'!O14</f>
        <v>0</v>
      </c>
      <c r="P14" s="68">
        <f>'ごみ搬入量内訳(直接資源化)'!P14+'ごみ搬入量内訳(焼却)'!P14+'ごみ搬入量内訳(粗大)'!P14+'ごみ搬入量内訳(堆肥化)'!P14+'ごみ搬入量内訳(飼料化)'!P14+'ごみ搬入量内訳(メタン化)'!P14+'ごみ搬入量内訳(燃料化)'!P14+'ごみ搬入量内訳(セメント)'!P14+'ごみ搬入量内訳(資源化等)'!P14+'ごみ搬入量内訳(その他)'!P14+'ごみ搬入量内訳(直接埋立)'!P14+'ごみ搬入量内訳(海洋投入)'!P14</f>
        <v>0</v>
      </c>
      <c r="Q14" s="68">
        <f>'ごみ搬入量内訳(直接資源化)'!Q14+'ごみ搬入量内訳(焼却)'!Q14+'ごみ搬入量内訳(粗大)'!Q14+'ごみ搬入量内訳(堆肥化)'!Q14+'ごみ搬入量内訳(飼料化)'!Q14+'ごみ搬入量内訳(メタン化)'!Q14+'ごみ搬入量内訳(燃料化)'!Q14+'ごみ搬入量内訳(セメント)'!Q14+'ごみ搬入量内訳(資源化等)'!Q14+'ごみ搬入量内訳(その他)'!Q14+'ごみ搬入量内訳(直接埋立)'!Q14+'ごみ搬入量内訳(海洋投入)'!Q14</f>
        <v>5</v>
      </c>
      <c r="R14" s="68">
        <f>'ごみ搬入量内訳(直接資源化)'!R14+'ごみ搬入量内訳(焼却)'!R14+'ごみ搬入量内訳(粗大)'!R14+'ごみ搬入量内訳(堆肥化)'!R14+'ごみ搬入量内訳(飼料化)'!R14+'ごみ搬入量内訳(メタン化)'!R14+'ごみ搬入量内訳(燃料化)'!R14+'ごみ搬入量内訳(セメント)'!R14+'ごみ搬入量内訳(資源化等)'!R14+'ごみ搬入量内訳(その他)'!R14+'ごみ搬入量内訳(直接埋立)'!R14+'ごみ搬入量内訳(海洋投入)'!R14</f>
        <v>0</v>
      </c>
      <c r="S14" s="68">
        <f>'ごみ搬入量内訳(直接資源化)'!S14+'ごみ搬入量内訳(焼却)'!S14+'ごみ搬入量内訳(粗大)'!S14+'ごみ搬入量内訳(堆肥化)'!S14+'ごみ搬入量内訳(飼料化)'!S14+'ごみ搬入量内訳(メタン化)'!S14+'ごみ搬入量内訳(燃料化)'!S14+'ごみ搬入量内訳(セメント)'!S14+'ごみ搬入量内訳(資源化等)'!S14+'ごみ搬入量内訳(その他)'!S14+'ごみ搬入量内訳(直接埋立)'!S14+'ごみ搬入量内訳(海洋投入)'!S14</f>
        <v>0</v>
      </c>
      <c r="T14" s="68">
        <f>'ごみ搬入量内訳(直接資源化)'!T14+'ごみ搬入量内訳(焼却)'!T14+'ごみ搬入量内訳(粗大)'!T14+'ごみ搬入量内訳(堆肥化)'!T14+'ごみ搬入量内訳(飼料化)'!T14+'ごみ搬入量内訳(メタン化)'!T14+'ごみ搬入量内訳(燃料化)'!T14+'ごみ搬入量内訳(セメント)'!T14+'ごみ搬入量内訳(資源化等)'!T14+'ごみ搬入量内訳(その他)'!T14+'ごみ搬入量内訳(直接埋立)'!T14+'ごみ搬入量内訳(海洋投入)'!T14</f>
        <v>0</v>
      </c>
      <c r="U14" s="68">
        <f>'ごみ搬入量内訳(直接資源化)'!U14+'ごみ搬入量内訳(焼却)'!U14+'ごみ搬入量内訳(粗大)'!U14+'ごみ搬入量内訳(堆肥化)'!U14+'ごみ搬入量内訳(飼料化)'!U14+'ごみ搬入量内訳(メタン化)'!U14+'ごみ搬入量内訳(燃料化)'!U14+'ごみ搬入量内訳(セメント)'!U14+'ごみ搬入量内訳(資源化等)'!U14+'ごみ搬入量内訳(その他)'!U14+'ごみ搬入量内訳(直接埋立)'!U14+'ごみ搬入量内訳(海洋投入)'!U14</f>
        <v>0</v>
      </c>
      <c r="V14" s="68">
        <f>'ごみ搬入量内訳(直接資源化)'!V14+'ごみ搬入量内訳(焼却)'!V14+'ごみ搬入量内訳(粗大)'!V14+'ごみ搬入量内訳(堆肥化)'!V14+'ごみ搬入量内訳(飼料化)'!V14+'ごみ搬入量内訳(メタン化)'!V14+'ごみ搬入量内訳(燃料化)'!V14+'ごみ搬入量内訳(セメント)'!V14+'ごみ搬入量内訳(資源化等)'!V14+'ごみ搬入量内訳(その他)'!V14+'ごみ搬入量内訳(直接埋立)'!V14+'ごみ搬入量内訳(海洋投入)'!V14</f>
        <v>0</v>
      </c>
      <c r="W14" s="68">
        <f>'ごみ搬入量内訳(直接資源化)'!W14+'ごみ搬入量内訳(焼却)'!W14+'ごみ搬入量内訳(粗大)'!W14+'ごみ搬入量内訳(堆肥化)'!W14+'ごみ搬入量内訳(飼料化)'!W14+'ごみ搬入量内訳(メタン化)'!W14+'ごみ搬入量内訳(燃料化)'!W14+'ごみ搬入量内訳(セメント)'!W14+'ごみ搬入量内訳(資源化等)'!W14+'ごみ搬入量内訳(その他)'!W14+'ごみ搬入量内訳(直接埋立)'!W14+'ごみ搬入量内訳(海洋投入)'!W14</f>
        <v>0</v>
      </c>
      <c r="X14" s="68">
        <f>'ごみ搬入量内訳(直接資源化)'!X14+'ごみ搬入量内訳(焼却)'!X14+'ごみ搬入量内訳(粗大)'!X14+'ごみ搬入量内訳(堆肥化)'!X14+'ごみ搬入量内訳(飼料化)'!X14+'ごみ搬入量内訳(メタン化)'!X14+'ごみ搬入量内訳(燃料化)'!X14+'ごみ搬入量内訳(セメント)'!X14+'ごみ搬入量内訳(資源化等)'!X14+'ごみ搬入量内訳(その他)'!X14+'ごみ搬入量内訳(直接埋立)'!X14+'ごみ搬入量内訳(海洋投入)'!X14</f>
        <v>0</v>
      </c>
      <c r="Y14" s="68">
        <f>'ごみ搬入量内訳(直接資源化)'!Y14+'ごみ搬入量内訳(焼却)'!Y14+'ごみ搬入量内訳(粗大)'!Y14+'ごみ搬入量内訳(堆肥化)'!Y14+'ごみ搬入量内訳(飼料化)'!Y14+'ごみ搬入量内訳(メタン化)'!Y14+'ごみ搬入量内訳(燃料化)'!Y14+'ごみ搬入量内訳(セメント)'!Y14+'ごみ搬入量内訳(資源化等)'!Y14+'ごみ搬入量内訳(その他)'!Y14+'ごみ搬入量内訳(直接埋立)'!Y14+'ごみ搬入量内訳(海洋投入)'!Y14</f>
        <v>0</v>
      </c>
      <c r="Z14" s="68">
        <f>'ごみ搬入量内訳(直接資源化)'!Z14+'ごみ搬入量内訳(焼却)'!Z14+'ごみ搬入量内訳(粗大)'!Z14+'ごみ搬入量内訳(堆肥化)'!Z14+'ごみ搬入量内訳(飼料化)'!Z14+'ごみ搬入量内訳(メタン化)'!Z14+'ごみ搬入量内訳(燃料化)'!Z14+'ごみ搬入量内訳(セメント)'!Z14+'ごみ搬入量内訳(資源化等)'!Z14+'ごみ搬入量内訳(その他)'!Z14+'ごみ搬入量内訳(直接埋立)'!Z14+'ごみ搬入量内訳(海洋投入)'!Z14</f>
        <v>0</v>
      </c>
      <c r="AA14" s="68">
        <f>'ごみ搬入量内訳(直接資源化)'!AA14+'ごみ搬入量内訳(焼却)'!AA14+'ごみ搬入量内訳(粗大)'!AA14+'ごみ搬入量内訳(堆肥化)'!AA14+'ごみ搬入量内訳(飼料化)'!AA14+'ごみ搬入量内訳(メタン化)'!AA14+'ごみ搬入量内訳(燃料化)'!AA14+'ごみ搬入量内訳(セメント)'!AA14+'ごみ搬入量内訳(資源化等)'!AA14+'ごみ搬入量内訳(その他)'!AA14+'ごみ搬入量内訳(直接埋立)'!AA14+'ごみ搬入量内訳(海洋投入)'!AA14</f>
        <v>0</v>
      </c>
      <c r="AB14" s="68">
        <f>'ごみ搬入量内訳(直接資源化)'!AB14+'ごみ搬入量内訳(焼却)'!AB14+'ごみ搬入量内訳(粗大)'!AB14+'ごみ搬入量内訳(堆肥化)'!AB14+'ごみ搬入量内訳(飼料化)'!AB14+'ごみ搬入量内訳(メタン化)'!AB14+'ごみ搬入量内訳(燃料化)'!AB14+'ごみ搬入量内訳(セメント)'!AB14+'ごみ搬入量内訳(資源化等)'!AB14+'ごみ搬入量内訳(その他)'!AB14+'ごみ搬入量内訳(直接埋立)'!AB14+'ごみ搬入量内訳(海洋投入)'!AB14</f>
        <v>0</v>
      </c>
      <c r="AC14" s="68">
        <f>'ごみ搬入量内訳(直接資源化)'!AC14+'ごみ搬入量内訳(焼却)'!AC14+'ごみ搬入量内訳(粗大)'!AC14+'ごみ搬入量内訳(堆肥化)'!AC14+'ごみ搬入量内訳(飼料化)'!AC14+'ごみ搬入量内訳(メタン化)'!AC14+'ごみ搬入量内訳(燃料化)'!AC14+'ごみ搬入量内訳(セメント)'!AC14+'ごみ搬入量内訳(資源化等)'!AC14+'ごみ搬入量内訳(その他)'!AC14+'ごみ搬入量内訳(直接埋立)'!AC14+'ごみ搬入量内訳(海洋投入)'!AC14</f>
        <v>0</v>
      </c>
      <c r="AD14" s="68">
        <f>'ごみ搬入量内訳(直接資源化)'!AD14+'ごみ搬入量内訳(焼却)'!AD14+'ごみ搬入量内訳(粗大)'!AD14+'ごみ搬入量内訳(堆肥化)'!AD14+'ごみ搬入量内訳(飼料化)'!AD14+'ごみ搬入量内訳(メタン化)'!AD14+'ごみ搬入量内訳(燃料化)'!AD14+'ごみ搬入量内訳(セメント)'!AD14+'ごみ搬入量内訳(資源化等)'!AD14+'ごみ搬入量内訳(その他)'!AD14+'ごみ搬入量内訳(直接埋立)'!AD14+'ごみ搬入量内訳(海洋投入)'!AD14</f>
        <v>0</v>
      </c>
      <c r="AE14" s="68">
        <f>'ごみ搬入量内訳(直接資源化)'!AE14+'ごみ搬入量内訳(焼却)'!AE14+'ごみ搬入量内訳(粗大)'!AE14+'ごみ搬入量内訳(堆肥化)'!AE14+'ごみ搬入量内訳(飼料化)'!AE14+'ごみ搬入量内訳(メタン化)'!AE14+'ごみ搬入量内訳(燃料化)'!AE14+'ごみ搬入量内訳(セメント)'!AE14+'ごみ搬入量内訳(資源化等)'!AE14+'ごみ搬入量内訳(その他)'!AE14+'ごみ搬入量内訳(直接埋立)'!AE14+'ごみ搬入量内訳(海洋投入)'!AE14</f>
        <v>0</v>
      </c>
      <c r="AF14" s="68">
        <f>'ごみ搬入量内訳(直接資源化)'!AF14+'ごみ搬入量内訳(焼却)'!AF14+'ごみ搬入量内訳(粗大)'!AF14+'ごみ搬入量内訳(堆肥化)'!AF14+'ごみ搬入量内訳(飼料化)'!AF14+'ごみ搬入量内訳(メタン化)'!AF14+'ごみ搬入量内訳(燃料化)'!AF14+'ごみ搬入量内訳(セメント)'!AF14+'ごみ搬入量内訳(資源化等)'!AF14+'ごみ搬入量内訳(その他)'!AF14+'ごみ搬入量内訳(直接埋立)'!AF14+'ごみ搬入量内訳(海洋投入)'!AF14</f>
        <v>0</v>
      </c>
      <c r="AG14" s="68">
        <f>'ごみ搬入量内訳(直接資源化)'!AG14+'ごみ搬入量内訳(焼却)'!AG14+'ごみ搬入量内訳(粗大)'!AG14+'ごみ搬入量内訳(堆肥化)'!AG14+'ごみ搬入量内訳(飼料化)'!AG14+'ごみ搬入量内訳(メタン化)'!AG14+'ごみ搬入量内訳(燃料化)'!AG14+'ごみ搬入量内訳(セメント)'!AG14+'ごみ搬入量内訳(資源化等)'!AG14+'ごみ搬入量内訳(その他)'!AG14+'ごみ搬入量内訳(直接埋立)'!AG14+'ごみ搬入量内訳(海洋投入)'!AG14</f>
        <v>0</v>
      </c>
      <c r="AH14" s="68">
        <f>'ごみ搬入量内訳(直接資源化)'!AH14+'ごみ搬入量内訳(焼却)'!AH14+'ごみ搬入量内訳(粗大)'!AH14+'ごみ搬入量内訳(堆肥化)'!AH14+'ごみ搬入量内訳(飼料化)'!AH14+'ごみ搬入量内訳(メタン化)'!AH14+'ごみ搬入量内訳(燃料化)'!AH14+'ごみ搬入量内訳(セメント)'!AH14+'ごみ搬入量内訳(資源化等)'!AH14+'ごみ搬入量内訳(その他)'!AH14+'ごみ搬入量内訳(直接埋立)'!AH14+'ごみ搬入量内訳(海洋投入)'!AH14</f>
        <v>0</v>
      </c>
    </row>
    <row r="15" spans="1:34" s="44" customFormat="1" ht="12" customHeight="1">
      <c r="A15" s="66" t="s">
        <v>120</v>
      </c>
      <c r="B15" s="67" t="s">
        <v>135</v>
      </c>
      <c r="C15" s="66" t="s">
        <v>136</v>
      </c>
      <c r="D15" s="68">
        <f t="shared" si="1"/>
        <v>25</v>
      </c>
      <c r="E15" s="68">
        <f>'ごみ搬入量内訳(直接資源化)'!E15+'ごみ搬入量内訳(焼却)'!E15+'ごみ搬入量内訳(粗大)'!E15+'ごみ搬入量内訳(堆肥化)'!E15+'ごみ搬入量内訳(飼料化)'!E15+'ごみ搬入量内訳(メタン化)'!E15+'ごみ搬入量内訳(燃料化)'!E15+'ごみ搬入量内訳(セメント)'!E15+'ごみ搬入量内訳(資源化等)'!E15+'ごみ搬入量内訳(その他)'!E15+'ごみ搬入量内訳(直接埋立)'!E15+'ごみ搬入量内訳(海洋投入)'!E15</f>
        <v>0</v>
      </c>
      <c r="F15" s="68">
        <f>'ごみ搬入量内訳(直接資源化)'!F15+'ごみ搬入量内訳(焼却)'!F15+'ごみ搬入量内訳(粗大)'!F15+'ごみ搬入量内訳(堆肥化)'!F15+'ごみ搬入量内訳(飼料化)'!F15+'ごみ搬入量内訳(メタン化)'!F15+'ごみ搬入量内訳(燃料化)'!F15+'ごみ搬入量内訳(セメント)'!F15+'ごみ搬入量内訳(資源化等)'!F15+'ごみ搬入量内訳(その他)'!F15+'ごみ搬入量内訳(直接埋立)'!F15+'ごみ搬入量内訳(海洋投入)'!F15</f>
        <v>0</v>
      </c>
      <c r="G15" s="68">
        <f>'ごみ搬入量内訳(直接資源化)'!G15+'ごみ搬入量内訳(焼却)'!G15+'ごみ搬入量内訳(粗大)'!G15+'ごみ搬入量内訳(堆肥化)'!G15+'ごみ搬入量内訳(飼料化)'!G15+'ごみ搬入量内訳(メタン化)'!G15+'ごみ搬入量内訳(燃料化)'!G15+'ごみ搬入量内訳(セメント)'!G15+'ごみ搬入量内訳(資源化等)'!G15+'ごみ搬入量内訳(その他)'!G15+'ごみ搬入量内訳(直接埋立)'!G15+'ごみ搬入量内訳(海洋投入)'!G15</f>
        <v>0</v>
      </c>
      <c r="H15" s="68">
        <f>'ごみ搬入量内訳(直接資源化)'!H15+'ごみ搬入量内訳(焼却)'!H15+'ごみ搬入量内訳(粗大)'!H15+'ごみ搬入量内訳(堆肥化)'!H15+'ごみ搬入量内訳(飼料化)'!H15+'ごみ搬入量内訳(メタン化)'!H15+'ごみ搬入量内訳(燃料化)'!H15+'ごみ搬入量内訳(セメント)'!H15+'ごみ搬入量内訳(資源化等)'!H15+'ごみ搬入量内訳(その他)'!H15+'ごみ搬入量内訳(直接埋立)'!H15+'ごみ搬入量内訳(海洋投入)'!H15</f>
        <v>0</v>
      </c>
      <c r="I15" s="68">
        <f>'ごみ搬入量内訳(直接資源化)'!I15+'ごみ搬入量内訳(焼却)'!I15+'ごみ搬入量内訳(粗大)'!I15+'ごみ搬入量内訳(堆肥化)'!I15+'ごみ搬入量内訳(飼料化)'!I15+'ごみ搬入量内訳(メタン化)'!I15+'ごみ搬入量内訳(燃料化)'!I15+'ごみ搬入量内訳(セメント)'!I15+'ごみ搬入量内訳(資源化等)'!I15+'ごみ搬入量内訳(その他)'!I15+'ごみ搬入量内訳(直接埋立)'!I15+'ごみ搬入量内訳(海洋投入)'!I15</f>
        <v>0</v>
      </c>
      <c r="J15" s="68">
        <f>'ごみ搬入量内訳(直接資源化)'!J15+'ごみ搬入量内訳(焼却)'!J15+'ごみ搬入量内訳(粗大)'!J15+'ごみ搬入量内訳(堆肥化)'!J15+'ごみ搬入量内訳(飼料化)'!J15+'ごみ搬入量内訳(メタン化)'!J15+'ごみ搬入量内訳(燃料化)'!J15+'ごみ搬入量内訳(セメント)'!J15+'ごみ搬入量内訳(資源化等)'!J15+'ごみ搬入量内訳(その他)'!J15+'ごみ搬入量内訳(直接埋立)'!J15+'ごみ搬入量内訳(海洋投入)'!J15</f>
        <v>0</v>
      </c>
      <c r="K15" s="68">
        <f>'ごみ搬入量内訳(直接資源化)'!K15+'ごみ搬入量内訳(焼却)'!K15+'ごみ搬入量内訳(粗大)'!K15+'ごみ搬入量内訳(堆肥化)'!K15+'ごみ搬入量内訳(飼料化)'!K15+'ごみ搬入量内訳(メタン化)'!K15+'ごみ搬入量内訳(燃料化)'!K15+'ごみ搬入量内訳(セメント)'!K15+'ごみ搬入量内訳(資源化等)'!K15+'ごみ搬入量内訳(その他)'!K15+'ごみ搬入量内訳(直接埋立)'!K15+'ごみ搬入量内訳(海洋投入)'!K15</f>
        <v>0</v>
      </c>
      <c r="L15" s="68">
        <f>'ごみ搬入量内訳(直接資源化)'!L15+'ごみ搬入量内訳(焼却)'!L15+'ごみ搬入量内訳(粗大)'!L15+'ごみ搬入量内訳(堆肥化)'!L15+'ごみ搬入量内訳(飼料化)'!L15+'ごみ搬入量内訳(メタン化)'!L15+'ごみ搬入量内訳(燃料化)'!L15+'ごみ搬入量内訳(セメント)'!L15+'ごみ搬入量内訳(資源化等)'!L15+'ごみ搬入量内訳(その他)'!L15+'ごみ搬入量内訳(直接埋立)'!L15+'ごみ搬入量内訳(海洋投入)'!L15</f>
        <v>0</v>
      </c>
      <c r="M15" s="68">
        <f>'ごみ搬入量内訳(直接資源化)'!M15+'ごみ搬入量内訳(焼却)'!M15+'ごみ搬入量内訳(粗大)'!M15+'ごみ搬入量内訳(堆肥化)'!M15+'ごみ搬入量内訳(飼料化)'!M15+'ごみ搬入量内訳(メタン化)'!M15+'ごみ搬入量内訳(燃料化)'!M15+'ごみ搬入量内訳(セメント)'!M15+'ごみ搬入量内訳(資源化等)'!M15+'ごみ搬入量内訳(その他)'!M15+'ごみ搬入量内訳(直接埋立)'!M15+'ごみ搬入量内訳(海洋投入)'!M15</f>
        <v>20</v>
      </c>
      <c r="N15" s="68">
        <f>'ごみ搬入量内訳(直接資源化)'!N15+'ごみ搬入量内訳(焼却)'!N15+'ごみ搬入量内訳(粗大)'!N15+'ごみ搬入量内訳(堆肥化)'!N15+'ごみ搬入量内訳(飼料化)'!N15+'ごみ搬入量内訳(メタン化)'!N15+'ごみ搬入量内訳(燃料化)'!N15+'ごみ搬入量内訳(セメント)'!N15+'ごみ搬入量内訳(資源化等)'!N15+'ごみ搬入量内訳(その他)'!N15+'ごみ搬入量内訳(直接埋立)'!N15+'ごみ搬入量内訳(海洋投入)'!N15</f>
        <v>5</v>
      </c>
      <c r="O15" s="68">
        <f>'ごみ搬入量内訳(直接資源化)'!O15+'ごみ搬入量内訳(焼却)'!O15+'ごみ搬入量内訳(粗大)'!O15+'ごみ搬入量内訳(堆肥化)'!O15+'ごみ搬入量内訳(飼料化)'!O15+'ごみ搬入量内訳(メタン化)'!O15+'ごみ搬入量内訳(燃料化)'!O15+'ごみ搬入量内訳(セメント)'!O15+'ごみ搬入量内訳(資源化等)'!O15+'ごみ搬入量内訳(その他)'!O15+'ごみ搬入量内訳(直接埋立)'!O15+'ごみ搬入量内訳(海洋投入)'!O15</f>
        <v>0</v>
      </c>
      <c r="P15" s="68">
        <f>'ごみ搬入量内訳(直接資源化)'!P15+'ごみ搬入量内訳(焼却)'!P15+'ごみ搬入量内訳(粗大)'!P15+'ごみ搬入量内訳(堆肥化)'!P15+'ごみ搬入量内訳(飼料化)'!P15+'ごみ搬入量内訳(メタン化)'!P15+'ごみ搬入量内訳(燃料化)'!P15+'ごみ搬入量内訳(セメント)'!P15+'ごみ搬入量内訳(資源化等)'!P15+'ごみ搬入量内訳(その他)'!P15+'ごみ搬入量内訳(直接埋立)'!P15+'ごみ搬入量内訳(海洋投入)'!P15</f>
        <v>0</v>
      </c>
      <c r="Q15" s="68">
        <f>'ごみ搬入量内訳(直接資源化)'!Q15+'ごみ搬入量内訳(焼却)'!Q15+'ごみ搬入量内訳(粗大)'!Q15+'ごみ搬入量内訳(堆肥化)'!Q15+'ごみ搬入量内訳(飼料化)'!Q15+'ごみ搬入量内訳(メタン化)'!Q15+'ごみ搬入量内訳(燃料化)'!Q15+'ごみ搬入量内訳(セメント)'!Q15+'ごみ搬入量内訳(資源化等)'!Q15+'ごみ搬入量内訳(その他)'!Q15+'ごみ搬入量内訳(直接埋立)'!Q15+'ごみ搬入量内訳(海洋投入)'!Q15</f>
        <v>0</v>
      </c>
      <c r="R15" s="68">
        <f>'ごみ搬入量内訳(直接資源化)'!R15+'ごみ搬入量内訳(焼却)'!R15+'ごみ搬入量内訳(粗大)'!R15+'ごみ搬入量内訳(堆肥化)'!R15+'ごみ搬入量内訳(飼料化)'!R15+'ごみ搬入量内訳(メタン化)'!R15+'ごみ搬入量内訳(燃料化)'!R15+'ごみ搬入量内訳(セメント)'!R15+'ごみ搬入量内訳(資源化等)'!R15+'ごみ搬入量内訳(その他)'!R15+'ごみ搬入量内訳(直接埋立)'!R15+'ごみ搬入量内訳(海洋投入)'!R15</f>
        <v>0</v>
      </c>
      <c r="S15" s="68">
        <f>'ごみ搬入量内訳(直接資源化)'!S15+'ごみ搬入量内訳(焼却)'!S15+'ごみ搬入量内訳(粗大)'!S15+'ごみ搬入量内訳(堆肥化)'!S15+'ごみ搬入量内訳(飼料化)'!S15+'ごみ搬入量内訳(メタン化)'!S15+'ごみ搬入量内訳(燃料化)'!S15+'ごみ搬入量内訳(セメント)'!S15+'ごみ搬入量内訳(資源化等)'!S15+'ごみ搬入量内訳(その他)'!S15+'ごみ搬入量内訳(直接埋立)'!S15+'ごみ搬入量内訳(海洋投入)'!S15</f>
        <v>0</v>
      </c>
      <c r="T15" s="68">
        <f>'ごみ搬入量内訳(直接資源化)'!T15+'ごみ搬入量内訳(焼却)'!T15+'ごみ搬入量内訳(粗大)'!T15+'ごみ搬入量内訳(堆肥化)'!T15+'ごみ搬入量内訳(飼料化)'!T15+'ごみ搬入量内訳(メタン化)'!T15+'ごみ搬入量内訳(燃料化)'!T15+'ごみ搬入量内訳(セメント)'!T15+'ごみ搬入量内訳(資源化等)'!T15+'ごみ搬入量内訳(その他)'!T15+'ごみ搬入量内訳(直接埋立)'!T15+'ごみ搬入量内訳(海洋投入)'!T15</f>
        <v>0</v>
      </c>
      <c r="U15" s="68">
        <f>'ごみ搬入量内訳(直接資源化)'!U15+'ごみ搬入量内訳(焼却)'!U15+'ごみ搬入量内訳(粗大)'!U15+'ごみ搬入量内訳(堆肥化)'!U15+'ごみ搬入量内訳(飼料化)'!U15+'ごみ搬入量内訳(メタン化)'!U15+'ごみ搬入量内訳(燃料化)'!U15+'ごみ搬入量内訳(セメント)'!U15+'ごみ搬入量内訳(資源化等)'!U15+'ごみ搬入量内訳(その他)'!U15+'ごみ搬入量内訳(直接埋立)'!U15+'ごみ搬入量内訳(海洋投入)'!U15</f>
        <v>0</v>
      </c>
      <c r="V15" s="68">
        <f>'ごみ搬入量内訳(直接資源化)'!V15+'ごみ搬入量内訳(焼却)'!V15+'ごみ搬入量内訳(粗大)'!V15+'ごみ搬入量内訳(堆肥化)'!V15+'ごみ搬入量内訳(飼料化)'!V15+'ごみ搬入量内訳(メタン化)'!V15+'ごみ搬入量内訳(燃料化)'!V15+'ごみ搬入量内訳(セメント)'!V15+'ごみ搬入量内訳(資源化等)'!V15+'ごみ搬入量内訳(その他)'!V15+'ごみ搬入量内訳(直接埋立)'!V15+'ごみ搬入量内訳(海洋投入)'!V15</f>
        <v>0</v>
      </c>
      <c r="W15" s="68">
        <f>'ごみ搬入量内訳(直接資源化)'!W15+'ごみ搬入量内訳(焼却)'!W15+'ごみ搬入量内訳(粗大)'!W15+'ごみ搬入量内訳(堆肥化)'!W15+'ごみ搬入量内訳(飼料化)'!W15+'ごみ搬入量内訳(メタン化)'!W15+'ごみ搬入量内訳(燃料化)'!W15+'ごみ搬入量内訳(セメント)'!W15+'ごみ搬入量内訳(資源化等)'!W15+'ごみ搬入量内訳(その他)'!W15+'ごみ搬入量内訳(直接埋立)'!W15+'ごみ搬入量内訳(海洋投入)'!W15</f>
        <v>0</v>
      </c>
      <c r="X15" s="68">
        <f>'ごみ搬入量内訳(直接資源化)'!X15+'ごみ搬入量内訳(焼却)'!X15+'ごみ搬入量内訳(粗大)'!X15+'ごみ搬入量内訳(堆肥化)'!X15+'ごみ搬入量内訳(飼料化)'!X15+'ごみ搬入量内訳(メタン化)'!X15+'ごみ搬入量内訳(燃料化)'!X15+'ごみ搬入量内訳(セメント)'!X15+'ごみ搬入量内訳(資源化等)'!X15+'ごみ搬入量内訳(その他)'!X15+'ごみ搬入量内訳(直接埋立)'!X15+'ごみ搬入量内訳(海洋投入)'!X15</f>
        <v>0</v>
      </c>
      <c r="Y15" s="68">
        <f>'ごみ搬入量内訳(直接資源化)'!Y15+'ごみ搬入量内訳(焼却)'!Y15+'ごみ搬入量内訳(粗大)'!Y15+'ごみ搬入量内訳(堆肥化)'!Y15+'ごみ搬入量内訳(飼料化)'!Y15+'ごみ搬入量内訳(メタン化)'!Y15+'ごみ搬入量内訳(燃料化)'!Y15+'ごみ搬入量内訳(セメント)'!Y15+'ごみ搬入量内訳(資源化等)'!Y15+'ごみ搬入量内訳(その他)'!Y15+'ごみ搬入量内訳(直接埋立)'!Y15+'ごみ搬入量内訳(海洋投入)'!Y15</f>
        <v>0</v>
      </c>
      <c r="Z15" s="68">
        <f>'ごみ搬入量内訳(直接資源化)'!Z15+'ごみ搬入量内訳(焼却)'!Z15+'ごみ搬入量内訳(粗大)'!Z15+'ごみ搬入量内訳(堆肥化)'!Z15+'ごみ搬入量内訳(飼料化)'!Z15+'ごみ搬入量内訳(メタン化)'!Z15+'ごみ搬入量内訳(燃料化)'!Z15+'ごみ搬入量内訳(セメント)'!Z15+'ごみ搬入量内訳(資源化等)'!Z15+'ごみ搬入量内訳(その他)'!Z15+'ごみ搬入量内訳(直接埋立)'!Z15+'ごみ搬入量内訳(海洋投入)'!Z15</f>
        <v>0</v>
      </c>
      <c r="AA15" s="68">
        <f>'ごみ搬入量内訳(直接資源化)'!AA15+'ごみ搬入量内訳(焼却)'!AA15+'ごみ搬入量内訳(粗大)'!AA15+'ごみ搬入量内訳(堆肥化)'!AA15+'ごみ搬入量内訳(飼料化)'!AA15+'ごみ搬入量内訳(メタン化)'!AA15+'ごみ搬入量内訳(燃料化)'!AA15+'ごみ搬入量内訳(セメント)'!AA15+'ごみ搬入量内訳(資源化等)'!AA15+'ごみ搬入量内訳(その他)'!AA15+'ごみ搬入量内訳(直接埋立)'!AA15+'ごみ搬入量内訳(海洋投入)'!AA15</f>
        <v>0</v>
      </c>
      <c r="AB15" s="68">
        <f>'ごみ搬入量内訳(直接資源化)'!AB15+'ごみ搬入量内訳(焼却)'!AB15+'ごみ搬入量内訳(粗大)'!AB15+'ごみ搬入量内訳(堆肥化)'!AB15+'ごみ搬入量内訳(飼料化)'!AB15+'ごみ搬入量内訳(メタン化)'!AB15+'ごみ搬入量内訳(燃料化)'!AB15+'ごみ搬入量内訳(セメント)'!AB15+'ごみ搬入量内訳(資源化等)'!AB15+'ごみ搬入量内訳(その他)'!AB15+'ごみ搬入量内訳(直接埋立)'!AB15+'ごみ搬入量内訳(海洋投入)'!AB15</f>
        <v>0</v>
      </c>
      <c r="AC15" s="68">
        <f>'ごみ搬入量内訳(直接資源化)'!AC15+'ごみ搬入量内訳(焼却)'!AC15+'ごみ搬入量内訳(粗大)'!AC15+'ごみ搬入量内訳(堆肥化)'!AC15+'ごみ搬入量内訳(飼料化)'!AC15+'ごみ搬入量内訳(メタン化)'!AC15+'ごみ搬入量内訳(燃料化)'!AC15+'ごみ搬入量内訳(セメント)'!AC15+'ごみ搬入量内訳(資源化等)'!AC15+'ごみ搬入量内訳(その他)'!AC15+'ごみ搬入量内訳(直接埋立)'!AC15+'ごみ搬入量内訳(海洋投入)'!AC15</f>
        <v>0</v>
      </c>
      <c r="AD15" s="68">
        <f>'ごみ搬入量内訳(直接資源化)'!AD15+'ごみ搬入量内訳(焼却)'!AD15+'ごみ搬入量内訳(粗大)'!AD15+'ごみ搬入量内訳(堆肥化)'!AD15+'ごみ搬入量内訳(飼料化)'!AD15+'ごみ搬入量内訳(メタン化)'!AD15+'ごみ搬入量内訳(燃料化)'!AD15+'ごみ搬入量内訳(セメント)'!AD15+'ごみ搬入量内訳(資源化等)'!AD15+'ごみ搬入量内訳(その他)'!AD15+'ごみ搬入量内訳(直接埋立)'!AD15+'ごみ搬入量内訳(海洋投入)'!AD15</f>
        <v>0</v>
      </c>
      <c r="AE15" s="68">
        <f>'ごみ搬入量内訳(直接資源化)'!AE15+'ごみ搬入量内訳(焼却)'!AE15+'ごみ搬入量内訳(粗大)'!AE15+'ごみ搬入量内訳(堆肥化)'!AE15+'ごみ搬入量内訳(飼料化)'!AE15+'ごみ搬入量内訳(メタン化)'!AE15+'ごみ搬入量内訳(燃料化)'!AE15+'ごみ搬入量内訳(セメント)'!AE15+'ごみ搬入量内訳(資源化等)'!AE15+'ごみ搬入量内訳(その他)'!AE15+'ごみ搬入量内訳(直接埋立)'!AE15+'ごみ搬入量内訳(海洋投入)'!AE15</f>
        <v>0</v>
      </c>
      <c r="AF15" s="68">
        <f>'ごみ搬入量内訳(直接資源化)'!AF15+'ごみ搬入量内訳(焼却)'!AF15+'ごみ搬入量内訳(粗大)'!AF15+'ごみ搬入量内訳(堆肥化)'!AF15+'ごみ搬入量内訳(飼料化)'!AF15+'ごみ搬入量内訳(メタン化)'!AF15+'ごみ搬入量内訳(燃料化)'!AF15+'ごみ搬入量内訳(セメント)'!AF15+'ごみ搬入量内訳(資源化等)'!AF15+'ごみ搬入量内訳(その他)'!AF15+'ごみ搬入量内訳(直接埋立)'!AF15+'ごみ搬入量内訳(海洋投入)'!AF15</f>
        <v>0</v>
      </c>
      <c r="AG15" s="68">
        <f>'ごみ搬入量内訳(直接資源化)'!AG15+'ごみ搬入量内訳(焼却)'!AG15+'ごみ搬入量内訳(粗大)'!AG15+'ごみ搬入量内訳(堆肥化)'!AG15+'ごみ搬入量内訳(飼料化)'!AG15+'ごみ搬入量内訳(メタン化)'!AG15+'ごみ搬入量内訳(燃料化)'!AG15+'ごみ搬入量内訳(セメント)'!AG15+'ごみ搬入量内訳(資源化等)'!AG15+'ごみ搬入量内訳(その他)'!AG15+'ごみ搬入量内訳(直接埋立)'!AG15+'ごみ搬入量内訳(海洋投入)'!AG15</f>
        <v>0</v>
      </c>
      <c r="AH15" s="68">
        <f>'ごみ搬入量内訳(直接資源化)'!AH15+'ごみ搬入量内訳(焼却)'!AH15+'ごみ搬入量内訳(粗大)'!AH15+'ごみ搬入量内訳(堆肥化)'!AH15+'ごみ搬入量内訳(飼料化)'!AH15+'ごみ搬入量内訳(メタン化)'!AH15+'ごみ搬入量内訳(燃料化)'!AH15+'ごみ搬入量内訳(セメント)'!AH15+'ごみ搬入量内訳(資源化等)'!AH15+'ごみ搬入量内訳(その他)'!AH15+'ごみ搬入量内訳(直接埋立)'!AH15+'ごみ搬入量内訳(海洋投入)'!AH15</f>
        <v>0</v>
      </c>
    </row>
  </sheetData>
  <sheetProtection/>
  <autoFilter ref="A6:AH6"/>
  <mergeCells count="34">
    <mergeCell ref="AF3:AF5"/>
    <mergeCell ref="AG3:AG5"/>
    <mergeCell ref="Y3:Y5"/>
    <mergeCell ref="Z3:Z5"/>
    <mergeCell ref="AA3:AA5"/>
    <mergeCell ref="AB3:AB5"/>
    <mergeCell ref="AC3:AC5"/>
    <mergeCell ref="AD3:AD5"/>
    <mergeCell ref="V3:V5"/>
    <mergeCell ref="I3:I5"/>
    <mergeCell ref="J3:J5"/>
    <mergeCell ref="K3:K5"/>
    <mergeCell ref="L3:L5"/>
    <mergeCell ref="AE3:AE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AH3:AH5"/>
    <mergeCell ref="G3:G5"/>
    <mergeCell ref="H3:H5"/>
    <mergeCell ref="A2:A6"/>
    <mergeCell ref="B2:B6"/>
    <mergeCell ref="C2:C6"/>
    <mergeCell ref="D3:D5"/>
    <mergeCell ref="E3:E5"/>
    <mergeCell ref="F3:F5"/>
    <mergeCell ref="W3:W5"/>
  </mergeCells>
  <conditionalFormatting sqref="A7:AH8">
    <cfRule type="expression" priority="152" dxfId="476" stopIfTrue="1">
      <formula>$A7&lt;&gt;""</formula>
    </cfRule>
  </conditionalFormatting>
  <conditionalFormatting sqref="A10:AH10">
    <cfRule type="expression" priority="151" dxfId="476" stopIfTrue="1">
      <formula>$A10&lt;&gt;""</formula>
    </cfRule>
  </conditionalFormatting>
  <conditionalFormatting sqref="A11:AH11">
    <cfRule type="expression" priority="150" dxfId="476" stopIfTrue="1">
      <formula>$A11&lt;&gt;""</formula>
    </cfRule>
  </conditionalFormatting>
  <conditionalFormatting sqref="A12:AH12">
    <cfRule type="expression" priority="149" dxfId="476" stopIfTrue="1">
      <formula>$A12&lt;&gt;""</formula>
    </cfRule>
  </conditionalFormatting>
  <conditionalFormatting sqref="A13:AH13">
    <cfRule type="expression" priority="148" dxfId="476" stopIfTrue="1">
      <formula>$A13&lt;&gt;""</formula>
    </cfRule>
  </conditionalFormatting>
  <conditionalFormatting sqref="A14:AH14">
    <cfRule type="expression" priority="147" dxfId="476" stopIfTrue="1">
      <formula>$A14&lt;&gt;""</formula>
    </cfRule>
  </conditionalFormatting>
  <conditionalFormatting sqref="A15:AH15">
    <cfRule type="expression" priority="146" dxfId="476" stopIfTrue="1">
      <formula>$A15&lt;&gt;""</formula>
    </cfRule>
  </conditionalFormatting>
  <conditionalFormatting sqref="A9:AH9">
    <cfRule type="expression" priority="145" dxfId="476" stopIfTrue="1">
      <formula>$A9&lt;&gt;""</formula>
    </cfRule>
  </conditionalFormatting>
  <conditionalFormatting sqref="A8:AH8">
    <cfRule type="expression" priority="11" dxfId="476" stopIfTrue="1">
      <formula>$A8&lt;&gt;""</formula>
    </cfRule>
  </conditionalFormatting>
  <conditionalFormatting sqref="A9:AH9">
    <cfRule type="expression" priority="10" dxfId="476" stopIfTrue="1">
      <formula>$A9&lt;&gt;""</formula>
    </cfRule>
  </conditionalFormatting>
  <conditionalFormatting sqref="A10:AH10">
    <cfRule type="expression" priority="9" dxfId="476" stopIfTrue="1">
      <formula>$A10&lt;&gt;""</formula>
    </cfRule>
  </conditionalFormatting>
  <conditionalFormatting sqref="A11:AH11">
    <cfRule type="expression" priority="8" dxfId="476" stopIfTrue="1">
      <formula>$A11&lt;&gt;""</formula>
    </cfRule>
  </conditionalFormatting>
  <conditionalFormatting sqref="A12:AH12">
    <cfRule type="expression" priority="7" dxfId="476" stopIfTrue="1">
      <formula>$A12&lt;&gt;""</formula>
    </cfRule>
  </conditionalFormatting>
  <conditionalFormatting sqref="A13:AH13">
    <cfRule type="expression" priority="6" dxfId="476" stopIfTrue="1">
      <formula>$A13&lt;&gt;""</formula>
    </cfRule>
  </conditionalFormatting>
  <conditionalFormatting sqref="A14:AH14">
    <cfRule type="expression" priority="5" dxfId="476" stopIfTrue="1">
      <formula>$A14&lt;&gt;""</formula>
    </cfRule>
  </conditionalFormatting>
  <conditionalFormatting sqref="A15:AH15">
    <cfRule type="expression" priority="4" dxfId="476" stopIfTrue="1">
      <formula>$A15&lt;&gt;""</formula>
    </cfRule>
  </conditionalFormatting>
  <conditionalFormatting sqref="A7:AH7">
    <cfRule type="expression" priority="3" dxfId="476" stopIfTrue="1">
      <formula>$A7&lt;&gt;""</formula>
    </cfRule>
  </conditionalFormatting>
  <conditionalFormatting sqref="C12">
    <cfRule type="expression" priority="2" dxfId="476" stopIfTrue="1">
      <formula>$A12&lt;&gt;""</formula>
    </cfRule>
  </conditionalFormatting>
  <conditionalFormatting sqref="C12">
    <cfRule type="expression" priority="1" dxfId="476" stopIfTrue="1">
      <formula>$A12&lt;&gt;""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G15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86" t="s">
        <v>0</v>
      </c>
      <c r="B2" s="86" t="s">
        <v>1</v>
      </c>
      <c r="C2" s="86" t="s">
        <v>2</v>
      </c>
      <c r="D2" s="24" t="s">
        <v>70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SUM(D8:D15)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5"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44" customFormat="1" ht="12" customHeight="1">
      <c r="A12" s="66" t="s">
        <v>120</v>
      </c>
      <c r="B12" s="67" t="s">
        <v>130</v>
      </c>
      <c r="C12" s="66" t="s">
        <v>137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  <row r="13" spans="1:32" s="44" customFormat="1" ht="12" customHeight="1">
      <c r="A13" s="66" t="s">
        <v>120</v>
      </c>
      <c r="B13" s="67" t="s">
        <v>131</v>
      </c>
      <c r="C13" s="66" t="s">
        <v>132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</row>
    <row r="14" spans="1:32" s="44" customFormat="1" ht="12" customHeight="1">
      <c r="A14" s="66" t="s">
        <v>120</v>
      </c>
      <c r="B14" s="67" t="s">
        <v>133</v>
      </c>
      <c r="C14" s="66" t="s">
        <v>134</v>
      </c>
      <c r="D14" s="68">
        <f t="shared" si="1"/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</row>
    <row r="15" spans="1:32" s="44" customFormat="1" ht="12" customHeight="1">
      <c r="A15" s="66" t="s">
        <v>120</v>
      </c>
      <c r="B15" s="67" t="s">
        <v>135</v>
      </c>
      <c r="C15" s="66" t="s">
        <v>136</v>
      </c>
      <c r="D15" s="68">
        <f t="shared" si="1"/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8">
    <cfRule type="expression" priority="152" dxfId="476" stopIfTrue="1">
      <formula>$A7&lt;&gt;""</formula>
    </cfRule>
  </conditionalFormatting>
  <conditionalFormatting sqref="A10:AF10">
    <cfRule type="expression" priority="151" dxfId="476" stopIfTrue="1">
      <formula>$A10&lt;&gt;""</formula>
    </cfRule>
  </conditionalFormatting>
  <conditionalFormatting sqref="A11:AF11">
    <cfRule type="expression" priority="150" dxfId="476" stopIfTrue="1">
      <formula>$A11&lt;&gt;""</formula>
    </cfRule>
  </conditionalFormatting>
  <conditionalFormatting sqref="A12:AF12">
    <cfRule type="expression" priority="149" dxfId="476" stopIfTrue="1">
      <formula>$A12&lt;&gt;""</formula>
    </cfRule>
  </conditionalFormatting>
  <conditionalFormatting sqref="A13:AF13">
    <cfRule type="expression" priority="148" dxfId="476" stopIfTrue="1">
      <formula>$A13&lt;&gt;""</formula>
    </cfRule>
  </conditionalFormatting>
  <conditionalFormatting sqref="A14:AF14">
    <cfRule type="expression" priority="147" dxfId="476" stopIfTrue="1">
      <formula>$A14&lt;&gt;""</formula>
    </cfRule>
  </conditionalFormatting>
  <conditionalFormatting sqref="A15:AF15">
    <cfRule type="expression" priority="146" dxfId="476" stopIfTrue="1">
      <formula>$A15&lt;&gt;""</formula>
    </cfRule>
  </conditionalFormatting>
  <conditionalFormatting sqref="A9:AF9">
    <cfRule type="expression" priority="145" dxfId="476" stopIfTrue="1">
      <formula>$A9&lt;&gt;""</formula>
    </cfRule>
  </conditionalFormatting>
  <conditionalFormatting sqref="A8:AF8">
    <cfRule type="expression" priority="11" dxfId="476" stopIfTrue="1">
      <formula>$A8&lt;&gt;""</formula>
    </cfRule>
  </conditionalFormatting>
  <conditionalFormatting sqref="A9:AF9">
    <cfRule type="expression" priority="10" dxfId="476" stopIfTrue="1">
      <formula>$A9&lt;&gt;""</formula>
    </cfRule>
  </conditionalFormatting>
  <conditionalFormatting sqref="A10:AF10">
    <cfRule type="expression" priority="9" dxfId="476" stopIfTrue="1">
      <formula>$A10&lt;&gt;""</formula>
    </cfRule>
  </conditionalFormatting>
  <conditionalFormatting sqref="A11:AF11">
    <cfRule type="expression" priority="8" dxfId="476" stopIfTrue="1">
      <formula>$A11&lt;&gt;""</formula>
    </cfRule>
  </conditionalFormatting>
  <conditionalFormatting sqref="A12:AF12">
    <cfRule type="expression" priority="7" dxfId="476" stopIfTrue="1">
      <formula>$A12&lt;&gt;""</formula>
    </cfRule>
  </conditionalFormatting>
  <conditionalFormatting sqref="A13:AF13">
    <cfRule type="expression" priority="6" dxfId="476" stopIfTrue="1">
      <formula>$A13&lt;&gt;""</formula>
    </cfRule>
  </conditionalFormatting>
  <conditionalFormatting sqref="A14:AF14">
    <cfRule type="expression" priority="5" dxfId="476" stopIfTrue="1">
      <formula>$A14&lt;&gt;""</formula>
    </cfRule>
  </conditionalFormatting>
  <conditionalFormatting sqref="A15:AF15">
    <cfRule type="expression" priority="4" dxfId="476" stopIfTrue="1">
      <formula>$A15&lt;&gt;""</formula>
    </cfRule>
  </conditionalFormatting>
  <conditionalFormatting sqref="A7:AF7">
    <cfRule type="expression" priority="3" dxfId="476" stopIfTrue="1">
      <formula>$A7&lt;&gt;""</formula>
    </cfRule>
  </conditionalFormatting>
  <conditionalFormatting sqref="C12">
    <cfRule type="expression" priority="2" dxfId="476" stopIfTrue="1">
      <formula>$A12&lt;&gt;""</formula>
    </cfRule>
  </conditionalFormatting>
  <conditionalFormatting sqref="C12">
    <cfRule type="expression" priority="1" dxfId="476" stopIfTrue="1">
      <formula>$A12&lt;&gt;""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G15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86" t="s">
        <v>0</v>
      </c>
      <c r="B2" s="86" t="s">
        <v>1</v>
      </c>
      <c r="C2" s="86" t="s">
        <v>2</v>
      </c>
      <c r="D2" s="24" t="s">
        <v>75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SUM(D8:D15)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5"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44" customFormat="1" ht="12" customHeight="1">
      <c r="A12" s="66" t="s">
        <v>120</v>
      </c>
      <c r="B12" s="67" t="s">
        <v>130</v>
      </c>
      <c r="C12" s="66" t="s">
        <v>137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  <row r="13" spans="1:32" s="44" customFormat="1" ht="12" customHeight="1">
      <c r="A13" s="66" t="s">
        <v>120</v>
      </c>
      <c r="B13" s="67" t="s">
        <v>131</v>
      </c>
      <c r="C13" s="66" t="s">
        <v>132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</row>
    <row r="14" spans="1:32" s="44" customFormat="1" ht="12" customHeight="1">
      <c r="A14" s="66" t="s">
        <v>120</v>
      </c>
      <c r="B14" s="67" t="s">
        <v>133</v>
      </c>
      <c r="C14" s="66" t="s">
        <v>134</v>
      </c>
      <c r="D14" s="68">
        <f t="shared" si="1"/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</row>
    <row r="15" spans="1:32" s="44" customFormat="1" ht="12" customHeight="1">
      <c r="A15" s="66" t="s">
        <v>120</v>
      </c>
      <c r="B15" s="67" t="s">
        <v>135</v>
      </c>
      <c r="C15" s="66" t="s">
        <v>136</v>
      </c>
      <c r="D15" s="68">
        <f t="shared" si="1"/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</row>
  </sheetData>
  <sheetProtection/>
  <autoFilter ref="A6:AG6"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8">
    <cfRule type="expression" priority="152" dxfId="476" stopIfTrue="1">
      <formula>$A7&lt;&gt;""</formula>
    </cfRule>
  </conditionalFormatting>
  <conditionalFormatting sqref="A10:AF10">
    <cfRule type="expression" priority="151" dxfId="476" stopIfTrue="1">
      <formula>$A10&lt;&gt;""</formula>
    </cfRule>
  </conditionalFormatting>
  <conditionalFormatting sqref="A11:AF11">
    <cfRule type="expression" priority="150" dxfId="476" stopIfTrue="1">
      <formula>$A11&lt;&gt;""</formula>
    </cfRule>
  </conditionalFormatting>
  <conditionalFormatting sqref="A12:AF12">
    <cfRule type="expression" priority="149" dxfId="476" stopIfTrue="1">
      <formula>$A12&lt;&gt;""</formula>
    </cfRule>
  </conditionalFormatting>
  <conditionalFormatting sqref="A13:AF13">
    <cfRule type="expression" priority="148" dxfId="476" stopIfTrue="1">
      <formula>$A13&lt;&gt;""</formula>
    </cfRule>
  </conditionalFormatting>
  <conditionalFormatting sqref="A14:AF14">
    <cfRule type="expression" priority="147" dxfId="476" stopIfTrue="1">
      <formula>$A14&lt;&gt;""</formula>
    </cfRule>
  </conditionalFormatting>
  <conditionalFormatting sqref="A15:AF15">
    <cfRule type="expression" priority="146" dxfId="476" stopIfTrue="1">
      <formula>$A15&lt;&gt;""</formula>
    </cfRule>
  </conditionalFormatting>
  <conditionalFormatting sqref="A9:AF9">
    <cfRule type="expression" priority="145" dxfId="476" stopIfTrue="1">
      <formula>$A9&lt;&gt;""</formula>
    </cfRule>
  </conditionalFormatting>
  <conditionalFormatting sqref="A8:AF8">
    <cfRule type="expression" priority="11" dxfId="476" stopIfTrue="1">
      <formula>$A8&lt;&gt;""</formula>
    </cfRule>
  </conditionalFormatting>
  <conditionalFormatting sqref="A9:AF9">
    <cfRule type="expression" priority="10" dxfId="476" stopIfTrue="1">
      <formula>$A9&lt;&gt;""</formula>
    </cfRule>
  </conditionalFormatting>
  <conditionalFormatting sqref="A10:AF10">
    <cfRule type="expression" priority="9" dxfId="476" stopIfTrue="1">
      <formula>$A10&lt;&gt;""</formula>
    </cfRule>
  </conditionalFormatting>
  <conditionalFormatting sqref="A11:AF11">
    <cfRule type="expression" priority="8" dxfId="476" stopIfTrue="1">
      <formula>$A11&lt;&gt;""</formula>
    </cfRule>
  </conditionalFormatting>
  <conditionalFormatting sqref="A12:AF12">
    <cfRule type="expression" priority="7" dxfId="476" stopIfTrue="1">
      <formula>$A12&lt;&gt;""</formula>
    </cfRule>
  </conditionalFormatting>
  <conditionalFormatting sqref="A13:AF13">
    <cfRule type="expression" priority="6" dxfId="476" stopIfTrue="1">
      <formula>$A13&lt;&gt;""</formula>
    </cfRule>
  </conditionalFormatting>
  <conditionalFormatting sqref="A14:AF14">
    <cfRule type="expression" priority="5" dxfId="476" stopIfTrue="1">
      <formula>$A14&lt;&gt;""</formula>
    </cfRule>
  </conditionalFormatting>
  <conditionalFormatting sqref="A15:AF15">
    <cfRule type="expression" priority="4" dxfId="476" stopIfTrue="1">
      <formula>$A15&lt;&gt;""</formula>
    </cfRule>
  </conditionalFormatting>
  <conditionalFormatting sqref="A7:AF7">
    <cfRule type="expression" priority="3" dxfId="476" stopIfTrue="1">
      <formula>$A7&lt;&gt;""</formula>
    </cfRule>
  </conditionalFormatting>
  <conditionalFormatting sqref="C12">
    <cfRule type="expression" priority="2" dxfId="476" stopIfTrue="1">
      <formula>$A12&lt;&gt;""</formula>
    </cfRule>
  </conditionalFormatting>
  <conditionalFormatting sqref="C12">
    <cfRule type="expression" priority="1" dxfId="476" stopIfTrue="1">
      <formula>$A12&lt;&gt;""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G15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86" t="s">
        <v>0</v>
      </c>
      <c r="B2" s="86" t="s">
        <v>1</v>
      </c>
      <c r="C2" s="86" t="s">
        <v>2</v>
      </c>
      <c r="D2" s="24" t="s">
        <v>71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SUM(D8:D15)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5"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44" customFormat="1" ht="12" customHeight="1">
      <c r="A12" s="66" t="s">
        <v>120</v>
      </c>
      <c r="B12" s="67" t="s">
        <v>130</v>
      </c>
      <c r="C12" s="66" t="s">
        <v>137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  <row r="13" spans="1:32" s="44" customFormat="1" ht="12" customHeight="1">
      <c r="A13" s="66" t="s">
        <v>120</v>
      </c>
      <c r="B13" s="67" t="s">
        <v>131</v>
      </c>
      <c r="C13" s="66" t="s">
        <v>132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</row>
    <row r="14" spans="1:32" s="44" customFormat="1" ht="12" customHeight="1">
      <c r="A14" s="66" t="s">
        <v>120</v>
      </c>
      <c r="B14" s="67" t="s">
        <v>133</v>
      </c>
      <c r="C14" s="66" t="s">
        <v>134</v>
      </c>
      <c r="D14" s="68">
        <f t="shared" si="1"/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</row>
    <row r="15" spans="1:32" s="44" customFormat="1" ht="12" customHeight="1">
      <c r="A15" s="66" t="s">
        <v>120</v>
      </c>
      <c r="B15" s="67" t="s">
        <v>135</v>
      </c>
      <c r="C15" s="66" t="s">
        <v>136</v>
      </c>
      <c r="D15" s="68">
        <f t="shared" si="1"/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</row>
  </sheetData>
  <sheetProtection/>
  <autoFilter ref="A6:AG6"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8">
    <cfRule type="expression" priority="152" dxfId="476" stopIfTrue="1">
      <formula>$A7&lt;&gt;""</formula>
    </cfRule>
  </conditionalFormatting>
  <conditionalFormatting sqref="A10:AF10">
    <cfRule type="expression" priority="151" dxfId="476" stopIfTrue="1">
      <formula>$A10&lt;&gt;""</formula>
    </cfRule>
  </conditionalFormatting>
  <conditionalFormatting sqref="A11:AF11">
    <cfRule type="expression" priority="150" dxfId="476" stopIfTrue="1">
      <formula>$A11&lt;&gt;""</formula>
    </cfRule>
  </conditionalFormatting>
  <conditionalFormatting sqref="A12:AF12">
    <cfRule type="expression" priority="149" dxfId="476" stopIfTrue="1">
      <formula>$A12&lt;&gt;""</formula>
    </cfRule>
  </conditionalFormatting>
  <conditionalFormatting sqref="A13:AF13">
    <cfRule type="expression" priority="148" dxfId="476" stopIfTrue="1">
      <formula>$A13&lt;&gt;""</formula>
    </cfRule>
  </conditionalFormatting>
  <conditionalFormatting sqref="A14:AF14">
    <cfRule type="expression" priority="147" dxfId="476" stopIfTrue="1">
      <formula>$A14&lt;&gt;""</formula>
    </cfRule>
  </conditionalFormatting>
  <conditionalFormatting sqref="A15:AF15">
    <cfRule type="expression" priority="146" dxfId="476" stopIfTrue="1">
      <formula>$A15&lt;&gt;""</formula>
    </cfRule>
  </conditionalFormatting>
  <conditionalFormatting sqref="A9:AF9">
    <cfRule type="expression" priority="145" dxfId="476" stopIfTrue="1">
      <formula>$A9&lt;&gt;""</formula>
    </cfRule>
  </conditionalFormatting>
  <conditionalFormatting sqref="A8:AF8">
    <cfRule type="expression" priority="11" dxfId="476" stopIfTrue="1">
      <formula>$A8&lt;&gt;""</formula>
    </cfRule>
  </conditionalFormatting>
  <conditionalFormatting sqref="A9:AF9">
    <cfRule type="expression" priority="10" dxfId="476" stopIfTrue="1">
      <formula>$A9&lt;&gt;""</formula>
    </cfRule>
  </conditionalFormatting>
  <conditionalFormatting sqref="A10:AF10">
    <cfRule type="expression" priority="9" dxfId="476" stopIfTrue="1">
      <formula>$A10&lt;&gt;""</formula>
    </cfRule>
  </conditionalFormatting>
  <conditionalFormatting sqref="A11:AF11">
    <cfRule type="expression" priority="8" dxfId="476" stopIfTrue="1">
      <formula>$A11&lt;&gt;""</formula>
    </cfRule>
  </conditionalFormatting>
  <conditionalFormatting sqref="A12:AF12">
    <cfRule type="expression" priority="7" dxfId="476" stopIfTrue="1">
      <formula>$A12&lt;&gt;""</formula>
    </cfRule>
  </conditionalFormatting>
  <conditionalFormatting sqref="A13:AF13">
    <cfRule type="expression" priority="6" dxfId="476" stopIfTrue="1">
      <formula>$A13&lt;&gt;""</formula>
    </cfRule>
  </conditionalFormatting>
  <conditionalFormatting sqref="A14:AF14">
    <cfRule type="expression" priority="5" dxfId="476" stopIfTrue="1">
      <formula>$A14&lt;&gt;""</formula>
    </cfRule>
  </conditionalFormatting>
  <conditionalFormatting sqref="A15:AF15">
    <cfRule type="expression" priority="4" dxfId="476" stopIfTrue="1">
      <formula>$A15&lt;&gt;""</formula>
    </cfRule>
  </conditionalFormatting>
  <conditionalFormatting sqref="A7:AF7">
    <cfRule type="expression" priority="3" dxfId="476" stopIfTrue="1">
      <formula>$A7&lt;&gt;""</formula>
    </cfRule>
  </conditionalFormatting>
  <conditionalFormatting sqref="C12">
    <cfRule type="expression" priority="2" dxfId="476" stopIfTrue="1">
      <formula>$A12&lt;&gt;""</formula>
    </cfRule>
  </conditionalFormatting>
  <conditionalFormatting sqref="C12">
    <cfRule type="expression" priority="1" dxfId="476" stopIfTrue="1">
      <formula>$A12&lt;&gt;""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G15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86" t="s">
        <v>0</v>
      </c>
      <c r="B2" s="86" t="s">
        <v>1</v>
      </c>
      <c r="C2" s="86" t="s">
        <v>2</v>
      </c>
      <c r="D2" s="24" t="s">
        <v>72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SUM(D8:D15)</f>
        <v>83</v>
      </c>
      <c r="E7" s="65">
        <f t="shared" si="0"/>
        <v>61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17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5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5"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44" customFormat="1" ht="12" customHeight="1">
      <c r="A12" s="66" t="s">
        <v>120</v>
      </c>
      <c r="B12" s="67" t="s">
        <v>130</v>
      </c>
      <c r="C12" s="66" t="s">
        <v>137</v>
      </c>
      <c r="D12" s="68">
        <f t="shared" si="1"/>
        <v>17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17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  <row r="13" spans="1:32" s="44" customFormat="1" ht="12" customHeight="1">
      <c r="A13" s="66" t="s">
        <v>120</v>
      </c>
      <c r="B13" s="67" t="s">
        <v>131</v>
      </c>
      <c r="C13" s="66" t="s">
        <v>132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</row>
    <row r="14" spans="1:32" s="44" customFormat="1" ht="12" customHeight="1">
      <c r="A14" s="66" t="s">
        <v>120</v>
      </c>
      <c r="B14" s="67" t="s">
        <v>133</v>
      </c>
      <c r="C14" s="66" t="s">
        <v>134</v>
      </c>
      <c r="D14" s="68">
        <f t="shared" si="1"/>
        <v>66</v>
      </c>
      <c r="E14" s="68">
        <v>61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5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</row>
    <row r="15" spans="1:32" s="44" customFormat="1" ht="12" customHeight="1">
      <c r="A15" s="66" t="s">
        <v>120</v>
      </c>
      <c r="B15" s="67" t="s">
        <v>135</v>
      </c>
      <c r="C15" s="66" t="s">
        <v>136</v>
      </c>
      <c r="D15" s="68">
        <f t="shared" si="1"/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</row>
  </sheetData>
  <sheetProtection/>
  <autoFilter ref="A6:AG6"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8">
    <cfRule type="expression" priority="152" dxfId="476" stopIfTrue="1">
      <formula>$A7&lt;&gt;""</formula>
    </cfRule>
  </conditionalFormatting>
  <conditionalFormatting sqref="A10:AF10">
    <cfRule type="expression" priority="151" dxfId="476" stopIfTrue="1">
      <formula>$A10&lt;&gt;""</formula>
    </cfRule>
  </conditionalFormatting>
  <conditionalFormatting sqref="A11:AF11">
    <cfRule type="expression" priority="150" dxfId="476" stopIfTrue="1">
      <formula>$A11&lt;&gt;""</formula>
    </cfRule>
  </conditionalFormatting>
  <conditionalFormatting sqref="A12:AF12">
    <cfRule type="expression" priority="149" dxfId="476" stopIfTrue="1">
      <formula>$A12&lt;&gt;""</formula>
    </cfRule>
  </conditionalFormatting>
  <conditionalFormatting sqref="A13:AF13">
    <cfRule type="expression" priority="148" dxfId="476" stopIfTrue="1">
      <formula>$A13&lt;&gt;""</formula>
    </cfRule>
  </conditionalFormatting>
  <conditionalFormatting sqref="A14:AF14">
    <cfRule type="expression" priority="147" dxfId="476" stopIfTrue="1">
      <formula>$A14&lt;&gt;""</formula>
    </cfRule>
  </conditionalFormatting>
  <conditionalFormatting sqref="A15:AF15">
    <cfRule type="expression" priority="146" dxfId="476" stopIfTrue="1">
      <formula>$A15&lt;&gt;""</formula>
    </cfRule>
  </conditionalFormatting>
  <conditionalFormatting sqref="A9:AF9">
    <cfRule type="expression" priority="145" dxfId="476" stopIfTrue="1">
      <formula>$A9&lt;&gt;""</formula>
    </cfRule>
  </conditionalFormatting>
  <conditionalFormatting sqref="A8:AF8">
    <cfRule type="expression" priority="11" dxfId="476" stopIfTrue="1">
      <formula>$A8&lt;&gt;""</formula>
    </cfRule>
  </conditionalFormatting>
  <conditionalFormatting sqref="A9:AF9">
    <cfRule type="expression" priority="10" dxfId="476" stopIfTrue="1">
      <formula>$A9&lt;&gt;""</formula>
    </cfRule>
  </conditionalFormatting>
  <conditionalFormatting sqref="A10:AF10">
    <cfRule type="expression" priority="9" dxfId="476" stopIfTrue="1">
      <formula>$A10&lt;&gt;""</formula>
    </cfRule>
  </conditionalFormatting>
  <conditionalFormatting sqref="A11:AF11">
    <cfRule type="expression" priority="8" dxfId="476" stopIfTrue="1">
      <formula>$A11&lt;&gt;""</formula>
    </cfRule>
  </conditionalFormatting>
  <conditionalFormatting sqref="A12:AF12">
    <cfRule type="expression" priority="7" dxfId="476" stopIfTrue="1">
      <formula>$A12&lt;&gt;""</formula>
    </cfRule>
  </conditionalFormatting>
  <conditionalFormatting sqref="A13:AF13">
    <cfRule type="expression" priority="6" dxfId="476" stopIfTrue="1">
      <formula>$A13&lt;&gt;""</formula>
    </cfRule>
  </conditionalFormatting>
  <conditionalFormatting sqref="A14:AF14">
    <cfRule type="expression" priority="5" dxfId="476" stopIfTrue="1">
      <formula>$A14&lt;&gt;""</formula>
    </cfRule>
  </conditionalFormatting>
  <conditionalFormatting sqref="A15:AF15">
    <cfRule type="expression" priority="4" dxfId="476" stopIfTrue="1">
      <formula>$A15&lt;&gt;""</formula>
    </cfRule>
  </conditionalFormatting>
  <conditionalFormatting sqref="A7:AF7">
    <cfRule type="expression" priority="3" dxfId="476" stopIfTrue="1">
      <formula>$A7&lt;&gt;""</formula>
    </cfRule>
  </conditionalFormatting>
  <conditionalFormatting sqref="C12">
    <cfRule type="expression" priority="2" dxfId="476" stopIfTrue="1">
      <formula>$A12&lt;&gt;""</formula>
    </cfRule>
  </conditionalFormatting>
  <conditionalFormatting sqref="C12">
    <cfRule type="expression" priority="1" dxfId="476" stopIfTrue="1">
      <formula>$A12&lt;&gt;""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I15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50" width="10.59765625" style="48" customWidth="1"/>
    <col min="51" max="16384" width="9" style="32" customWidth="1"/>
  </cols>
  <sheetData>
    <row r="1" spans="1:60" s="3" customFormat="1" ht="17.25">
      <c r="A1" s="34" t="s">
        <v>117</v>
      </c>
      <c r="B1" s="1"/>
      <c r="C1" s="1"/>
      <c r="D1" s="2"/>
      <c r="E1" s="26"/>
      <c r="F1" s="27"/>
      <c r="G1" s="27"/>
      <c r="H1" s="23"/>
      <c r="I1" s="2"/>
      <c r="J1" s="2"/>
      <c r="K1" s="2"/>
      <c r="L1" s="2"/>
      <c r="M1" s="2"/>
      <c r="N1" s="15"/>
      <c r="O1" s="2"/>
      <c r="P1" s="2"/>
      <c r="Q1" s="14"/>
      <c r="R1" s="14"/>
      <c r="S1" s="14"/>
      <c r="T1" s="2"/>
      <c r="U1" s="2"/>
      <c r="V1" s="2"/>
      <c r="W1" s="2"/>
      <c r="X1" s="2"/>
      <c r="Y1" s="2"/>
      <c r="Z1" s="2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15"/>
      <c r="AY1" s="2"/>
      <c r="AZ1" s="2"/>
      <c r="BA1" s="2"/>
      <c r="BB1" s="2"/>
      <c r="BC1" s="2"/>
      <c r="BD1" s="2"/>
      <c r="BE1" s="2"/>
      <c r="BF1" s="2"/>
      <c r="BG1" s="2"/>
      <c r="BH1" s="15"/>
    </row>
    <row r="2" spans="1:61" s="2" customFormat="1" ht="25.5" customHeight="1">
      <c r="A2" s="86" t="s">
        <v>0</v>
      </c>
      <c r="B2" s="86" t="s">
        <v>24</v>
      </c>
      <c r="C2" s="86" t="s">
        <v>25</v>
      </c>
      <c r="D2" s="17" t="s">
        <v>34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7" t="s">
        <v>35</v>
      </c>
      <c r="R2" s="16"/>
      <c r="S2" s="16"/>
      <c r="T2" s="16"/>
      <c r="U2" s="16"/>
      <c r="V2" s="16"/>
      <c r="W2" s="16"/>
      <c r="X2" s="16"/>
      <c r="Y2" s="16"/>
      <c r="Z2" s="16"/>
      <c r="AA2" s="18"/>
      <c r="AB2" s="17" t="s">
        <v>76</v>
      </c>
      <c r="AC2" s="16"/>
      <c r="AD2" s="16"/>
      <c r="AE2" s="16"/>
      <c r="AF2" s="16"/>
      <c r="AG2" s="16"/>
      <c r="AH2" s="16"/>
      <c r="AI2" s="16"/>
      <c r="AJ2" s="16"/>
      <c r="AK2" s="16"/>
      <c r="AL2" s="18"/>
      <c r="AM2" s="17" t="s">
        <v>36</v>
      </c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8"/>
      <c r="AY2" s="17" t="s">
        <v>89</v>
      </c>
      <c r="AZ2" s="16"/>
      <c r="BA2" s="16"/>
      <c r="BB2" s="16"/>
      <c r="BC2" s="16"/>
      <c r="BD2" s="16"/>
      <c r="BE2" s="16"/>
      <c r="BF2" s="16"/>
      <c r="BG2" s="16"/>
      <c r="BH2" s="16"/>
      <c r="BI2" s="18"/>
    </row>
    <row r="3" spans="1:61" s="2" customFormat="1" ht="25.5" customHeight="1">
      <c r="A3" s="87"/>
      <c r="B3" s="87"/>
      <c r="C3" s="88"/>
      <c r="D3" s="102" t="s">
        <v>10</v>
      </c>
      <c r="E3" s="86" t="s">
        <v>7</v>
      </c>
      <c r="F3" s="99" t="s">
        <v>37</v>
      </c>
      <c r="G3" s="100"/>
      <c r="H3" s="100"/>
      <c r="I3" s="100"/>
      <c r="J3" s="100"/>
      <c r="K3" s="100"/>
      <c r="L3" s="100"/>
      <c r="M3" s="100"/>
      <c r="N3" s="101"/>
      <c r="O3" s="86" t="s">
        <v>102</v>
      </c>
      <c r="P3" s="86" t="s">
        <v>38</v>
      </c>
      <c r="Q3" s="102" t="s">
        <v>10</v>
      </c>
      <c r="R3" s="86" t="s">
        <v>7</v>
      </c>
      <c r="S3" s="103" t="s">
        <v>39</v>
      </c>
      <c r="T3" s="104"/>
      <c r="U3" s="104"/>
      <c r="V3" s="104"/>
      <c r="W3" s="104"/>
      <c r="X3" s="104"/>
      <c r="Y3" s="104"/>
      <c r="Z3" s="104"/>
      <c r="AA3" s="105"/>
      <c r="AB3" s="102" t="s">
        <v>6</v>
      </c>
      <c r="AC3" s="86" t="s">
        <v>78</v>
      </c>
      <c r="AD3" s="19" t="s">
        <v>77</v>
      </c>
      <c r="AE3" s="16"/>
      <c r="AF3" s="16"/>
      <c r="AG3" s="16"/>
      <c r="AH3" s="16"/>
      <c r="AI3" s="16"/>
      <c r="AJ3" s="16"/>
      <c r="AK3" s="16"/>
      <c r="AL3" s="18"/>
      <c r="AM3" s="102" t="s">
        <v>10</v>
      </c>
      <c r="AN3" s="86" t="s">
        <v>101</v>
      </c>
      <c r="AO3" s="86" t="s">
        <v>18</v>
      </c>
      <c r="AP3" s="19" t="s">
        <v>40</v>
      </c>
      <c r="AQ3" s="16"/>
      <c r="AR3" s="16"/>
      <c r="AS3" s="16"/>
      <c r="AT3" s="16"/>
      <c r="AU3" s="16"/>
      <c r="AV3" s="16"/>
      <c r="AW3" s="16"/>
      <c r="AX3" s="18"/>
      <c r="AY3" s="102" t="s">
        <v>86</v>
      </c>
      <c r="AZ3" s="86" t="s">
        <v>90</v>
      </c>
      <c r="BA3" s="86" t="s">
        <v>91</v>
      </c>
      <c r="BB3" s="86" t="s">
        <v>92</v>
      </c>
      <c r="BC3" s="86" t="s">
        <v>93</v>
      </c>
      <c r="BD3" s="86" t="s">
        <v>94</v>
      </c>
      <c r="BE3" s="86" t="s">
        <v>95</v>
      </c>
      <c r="BF3" s="86" t="s">
        <v>96</v>
      </c>
      <c r="BG3" s="86" t="s">
        <v>71</v>
      </c>
      <c r="BH3" s="86" t="s">
        <v>97</v>
      </c>
      <c r="BI3" s="86" t="s">
        <v>100</v>
      </c>
    </row>
    <row r="4" spans="1:61" s="2" customFormat="1" ht="25.5" customHeight="1">
      <c r="A4" s="87"/>
      <c r="B4" s="87"/>
      <c r="C4" s="88"/>
      <c r="D4" s="102"/>
      <c r="E4" s="88"/>
      <c r="F4" s="102" t="s">
        <v>10</v>
      </c>
      <c r="G4" s="86" t="s">
        <v>12</v>
      </c>
      <c r="H4" s="86" t="s">
        <v>13</v>
      </c>
      <c r="I4" s="86" t="s">
        <v>14</v>
      </c>
      <c r="J4" s="86" t="s">
        <v>15</v>
      </c>
      <c r="K4" s="86" t="s">
        <v>20</v>
      </c>
      <c r="L4" s="86" t="s">
        <v>17</v>
      </c>
      <c r="M4" s="86" t="s">
        <v>71</v>
      </c>
      <c r="N4" s="86" t="s">
        <v>21</v>
      </c>
      <c r="O4" s="88"/>
      <c r="P4" s="106"/>
      <c r="Q4" s="102"/>
      <c r="R4" s="87"/>
      <c r="S4" s="87" t="s">
        <v>10</v>
      </c>
      <c r="T4" s="86" t="s">
        <v>12</v>
      </c>
      <c r="U4" s="86" t="s">
        <v>13</v>
      </c>
      <c r="V4" s="86" t="s">
        <v>14</v>
      </c>
      <c r="W4" s="86" t="s">
        <v>15</v>
      </c>
      <c r="X4" s="86" t="s">
        <v>20</v>
      </c>
      <c r="Y4" s="86" t="s">
        <v>17</v>
      </c>
      <c r="Z4" s="86" t="s">
        <v>71</v>
      </c>
      <c r="AA4" s="86" t="s">
        <v>21</v>
      </c>
      <c r="AB4" s="102"/>
      <c r="AC4" s="88"/>
      <c r="AD4" s="102" t="s">
        <v>6</v>
      </c>
      <c r="AE4" s="86" t="s">
        <v>12</v>
      </c>
      <c r="AF4" s="86" t="s">
        <v>13</v>
      </c>
      <c r="AG4" s="86" t="s">
        <v>14</v>
      </c>
      <c r="AH4" s="86" t="s">
        <v>15</v>
      </c>
      <c r="AI4" s="86" t="s">
        <v>20</v>
      </c>
      <c r="AJ4" s="86" t="s">
        <v>17</v>
      </c>
      <c r="AK4" s="86" t="s">
        <v>71</v>
      </c>
      <c r="AL4" s="86" t="s">
        <v>21</v>
      </c>
      <c r="AM4" s="102"/>
      <c r="AN4" s="88"/>
      <c r="AO4" s="88"/>
      <c r="AP4" s="102" t="s">
        <v>10</v>
      </c>
      <c r="AQ4" s="86" t="s">
        <v>12</v>
      </c>
      <c r="AR4" s="86" t="s">
        <v>13</v>
      </c>
      <c r="AS4" s="86" t="s">
        <v>14</v>
      </c>
      <c r="AT4" s="86" t="s">
        <v>15</v>
      </c>
      <c r="AU4" s="86" t="s">
        <v>20</v>
      </c>
      <c r="AV4" s="86" t="s">
        <v>17</v>
      </c>
      <c r="AW4" s="86" t="s">
        <v>71</v>
      </c>
      <c r="AX4" s="86" t="s">
        <v>21</v>
      </c>
      <c r="AY4" s="102"/>
      <c r="AZ4" s="87"/>
      <c r="BA4" s="87"/>
      <c r="BB4" s="87"/>
      <c r="BC4" s="87"/>
      <c r="BD4" s="87"/>
      <c r="BE4" s="87"/>
      <c r="BF4" s="87"/>
      <c r="BG4" s="87"/>
      <c r="BH4" s="87"/>
      <c r="BI4" s="87"/>
    </row>
    <row r="5" spans="1:61" s="2" customFormat="1" ht="25.5" customHeight="1">
      <c r="A5" s="87"/>
      <c r="B5" s="87"/>
      <c r="C5" s="88"/>
      <c r="D5" s="102"/>
      <c r="E5" s="88"/>
      <c r="F5" s="102"/>
      <c r="G5" s="88"/>
      <c r="H5" s="87"/>
      <c r="I5" s="87"/>
      <c r="J5" s="87"/>
      <c r="K5" s="87"/>
      <c r="L5" s="87"/>
      <c r="M5" s="87"/>
      <c r="N5" s="88"/>
      <c r="O5" s="87"/>
      <c r="P5" s="106"/>
      <c r="Q5" s="102"/>
      <c r="R5" s="87"/>
      <c r="S5" s="88"/>
      <c r="T5" s="88"/>
      <c r="U5" s="87"/>
      <c r="V5" s="87"/>
      <c r="W5" s="87"/>
      <c r="X5" s="87"/>
      <c r="Y5" s="87"/>
      <c r="Z5" s="87"/>
      <c r="AA5" s="88"/>
      <c r="AB5" s="102"/>
      <c r="AC5" s="87"/>
      <c r="AD5" s="102"/>
      <c r="AE5" s="88"/>
      <c r="AF5" s="87"/>
      <c r="AG5" s="87"/>
      <c r="AH5" s="87"/>
      <c r="AI5" s="87"/>
      <c r="AJ5" s="87"/>
      <c r="AK5" s="87"/>
      <c r="AL5" s="88"/>
      <c r="AM5" s="102"/>
      <c r="AN5" s="87"/>
      <c r="AO5" s="87"/>
      <c r="AP5" s="102"/>
      <c r="AQ5" s="88"/>
      <c r="AR5" s="87"/>
      <c r="AS5" s="87"/>
      <c r="AT5" s="87"/>
      <c r="AU5" s="87"/>
      <c r="AV5" s="87"/>
      <c r="AW5" s="87"/>
      <c r="AX5" s="88"/>
      <c r="AY5" s="102"/>
      <c r="AZ5" s="87"/>
      <c r="BA5" s="87"/>
      <c r="BB5" s="87"/>
      <c r="BC5" s="87"/>
      <c r="BD5" s="87"/>
      <c r="BE5" s="87"/>
      <c r="BF5" s="87"/>
      <c r="BG5" s="87"/>
      <c r="BH5" s="87"/>
      <c r="BI5" s="87"/>
    </row>
    <row r="6" spans="1:61" s="8" customFormat="1" ht="11.25">
      <c r="A6" s="87"/>
      <c r="B6" s="87"/>
      <c r="C6" s="88"/>
      <c r="D6" s="21" t="s">
        <v>22</v>
      </c>
      <c r="E6" s="21" t="s">
        <v>22</v>
      </c>
      <c r="F6" s="21" t="s">
        <v>22</v>
      </c>
      <c r="G6" s="20" t="s">
        <v>22</v>
      </c>
      <c r="H6" s="20" t="s">
        <v>22</v>
      </c>
      <c r="I6" s="20" t="s">
        <v>22</v>
      </c>
      <c r="J6" s="20" t="s">
        <v>22</v>
      </c>
      <c r="K6" s="20" t="s">
        <v>22</v>
      </c>
      <c r="L6" s="20" t="s">
        <v>22</v>
      </c>
      <c r="M6" s="20" t="s">
        <v>22</v>
      </c>
      <c r="N6" s="20" t="s">
        <v>22</v>
      </c>
      <c r="O6" s="20" t="s">
        <v>22</v>
      </c>
      <c r="P6" s="21" t="s">
        <v>22</v>
      </c>
      <c r="Q6" s="21" t="s">
        <v>22</v>
      </c>
      <c r="R6" s="20" t="s">
        <v>22</v>
      </c>
      <c r="S6" s="20" t="s">
        <v>22</v>
      </c>
      <c r="T6" s="20" t="s">
        <v>22</v>
      </c>
      <c r="U6" s="20" t="s">
        <v>22</v>
      </c>
      <c r="V6" s="20" t="s">
        <v>22</v>
      </c>
      <c r="W6" s="20" t="s">
        <v>22</v>
      </c>
      <c r="X6" s="20" t="s">
        <v>22</v>
      </c>
      <c r="Y6" s="20" t="s">
        <v>22</v>
      </c>
      <c r="Z6" s="20" t="s">
        <v>22</v>
      </c>
      <c r="AA6" s="20" t="s">
        <v>22</v>
      </c>
      <c r="AB6" s="21" t="s">
        <v>22</v>
      </c>
      <c r="AC6" s="20" t="s">
        <v>22</v>
      </c>
      <c r="AD6" s="21" t="s">
        <v>22</v>
      </c>
      <c r="AE6" s="20" t="s">
        <v>22</v>
      </c>
      <c r="AF6" s="20" t="s">
        <v>22</v>
      </c>
      <c r="AG6" s="20" t="s">
        <v>22</v>
      </c>
      <c r="AH6" s="20" t="s">
        <v>22</v>
      </c>
      <c r="AI6" s="20" t="s">
        <v>22</v>
      </c>
      <c r="AJ6" s="20" t="s">
        <v>22</v>
      </c>
      <c r="AK6" s="20" t="s">
        <v>22</v>
      </c>
      <c r="AL6" s="20" t="s">
        <v>22</v>
      </c>
      <c r="AM6" s="21" t="s">
        <v>22</v>
      </c>
      <c r="AN6" s="20" t="s">
        <v>22</v>
      </c>
      <c r="AO6" s="20" t="s">
        <v>22</v>
      </c>
      <c r="AP6" s="21" t="s">
        <v>22</v>
      </c>
      <c r="AQ6" s="20" t="s">
        <v>22</v>
      </c>
      <c r="AR6" s="20" t="s">
        <v>22</v>
      </c>
      <c r="AS6" s="20" t="s">
        <v>22</v>
      </c>
      <c r="AT6" s="20" t="s">
        <v>22</v>
      </c>
      <c r="AU6" s="20" t="s">
        <v>22</v>
      </c>
      <c r="AV6" s="20" t="s">
        <v>22</v>
      </c>
      <c r="AW6" s="20" t="s">
        <v>22</v>
      </c>
      <c r="AX6" s="20" t="s">
        <v>22</v>
      </c>
      <c r="AY6" s="21" t="s">
        <v>88</v>
      </c>
      <c r="AZ6" s="21" t="s">
        <v>88</v>
      </c>
      <c r="BA6" s="20" t="s">
        <v>88</v>
      </c>
      <c r="BB6" s="20" t="s">
        <v>88</v>
      </c>
      <c r="BC6" s="20" t="s">
        <v>88</v>
      </c>
      <c r="BD6" s="20" t="s">
        <v>88</v>
      </c>
      <c r="BE6" s="20" t="s">
        <v>88</v>
      </c>
      <c r="BF6" s="20" t="s">
        <v>88</v>
      </c>
      <c r="BG6" s="20" t="s">
        <v>88</v>
      </c>
      <c r="BH6" s="20" t="s">
        <v>88</v>
      </c>
      <c r="BI6" s="20" t="s">
        <v>22</v>
      </c>
    </row>
    <row r="7" spans="1:61" s="45" customFormat="1" ht="12" customHeight="1">
      <c r="A7" s="63" t="s">
        <v>120</v>
      </c>
      <c r="B7" s="64" t="s">
        <v>121</v>
      </c>
      <c r="C7" s="72" t="s">
        <v>118</v>
      </c>
      <c r="D7" s="65">
        <f aca="true" t="shared" si="0" ref="D7:BH7">SUM(D8:D15)</f>
        <v>1213</v>
      </c>
      <c r="E7" s="65">
        <f t="shared" si="0"/>
        <v>110</v>
      </c>
      <c r="F7" s="65">
        <f t="shared" si="0"/>
        <v>968</v>
      </c>
      <c r="G7" s="65">
        <f t="shared" si="0"/>
        <v>885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83</v>
      </c>
      <c r="M7" s="65">
        <f t="shared" si="0"/>
        <v>0</v>
      </c>
      <c r="N7" s="65">
        <f t="shared" si="0"/>
        <v>0</v>
      </c>
      <c r="O7" s="65">
        <f t="shared" si="0"/>
        <v>104</v>
      </c>
      <c r="P7" s="65">
        <f t="shared" si="0"/>
        <v>31</v>
      </c>
      <c r="Q7" s="65">
        <f t="shared" si="0"/>
        <v>509</v>
      </c>
      <c r="R7" s="65">
        <f t="shared" si="0"/>
        <v>110</v>
      </c>
      <c r="S7" s="65">
        <f t="shared" si="0"/>
        <v>399</v>
      </c>
      <c r="T7" s="65">
        <f t="shared" si="0"/>
        <v>399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129</v>
      </c>
      <c r="AC7" s="65">
        <f t="shared" si="0"/>
        <v>45</v>
      </c>
      <c r="AD7" s="65">
        <f t="shared" si="0"/>
        <v>84</v>
      </c>
      <c r="AE7" s="65">
        <f t="shared" si="0"/>
        <v>1</v>
      </c>
      <c r="AF7" s="65">
        <f t="shared" si="0"/>
        <v>0</v>
      </c>
      <c r="AG7" s="65">
        <f t="shared" si="0"/>
        <v>0</v>
      </c>
      <c r="AH7" s="65">
        <f t="shared" si="0"/>
        <v>0</v>
      </c>
      <c r="AI7" s="65">
        <f t="shared" si="0"/>
        <v>0</v>
      </c>
      <c r="AJ7" s="65">
        <f t="shared" si="0"/>
        <v>83</v>
      </c>
      <c r="AK7" s="65">
        <f t="shared" si="0"/>
        <v>0</v>
      </c>
      <c r="AL7" s="65">
        <f t="shared" si="0"/>
        <v>0</v>
      </c>
      <c r="AM7" s="65">
        <f t="shared" si="0"/>
        <v>600</v>
      </c>
      <c r="AN7" s="65">
        <f t="shared" si="0"/>
        <v>104</v>
      </c>
      <c r="AO7" s="65">
        <f t="shared" si="0"/>
        <v>11</v>
      </c>
      <c r="AP7" s="65">
        <f t="shared" si="0"/>
        <v>485</v>
      </c>
      <c r="AQ7" s="65">
        <f t="shared" si="0"/>
        <v>485</v>
      </c>
      <c r="AR7" s="65">
        <f t="shared" si="0"/>
        <v>0</v>
      </c>
      <c r="AS7" s="65">
        <f t="shared" si="0"/>
        <v>0</v>
      </c>
      <c r="AT7" s="65">
        <f t="shared" si="0"/>
        <v>0</v>
      </c>
      <c r="AU7" s="65">
        <f t="shared" si="0"/>
        <v>0</v>
      </c>
      <c r="AV7" s="65">
        <f t="shared" si="0"/>
        <v>0</v>
      </c>
      <c r="AW7" s="65">
        <f t="shared" si="0"/>
        <v>0</v>
      </c>
      <c r="AX7" s="65">
        <f t="shared" si="0"/>
        <v>0</v>
      </c>
      <c r="AY7" s="65">
        <f t="shared" si="0"/>
        <v>0</v>
      </c>
      <c r="AZ7" s="65">
        <f t="shared" si="0"/>
        <v>0</v>
      </c>
      <c r="BA7" s="65">
        <f t="shared" si="0"/>
        <v>0</v>
      </c>
      <c r="BB7" s="65">
        <f t="shared" si="0"/>
        <v>0</v>
      </c>
      <c r="BC7" s="65">
        <f t="shared" si="0"/>
        <v>0</v>
      </c>
      <c r="BD7" s="65">
        <f t="shared" si="0"/>
        <v>0</v>
      </c>
      <c r="BE7" s="65">
        <f t="shared" si="0"/>
        <v>0</v>
      </c>
      <c r="BF7" s="65">
        <f t="shared" si="0"/>
        <v>0</v>
      </c>
      <c r="BG7" s="65">
        <f t="shared" si="0"/>
        <v>0</v>
      </c>
      <c r="BH7" s="65">
        <f t="shared" si="0"/>
        <v>0</v>
      </c>
      <c r="BI7" s="65" t="s">
        <v>119</v>
      </c>
    </row>
    <row r="8" spans="1:61" s="45" customFormat="1" ht="12" customHeight="1">
      <c r="A8" s="66" t="s">
        <v>120</v>
      </c>
      <c r="B8" s="67" t="s">
        <v>122</v>
      </c>
      <c r="C8" s="66" t="s">
        <v>123</v>
      </c>
      <c r="D8" s="73">
        <f aca="true" t="shared" si="1" ref="D8:D15">SUM(E8,F8,O8,P8)</f>
        <v>272</v>
      </c>
      <c r="E8" s="73">
        <f aca="true" t="shared" si="2" ref="E8:E15">R8</f>
        <v>51</v>
      </c>
      <c r="F8" s="73">
        <f aca="true" t="shared" si="3" ref="F8:F15">SUM(G8:N8)</f>
        <v>114</v>
      </c>
      <c r="G8" s="73">
        <v>114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f aca="true" t="shared" si="4" ref="O8:O15">AN8</f>
        <v>104</v>
      </c>
      <c r="P8" s="68">
        <f>'資源化量内訳'!AG8</f>
        <v>3</v>
      </c>
      <c r="Q8" s="73">
        <f aca="true" t="shared" si="5" ref="Q8:Q15">SUM(R8:S8)</f>
        <v>153</v>
      </c>
      <c r="R8" s="73">
        <v>51</v>
      </c>
      <c r="S8" s="73">
        <f aca="true" t="shared" si="6" ref="S8:S15">SUM(T8:AA8)</f>
        <v>102</v>
      </c>
      <c r="T8" s="73">
        <v>102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f aca="true" t="shared" si="7" ref="AB8:AB15">SUM(AC8:AD8)</f>
        <v>0</v>
      </c>
      <c r="AC8" s="73">
        <v>0</v>
      </c>
      <c r="AD8" s="73">
        <f aca="true" t="shared" si="8" ref="AD8:AD15">SUM(AE8:AK8)</f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4" t="s">
        <v>119</v>
      </c>
      <c r="AM8" s="66">
        <f aca="true" t="shared" si="9" ref="AM8:AM15">SUM(AN8:AP8)</f>
        <v>121</v>
      </c>
      <c r="AN8" s="71">
        <v>104</v>
      </c>
      <c r="AO8" s="66">
        <v>5</v>
      </c>
      <c r="AP8" s="66">
        <f aca="true" t="shared" si="10" ref="AP8:AP15">SUM(AQ8:AX8)</f>
        <v>12</v>
      </c>
      <c r="AQ8" s="66">
        <v>12</v>
      </c>
      <c r="AR8" s="66">
        <v>0</v>
      </c>
      <c r="AS8" s="66">
        <v>0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f aca="true" t="shared" si="11" ref="AY8:AY15">SUM(AZ8:BI8)</f>
        <v>0</v>
      </c>
      <c r="AZ8" s="66">
        <v>0</v>
      </c>
      <c r="BA8" s="66">
        <v>0</v>
      </c>
      <c r="BB8" s="66">
        <v>0</v>
      </c>
      <c r="BC8" s="66">
        <v>0</v>
      </c>
      <c r="BD8" s="66">
        <v>0</v>
      </c>
      <c r="BE8" s="66">
        <v>0</v>
      </c>
      <c r="BF8" s="66">
        <v>0</v>
      </c>
      <c r="BG8" s="66">
        <v>0</v>
      </c>
      <c r="BH8" s="66">
        <v>0</v>
      </c>
      <c r="BI8" s="66" t="s">
        <v>119</v>
      </c>
    </row>
    <row r="9" spans="1:61" s="45" customFormat="1" ht="12" customHeight="1">
      <c r="A9" s="66" t="s">
        <v>120</v>
      </c>
      <c r="B9" s="67" t="s">
        <v>124</v>
      </c>
      <c r="C9" s="66" t="s">
        <v>125</v>
      </c>
      <c r="D9" s="73">
        <f t="shared" si="1"/>
        <v>0</v>
      </c>
      <c r="E9" s="73">
        <f t="shared" si="2"/>
        <v>0</v>
      </c>
      <c r="F9" s="73">
        <f t="shared" si="3"/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f t="shared" si="4"/>
        <v>0</v>
      </c>
      <c r="P9" s="68">
        <f>'資源化量内訳'!AG9</f>
        <v>0</v>
      </c>
      <c r="Q9" s="73">
        <f t="shared" si="5"/>
        <v>0</v>
      </c>
      <c r="R9" s="73">
        <v>0</v>
      </c>
      <c r="S9" s="73">
        <f t="shared" si="6"/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f t="shared" si="7"/>
        <v>0</v>
      </c>
      <c r="AC9" s="73">
        <v>0</v>
      </c>
      <c r="AD9" s="73">
        <f t="shared" si="8"/>
        <v>0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4" t="s">
        <v>119</v>
      </c>
      <c r="AM9" s="66">
        <f t="shared" si="9"/>
        <v>0</v>
      </c>
      <c r="AN9" s="71">
        <v>0</v>
      </c>
      <c r="AO9" s="66">
        <v>0</v>
      </c>
      <c r="AP9" s="66">
        <f t="shared" si="10"/>
        <v>0</v>
      </c>
      <c r="AQ9" s="66">
        <v>0</v>
      </c>
      <c r="AR9" s="66">
        <v>0</v>
      </c>
      <c r="AS9" s="66">
        <v>0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f t="shared" si="11"/>
        <v>0</v>
      </c>
      <c r="AZ9" s="66">
        <v>0</v>
      </c>
      <c r="BA9" s="66">
        <v>0</v>
      </c>
      <c r="BB9" s="66">
        <v>0</v>
      </c>
      <c r="BC9" s="66">
        <v>0</v>
      </c>
      <c r="BD9" s="66">
        <v>0</v>
      </c>
      <c r="BE9" s="66">
        <v>0</v>
      </c>
      <c r="BF9" s="66">
        <v>0</v>
      </c>
      <c r="BG9" s="66">
        <v>0</v>
      </c>
      <c r="BH9" s="66">
        <v>0</v>
      </c>
      <c r="BI9" s="66" t="s">
        <v>119</v>
      </c>
    </row>
    <row r="10" spans="1:61" s="45" customFormat="1" ht="12" customHeight="1">
      <c r="A10" s="66" t="s">
        <v>120</v>
      </c>
      <c r="B10" s="67" t="s">
        <v>126</v>
      </c>
      <c r="C10" s="66" t="s">
        <v>127</v>
      </c>
      <c r="D10" s="73">
        <f t="shared" si="1"/>
        <v>0</v>
      </c>
      <c r="E10" s="73">
        <f t="shared" si="2"/>
        <v>0</v>
      </c>
      <c r="F10" s="73">
        <f t="shared" si="3"/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f t="shared" si="4"/>
        <v>0</v>
      </c>
      <c r="P10" s="68">
        <f>'資源化量内訳'!AG10</f>
        <v>0</v>
      </c>
      <c r="Q10" s="73">
        <f t="shared" si="5"/>
        <v>0</v>
      </c>
      <c r="R10" s="73">
        <v>0</v>
      </c>
      <c r="S10" s="73">
        <f t="shared" si="6"/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f t="shared" si="7"/>
        <v>0</v>
      </c>
      <c r="AC10" s="73">
        <v>0</v>
      </c>
      <c r="AD10" s="73">
        <f t="shared" si="8"/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4" t="s">
        <v>119</v>
      </c>
      <c r="AM10" s="66">
        <f t="shared" si="9"/>
        <v>0</v>
      </c>
      <c r="AN10" s="71">
        <v>0</v>
      </c>
      <c r="AO10" s="66">
        <v>0</v>
      </c>
      <c r="AP10" s="66">
        <f t="shared" si="10"/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f t="shared" si="11"/>
        <v>0</v>
      </c>
      <c r="AZ10" s="66">
        <v>0</v>
      </c>
      <c r="BA10" s="66">
        <v>0</v>
      </c>
      <c r="BB10" s="66">
        <v>0</v>
      </c>
      <c r="BC10" s="66">
        <v>0</v>
      </c>
      <c r="BD10" s="66">
        <v>0</v>
      </c>
      <c r="BE10" s="66">
        <v>0</v>
      </c>
      <c r="BF10" s="66">
        <v>0</v>
      </c>
      <c r="BG10" s="66">
        <v>0</v>
      </c>
      <c r="BH10" s="66">
        <v>0</v>
      </c>
      <c r="BI10" s="66" t="s">
        <v>119</v>
      </c>
    </row>
    <row r="11" spans="1:61" s="45" customFormat="1" ht="12" customHeight="1">
      <c r="A11" s="66" t="s">
        <v>120</v>
      </c>
      <c r="B11" s="67" t="s">
        <v>128</v>
      </c>
      <c r="C11" s="66" t="s">
        <v>129</v>
      </c>
      <c r="D11" s="73">
        <f t="shared" si="1"/>
        <v>0</v>
      </c>
      <c r="E11" s="73">
        <f t="shared" si="2"/>
        <v>0</v>
      </c>
      <c r="F11" s="73">
        <f t="shared" si="3"/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f t="shared" si="4"/>
        <v>0</v>
      </c>
      <c r="P11" s="68">
        <f>'資源化量内訳'!AG11</f>
        <v>0</v>
      </c>
      <c r="Q11" s="73">
        <f t="shared" si="5"/>
        <v>0</v>
      </c>
      <c r="R11" s="73">
        <v>0</v>
      </c>
      <c r="S11" s="73">
        <f t="shared" si="6"/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f t="shared" si="7"/>
        <v>0</v>
      </c>
      <c r="AC11" s="73">
        <v>0</v>
      </c>
      <c r="AD11" s="73">
        <f t="shared" si="8"/>
        <v>0</v>
      </c>
      <c r="AE11" s="73">
        <v>0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4" t="s">
        <v>119</v>
      </c>
      <c r="AM11" s="66">
        <f t="shared" si="9"/>
        <v>0</v>
      </c>
      <c r="AN11" s="71">
        <v>0</v>
      </c>
      <c r="AO11" s="66">
        <v>0</v>
      </c>
      <c r="AP11" s="66">
        <f t="shared" si="10"/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f t="shared" si="11"/>
        <v>0</v>
      </c>
      <c r="AZ11" s="66">
        <v>0</v>
      </c>
      <c r="BA11" s="66">
        <v>0</v>
      </c>
      <c r="BB11" s="66">
        <v>0</v>
      </c>
      <c r="BC11" s="66">
        <v>0</v>
      </c>
      <c r="BD11" s="66">
        <v>0</v>
      </c>
      <c r="BE11" s="66">
        <v>0</v>
      </c>
      <c r="BF11" s="66">
        <v>0</v>
      </c>
      <c r="BG11" s="66">
        <v>0</v>
      </c>
      <c r="BH11" s="66">
        <v>0</v>
      </c>
      <c r="BI11" s="66" t="s">
        <v>119</v>
      </c>
    </row>
    <row r="12" spans="1:61" s="45" customFormat="1" ht="12" customHeight="1">
      <c r="A12" s="66" t="s">
        <v>120</v>
      </c>
      <c r="B12" s="67" t="s">
        <v>130</v>
      </c>
      <c r="C12" s="66" t="s">
        <v>137</v>
      </c>
      <c r="D12" s="73">
        <f t="shared" si="1"/>
        <v>84</v>
      </c>
      <c r="E12" s="73">
        <f t="shared" si="2"/>
        <v>39</v>
      </c>
      <c r="F12" s="73">
        <f t="shared" si="3"/>
        <v>17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17</v>
      </c>
      <c r="M12" s="73">
        <v>0</v>
      </c>
      <c r="N12" s="73">
        <v>0</v>
      </c>
      <c r="O12" s="73">
        <f t="shared" si="4"/>
        <v>0</v>
      </c>
      <c r="P12" s="68">
        <f>'資源化量内訳'!AG12</f>
        <v>28</v>
      </c>
      <c r="Q12" s="73">
        <f t="shared" si="5"/>
        <v>39</v>
      </c>
      <c r="R12" s="73">
        <v>39</v>
      </c>
      <c r="S12" s="73">
        <f t="shared" si="6"/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f t="shared" si="7"/>
        <v>17</v>
      </c>
      <c r="AC12" s="73">
        <v>0</v>
      </c>
      <c r="AD12" s="73">
        <f t="shared" si="8"/>
        <v>17</v>
      </c>
      <c r="AE12" s="73">
        <v>0</v>
      </c>
      <c r="AF12" s="73">
        <v>0</v>
      </c>
      <c r="AG12" s="73">
        <v>0</v>
      </c>
      <c r="AH12" s="73">
        <v>0</v>
      </c>
      <c r="AI12" s="73">
        <v>0</v>
      </c>
      <c r="AJ12" s="73">
        <v>17</v>
      </c>
      <c r="AK12" s="73">
        <v>0</v>
      </c>
      <c r="AL12" s="74" t="s">
        <v>119</v>
      </c>
      <c r="AM12" s="66">
        <f t="shared" si="9"/>
        <v>5</v>
      </c>
      <c r="AN12" s="71">
        <v>0</v>
      </c>
      <c r="AO12" s="66">
        <v>5</v>
      </c>
      <c r="AP12" s="66">
        <f t="shared" si="10"/>
        <v>0</v>
      </c>
      <c r="AQ12" s="66">
        <v>0</v>
      </c>
      <c r="AR12" s="66">
        <v>0</v>
      </c>
      <c r="AS12" s="66">
        <v>0</v>
      </c>
      <c r="AT12" s="66">
        <v>0</v>
      </c>
      <c r="AU12" s="66">
        <v>0</v>
      </c>
      <c r="AV12" s="66">
        <v>0</v>
      </c>
      <c r="AW12" s="66">
        <v>0</v>
      </c>
      <c r="AX12" s="66">
        <v>0</v>
      </c>
      <c r="AY12" s="66">
        <f t="shared" si="11"/>
        <v>0</v>
      </c>
      <c r="AZ12" s="66">
        <v>0</v>
      </c>
      <c r="BA12" s="66">
        <v>0</v>
      </c>
      <c r="BB12" s="66">
        <v>0</v>
      </c>
      <c r="BC12" s="66">
        <v>0</v>
      </c>
      <c r="BD12" s="66">
        <v>0</v>
      </c>
      <c r="BE12" s="66">
        <v>0</v>
      </c>
      <c r="BF12" s="66">
        <v>0</v>
      </c>
      <c r="BG12" s="66">
        <v>0</v>
      </c>
      <c r="BH12" s="66">
        <v>0</v>
      </c>
      <c r="BI12" s="66" t="s">
        <v>119</v>
      </c>
    </row>
    <row r="13" spans="1:61" s="45" customFormat="1" ht="12" customHeight="1">
      <c r="A13" s="66" t="s">
        <v>120</v>
      </c>
      <c r="B13" s="67" t="s">
        <v>131</v>
      </c>
      <c r="C13" s="66" t="s">
        <v>132</v>
      </c>
      <c r="D13" s="73">
        <f t="shared" si="1"/>
        <v>0</v>
      </c>
      <c r="E13" s="73">
        <f t="shared" si="2"/>
        <v>0</v>
      </c>
      <c r="F13" s="73">
        <f t="shared" si="3"/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f t="shared" si="4"/>
        <v>0</v>
      </c>
      <c r="P13" s="68">
        <f>'資源化量内訳'!AG13</f>
        <v>0</v>
      </c>
      <c r="Q13" s="73">
        <f t="shared" si="5"/>
        <v>0</v>
      </c>
      <c r="R13" s="73">
        <v>0</v>
      </c>
      <c r="S13" s="73">
        <f t="shared" si="6"/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f t="shared" si="7"/>
        <v>0</v>
      </c>
      <c r="AC13" s="73">
        <v>0</v>
      </c>
      <c r="AD13" s="73">
        <f t="shared" si="8"/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4" t="s">
        <v>119</v>
      </c>
      <c r="AM13" s="66">
        <f t="shared" si="9"/>
        <v>0</v>
      </c>
      <c r="AN13" s="71">
        <v>0</v>
      </c>
      <c r="AO13" s="66">
        <v>0</v>
      </c>
      <c r="AP13" s="66">
        <f t="shared" si="10"/>
        <v>0</v>
      </c>
      <c r="AQ13" s="66">
        <v>0</v>
      </c>
      <c r="AR13" s="66">
        <v>0</v>
      </c>
      <c r="AS13" s="66">
        <v>0</v>
      </c>
      <c r="AT13" s="66">
        <v>0</v>
      </c>
      <c r="AU13" s="66">
        <v>0</v>
      </c>
      <c r="AV13" s="66">
        <v>0</v>
      </c>
      <c r="AW13" s="66">
        <v>0</v>
      </c>
      <c r="AX13" s="66">
        <v>0</v>
      </c>
      <c r="AY13" s="66">
        <f t="shared" si="11"/>
        <v>0</v>
      </c>
      <c r="AZ13" s="66">
        <v>0</v>
      </c>
      <c r="BA13" s="66">
        <v>0</v>
      </c>
      <c r="BB13" s="66">
        <v>0</v>
      </c>
      <c r="BC13" s="66">
        <v>0</v>
      </c>
      <c r="BD13" s="66">
        <v>0</v>
      </c>
      <c r="BE13" s="66">
        <v>0</v>
      </c>
      <c r="BF13" s="66">
        <v>0</v>
      </c>
      <c r="BG13" s="66">
        <v>0</v>
      </c>
      <c r="BH13" s="66">
        <v>0</v>
      </c>
      <c r="BI13" s="66" t="s">
        <v>119</v>
      </c>
    </row>
    <row r="14" spans="1:61" s="45" customFormat="1" ht="12" customHeight="1">
      <c r="A14" s="66" t="s">
        <v>120</v>
      </c>
      <c r="B14" s="67" t="s">
        <v>133</v>
      </c>
      <c r="C14" s="66" t="s">
        <v>134</v>
      </c>
      <c r="D14" s="73">
        <f t="shared" si="1"/>
        <v>832</v>
      </c>
      <c r="E14" s="73">
        <f t="shared" si="2"/>
        <v>0</v>
      </c>
      <c r="F14" s="73">
        <f t="shared" si="3"/>
        <v>832</v>
      </c>
      <c r="G14" s="73">
        <v>766</v>
      </c>
      <c r="H14" s="73">
        <v>0</v>
      </c>
      <c r="I14" s="73">
        <v>0</v>
      </c>
      <c r="J14" s="73">
        <v>0</v>
      </c>
      <c r="K14" s="73">
        <v>0</v>
      </c>
      <c r="L14" s="73">
        <v>66</v>
      </c>
      <c r="M14" s="73">
        <v>0</v>
      </c>
      <c r="N14" s="73">
        <v>0</v>
      </c>
      <c r="O14" s="73">
        <f t="shared" si="4"/>
        <v>0</v>
      </c>
      <c r="P14" s="68">
        <f>'資源化量内訳'!AG14</f>
        <v>0</v>
      </c>
      <c r="Q14" s="73">
        <f t="shared" si="5"/>
        <v>293</v>
      </c>
      <c r="R14" s="73">
        <v>0</v>
      </c>
      <c r="S14" s="73">
        <f t="shared" si="6"/>
        <v>293</v>
      </c>
      <c r="T14" s="73">
        <v>293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f t="shared" si="7"/>
        <v>110</v>
      </c>
      <c r="AC14" s="73">
        <v>44</v>
      </c>
      <c r="AD14" s="73">
        <f t="shared" si="8"/>
        <v>66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66</v>
      </c>
      <c r="AK14" s="73">
        <v>0</v>
      </c>
      <c r="AL14" s="74" t="s">
        <v>119</v>
      </c>
      <c r="AM14" s="66">
        <f t="shared" si="9"/>
        <v>473</v>
      </c>
      <c r="AN14" s="71">
        <v>0</v>
      </c>
      <c r="AO14" s="66">
        <v>0</v>
      </c>
      <c r="AP14" s="66">
        <f t="shared" si="10"/>
        <v>473</v>
      </c>
      <c r="AQ14" s="66">
        <v>473</v>
      </c>
      <c r="AR14" s="66">
        <v>0</v>
      </c>
      <c r="AS14" s="66">
        <v>0</v>
      </c>
      <c r="AT14" s="66">
        <v>0</v>
      </c>
      <c r="AU14" s="66">
        <v>0</v>
      </c>
      <c r="AV14" s="66">
        <v>0</v>
      </c>
      <c r="AW14" s="66">
        <v>0</v>
      </c>
      <c r="AX14" s="66">
        <v>0</v>
      </c>
      <c r="AY14" s="66">
        <f t="shared" si="11"/>
        <v>0</v>
      </c>
      <c r="AZ14" s="66">
        <v>0</v>
      </c>
      <c r="BA14" s="66">
        <v>0</v>
      </c>
      <c r="BB14" s="66">
        <v>0</v>
      </c>
      <c r="BC14" s="66">
        <v>0</v>
      </c>
      <c r="BD14" s="66">
        <v>0</v>
      </c>
      <c r="BE14" s="66">
        <v>0</v>
      </c>
      <c r="BF14" s="66">
        <v>0</v>
      </c>
      <c r="BG14" s="66">
        <v>0</v>
      </c>
      <c r="BH14" s="66">
        <v>0</v>
      </c>
      <c r="BI14" s="66" t="s">
        <v>119</v>
      </c>
    </row>
    <row r="15" spans="1:61" s="45" customFormat="1" ht="12" customHeight="1">
      <c r="A15" s="66" t="s">
        <v>120</v>
      </c>
      <c r="B15" s="67" t="s">
        <v>135</v>
      </c>
      <c r="C15" s="66" t="s">
        <v>136</v>
      </c>
      <c r="D15" s="73">
        <f t="shared" si="1"/>
        <v>25</v>
      </c>
      <c r="E15" s="73">
        <f t="shared" si="2"/>
        <v>20</v>
      </c>
      <c r="F15" s="73">
        <f t="shared" si="3"/>
        <v>5</v>
      </c>
      <c r="G15" s="73">
        <v>5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f t="shared" si="4"/>
        <v>0</v>
      </c>
      <c r="P15" s="68">
        <f>'資源化量内訳'!AG15</f>
        <v>0</v>
      </c>
      <c r="Q15" s="73">
        <f t="shared" si="5"/>
        <v>24</v>
      </c>
      <c r="R15" s="73">
        <v>20</v>
      </c>
      <c r="S15" s="73">
        <f t="shared" si="6"/>
        <v>4</v>
      </c>
      <c r="T15" s="73">
        <v>4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f t="shared" si="7"/>
        <v>2</v>
      </c>
      <c r="AC15" s="73">
        <v>1</v>
      </c>
      <c r="AD15" s="73">
        <f t="shared" si="8"/>
        <v>1</v>
      </c>
      <c r="AE15" s="73">
        <v>1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4" t="s">
        <v>119</v>
      </c>
      <c r="AM15" s="66">
        <f t="shared" si="9"/>
        <v>1</v>
      </c>
      <c r="AN15" s="71">
        <v>0</v>
      </c>
      <c r="AO15" s="66">
        <v>1</v>
      </c>
      <c r="AP15" s="66">
        <f t="shared" si="10"/>
        <v>0</v>
      </c>
      <c r="AQ15" s="66">
        <v>0</v>
      </c>
      <c r="AR15" s="66">
        <v>0</v>
      </c>
      <c r="AS15" s="66">
        <v>0</v>
      </c>
      <c r="AT15" s="66">
        <v>0</v>
      </c>
      <c r="AU15" s="66">
        <v>0</v>
      </c>
      <c r="AV15" s="66">
        <v>0</v>
      </c>
      <c r="AW15" s="66">
        <v>0</v>
      </c>
      <c r="AX15" s="66">
        <v>0</v>
      </c>
      <c r="AY15" s="66">
        <f t="shared" si="11"/>
        <v>0</v>
      </c>
      <c r="AZ15" s="66">
        <v>0</v>
      </c>
      <c r="BA15" s="66">
        <v>0</v>
      </c>
      <c r="BB15" s="66">
        <v>0</v>
      </c>
      <c r="BC15" s="66">
        <v>0</v>
      </c>
      <c r="BD15" s="66">
        <v>0</v>
      </c>
      <c r="BE15" s="66">
        <v>0</v>
      </c>
      <c r="BF15" s="66">
        <v>0</v>
      </c>
      <c r="BG15" s="66">
        <v>0</v>
      </c>
      <c r="BH15" s="66">
        <v>0</v>
      </c>
      <c r="BI15" s="66" t="s">
        <v>119</v>
      </c>
    </row>
  </sheetData>
  <sheetProtection/>
  <autoFilter ref="A6:BI6"/>
  <mergeCells count="63">
    <mergeCell ref="AO3:AO5"/>
    <mergeCell ref="AW4:AW5"/>
    <mergeCell ref="AX4:AX5"/>
    <mergeCell ref="AQ4:AQ5"/>
    <mergeCell ref="AR4:AR5"/>
    <mergeCell ref="AS4:AS5"/>
    <mergeCell ref="AT4:AT5"/>
    <mergeCell ref="BH3:BH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O3:O5"/>
    <mergeCell ref="H4:H5"/>
    <mergeCell ref="I4:I5"/>
    <mergeCell ref="V4:V5"/>
    <mergeCell ref="L4:L5"/>
    <mergeCell ref="P3:P5"/>
    <mergeCell ref="AJ4:AJ5"/>
    <mergeCell ref="AA4:AA5"/>
    <mergeCell ref="AL4:AL5"/>
    <mergeCell ref="AV4:AV5"/>
    <mergeCell ref="AU4:AU5"/>
    <mergeCell ref="AP4:AP5"/>
    <mergeCell ref="AN3:AN5"/>
    <mergeCell ref="AF4:AF5"/>
    <mergeCell ref="AG4:AG5"/>
    <mergeCell ref="AH4:AH5"/>
    <mergeCell ref="D3:D5"/>
    <mergeCell ref="G4:G5"/>
    <mergeCell ref="J4:J5"/>
    <mergeCell ref="M4:M5"/>
    <mergeCell ref="AD4:AD5"/>
    <mergeCell ref="Q3:Q5"/>
    <mergeCell ref="X4:X5"/>
    <mergeCell ref="S4:S5"/>
    <mergeCell ref="R3:R5"/>
    <mergeCell ref="Z4:Z5"/>
    <mergeCell ref="AM3:AM5"/>
    <mergeCell ref="K4:K5"/>
    <mergeCell ref="AB3:AB5"/>
    <mergeCell ref="AC3:AC5"/>
    <mergeCell ref="AK4:AK5"/>
    <mergeCell ref="W4:W5"/>
    <mergeCell ref="T4:T5"/>
    <mergeCell ref="AI4:AI5"/>
    <mergeCell ref="AE4:AE5"/>
    <mergeCell ref="Y4:Y5"/>
    <mergeCell ref="BI3:BI5"/>
    <mergeCell ref="A2:A6"/>
    <mergeCell ref="B2:B6"/>
    <mergeCell ref="C2:C6"/>
    <mergeCell ref="F3:N3"/>
    <mergeCell ref="U4:U5"/>
    <mergeCell ref="F4:F5"/>
    <mergeCell ref="E3:E5"/>
    <mergeCell ref="S3:AA3"/>
    <mergeCell ref="N4:N5"/>
  </mergeCells>
  <conditionalFormatting sqref="A8:BI8 A7:BH7 P9:P15">
    <cfRule type="expression" priority="182" dxfId="476" stopIfTrue="1">
      <formula>$A7&lt;&gt;""</formula>
    </cfRule>
  </conditionalFormatting>
  <conditionalFormatting sqref="BI7">
    <cfRule type="expression" priority="181" dxfId="476" stopIfTrue="1">
      <formula>$A7&lt;&gt;""</formula>
    </cfRule>
  </conditionalFormatting>
  <conditionalFormatting sqref="A10:BI10">
    <cfRule type="expression" priority="180" dxfId="476" stopIfTrue="1">
      <formula>$A10&lt;&gt;""</formula>
    </cfRule>
  </conditionalFormatting>
  <conditionalFormatting sqref="A11:BI11">
    <cfRule type="expression" priority="179" dxfId="476" stopIfTrue="1">
      <formula>$A11&lt;&gt;""</formula>
    </cfRule>
  </conditionalFormatting>
  <conditionalFormatting sqref="A12:BI12">
    <cfRule type="expression" priority="178" dxfId="476" stopIfTrue="1">
      <formula>$A12&lt;&gt;""</formula>
    </cfRule>
  </conditionalFormatting>
  <conditionalFormatting sqref="A13:BI13">
    <cfRule type="expression" priority="177" dxfId="476" stopIfTrue="1">
      <formula>$A13&lt;&gt;""</formula>
    </cfRule>
  </conditionalFormatting>
  <conditionalFormatting sqref="A14:BI14">
    <cfRule type="expression" priority="176" dxfId="476" stopIfTrue="1">
      <formula>$A14&lt;&gt;""</formula>
    </cfRule>
  </conditionalFormatting>
  <conditionalFormatting sqref="A15:BI15">
    <cfRule type="expression" priority="175" dxfId="476" stopIfTrue="1">
      <formula>$A15&lt;&gt;""</formula>
    </cfRule>
  </conditionalFormatting>
  <conditionalFormatting sqref="A9:BH9">
    <cfRule type="expression" priority="174" dxfId="476" stopIfTrue="1">
      <formula>$A9&lt;&gt;""</formula>
    </cfRule>
  </conditionalFormatting>
  <conditionalFormatting sqref="BI9">
    <cfRule type="expression" priority="173" dxfId="476" stopIfTrue="1">
      <formula>$A9&lt;&gt;""</formula>
    </cfRule>
  </conditionalFormatting>
  <conditionalFormatting sqref="A8:BI8 P9:P15">
    <cfRule type="expression" priority="12" dxfId="476" stopIfTrue="1">
      <formula>$A8&lt;&gt;""</formula>
    </cfRule>
  </conditionalFormatting>
  <conditionalFormatting sqref="A9:BI9">
    <cfRule type="expression" priority="11" dxfId="476" stopIfTrue="1">
      <formula>$A9&lt;&gt;""</formula>
    </cfRule>
  </conditionalFormatting>
  <conditionalFormatting sqref="A10:BI10">
    <cfRule type="expression" priority="10" dxfId="476" stopIfTrue="1">
      <formula>$A10&lt;&gt;""</formula>
    </cfRule>
  </conditionalFormatting>
  <conditionalFormatting sqref="A11:BI11">
    <cfRule type="expression" priority="9" dxfId="476" stopIfTrue="1">
      <formula>$A11&lt;&gt;""</formula>
    </cfRule>
  </conditionalFormatting>
  <conditionalFormatting sqref="A12:BI12">
    <cfRule type="expression" priority="8" dxfId="476" stopIfTrue="1">
      <formula>$A12&lt;&gt;""</formula>
    </cfRule>
  </conditionalFormatting>
  <conditionalFormatting sqref="A13:BI13">
    <cfRule type="expression" priority="7" dxfId="476" stopIfTrue="1">
      <formula>$A13&lt;&gt;""</formula>
    </cfRule>
  </conditionalFormatting>
  <conditionalFormatting sqref="A14:BI14">
    <cfRule type="expression" priority="6" dxfId="476" stopIfTrue="1">
      <formula>$A14&lt;&gt;""</formula>
    </cfRule>
  </conditionalFormatting>
  <conditionalFormatting sqref="A15:BI15">
    <cfRule type="expression" priority="5" dxfId="476" stopIfTrue="1">
      <formula>$A15&lt;&gt;""</formula>
    </cfRule>
  </conditionalFormatting>
  <conditionalFormatting sqref="A7:BH7">
    <cfRule type="expression" priority="4" dxfId="476" stopIfTrue="1">
      <formula>$A7&lt;&gt;""</formula>
    </cfRule>
  </conditionalFormatting>
  <conditionalFormatting sqref="BI7">
    <cfRule type="expression" priority="3" dxfId="476" stopIfTrue="1">
      <formula>$A7&lt;&gt;""</formula>
    </cfRule>
  </conditionalFormatting>
  <conditionalFormatting sqref="C12">
    <cfRule type="expression" priority="2" dxfId="476" stopIfTrue="1">
      <formula>$A12&lt;&gt;""</formula>
    </cfRule>
  </conditionalFormatting>
  <conditionalFormatting sqref="C12">
    <cfRule type="expression" priority="1" dxfId="476" stopIfTrue="1">
      <formula>$A12&lt;&gt;""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&amp;L&amp;"ＭＳ ゴシック,標準"&amp;14【災害】ごみ処理の状況（平成25年度実績）&amp;R&amp;A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5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6" customFormat="1" ht="17.25">
      <c r="A1" s="34" t="s">
        <v>114</v>
      </c>
      <c r="B1" s="35"/>
      <c r="C1" s="35"/>
      <c r="AB1" s="37"/>
    </row>
    <row r="2" spans="1:34" s="3" customFormat="1" ht="25.5" customHeight="1">
      <c r="A2" s="86" t="s">
        <v>31</v>
      </c>
      <c r="B2" s="86" t="s">
        <v>32</v>
      </c>
      <c r="C2" s="86" t="s">
        <v>33</v>
      </c>
      <c r="D2" s="24" t="s">
        <v>41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42"/>
      <c r="AH2" s="28"/>
    </row>
    <row r="3" spans="1:34" s="3" customFormat="1" ht="25.5" customHeight="1">
      <c r="A3" s="87"/>
      <c r="B3" s="87"/>
      <c r="C3" s="88"/>
      <c r="D3" s="97" t="s">
        <v>10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6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SUM(D8:D15)</f>
        <v>31</v>
      </c>
      <c r="E7" s="65">
        <f t="shared" si="0"/>
        <v>0</v>
      </c>
      <c r="F7" s="65">
        <f t="shared" si="0"/>
        <v>24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6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1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5">SUM(E8:AH8)</f>
        <v>3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2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1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137</v>
      </c>
      <c r="D12" s="68">
        <f t="shared" si="1"/>
        <v>28</v>
      </c>
      <c r="E12" s="68">
        <v>0</v>
      </c>
      <c r="F12" s="68">
        <v>24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4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131</v>
      </c>
      <c r="C13" s="66" t="s">
        <v>132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  <row r="14" spans="1:34" s="44" customFormat="1" ht="12" customHeight="1">
      <c r="A14" s="66" t="s">
        <v>120</v>
      </c>
      <c r="B14" s="67" t="s">
        <v>133</v>
      </c>
      <c r="C14" s="66" t="s">
        <v>134</v>
      </c>
      <c r="D14" s="68">
        <f t="shared" si="1"/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</row>
    <row r="15" spans="1:34" s="44" customFormat="1" ht="12" customHeight="1">
      <c r="A15" s="66" t="s">
        <v>120</v>
      </c>
      <c r="B15" s="67" t="s">
        <v>135</v>
      </c>
      <c r="C15" s="66" t="s">
        <v>136</v>
      </c>
      <c r="D15" s="68">
        <f t="shared" si="1"/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</row>
  </sheetData>
  <sheetProtection/>
  <autoFilter ref="A6:AH6"/>
  <mergeCells count="34">
    <mergeCell ref="V3:V5"/>
    <mergeCell ref="T3:T5"/>
    <mergeCell ref="O3:O5"/>
    <mergeCell ref="P3:P5"/>
    <mergeCell ref="Q3:Q5"/>
    <mergeCell ref="R3:R5"/>
    <mergeCell ref="S3:S5"/>
    <mergeCell ref="AH3:AH5"/>
    <mergeCell ref="AD3:AD5"/>
    <mergeCell ref="AE3:AE5"/>
    <mergeCell ref="AF3:AF5"/>
    <mergeCell ref="AG3:AG5"/>
    <mergeCell ref="AA3:AA5"/>
    <mergeCell ref="AB3:AB5"/>
    <mergeCell ref="A2:A6"/>
    <mergeCell ref="B2:B6"/>
    <mergeCell ref="C2:C6"/>
    <mergeCell ref="M3:M5"/>
    <mergeCell ref="K3:K5"/>
    <mergeCell ref="D3:D5"/>
    <mergeCell ref="L3:L5"/>
    <mergeCell ref="I3:I5"/>
    <mergeCell ref="J3:J5"/>
    <mergeCell ref="E3:E5"/>
    <mergeCell ref="F3:F5"/>
    <mergeCell ref="G3:G5"/>
    <mergeCell ref="H3:H5"/>
    <mergeCell ref="U3:U5"/>
    <mergeCell ref="AC3:AC5"/>
    <mergeCell ref="Z3:Z5"/>
    <mergeCell ref="X3:X5"/>
    <mergeCell ref="N3:N5"/>
    <mergeCell ref="Y3:Y5"/>
    <mergeCell ref="W3:W5"/>
  </mergeCells>
  <conditionalFormatting sqref="A7:AH8">
    <cfRule type="expression" priority="152" dxfId="476" stopIfTrue="1">
      <formula>$A7&lt;&gt;""</formula>
    </cfRule>
  </conditionalFormatting>
  <conditionalFormatting sqref="A10:AH10">
    <cfRule type="expression" priority="151" dxfId="476" stopIfTrue="1">
      <formula>$A10&lt;&gt;""</formula>
    </cfRule>
  </conditionalFormatting>
  <conditionalFormatting sqref="A11:AH11">
    <cfRule type="expression" priority="150" dxfId="476" stopIfTrue="1">
      <formula>$A11&lt;&gt;""</formula>
    </cfRule>
  </conditionalFormatting>
  <conditionalFormatting sqref="A12:AH12">
    <cfRule type="expression" priority="149" dxfId="476" stopIfTrue="1">
      <formula>$A12&lt;&gt;""</formula>
    </cfRule>
  </conditionalFormatting>
  <conditionalFormatting sqref="A13:AH13">
    <cfRule type="expression" priority="148" dxfId="476" stopIfTrue="1">
      <formula>$A13&lt;&gt;""</formula>
    </cfRule>
  </conditionalFormatting>
  <conditionalFormatting sqref="A14:AH14">
    <cfRule type="expression" priority="147" dxfId="476" stopIfTrue="1">
      <formula>$A14&lt;&gt;""</formula>
    </cfRule>
  </conditionalFormatting>
  <conditionalFormatting sqref="A15:AH15">
    <cfRule type="expression" priority="146" dxfId="476" stopIfTrue="1">
      <formula>$A15&lt;&gt;""</formula>
    </cfRule>
  </conditionalFormatting>
  <conditionalFormatting sqref="A9:AH9">
    <cfRule type="expression" priority="145" dxfId="476" stopIfTrue="1">
      <formula>$A9&lt;&gt;""</formula>
    </cfRule>
  </conditionalFormatting>
  <conditionalFormatting sqref="A8:AH8">
    <cfRule type="expression" priority="11" dxfId="476" stopIfTrue="1">
      <formula>$A8&lt;&gt;""</formula>
    </cfRule>
  </conditionalFormatting>
  <conditionalFormatting sqref="A9:AH9">
    <cfRule type="expression" priority="10" dxfId="476" stopIfTrue="1">
      <formula>$A9&lt;&gt;""</formula>
    </cfRule>
  </conditionalFormatting>
  <conditionalFormatting sqref="A10:AH10">
    <cfRule type="expression" priority="9" dxfId="476" stopIfTrue="1">
      <formula>$A10&lt;&gt;""</formula>
    </cfRule>
  </conditionalFormatting>
  <conditionalFormatting sqref="A11:AH11">
    <cfRule type="expression" priority="8" dxfId="476" stopIfTrue="1">
      <formula>$A11&lt;&gt;""</formula>
    </cfRule>
  </conditionalFormatting>
  <conditionalFormatting sqref="A12:AH12">
    <cfRule type="expression" priority="7" dxfId="476" stopIfTrue="1">
      <formula>$A12&lt;&gt;""</formula>
    </cfRule>
  </conditionalFormatting>
  <conditionalFormatting sqref="A13:AH13">
    <cfRule type="expression" priority="6" dxfId="476" stopIfTrue="1">
      <formula>$A13&lt;&gt;""</formula>
    </cfRule>
  </conditionalFormatting>
  <conditionalFormatting sqref="A14:AH14">
    <cfRule type="expression" priority="5" dxfId="476" stopIfTrue="1">
      <formula>$A14&lt;&gt;""</formula>
    </cfRule>
  </conditionalFormatting>
  <conditionalFormatting sqref="A15:AH15">
    <cfRule type="expression" priority="4" dxfId="476" stopIfTrue="1">
      <formula>$A15&lt;&gt;""</formula>
    </cfRule>
  </conditionalFormatting>
  <conditionalFormatting sqref="A7:AH7">
    <cfRule type="expression" priority="3" dxfId="476" stopIfTrue="1">
      <formula>$A7&lt;&gt;""</formula>
    </cfRule>
  </conditionalFormatting>
  <conditionalFormatting sqref="C12">
    <cfRule type="expression" priority="2" dxfId="476" stopIfTrue="1">
      <formula>$A12&lt;&gt;""</formula>
    </cfRule>
  </conditionalFormatting>
  <conditionalFormatting sqref="C12">
    <cfRule type="expression" priority="1" dxfId="476" stopIfTrue="1">
      <formula>$A12&lt;&gt;""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15"/>
  <sheetViews>
    <sheetView zoomScaleSheetLayoutView="100" zoomScalePageLayoutView="0" workbookViewId="0" topLeftCell="A1">
      <pane xSplit="3" ySplit="6" topLeftCell="O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66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SUM(D8:D15)</f>
        <v>110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59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51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5">SUM(E8:AH8)</f>
        <v>51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51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137</v>
      </c>
      <c r="D12" s="68">
        <f t="shared" si="1"/>
        <v>39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39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131</v>
      </c>
      <c r="C13" s="66" t="s">
        <v>132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  <row r="14" spans="1:34" s="44" customFormat="1" ht="12" customHeight="1">
      <c r="A14" s="66" t="s">
        <v>120</v>
      </c>
      <c r="B14" s="67" t="s">
        <v>133</v>
      </c>
      <c r="C14" s="66" t="s">
        <v>134</v>
      </c>
      <c r="D14" s="68">
        <f t="shared" si="1"/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</row>
    <row r="15" spans="1:34" s="44" customFormat="1" ht="12" customHeight="1">
      <c r="A15" s="66" t="s">
        <v>120</v>
      </c>
      <c r="B15" s="67" t="s">
        <v>135</v>
      </c>
      <c r="C15" s="66" t="s">
        <v>136</v>
      </c>
      <c r="D15" s="68">
        <f t="shared" si="1"/>
        <v>20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20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52" dxfId="476" stopIfTrue="1">
      <formula>$A7&lt;&gt;""</formula>
    </cfRule>
  </conditionalFormatting>
  <conditionalFormatting sqref="A10:AH10">
    <cfRule type="expression" priority="151" dxfId="476" stopIfTrue="1">
      <formula>$A10&lt;&gt;""</formula>
    </cfRule>
  </conditionalFormatting>
  <conditionalFormatting sqref="A11:AH11">
    <cfRule type="expression" priority="150" dxfId="476" stopIfTrue="1">
      <formula>$A11&lt;&gt;""</formula>
    </cfRule>
  </conditionalFormatting>
  <conditionalFormatting sqref="A12:AH12">
    <cfRule type="expression" priority="149" dxfId="476" stopIfTrue="1">
      <formula>$A12&lt;&gt;""</formula>
    </cfRule>
  </conditionalFormatting>
  <conditionalFormatting sqref="A13:AH13">
    <cfRule type="expression" priority="148" dxfId="476" stopIfTrue="1">
      <formula>$A13&lt;&gt;""</formula>
    </cfRule>
  </conditionalFormatting>
  <conditionalFormatting sqref="A14:AH14">
    <cfRule type="expression" priority="147" dxfId="476" stopIfTrue="1">
      <formula>$A14&lt;&gt;""</formula>
    </cfRule>
  </conditionalFormatting>
  <conditionalFormatting sqref="A15:AH15">
    <cfRule type="expression" priority="146" dxfId="476" stopIfTrue="1">
      <formula>$A15&lt;&gt;""</formula>
    </cfRule>
  </conditionalFormatting>
  <conditionalFormatting sqref="A9:AH9">
    <cfRule type="expression" priority="145" dxfId="476" stopIfTrue="1">
      <formula>$A9&lt;&gt;""</formula>
    </cfRule>
  </conditionalFormatting>
  <conditionalFormatting sqref="A8:AH8">
    <cfRule type="expression" priority="11" dxfId="476" stopIfTrue="1">
      <formula>$A8&lt;&gt;""</formula>
    </cfRule>
  </conditionalFormatting>
  <conditionalFormatting sqref="A9:AH9">
    <cfRule type="expression" priority="10" dxfId="476" stopIfTrue="1">
      <formula>$A9&lt;&gt;""</formula>
    </cfRule>
  </conditionalFormatting>
  <conditionalFormatting sqref="A10:AH10">
    <cfRule type="expression" priority="9" dxfId="476" stopIfTrue="1">
      <formula>$A10&lt;&gt;""</formula>
    </cfRule>
  </conditionalFormatting>
  <conditionalFormatting sqref="A11:AH11">
    <cfRule type="expression" priority="8" dxfId="476" stopIfTrue="1">
      <formula>$A11&lt;&gt;""</formula>
    </cfRule>
  </conditionalFormatting>
  <conditionalFormatting sqref="A12:AH12">
    <cfRule type="expression" priority="7" dxfId="476" stopIfTrue="1">
      <formula>$A12&lt;&gt;""</formula>
    </cfRule>
  </conditionalFormatting>
  <conditionalFormatting sqref="A13:AH13">
    <cfRule type="expression" priority="6" dxfId="476" stopIfTrue="1">
      <formula>$A13&lt;&gt;""</formula>
    </cfRule>
  </conditionalFormatting>
  <conditionalFormatting sqref="A14:AH14">
    <cfRule type="expression" priority="5" dxfId="476" stopIfTrue="1">
      <formula>$A14&lt;&gt;""</formula>
    </cfRule>
  </conditionalFormatting>
  <conditionalFormatting sqref="A15:AH15">
    <cfRule type="expression" priority="4" dxfId="476" stopIfTrue="1">
      <formula>$A15&lt;&gt;""</formula>
    </cfRule>
  </conditionalFormatting>
  <conditionalFormatting sqref="A7:AH7">
    <cfRule type="expression" priority="3" dxfId="476" stopIfTrue="1">
      <formula>$A7&lt;&gt;""</formula>
    </cfRule>
  </conditionalFormatting>
  <conditionalFormatting sqref="C12">
    <cfRule type="expression" priority="2" dxfId="476" stopIfTrue="1">
      <formula>$A12&lt;&gt;""</formula>
    </cfRule>
  </conditionalFormatting>
  <conditionalFormatting sqref="C12">
    <cfRule type="expression" priority="1" dxfId="476" stopIfTrue="1">
      <formula>$A12&lt;&gt;""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15"/>
  <sheetViews>
    <sheetView zoomScaleSheetLayoutView="100" zoomScalePageLayoutView="0" workbookViewId="0" topLeftCell="A1">
      <pane xSplit="3" ySplit="6" topLeftCell="O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67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SUM(D8:D15)</f>
        <v>885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766</v>
      </c>
      <c r="M7" s="65">
        <f t="shared" si="0"/>
        <v>0</v>
      </c>
      <c r="N7" s="65">
        <f t="shared" si="0"/>
        <v>5</v>
      </c>
      <c r="O7" s="65">
        <f t="shared" si="0"/>
        <v>0</v>
      </c>
      <c r="P7" s="65">
        <f t="shared" si="0"/>
        <v>114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5">SUM(E8:AH8)</f>
        <v>114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114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137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131</v>
      </c>
      <c r="C13" s="66" t="s">
        <v>132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  <row r="14" spans="1:34" s="44" customFormat="1" ht="12" customHeight="1">
      <c r="A14" s="66" t="s">
        <v>120</v>
      </c>
      <c r="B14" s="67" t="s">
        <v>133</v>
      </c>
      <c r="C14" s="66" t="s">
        <v>134</v>
      </c>
      <c r="D14" s="68">
        <f t="shared" si="1"/>
        <v>766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766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</row>
    <row r="15" spans="1:34" s="44" customFormat="1" ht="12" customHeight="1">
      <c r="A15" s="66" t="s">
        <v>120</v>
      </c>
      <c r="B15" s="67" t="s">
        <v>135</v>
      </c>
      <c r="C15" s="66" t="s">
        <v>136</v>
      </c>
      <c r="D15" s="68">
        <f t="shared" si="1"/>
        <v>5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5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52" dxfId="476" stopIfTrue="1">
      <formula>$A7&lt;&gt;""</formula>
    </cfRule>
  </conditionalFormatting>
  <conditionalFormatting sqref="A10:AH10">
    <cfRule type="expression" priority="151" dxfId="476" stopIfTrue="1">
      <formula>$A10&lt;&gt;""</formula>
    </cfRule>
  </conditionalFormatting>
  <conditionalFormatting sqref="A11:AH11">
    <cfRule type="expression" priority="150" dxfId="476" stopIfTrue="1">
      <formula>$A11&lt;&gt;""</formula>
    </cfRule>
  </conditionalFormatting>
  <conditionalFormatting sqref="A12:AH12">
    <cfRule type="expression" priority="149" dxfId="476" stopIfTrue="1">
      <formula>$A12&lt;&gt;""</formula>
    </cfRule>
  </conditionalFormatting>
  <conditionalFormatting sqref="A13:AH13">
    <cfRule type="expression" priority="148" dxfId="476" stopIfTrue="1">
      <formula>$A13&lt;&gt;""</formula>
    </cfRule>
  </conditionalFormatting>
  <conditionalFormatting sqref="A14:AH14">
    <cfRule type="expression" priority="147" dxfId="476" stopIfTrue="1">
      <formula>$A14&lt;&gt;""</formula>
    </cfRule>
  </conditionalFormatting>
  <conditionalFormatting sqref="A15:AH15">
    <cfRule type="expression" priority="146" dxfId="476" stopIfTrue="1">
      <formula>$A15&lt;&gt;""</formula>
    </cfRule>
  </conditionalFormatting>
  <conditionalFormatting sqref="A9:AH9">
    <cfRule type="expression" priority="145" dxfId="476" stopIfTrue="1">
      <formula>$A9&lt;&gt;""</formula>
    </cfRule>
  </conditionalFormatting>
  <conditionalFormatting sqref="A8:AH8">
    <cfRule type="expression" priority="11" dxfId="476" stopIfTrue="1">
      <formula>$A8&lt;&gt;""</formula>
    </cfRule>
  </conditionalFormatting>
  <conditionalFormatting sqref="A9:AH9">
    <cfRule type="expression" priority="10" dxfId="476" stopIfTrue="1">
      <formula>$A9&lt;&gt;""</formula>
    </cfRule>
  </conditionalFormatting>
  <conditionalFormatting sqref="A10:AH10">
    <cfRule type="expression" priority="9" dxfId="476" stopIfTrue="1">
      <formula>$A10&lt;&gt;""</formula>
    </cfRule>
  </conditionalFormatting>
  <conditionalFormatting sqref="A11:AH11">
    <cfRule type="expression" priority="8" dxfId="476" stopIfTrue="1">
      <formula>$A11&lt;&gt;""</formula>
    </cfRule>
  </conditionalFormatting>
  <conditionalFormatting sqref="A12:AH12">
    <cfRule type="expression" priority="7" dxfId="476" stopIfTrue="1">
      <formula>$A12&lt;&gt;""</formula>
    </cfRule>
  </conditionalFormatting>
  <conditionalFormatting sqref="A13:AH13">
    <cfRule type="expression" priority="6" dxfId="476" stopIfTrue="1">
      <formula>$A13&lt;&gt;""</formula>
    </cfRule>
  </conditionalFormatting>
  <conditionalFormatting sqref="A14:AH14">
    <cfRule type="expression" priority="5" dxfId="476" stopIfTrue="1">
      <formula>$A14&lt;&gt;""</formula>
    </cfRule>
  </conditionalFormatting>
  <conditionalFormatting sqref="A15:AH15">
    <cfRule type="expression" priority="4" dxfId="476" stopIfTrue="1">
      <formula>$A15&lt;&gt;""</formula>
    </cfRule>
  </conditionalFormatting>
  <conditionalFormatting sqref="A7:AH7">
    <cfRule type="expression" priority="3" dxfId="476" stopIfTrue="1">
      <formula>$A7&lt;&gt;""</formula>
    </cfRule>
  </conditionalFormatting>
  <conditionalFormatting sqref="C12">
    <cfRule type="expression" priority="2" dxfId="476" stopIfTrue="1">
      <formula>$A12&lt;&gt;""</formula>
    </cfRule>
  </conditionalFormatting>
  <conditionalFormatting sqref="C12">
    <cfRule type="expression" priority="1" dxfId="476" stopIfTrue="1">
      <formula>$A12&lt;&gt;""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15"/>
  <sheetViews>
    <sheetView zoomScaleSheetLayoutView="100" zoomScalePageLayoutView="0" workbookViewId="0" topLeftCell="A1">
      <pane xSplit="3" ySplit="6" topLeftCell="O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68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SUM(D8:D15)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5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137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131</v>
      </c>
      <c r="C13" s="66" t="s">
        <v>132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  <row r="14" spans="1:34" s="44" customFormat="1" ht="12" customHeight="1">
      <c r="A14" s="66" t="s">
        <v>120</v>
      </c>
      <c r="B14" s="67" t="s">
        <v>133</v>
      </c>
      <c r="C14" s="66" t="s">
        <v>134</v>
      </c>
      <c r="D14" s="68">
        <f t="shared" si="1"/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</row>
    <row r="15" spans="1:34" s="44" customFormat="1" ht="12" customHeight="1">
      <c r="A15" s="66" t="s">
        <v>120</v>
      </c>
      <c r="B15" s="67" t="s">
        <v>135</v>
      </c>
      <c r="C15" s="66" t="s">
        <v>136</v>
      </c>
      <c r="D15" s="68">
        <f t="shared" si="1"/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52" dxfId="476" stopIfTrue="1">
      <formula>$A7&lt;&gt;""</formula>
    </cfRule>
  </conditionalFormatting>
  <conditionalFormatting sqref="A10:AH10">
    <cfRule type="expression" priority="151" dxfId="476" stopIfTrue="1">
      <formula>$A10&lt;&gt;""</formula>
    </cfRule>
  </conditionalFormatting>
  <conditionalFormatting sqref="A11:AH11">
    <cfRule type="expression" priority="150" dxfId="476" stopIfTrue="1">
      <formula>$A11&lt;&gt;""</formula>
    </cfRule>
  </conditionalFormatting>
  <conditionalFormatting sqref="A12:AH12">
    <cfRule type="expression" priority="149" dxfId="476" stopIfTrue="1">
      <formula>$A12&lt;&gt;""</formula>
    </cfRule>
  </conditionalFormatting>
  <conditionalFormatting sqref="A13:AH13">
    <cfRule type="expression" priority="148" dxfId="476" stopIfTrue="1">
      <formula>$A13&lt;&gt;""</formula>
    </cfRule>
  </conditionalFormatting>
  <conditionalFormatting sqref="A14:AH14">
    <cfRule type="expression" priority="147" dxfId="476" stopIfTrue="1">
      <formula>$A14&lt;&gt;""</formula>
    </cfRule>
  </conditionalFormatting>
  <conditionalFormatting sqref="A15:AH15">
    <cfRule type="expression" priority="146" dxfId="476" stopIfTrue="1">
      <formula>$A15&lt;&gt;""</formula>
    </cfRule>
  </conditionalFormatting>
  <conditionalFormatting sqref="A9:AH9">
    <cfRule type="expression" priority="145" dxfId="476" stopIfTrue="1">
      <formula>$A9&lt;&gt;""</formula>
    </cfRule>
  </conditionalFormatting>
  <conditionalFormatting sqref="A8:AH8">
    <cfRule type="expression" priority="11" dxfId="476" stopIfTrue="1">
      <formula>$A8&lt;&gt;""</formula>
    </cfRule>
  </conditionalFormatting>
  <conditionalFormatting sqref="A9:AH9">
    <cfRule type="expression" priority="10" dxfId="476" stopIfTrue="1">
      <formula>$A9&lt;&gt;""</formula>
    </cfRule>
  </conditionalFormatting>
  <conditionalFormatting sqref="A10:AH10">
    <cfRule type="expression" priority="9" dxfId="476" stopIfTrue="1">
      <formula>$A10&lt;&gt;""</formula>
    </cfRule>
  </conditionalFormatting>
  <conditionalFormatting sqref="A11:AH11">
    <cfRule type="expression" priority="8" dxfId="476" stopIfTrue="1">
      <formula>$A11&lt;&gt;""</formula>
    </cfRule>
  </conditionalFormatting>
  <conditionalFormatting sqref="A12:AH12">
    <cfRule type="expression" priority="7" dxfId="476" stopIfTrue="1">
      <formula>$A12&lt;&gt;""</formula>
    </cfRule>
  </conditionalFormatting>
  <conditionalFormatting sqref="A13:AH13">
    <cfRule type="expression" priority="6" dxfId="476" stopIfTrue="1">
      <formula>$A13&lt;&gt;""</formula>
    </cfRule>
  </conditionalFormatting>
  <conditionalFormatting sqref="A14:AH14">
    <cfRule type="expression" priority="5" dxfId="476" stopIfTrue="1">
      <formula>$A14&lt;&gt;""</formula>
    </cfRule>
  </conditionalFormatting>
  <conditionalFormatting sqref="A15:AH15">
    <cfRule type="expression" priority="4" dxfId="476" stopIfTrue="1">
      <formula>$A15&lt;&gt;""</formula>
    </cfRule>
  </conditionalFormatting>
  <conditionalFormatting sqref="A7:AH7">
    <cfRule type="expression" priority="3" dxfId="476" stopIfTrue="1">
      <formula>$A7&lt;&gt;""</formula>
    </cfRule>
  </conditionalFormatting>
  <conditionalFormatting sqref="C12">
    <cfRule type="expression" priority="2" dxfId="476" stopIfTrue="1">
      <formula>$A12&lt;&gt;""</formula>
    </cfRule>
  </conditionalFormatting>
  <conditionalFormatting sqref="C12">
    <cfRule type="expression" priority="1" dxfId="476" stopIfTrue="1">
      <formula>$A12&lt;&gt;""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15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69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SUM(D8:D15)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5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137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131</v>
      </c>
      <c r="C13" s="66" t="s">
        <v>132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  <row r="14" spans="1:34" s="44" customFormat="1" ht="12" customHeight="1">
      <c r="A14" s="66" t="s">
        <v>120</v>
      </c>
      <c r="B14" s="67" t="s">
        <v>133</v>
      </c>
      <c r="C14" s="66" t="s">
        <v>134</v>
      </c>
      <c r="D14" s="68">
        <f t="shared" si="1"/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</row>
    <row r="15" spans="1:34" s="44" customFormat="1" ht="12" customHeight="1">
      <c r="A15" s="66" t="s">
        <v>120</v>
      </c>
      <c r="B15" s="67" t="s">
        <v>135</v>
      </c>
      <c r="C15" s="66" t="s">
        <v>136</v>
      </c>
      <c r="D15" s="68">
        <f t="shared" si="1"/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52" dxfId="476" stopIfTrue="1">
      <formula>$A7&lt;&gt;""</formula>
    </cfRule>
  </conditionalFormatting>
  <conditionalFormatting sqref="A10:AH10">
    <cfRule type="expression" priority="151" dxfId="476" stopIfTrue="1">
      <formula>$A10&lt;&gt;""</formula>
    </cfRule>
  </conditionalFormatting>
  <conditionalFormatting sqref="A11:AH11">
    <cfRule type="expression" priority="150" dxfId="476" stopIfTrue="1">
      <formula>$A11&lt;&gt;""</formula>
    </cfRule>
  </conditionalFormatting>
  <conditionalFormatting sqref="A12:AH12">
    <cfRule type="expression" priority="149" dxfId="476" stopIfTrue="1">
      <formula>$A12&lt;&gt;""</formula>
    </cfRule>
  </conditionalFormatting>
  <conditionalFormatting sqref="A13:AH13">
    <cfRule type="expression" priority="148" dxfId="476" stopIfTrue="1">
      <formula>$A13&lt;&gt;""</formula>
    </cfRule>
  </conditionalFormatting>
  <conditionalFormatting sqref="A14:AH14">
    <cfRule type="expression" priority="147" dxfId="476" stopIfTrue="1">
      <formula>$A14&lt;&gt;""</formula>
    </cfRule>
  </conditionalFormatting>
  <conditionalFormatting sqref="A15:AH15">
    <cfRule type="expression" priority="146" dxfId="476" stopIfTrue="1">
      <formula>$A15&lt;&gt;""</formula>
    </cfRule>
  </conditionalFormatting>
  <conditionalFormatting sqref="A9:AH9">
    <cfRule type="expression" priority="145" dxfId="476" stopIfTrue="1">
      <formula>$A9&lt;&gt;""</formula>
    </cfRule>
  </conditionalFormatting>
  <conditionalFormatting sqref="A8:AH8">
    <cfRule type="expression" priority="11" dxfId="476" stopIfTrue="1">
      <formula>$A8&lt;&gt;""</formula>
    </cfRule>
  </conditionalFormatting>
  <conditionalFormatting sqref="A9:AH9">
    <cfRule type="expression" priority="10" dxfId="476" stopIfTrue="1">
      <formula>$A9&lt;&gt;""</formula>
    </cfRule>
  </conditionalFormatting>
  <conditionalFormatting sqref="A10:AH10">
    <cfRule type="expression" priority="9" dxfId="476" stopIfTrue="1">
      <formula>$A10&lt;&gt;""</formula>
    </cfRule>
  </conditionalFormatting>
  <conditionalFormatting sqref="A11:AH11">
    <cfRule type="expression" priority="8" dxfId="476" stopIfTrue="1">
      <formula>$A11&lt;&gt;""</formula>
    </cfRule>
  </conditionalFormatting>
  <conditionalFormatting sqref="A12:AH12">
    <cfRule type="expression" priority="7" dxfId="476" stopIfTrue="1">
      <formula>$A12&lt;&gt;""</formula>
    </cfRule>
  </conditionalFormatting>
  <conditionalFormatting sqref="A13:AH13">
    <cfRule type="expression" priority="6" dxfId="476" stopIfTrue="1">
      <formula>$A13&lt;&gt;""</formula>
    </cfRule>
  </conditionalFormatting>
  <conditionalFormatting sqref="A14:AH14">
    <cfRule type="expression" priority="5" dxfId="476" stopIfTrue="1">
      <formula>$A14&lt;&gt;""</formula>
    </cfRule>
  </conditionalFormatting>
  <conditionalFormatting sqref="A15:AH15">
    <cfRule type="expression" priority="4" dxfId="476" stopIfTrue="1">
      <formula>$A15&lt;&gt;""</formula>
    </cfRule>
  </conditionalFormatting>
  <conditionalFormatting sqref="A7:AH7">
    <cfRule type="expression" priority="3" dxfId="476" stopIfTrue="1">
      <formula>$A7&lt;&gt;""</formula>
    </cfRule>
  </conditionalFormatting>
  <conditionalFormatting sqref="C12">
    <cfRule type="expression" priority="2" dxfId="476" stopIfTrue="1">
      <formula>$A12&lt;&gt;""</formula>
    </cfRule>
  </conditionalFormatting>
  <conditionalFormatting sqref="C12">
    <cfRule type="expression" priority="1" dxfId="476" stopIfTrue="1">
      <formula>$A12&lt;&gt;""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15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6" customFormat="1" ht="17.25">
      <c r="A1" s="34" t="s">
        <v>114</v>
      </c>
      <c r="B1" s="35"/>
      <c r="C1" s="35"/>
      <c r="AB1" s="37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70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SUM(D8:D15)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5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137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131</v>
      </c>
      <c r="C13" s="66" t="s">
        <v>132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  <row r="14" spans="1:34" s="44" customFormat="1" ht="12" customHeight="1">
      <c r="A14" s="66" t="s">
        <v>120</v>
      </c>
      <c r="B14" s="67" t="s">
        <v>133</v>
      </c>
      <c r="C14" s="66" t="s">
        <v>134</v>
      </c>
      <c r="D14" s="68">
        <f t="shared" si="1"/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</row>
    <row r="15" spans="1:34" s="44" customFormat="1" ht="12" customHeight="1">
      <c r="A15" s="66" t="s">
        <v>120</v>
      </c>
      <c r="B15" s="67" t="s">
        <v>135</v>
      </c>
      <c r="C15" s="66" t="s">
        <v>136</v>
      </c>
      <c r="D15" s="68">
        <f t="shared" si="1"/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52" dxfId="476" stopIfTrue="1">
      <formula>$A7&lt;&gt;""</formula>
    </cfRule>
  </conditionalFormatting>
  <conditionalFormatting sqref="A10:AH10">
    <cfRule type="expression" priority="151" dxfId="476" stopIfTrue="1">
      <formula>$A10&lt;&gt;""</formula>
    </cfRule>
  </conditionalFormatting>
  <conditionalFormatting sqref="A11:AH11">
    <cfRule type="expression" priority="150" dxfId="476" stopIfTrue="1">
      <formula>$A11&lt;&gt;""</formula>
    </cfRule>
  </conditionalFormatting>
  <conditionalFormatting sqref="A12:AH12">
    <cfRule type="expression" priority="149" dxfId="476" stopIfTrue="1">
      <formula>$A12&lt;&gt;""</formula>
    </cfRule>
  </conditionalFormatting>
  <conditionalFormatting sqref="A13:AH13">
    <cfRule type="expression" priority="148" dxfId="476" stopIfTrue="1">
      <formula>$A13&lt;&gt;""</formula>
    </cfRule>
  </conditionalFormatting>
  <conditionalFormatting sqref="A14:AH14">
    <cfRule type="expression" priority="147" dxfId="476" stopIfTrue="1">
      <formula>$A14&lt;&gt;""</formula>
    </cfRule>
  </conditionalFormatting>
  <conditionalFormatting sqref="A15:AH15">
    <cfRule type="expression" priority="146" dxfId="476" stopIfTrue="1">
      <formula>$A15&lt;&gt;""</formula>
    </cfRule>
  </conditionalFormatting>
  <conditionalFormatting sqref="A9:AH9">
    <cfRule type="expression" priority="145" dxfId="476" stopIfTrue="1">
      <formula>$A9&lt;&gt;""</formula>
    </cfRule>
  </conditionalFormatting>
  <conditionalFormatting sqref="A8:AH8">
    <cfRule type="expression" priority="11" dxfId="476" stopIfTrue="1">
      <formula>$A8&lt;&gt;""</formula>
    </cfRule>
  </conditionalFormatting>
  <conditionalFormatting sqref="A9:AH9">
    <cfRule type="expression" priority="10" dxfId="476" stopIfTrue="1">
      <formula>$A9&lt;&gt;""</formula>
    </cfRule>
  </conditionalFormatting>
  <conditionalFormatting sqref="A10:AH10">
    <cfRule type="expression" priority="9" dxfId="476" stopIfTrue="1">
      <formula>$A10&lt;&gt;""</formula>
    </cfRule>
  </conditionalFormatting>
  <conditionalFormatting sqref="A11:AH11">
    <cfRule type="expression" priority="8" dxfId="476" stopIfTrue="1">
      <formula>$A11&lt;&gt;""</formula>
    </cfRule>
  </conditionalFormatting>
  <conditionalFormatting sqref="A12:AH12">
    <cfRule type="expression" priority="7" dxfId="476" stopIfTrue="1">
      <formula>$A12&lt;&gt;""</formula>
    </cfRule>
  </conditionalFormatting>
  <conditionalFormatting sqref="A13:AH13">
    <cfRule type="expression" priority="6" dxfId="476" stopIfTrue="1">
      <formula>$A13&lt;&gt;""</formula>
    </cfRule>
  </conditionalFormatting>
  <conditionalFormatting sqref="A14:AH14">
    <cfRule type="expression" priority="5" dxfId="476" stopIfTrue="1">
      <formula>$A14&lt;&gt;""</formula>
    </cfRule>
  </conditionalFormatting>
  <conditionalFormatting sqref="A15:AH15">
    <cfRule type="expression" priority="4" dxfId="476" stopIfTrue="1">
      <formula>$A15&lt;&gt;""</formula>
    </cfRule>
  </conditionalFormatting>
  <conditionalFormatting sqref="A7:AH7">
    <cfRule type="expression" priority="3" dxfId="476" stopIfTrue="1">
      <formula>$A7&lt;&gt;""</formula>
    </cfRule>
  </conditionalFormatting>
  <conditionalFormatting sqref="C12">
    <cfRule type="expression" priority="2" dxfId="476" stopIfTrue="1">
      <formula>$A12&lt;&gt;""</formula>
    </cfRule>
  </conditionalFormatting>
  <conditionalFormatting sqref="C12">
    <cfRule type="expression" priority="1" dxfId="476" stopIfTrue="1">
      <formula>$A12&lt;&gt;""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15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6" customFormat="1" ht="17.25">
      <c r="A1" s="34" t="s">
        <v>114</v>
      </c>
      <c r="B1" s="35"/>
      <c r="C1" s="35"/>
      <c r="AB1" s="37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107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SUM(D8:D15)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5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137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131</v>
      </c>
      <c r="C13" s="66" t="s">
        <v>132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  <row r="14" spans="1:34" s="44" customFormat="1" ht="12" customHeight="1">
      <c r="A14" s="66" t="s">
        <v>120</v>
      </c>
      <c r="B14" s="67" t="s">
        <v>133</v>
      </c>
      <c r="C14" s="66" t="s">
        <v>134</v>
      </c>
      <c r="D14" s="68">
        <f t="shared" si="1"/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</row>
    <row r="15" spans="1:34" s="44" customFormat="1" ht="12" customHeight="1">
      <c r="A15" s="66" t="s">
        <v>120</v>
      </c>
      <c r="B15" s="67" t="s">
        <v>135</v>
      </c>
      <c r="C15" s="66" t="s">
        <v>136</v>
      </c>
      <c r="D15" s="68">
        <f t="shared" si="1"/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52" dxfId="476" stopIfTrue="1">
      <formula>$A7&lt;&gt;""</formula>
    </cfRule>
  </conditionalFormatting>
  <conditionalFormatting sqref="A10:AH10">
    <cfRule type="expression" priority="151" dxfId="476" stopIfTrue="1">
      <formula>$A10&lt;&gt;""</formula>
    </cfRule>
  </conditionalFormatting>
  <conditionalFormatting sqref="A11:AH11">
    <cfRule type="expression" priority="150" dxfId="476" stopIfTrue="1">
      <formula>$A11&lt;&gt;""</formula>
    </cfRule>
  </conditionalFormatting>
  <conditionalFormatting sqref="A12:AH12">
    <cfRule type="expression" priority="149" dxfId="476" stopIfTrue="1">
      <formula>$A12&lt;&gt;""</formula>
    </cfRule>
  </conditionalFormatting>
  <conditionalFormatting sqref="A13:AH13">
    <cfRule type="expression" priority="148" dxfId="476" stopIfTrue="1">
      <formula>$A13&lt;&gt;""</formula>
    </cfRule>
  </conditionalFormatting>
  <conditionalFormatting sqref="A14:AH14">
    <cfRule type="expression" priority="147" dxfId="476" stopIfTrue="1">
      <formula>$A14&lt;&gt;""</formula>
    </cfRule>
  </conditionalFormatting>
  <conditionalFormatting sqref="A15:AH15">
    <cfRule type="expression" priority="146" dxfId="476" stopIfTrue="1">
      <formula>$A15&lt;&gt;""</formula>
    </cfRule>
  </conditionalFormatting>
  <conditionalFormatting sqref="A9:AH9">
    <cfRule type="expression" priority="145" dxfId="476" stopIfTrue="1">
      <formula>$A9&lt;&gt;""</formula>
    </cfRule>
  </conditionalFormatting>
  <conditionalFormatting sqref="A8:AH8">
    <cfRule type="expression" priority="11" dxfId="476" stopIfTrue="1">
      <formula>$A8&lt;&gt;""</formula>
    </cfRule>
  </conditionalFormatting>
  <conditionalFormatting sqref="A9:AH9">
    <cfRule type="expression" priority="10" dxfId="476" stopIfTrue="1">
      <formula>$A9&lt;&gt;""</formula>
    </cfRule>
  </conditionalFormatting>
  <conditionalFormatting sqref="A10:AH10">
    <cfRule type="expression" priority="9" dxfId="476" stopIfTrue="1">
      <formula>$A10&lt;&gt;""</formula>
    </cfRule>
  </conditionalFormatting>
  <conditionalFormatting sqref="A11:AH11">
    <cfRule type="expression" priority="8" dxfId="476" stopIfTrue="1">
      <formula>$A11&lt;&gt;""</formula>
    </cfRule>
  </conditionalFormatting>
  <conditionalFormatting sqref="A12:AH12">
    <cfRule type="expression" priority="7" dxfId="476" stopIfTrue="1">
      <formula>$A12&lt;&gt;""</formula>
    </cfRule>
  </conditionalFormatting>
  <conditionalFormatting sqref="A13:AH13">
    <cfRule type="expression" priority="6" dxfId="476" stopIfTrue="1">
      <formula>$A13&lt;&gt;""</formula>
    </cfRule>
  </conditionalFormatting>
  <conditionalFormatting sqref="A14:AH14">
    <cfRule type="expression" priority="5" dxfId="476" stopIfTrue="1">
      <formula>$A14&lt;&gt;""</formula>
    </cfRule>
  </conditionalFormatting>
  <conditionalFormatting sqref="A15:AH15">
    <cfRule type="expression" priority="4" dxfId="476" stopIfTrue="1">
      <formula>$A15&lt;&gt;""</formula>
    </cfRule>
  </conditionalFormatting>
  <conditionalFormatting sqref="A7:AH7">
    <cfRule type="expression" priority="3" dxfId="476" stopIfTrue="1">
      <formula>$A7&lt;&gt;""</formula>
    </cfRule>
  </conditionalFormatting>
  <conditionalFormatting sqref="C12">
    <cfRule type="expression" priority="2" dxfId="476" stopIfTrue="1">
      <formula>$A12&lt;&gt;""</formula>
    </cfRule>
  </conditionalFormatting>
  <conditionalFormatting sqref="C12">
    <cfRule type="expression" priority="1" dxfId="476" stopIfTrue="1">
      <formula>$A12&lt;&gt;""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e-gomi4</cp:lastModifiedBy>
  <cp:lastPrinted>2014-07-09T07:58:50Z</cp:lastPrinted>
  <dcterms:created xsi:type="dcterms:W3CDTF">2008-01-06T09:11:49Z</dcterms:created>
  <dcterms:modified xsi:type="dcterms:W3CDTF">2015-02-25T08:19:45Z</dcterms:modified>
  <cp:category/>
  <cp:version/>
  <cp:contentType/>
  <cp:contentStatus/>
</cp:coreProperties>
</file>