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'委託許可件数（市町村）'!$A$7:$S$67</definedName>
    <definedName name="_xlnm.Print_Area" localSheetId="6">'委託許可件数（組合）'!$A$7:$S$32</definedName>
    <definedName name="_xlnm.Print_Area" localSheetId="3">'収集運搬機材（市町村）'!$A$7:$AY$67</definedName>
    <definedName name="_xlnm.Print_Area" localSheetId="4">'収集運搬機材（組合）'!$A$7:$AY$32</definedName>
    <definedName name="_xlnm.Print_Area" localSheetId="7">'処理業者と従業員数'!$A$7:$J$67</definedName>
    <definedName name="_xlnm.Print_Area" localSheetId="0">'組合状況'!$A$7:$CC$32</definedName>
    <definedName name="_xlnm.Print_Area" localSheetId="1">'廃棄物処理従事職員数（市町村）'!$A$7:$AD$67</definedName>
    <definedName name="_xlnm.Print_Area" localSheetId="2">'廃棄物処理従事職員数（組合）'!$A$7:$AD$32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<sst xmlns="http://schemas.openxmlformats.org/spreadsheetml/2006/main" count="1840" uniqueCount="274">
  <si>
    <t>収集運搬</t>
  </si>
  <si>
    <t>中間処理</t>
  </si>
  <si>
    <t>最終処分</t>
  </si>
  <si>
    <t>その他</t>
  </si>
  <si>
    <t>ごみ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</si>
  <si>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</si>
  <si>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</si>
  <si>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</si>
  <si>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</si>
  <si>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</si>
  <si>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</si>
  <si>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</si>
  <si>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</si>
  <si>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</si>
  <si>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</si>
  <si>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</si>
  <si>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</si>
  <si>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</si>
  <si>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</si>
  <si>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</si>
  <si>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</si>
  <si>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</si>
  <si>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</si>
  <si>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</si>
  <si>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</si>
  <si>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</si>
  <si>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</si>
  <si>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</si>
  <si>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</si>
  <si>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</si>
  <si>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</si>
  <si>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</si>
  <si>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</si>
  <si>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</si>
  <si>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</si>
  <si>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</si>
  <si>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</si>
  <si>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</si>
  <si>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</si>
  <si>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</si>
  <si>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</si>
  <si>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</si>
  <si>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</si>
  <si>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</si>
  <si>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</si>
  <si>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</si>
  <si>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</si>
  <si>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</si>
  <si>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</si>
  <si>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</si>
  <si>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</si>
  <si>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</si>
  <si>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</si>
  <si>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</si>
  <si>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</si>
  <si>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</si>
  <si>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</si>
  <si>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</si>
  <si>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</si>
  <si>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</si>
  <si>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</si>
  <si>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</si>
  <si>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</si>
  <si>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</si>
  <si>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</si>
  <si>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</si>
  <si>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</si>
  <si>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</si>
  <si>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</si>
  <si>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</si>
  <si>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</si>
  <si>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</si>
  <si>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</si>
  <si>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</si>
  <si>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</si>
  <si>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</si>
  <si>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</si>
  <si>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</si>
  <si>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</si>
  <si>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</si>
  <si>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</si>
  <si>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</si>
  <si>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市区町村</t>
  </si>
  <si>
    <t>委託件数 (収集運搬+中間処理+最終処分)</t>
  </si>
  <si>
    <t>許可件数 (収集運搬+中間処理+最終処分)</t>
  </si>
  <si>
    <t>（件）</t>
  </si>
  <si>
    <t>業者数 (ごみ+し尿)</t>
  </si>
  <si>
    <t>従業員数 (収集運搬+中間処理+最終処分)</t>
  </si>
  <si>
    <t>○</t>
  </si>
  <si>
    <t>一部事務組合・広域連合の状況（平成24年度実績）</t>
  </si>
  <si>
    <t>廃棄物処理従事職員数（市区町村）（平成24年度実績）</t>
  </si>
  <si>
    <t>廃棄物処理従事職員数（一部事務組合・広域連合）（平成24年度実績）</t>
  </si>
  <si>
    <t>収集運搬機材の状況（市区町村）（平成24年度実績）</t>
  </si>
  <si>
    <t>収集運搬機材の状況（一部事務組合・広域連合）（平成24年度実績）</t>
  </si>
  <si>
    <t>委託・許可件数（市区町村）（平成24年度実績）</t>
  </si>
  <si>
    <t>委託・許可件数（一部事務組合・広域連合）（平成24年度実績）</t>
  </si>
  <si>
    <t>処理業者と従業員数（平成24年度実績）</t>
  </si>
  <si>
    <t>吉富町外１町環境衛生事務組合</t>
  </si>
  <si>
    <t>川崎町</t>
  </si>
  <si>
    <t>那珂川町</t>
  </si>
  <si>
    <t>広川町</t>
  </si>
  <si>
    <t>福岡県</t>
  </si>
  <si>
    <t>40000</t>
  </si>
  <si>
    <t>40824</t>
  </si>
  <si>
    <t>40642</t>
  </si>
  <si>
    <t>吉富町</t>
  </si>
  <si>
    <t>40646</t>
  </si>
  <si>
    <t>上毛町</t>
  </si>
  <si>
    <t>40837</t>
  </si>
  <si>
    <t>玄界環境組合</t>
  </si>
  <si>
    <t>40223</t>
  </si>
  <si>
    <t>古賀市</t>
  </si>
  <si>
    <t>40224</t>
  </si>
  <si>
    <t>福津市</t>
  </si>
  <si>
    <t>40345</t>
  </si>
  <si>
    <t>新宮町</t>
  </si>
  <si>
    <t>40220</t>
  </si>
  <si>
    <t>宗像市</t>
  </si>
  <si>
    <t>40839</t>
  </si>
  <si>
    <t>大川柳川衛生組合</t>
  </si>
  <si>
    <t>40207</t>
  </si>
  <si>
    <t>柳川市</t>
  </si>
  <si>
    <t>40212</t>
  </si>
  <si>
    <t>大川市</t>
  </si>
  <si>
    <t>40840</t>
  </si>
  <si>
    <t>うきは久留米環境施設組合</t>
  </si>
  <si>
    <t>40225</t>
  </si>
  <si>
    <t>うきは市</t>
  </si>
  <si>
    <t>40203</t>
  </si>
  <si>
    <t>久留米市</t>
  </si>
  <si>
    <t>40845</t>
  </si>
  <si>
    <t>豊前広域環境施設組合</t>
  </si>
  <si>
    <t>40214</t>
  </si>
  <si>
    <t>豊前市</t>
  </si>
  <si>
    <t>40647</t>
  </si>
  <si>
    <t>築上町</t>
  </si>
  <si>
    <t>40625</t>
  </si>
  <si>
    <t>みやこ町</t>
  </si>
  <si>
    <t>40846</t>
  </si>
  <si>
    <t>両筑衛生施設組合</t>
  </si>
  <si>
    <t>40503</t>
  </si>
  <si>
    <t>大刀洗町</t>
  </si>
  <si>
    <t>40216</t>
  </si>
  <si>
    <t>小郡市</t>
  </si>
  <si>
    <t>40217</t>
  </si>
  <si>
    <t>筑紫野市</t>
  </si>
  <si>
    <t>40221</t>
  </si>
  <si>
    <t>太宰府市</t>
  </si>
  <si>
    <t>40447</t>
  </si>
  <si>
    <t>筑前町</t>
  </si>
  <si>
    <t>40848</t>
  </si>
  <si>
    <t>飯塚市・桂川町衛生施設組合</t>
  </si>
  <si>
    <t>40205</t>
  </si>
  <si>
    <t>飯塚市</t>
  </si>
  <si>
    <t>40421</t>
  </si>
  <si>
    <t>桂川町</t>
  </si>
  <si>
    <t>40900</t>
  </si>
  <si>
    <t>宮若市外二町じん芥処理施設組合</t>
  </si>
  <si>
    <t>40226</t>
  </si>
  <si>
    <t>宮若市</t>
  </si>
  <si>
    <t>40401</t>
  </si>
  <si>
    <t>小竹町</t>
  </si>
  <si>
    <t>40402</t>
  </si>
  <si>
    <t>鞍手町</t>
  </si>
  <si>
    <t>40902</t>
  </si>
  <si>
    <t>八女西部広域事務組合</t>
  </si>
  <si>
    <t>40210</t>
  </si>
  <si>
    <t>八女市</t>
  </si>
  <si>
    <t>40211</t>
  </si>
  <si>
    <t>筑後市</t>
  </si>
  <si>
    <t>40522</t>
  </si>
  <si>
    <t>大木町</t>
  </si>
  <si>
    <t>40544</t>
  </si>
  <si>
    <t>40914</t>
  </si>
  <si>
    <t>田川郡東部環境衛生施設組合</t>
  </si>
  <si>
    <t>40601</t>
  </si>
  <si>
    <t>香春町</t>
  </si>
  <si>
    <t>40602</t>
  </si>
  <si>
    <t>添田町</t>
  </si>
  <si>
    <t>40608</t>
  </si>
  <si>
    <t>大任町</t>
  </si>
  <si>
    <t>40609</t>
  </si>
  <si>
    <t>赤　村</t>
  </si>
  <si>
    <t>40917</t>
  </si>
  <si>
    <t>ふくおか県央環境施設組合</t>
  </si>
  <si>
    <t>40227</t>
  </si>
  <si>
    <t>嘉麻市</t>
  </si>
  <si>
    <t>40927</t>
  </si>
  <si>
    <t>豊前市外二町清掃施設組合</t>
  </si>
  <si>
    <t>40929</t>
  </si>
  <si>
    <t>行橋市・みやこ町清掃施設組合</t>
  </si>
  <si>
    <t>40213</t>
  </si>
  <si>
    <t>行橋市</t>
  </si>
  <si>
    <t>40930</t>
  </si>
  <si>
    <t>大野城太宰府環境施設組合</t>
  </si>
  <si>
    <t>40219</t>
  </si>
  <si>
    <t>大野城市</t>
  </si>
  <si>
    <t>40931</t>
  </si>
  <si>
    <t>宗像地区事務組合</t>
  </si>
  <si>
    <t>40932</t>
  </si>
  <si>
    <t>甘木・朝倉・三井環境施設組合</t>
  </si>
  <si>
    <t>40228</t>
  </si>
  <si>
    <t>朝倉市</t>
  </si>
  <si>
    <t>40448</t>
  </si>
  <si>
    <t>東峰村</t>
  </si>
  <si>
    <t>40935</t>
  </si>
  <si>
    <t>須恵町外二ヶ町清掃施設組合</t>
  </si>
  <si>
    <t>40342</t>
  </si>
  <si>
    <t>篠栗町</t>
  </si>
  <si>
    <t>40344</t>
  </si>
  <si>
    <t>須恵町</t>
  </si>
  <si>
    <t>40349</t>
  </si>
  <si>
    <t>粕屋町</t>
  </si>
  <si>
    <t>40936</t>
  </si>
  <si>
    <t>遠賀・中間地域広域行政事務組合</t>
  </si>
  <si>
    <t>40215</t>
  </si>
  <si>
    <t>中間市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</si>
  <si>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</si>
  <si>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</si>
  <si>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</si>
  <si>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</si>
  <si>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</si>
  <si>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</si>
  <si>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</si>
  <si>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</si>
  <si>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40937</t>
  </si>
  <si>
    <t>筑紫野・小郡・基山清掃施設組合</t>
  </si>
  <si>
    <t>41341</t>
  </si>
  <si>
    <t>基山町</t>
  </si>
  <si>
    <t>40940</t>
  </si>
  <si>
    <t>春日大野城衛生施設組合</t>
  </si>
  <si>
    <t>40218</t>
  </si>
  <si>
    <t>春日市</t>
  </si>
  <si>
    <t>40941</t>
  </si>
  <si>
    <t>田川地区清掃施設組合</t>
  </si>
  <si>
    <t>40206</t>
  </si>
  <si>
    <t>田川市</t>
  </si>
  <si>
    <t>40605</t>
  </si>
  <si>
    <t>40604</t>
  </si>
  <si>
    <t>糸田町</t>
  </si>
  <si>
    <t>40610</t>
  </si>
  <si>
    <t>福智町</t>
  </si>
  <si>
    <t>40944</t>
  </si>
  <si>
    <t>大牟田・荒尾清掃施設組合</t>
  </si>
  <si>
    <t>40202</t>
  </si>
  <si>
    <t>大牟田市</t>
  </si>
  <si>
    <t>43204</t>
  </si>
  <si>
    <t>荒尾市</t>
  </si>
  <si>
    <t>40946</t>
  </si>
  <si>
    <t>八女中部衛生施設事務組合</t>
  </si>
  <si>
    <t>40953</t>
  </si>
  <si>
    <t>宇美町・志免町衛生施設組合</t>
  </si>
  <si>
    <t>40341</t>
  </si>
  <si>
    <t>宇美町</t>
  </si>
  <si>
    <t>40343</t>
  </si>
  <si>
    <t>志免町</t>
  </si>
  <si>
    <t>40955</t>
  </si>
  <si>
    <t>福岡都市圏南部環境事業組合</t>
  </si>
  <si>
    <t>40130</t>
  </si>
  <si>
    <t>福岡市</t>
  </si>
  <si>
    <t>40305</t>
  </si>
  <si>
    <t>40100</t>
  </si>
  <si>
    <t>北九州市</t>
  </si>
  <si>
    <t>40204</t>
  </si>
  <si>
    <t>直方市</t>
  </si>
  <si>
    <t>40229</t>
  </si>
  <si>
    <t>みやま市</t>
  </si>
  <si>
    <t>40230</t>
  </si>
  <si>
    <t>糸島市</t>
  </si>
  <si>
    <t>40348</t>
  </si>
  <si>
    <t>久山町</t>
  </si>
  <si>
    <t>赤村</t>
  </si>
  <si>
    <t>40621</t>
  </si>
  <si>
    <t>苅田町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</si>
</sst>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3" xfId="60" applyNumberFormat="1" applyFont="1" applyFill="1" applyBorder="1" applyAlignment="1">
      <alignment vertical="center"/>
      <protection/>
    </xf>
    <xf numFmtId="0" fontId="12" fillId="33" borderId="1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1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horizontal="center" vertical="center" wrapText="1"/>
      <protection/>
    </xf>
    <xf numFmtId="0" fontId="12" fillId="33" borderId="13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7" fillId="34" borderId="18" xfId="0" applyNumberFormat="1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34" borderId="18" xfId="0" applyNumberFormat="1" applyFont="1" applyFill="1" applyBorder="1" applyAlignment="1">
      <alignment horizontal="right" vertical="center"/>
    </xf>
    <xf numFmtId="3" fontId="13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5" xfId="62" applyNumberFormat="1" applyFont="1" applyFill="1" applyBorder="1" applyAlignment="1" quotePrefix="1">
      <alignment vertical="center" wrapText="1"/>
      <protection/>
    </xf>
    <xf numFmtId="0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20" xfId="62" applyNumberFormat="1" applyFont="1" applyFill="1" applyBorder="1" applyAlignment="1" quotePrefix="1">
      <alignment vertical="center" wrapText="1"/>
      <protection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21" xfId="0" applyNumberFormat="1" applyFont="1" applyFill="1" applyBorder="1" applyAlignment="1">
      <alignment vertical="center" wrapText="1"/>
    </xf>
    <xf numFmtId="49" fontId="11" fillId="33" borderId="16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21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0" fontId="11" fillId="33" borderId="18" xfId="0" applyNumberFormat="1" applyFont="1" applyFill="1" applyBorder="1" applyAlignment="1">
      <alignment vertical="center" wrapText="1"/>
    </xf>
    <xf numFmtId="49" fontId="11" fillId="33" borderId="16" xfId="62" applyNumberFormat="1" applyFont="1" applyFill="1" applyBorder="1" applyAlignment="1">
      <alignment vertical="center" wrapText="1"/>
      <protection/>
    </xf>
    <xf numFmtId="49" fontId="11" fillId="33" borderId="10" xfId="62" applyNumberFormat="1" applyFont="1" applyFill="1" applyBorder="1" applyAlignment="1" quotePrefix="1">
      <alignment vertical="center" wrapText="1"/>
      <protection/>
    </xf>
    <xf numFmtId="49" fontId="11" fillId="33" borderId="21" xfId="62" applyNumberFormat="1" applyFont="1" applyFill="1" applyBorder="1" applyAlignment="1" quotePrefix="1">
      <alignment vertical="center" wrapText="1"/>
      <protection/>
    </xf>
    <xf numFmtId="0" fontId="11" fillId="33" borderId="16" xfId="62" applyNumberFormat="1" applyFont="1" applyFill="1" applyBorder="1" applyAlignment="1">
      <alignment vertical="center" wrapText="1"/>
      <protection/>
    </xf>
    <xf numFmtId="0" fontId="11" fillId="33" borderId="10" xfId="62" applyNumberFormat="1" applyFont="1" applyFill="1" applyBorder="1" applyAlignment="1">
      <alignment vertical="center" wrapText="1"/>
      <protection/>
    </xf>
    <xf numFmtId="0" fontId="11" fillId="33" borderId="21" xfId="62" applyNumberFormat="1" applyFont="1" applyFill="1" applyBorder="1" applyAlignment="1">
      <alignment vertical="center" wrapText="1"/>
      <protection/>
    </xf>
    <xf numFmtId="49" fontId="11" fillId="33" borderId="21" xfId="62" applyNumberFormat="1" applyFont="1" applyFill="1" applyBorder="1" applyAlignment="1">
      <alignment vertical="center" wrapText="1"/>
      <protection/>
    </xf>
    <xf numFmtId="0" fontId="11" fillId="33" borderId="10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 quotePrefix="1">
      <alignment vertical="center" wrapText="1"/>
    </xf>
    <xf numFmtId="0" fontId="11" fillId="33" borderId="16" xfId="0" applyNumberFormat="1" applyFont="1" applyFill="1" applyBorder="1" applyAlignment="1">
      <alignment vertical="center"/>
    </xf>
    <xf numFmtId="0" fontId="11" fillId="33" borderId="21" xfId="0" applyNumberFormat="1" applyFont="1" applyFill="1" applyBorder="1" applyAlignment="1">
      <alignment vertical="center"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vertical="center"/>
      <protection/>
    </xf>
    <xf numFmtId="0" fontId="11" fillId="33" borderId="19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 wrapText="1"/>
      <protection/>
    </xf>
    <xf numFmtId="0" fontId="11" fillId="33" borderId="15" xfId="60" applyNumberFormat="1" applyFont="1" applyFill="1" applyBorder="1" applyAlignment="1" quotePrefix="1">
      <alignment vertical="center"/>
      <protection/>
    </xf>
    <xf numFmtId="0" fontId="11" fillId="33" borderId="19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19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vertical="center" wrapText="1"/>
      <protection/>
    </xf>
    <xf numFmtId="0" fontId="11" fillId="33" borderId="21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 quotePrefix="1">
      <alignment vertical="center" wrapText="1"/>
      <protection/>
    </xf>
    <xf numFmtId="0" fontId="11" fillId="33" borderId="21" xfId="60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35.59765625" style="73" customWidth="1"/>
    <col min="4" max="20" width="6.59765625" style="73" customWidth="1"/>
    <col min="21" max="21" width="9" style="73" customWidth="1"/>
    <col min="22" max="22" width="6.59765625" style="74" customWidth="1"/>
    <col min="23" max="23" width="20.59765625" style="73" customWidth="1"/>
    <col min="24" max="24" width="6.59765625" style="74" customWidth="1"/>
    <col min="25" max="25" width="20.59765625" style="73" customWidth="1"/>
    <col min="26" max="26" width="6.59765625" style="74" customWidth="1"/>
    <col min="27" max="27" width="20.59765625" style="73" customWidth="1"/>
    <col min="28" max="28" width="6.59765625" style="74" customWidth="1"/>
    <col min="29" max="29" width="20.59765625" style="73" customWidth="1"/>
    <col min="30" max="30" width="6.59765625" style="74" customWidth="1"/>
    <col min="31" max="31" width="20.59765625" style="73" customWidth="1"/>
    <col min="32" max="32" width="6.59765625" style="74" customWidth="1"/>
    <col min="33" max="33" width="20.59765625" style="73" customWidth="1"/>
    <col min="34" max="34" width="6.59765625" style="74" customWidth="1"/>
    <col min="35" max="35" width="20.59765625" style="73" customWidth="1"/>
    <col min="36" max="36" width="6.59765625" style="74" customWidth="1"/>
    <col min="37" max="37" width="20.59765625" style="73" customWidth="1"/>
    <col min="38" max="38" width="6.59765625" style="74" customWidth="1"/>
    <col min="39" max="39" width="20.59765625" style="73" customWidth="1"/>
    <col min="40" max="40" width="6.59765625" style="74" customWidth="1"/>
    <col min="41" max="41" width="20.59765625" style="73" customWidth="1"/>
    <col min="42" max="42" width="6.59765625" style="74" customWidth="1"/>
    <col min="43" max="43" width="20.59765625" style="73" customWidth="1"/>
    <col min="44" max="44" width="6.59765625" style="74" customWidth="1"/>
    <col min="45" max="45" width="20.59765625" style="73" customWidth="1"/>
    <col min="46" max="46" width="6.59765625" style="74" customWidth="1"/>
    <col min="47" max="47" width="20.59765625" style="73" customWidth="1"/>
    <col min="48" max="48" width="6.59765625" style="74" customWidth="1"/>
    <col min="49" max="49" width="20.59765625" style="73" customWidth="1"/>
    <col min="50" max="50" width="6.59765625" style="74" customWidth="1"/>
    <col min="51" max="51" width="20.59765625" style="73" customWidth="1"/>
    <col min="52" max="52" width="6.59765625" style="74" customWidth="1"/>
    <col min="53" max="53" width="20.59765625" style="73" customWidth="1"/>
    <col min="54" max="54" width="6.59765625" style="74" customWidth="1"/>
    <col min="55" max="55" width="20.59765625" style="73" customWidth="1"/>
    <col min="56" max="56" width="6.59765625" style="74" customWidth="1"/>
    <col min="57" max="57" width="20.59765625" style="73" customWidth="1"/>
    <col min="58" max="58" width="6.5" style="74" customWidth="1"/>
    <col min="59" max="59" width="20.59765625" style="73" customWidth="1"/>
    <col min="60" max="60" width="6.5" style="74" customWidth="1"/>
    <col min="61" max="61" width="20.59765625" style="73" customWidth="1"/>
    <col min="62" max="62" width="6.59765625" style="74" customWidth="1"/>
    <col min="63" max="63" width="20.59765625" style="73" customWidth="1"/>
    <col min="64" max="64" width="6.59765625" style="74" customWidth="1"/>
    <col min="65" max="65" width="20.59765625" style="73" customWidth="1"/>
    <col min="66" max="66" width="6.59765625" style="74" customWidth="1"/>
    <col min="67" max="67" width="20.59765625" style="73" customWidth="1"/>
    <col min="68" max="68" width="6.59765625" style="74" customWidth="1"/>
    <col min="69" max="69" width="20.59765625" style="73" customWidth="1"/>
    <col min="70" max="70" width="6.59765625" style="74" customWidth="1"/>
    <col min="71" max="71" width="20.59765625" style="73" customWidth="1"/>
    <col min="72" max="72" width="6.59765625" style="74" customWidth="1"/>
    <col min="73" max="73" width="20.59765625" style="73" customWidth="1"/>
    <col min="74" max="74" width="6.59765625" style="74" customWidth="1"/>
    <col min="75" max="75" width="20.59765625" style="73" customWidth="1"/>
    <col min="76" max="76" width="6.59765625" style="74" customWidth="1"/>
    <col min="77" max="77" width="20.59765625" style="73" customWidth="1"/>
    <col min="78" max="78" width="6.59765625" style="74" customWidth="1"/>
    <col min="79" max="79" width="20.59765625" style="73" customWidth="1"/>
    <col min="80" max="80" width="6.59765625" style="74" customWidth="1"/>
    <col min="81" max="81" width="20.59765625" style="73" customWidth="1"/>
    <col min="82" max="16384" width="9" style="73" customWidth="1"/>
  </cols>
  <sheetData>
    <row r="1" spans="1:80" s="4" customFormat="1" ht="17.25">
      <c r="A1" s="47" t="s">
        <v>89</v>
      </c>
      <c r="B1" s="1"/>
      <c r="C1" s="3"/>
      <c r="V1" s="18"/>
      <c r="X1" s="18"/>
      <c r="Z1" s="18"/>
      <c r="AB1" s="18"/>
      <c r="AD1" s="18"/>
      <c r="AF1" s="18"/>
      <c r="AH1" s="18"/>
      <c r="AJ1" s="18"/>
      <c r="AL1" s="18"/>
      <c r="AN1" s="18"/>
      <c r="AP1" s="18"/>
      <c r="AR1" s="18"/>
      <c r="AT1" s="18"/>
      <c r="AV1" s="18"/>
      <c r="AX1" s="18"/>
      <c r="AZ1" s="18"/>
      <c r="BB1" s="18"/>
      <c r="BD1" s="18"/>
      <c r="BF1" s="18"/>
      <c r="BH1" s="18"/>
      <c r="BJ1" s="18"/>
      <c r="BL1" s="18"/>
      <c r="BN1" s="18"/>
      <c r="BP1" s="18"/>
      <c r="BR1" s="18"/>
      <c r="BT1" s="18"/>
      <c r="BV1" s="18"/>
      <c r="BX1" s="18"/>
      <c r="BZ1" s="18"/>
      <c r="CB1" s="18"/>
    </row>
    <row r="2" spans="1:81" s="5" customFormat="1" ht="13.5">
      <c r="A2" s="87" t="s">
        <v>5</v>
      </c>
      <c r="B2" s="90" t="s">
        <v>6</v>
      </c>
      <c r="C2" s="87" t="s">
        <v>7</v>
      </c>
      <c r="D2" s="93" t="s">
        <v>8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5"/>
      <c r="U2" s="87" t="s">
        <v>9</v>
      </c>
      <c r="V2" s="83" t="s">
        <v>10</v>
      </c>
      <c r="W2" s="84"/>
      <c r="X2" s="83" t="s">
        <v>11</v>
      </c>
      <c r="Y2" s="84"/>
      <c r="Z2" s="83" t="s">
        <v>12</v>
      </c>
      <c r="AA2" s="84"/>
      <c r="AB2" s="83" t="s">
        <v>13</v>
      </c>
      <c r="AC2" s="84"/>
      <c r="AD2" s="83" t="s">
        <v>14</v>
      </c>
      <c r="AE2" s="84"/>
      <c r="AF2" s="83" t="s">
        <v>15</v>
      </c>
      <c r="AG2" s="84"/>
      <c r="AH2" s="83" t="s">
        <v>16</v>
      </c>
      <c r="AI2" s="84"/>
      <c r="AJ2" s="83" t="s">
        <v>17</v>
      </c>
      <c r="AK2" s="84"/>
      <c r="AL2" s="83" t="s">
        <v>18</v>
      </c>
      <c r="AM2" s="84"/>
      <c r="AN2" s="83" t="s">
        <v>19</v>
      </c>
      <c r="AO2" s="84"/>
      <c r="AP2" s="83" t="s">
        <v>20</v>
      </c>
      <c r="AQ2" s="84"/>
      <c r="AR2" s="83" t="s">
        <v>21</v>
      </c>
      <c r="AS2" s="84"/>
      <c r="AT2" s="83" t="s">
        <v>22</v>
      </c>
      <c r="AU2" s="84"/>
      <c r="AV2" s="83" t="s">
        <v>23</v>
      </c>
      <c r="AW2" s="84"/>
      <c r="AX2" s="83" t="s">
        <v>24</v>
      </c>
      <c r="AY2" s="84"/>
      <c r="AZ2" s="83" t="s">
        <v>25</v>
      </c>
      <c r="BA2" s="84"/>
      <c r="BB2" s="83" t="s">
        <v>26</v>
      </c>
      <c r="BC2" s="84"/>
      <c r="BD2" s="83" t="s">
        <v>27</v>
      </c>
      <c r="BE2" s="84"/>
      <c r="BF2" s="83" t="s">
        <v>28</v>
      </c>
      <c r="BG2" s="84"/>
      <c r="BH2" s="83" t="s">
        <v>29</v>
      </c>
      <c r="BI2" s="84"/>
      <c r="BJ2" s="83" t="s">
        <v>30</v>
      </c>
      <c r="BK2" s="84"/>
      <c r="BL2" s="83" t="s">
        <v>31</v>
      </c>
      <c r="BM2" s="84"/>
      <c r="BN2" s="83" t="s">
        <v>32</v>
      </c>
      <c r="BO2" s="84"/>
      <c r="BP2" s="83" t="s">
        <v>33</v>
      </c>
      <c r="BQ2" s="84"/>
      <c r="BR2" s="83" t="s">
        <v>34</v>
      </c>
      <c r="BS2" s="84"/>
      <c r="BT2" s="83" t="s">
        <v>35</v>
      </c>
      <c r="BU2" s="84"/>
      <c r="BV2" s="83" t="s">
        <v>36</v>
      </c>
      <c r="BW2" s="84"/>
      <c r="BX2" s="83" t="s">
        <v>37</v>
      </c>
      <c r="BY2" s="84"/>
      <c r="BZ2" s="83" t="s">
        <v>38</v>
      </c>
      <c r="CA2" s="84"/>
      <c r="CB2" s="83" t="s">
        <v>39</v>
      </c>
      <c r="CC2" s="84"/>
    </row>
    <row r="3" spans="1:81" s="5" customFormat="1" ht="13.5">
      <c r="A3" s="88"/>
      <c r="B3" s="91"/>
      <c r="C3" s="88"/>
      <c r="D3" s="93" t="s">
        <v>4</v>
      </c>
      <c r="E3" s="94"/>
      <c r="F3" s="94"/>
      <c r="G3" s="94"/>
      <c r="H3" s="94"/>
      <c r="I3" s="94"/>
      <c r="J3" s="94"/>
      <c r="K3" s="94"/>
      <c r="L3" s="95"/>
      <c r="M3" s="93" t="s">
        <v>40</v>
      </c>
      <c r="N3" s="94"/>
      <c r="O3" s="94"/>
      <c r="P3" s="94"/>
      <c r="Q3" s="94"/>
      <c r="R3" s="94"/>
      <c r="S3" s="94"/>
      <c r="T3" s="95"/>
      <c r="U3" s="88"/>
      <c r="V3" s="85"/>
      <c r="W3" s="86"/>
      <c r="X3" s="85"/>
      <c r="Y3" s="86"/>
      <c r="Z3" s="85"/>
      <c r="AA3" s="86"/>
      <c r="AB3" s="85"/>
      <c r="AC3" s="86"/>
      <c r="AD3" s="85"/>
      <c r="AE3" s="86"/>
      <c r="AF3" s="85"/>
      <c r="AG3" s="86"/>
      <c r="AH3" s="85"/>
      <c r="AI3" s="86"/>
      <c r="AJ3" s="85"/>
      <c r="AK3" s="86"/>
      <c r="AL3" s="85"/>
      <c r="AM3" s="86"/>
      <c r="AN3" s="85"/>
      <c r="AO3" s="86"/>
      <c r="AP3" s="85"/>
      <c r="AQ3" s="86"/>
      <c r="AR3" s="85"/>
      <c r="AS3" s="86"/>
      <c r="AT3" s="85"/>
      <c r="AU3" s="86"/>
      <c r="AV3" s="85"/>
      <c r="AW3" s="86"/>
      <c r="AX3" s="85"/>
      <c r="AY3" s="86"/>
      <c r="AZ3" s="85"/>
      <c r="BA3" s="86"/>
      <c r="BB3" s="85"/>
      <c r="BC3" s="86"/>
      <c r="BD3" s="85"/>
      <c r="BE3" s="86"/>
      <c r="BF3" s="85"/>
      <c r="BG3" s="86"/>
      <c r="BH3" s="85"/>
      <c r="BI3" s="86"/>
      <c r="BJ3" s="85"/>
      <c r="BK3" s="86"/>
      <c r="BL3" s="85"/>
      <c r="BM3" s="86"/>
      <c r="BN3" s="85"/>
      <c r="BO3" s="86"/>
      <c r="BP3" s="85"/>
      <c r="BQ3" s="86"/>
      <c r="BR3" s="85"/>
      <c r="BS3" s="86"/>
      <c r="BT3" s="85"/>
      <c r="BU3" s="86"/>
      <c r="BV3" s="85"/>
      <c r="BW3" s="86"/>
      <c r="BX3" s="85"/>
      <c r="BY3" s="86"/>
      <c r="BZ3" s="85"/>
      <c r="CA3" s="86"/>
      <c r="CB3" s="85"/>
      <c r="CC3" s="86"/>
    </row>
    <row r="4" spans="1:81" s="5" customFormat="1" ht="22.5" customHeight="1">
      <c r="A4" s="88"/>
      <c r="B4" s="91"/>
      <c r="C4" s="88"/>
      <c r="D4" s="96" t="s">
        <v>41</v>
      </c>
      <c r="E4" s="96" t="s">
        <v>0</v>
      </c>
      <c r="F4" s="96" t="s">
        <v>1</v>
      </c>
      <c r="G4" s="96" t="s">
        <v>2</v>
      </c>
      <c r="H4" s="96" t="s">
        <v>42</v>
      </c>
      <c r="I4" s="96" t="s">
        <v>43</v>
      </c>
      <c r="J4" s="96" t="s">
        <v>44</v>
      </c>
      <c r="K4" s="96" t="s">
        <v>45</v>
      </c>
      <c r="L4" s="96" t="s">
        <v>3</v>
      </c>
      <c r="M4" s="96" t="s">
        <v>41</v>
      </c>
      <c r="N4" s="96" t="s">
        <v>0</v>
      </c>
      <c r="O4" s="96" t="s">
        <v>1</v>
      </c>
      <c r="P4" s="96" t="s">
        <v>46</v>
      </c>
      <c r="Q4" s="96" t="s">
        <v>42</v>
      </c>
      <c r="R4" s="96" t="s">
        <v>43</v>
      </c>
      <c r="S4" s="96" t="s">
        <v>47</v>
      </c>
      <c r="T4" s="96" t="s">
        <v>3</v>
      </c>
      <c r="U4" s="88"/>
      <c r="V4" s="97" t="s">
        <v>48</v>
      </c>
      <c r="W4" s="100" t="s">
        <v>49</v>
      </c>
      <c r="X4" s="97" t="s">
        <v>48</v>
      </c>
      <c r="Y4" s="100" t="s">
        <v>49</v>
      </c>
      <c r="Z4" s="97" t="s">
        <v>48</v>
      </c>
      <c r="AA4" s="100" t="s">
        <v>49</v>
      </c>
      <c r="AB4" s="97" t="s">
        <v>48</v>
      </c>
      <c r="AC4" s="100" t="s">
        <v>49</v>
      </c>
      <c r="AD4" s="97" t="s">
        <v>48</v>
      </c>
      <c r="AE4" s="100" t="s">
        <v>49</v>
      </c>
      <c r="AF4" s="97" t="s">
        <v>48</v>
      </c>
      <c r="AG4" s="100" t="s">
        <v>49</v>
      </c>
      <c r="AH4" s="97" t="s">
        <v>48</v>
      </c>
      <c r="AI4" s="100" t="s">
        <v>49</v>
      </c>
      <c r="AJ4" s="97" t="s">
        <v>48</v>
      </c>
      <c r="AK4" s="100" t="s">
        <v>49</v>
      </c>
      <c r="AL4" s="97" t="s">
        <v>48</v>
      </c>
      <c r="AM4" s="100" t="s">
        <v>49</v>
      </c>
      <c r="AN4" s="97" t="s">
        <v>48</v>
      </c>
      <c r="AO4" s="100" t="s">
        <v>49</v>
      </c>
      <c r="AP4" s="97" t="s">
        <v>48</v>
      </c>
      <c r="AQ4" s="100" t="s">
        <v>49</v>
      </c>
      <c r="AR4" s="97" t="s">
        <v>48</v>
      </c>
      <c r="AS4" s="100" t="s">
        <v>49</v>
      </c>
      <c r="AT4" s="97" t="s">
        <v>48</v>
      </c>
      <c r="AU4" s="100" t="s">
        <v>49</v>
      </c>
      <c r="AV4" s="97" t="s">
        <v>48</v>
      </c>
      <c r="AW4" s="100" t="s">
        <v>49</v>
      </c>
      <c r="AX4" s="97" t="s">
        <v>48</v>
      </c>
      <c r="AY4" s="100" t="s">
        <v>49</v>
      </c>
      <c r="AZ4" s="97" t="s">
        <v>48</v>
      </c>
      <c r="BA4" s="100" t="s">
        <v>49</v>
      </c>
      <c r="BB4" s="97" t="s">
        <v>48</v>
      </c>
      <c r="BC4" s="100" t="s">
        <v>49</v>
      </c>
      <c r="BD4" s="97" t="s">
        <v>48</v>
      </c>
      <c r="BE4" s="100" t="s">
        <v>49</v>
      </c>
      <c r="BF4" s="97" t="s">
        <v>48</v>
      </c>
      <c r="BG4" s="100" t="s">
        <v>49</v>
      </c>
      <c r="BH4" s="97" t="s">
        <v>48</v>
      </c>
      <c r="BI4" s="100" t="s">
        <v>49</v>
      </c>
      <c r="BJ4" s="97" t="s">
        <v>48</v>
      </c>
      <c r="BK4" s="100" t="s">
        <v>49</v>
      </c>
      <c r="BL4" s="97" t="s">
        <v>48</v>
      </c>
      <c r="BM4" s="100" t="s">
        <v>49</v>
      </c>
      <c r="BN4" s="97" t="s">
        <v>48</v>
      </c>
      <c r="BO4" s="100" t="s">
        <v>49</v>
      </c>
      <c r="BP4" s="97" t="s">
        <v>48</v>
      </c>
      <c r="BQ4" s="100" t="s">
        <v>49</v>
      </c>
      <c r="BR4" s="97" t="s">
        <v>48</v>
      </c>
      <c r="BS4" s="100" t="s">
        <v>49</v>
      </c>
      <c r="BT4" s="97" t="s">
        <v>48</v>
      </c>
      <c r="BU4" s="100" t="s">
        <v>49</v>
      </c>
      <c r="BV4" s="97" t="s">
        <v>48</v>
      </c>
      <c r="BW4" s="100" t="s">
        <v>49</v>
      </c>
      <c r="BX4" s="97" t="s">
        <v>48</v>
      </c>
      <c r="BY4" s="100" t="s">
        <v>49</v>
      </c>
      <c r="BZ4" s="97" t="s">
        <v>48</v>
      </c>
      <c r="CA4" s="100" t="s">
        <v>49</v>
      </c>
      <c r="CB4" s="97" t="s">
        <v>48</v>
      </c>
      <c r="CC4" s="100" t="s">
        <v>49</v>
      </c>
    </row>
    <row r="5" spans="1:81" s="5" customFormat="1" ht="13.5">
      <c r="A5" s="88"/>
      <c r="B5" s="91"/>
      <c r="C5" s="88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88"/>
      <c r="V5" s="98"/>
      <c r="W5" s="101"/>
      <c r="X5" s="98"/>
      <c r="Y5" s="101"/>
      <c r="Z5" s="98"/>
      <c r="AA5" s="101"/>
      <c r="AB5" s="98"/>
      <c r="AC5" s="101"/>
      <c r="AD5" s="98"/>
      <c r="AE5" s="101"/>
      <c r="AF5" s="98"/>
      <c r="AG5" s="101"/>
      <c r="AH5" s="98"/>
      <c r="AI5" s="101"/>
      <c r="AJ5" s="98"/>
      <c r="AK5" s="101"/>
      <c r="AL5" s="98"/>
      <c r="AM5" s="101"/>
      <c r="AN5" s="98"/>
      <c r="AO5" s="101"/>
      <c r="AP5" s="98"/>
      <c r="AQ5" s="101"/>
      <c r="AR5" s="98"/>
      <c r="AS5" s="101"/>
      <c r="AT5" s="98"/>
      <c r="AU5" s="101"/>
      <c r="AV5" s="98"/>
      <c r="AW5" s="101"/>
      <c r="AX5" s="98"/>
      <c r="AY5" s="101"/>
      <c r="AZ5" s="98"/>
      <c r="BA5" s="101"/>
      <c r="BB5" s="98"/>
      <c r="BC5" s="101"/>
      <c r="BD5" s="98"/>
      <c r="BE5" s="101"/>
      <c r="BF5" s="98"/>
      <c r="BG5" s="101"/>
      <c r="BH5" s="98"/>
      <c r="BI5" s="101"/>
      <c r="BJ5" s="98"/>
      <c r="BK5" s="101"/>
      <c r="BL5" s="98"/>
      <c r="BM5" s="101"/>
      <c r="BN5" s="98"/>
      <c r="BO5" s="101"/>
      <c r="BP5" s="98"/>
      <c r="BQ5" s="101"/>
      <c r="BR5" s="98"/>
      <c r="BS5" s="101"/>
      <c r="BT5" s="98"/>
      <c r="BU5" s="101"/>
      <c r="BV5" s="98"/>
      <c r="BW5" s="101"/>
      <c r="BX5" s="98"/>
      <c r="BY5" s="101"/>
      <c r="BZ5" s="98"/>
      <c r="CA5" s="101"/>
      <c r="CB5" s="98"/>
      <c r="CC5" s="101"/>
    </row>
    <row r="6" spans="1:81" s="5" customFormat="1" ht="13.5">
      <c r="A6" s="89"/>
      <c r="B6" s="92"/>
      <c r="C6" s="89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89"/>
      <c r="V6" s="99"/>
      <c r="W6" s="102"/>
      <c r="X6" s="99"/>
      <c r="Y6" s="102"/>
      <c r="Z6" s="103"/>
      <c r="AA6" s="102"/>
      <c r="AB6" s="103"/>
      <c r="AC6" s="102"/>
      <c r="AD6" s="103"/>
      <c r="AE6" s="102"/>
      <c r="AF6" s="103"/>
      <c r="AG6" s="102"/>
      <c r="AH6" s="103"/>
      <c r="AI6" s="102"/>
      <c r="AJ6" s="103"/>
      <c r="AK6" s="102"/>
      <c r="AL6" s="103"/>
      <c r="AM6" s="102"/>
      <c r="AN6" s="103"/>
      <c r="AO6" s="102"/>
      <c r="AP6" s="103"/>
      <c r="AQ6" s="102"/>
      <c r="AR6" s="103"/>
      <c r="AS6" s="102"/>
      <c r="AT6" s="103"/>
      <c r="AU6" s="102"/>
      <c r="AV6" s="103"/>
      <c r="AW6" s="102"/>
      <c r="AX6" s="103"/>
      <c r="AY6" s="102"/>
      <c r="AZ6" s="103"/>
      <c r="BA6" s="102"/>
      <c r="BB6" s="103"/>
      <c r="BC6" s="102"/>
      <c r="BD6" s="103"/>
      <c r="BE6" s="102"/>
      <c r="BF6" s="103"/>
      <c r="BG6" s="102"/>
      <c r="BH6" s="103"/>
      <c r="BI6" s="102"/>
      <c r="BJ6" s="103"/>
      <c r="BK6" s="102"/>
      <c r="BL6" s="103"/>
      <c r="BM6" s="102"/>
      <c r="BN6" s="103"/>
      <c r="BO6" s="102"/>
      <c r="BP6" s="103"/>
      <c r="BQ6" s="102"/>
      <c r="BR6" s="103"/>
      <c r="BS6" s="102"/>
      <c r="BT6" s="103"/>
      <c r="BU6" s="102"/>
      <c r="BV6" s="103"/>
      <c r="BW6" s="102"/>
      <c r="BX6" s="103"/>
      <c r="BY6" s="102"/>
      <c r="BZ6" s="103"/>
      <c r="CA6" s="102"/>
      <c r="CB6" s="103"/>
      <c r="CC6" s="102"/>
    </row>
    <row r="7" spans="1:81" s="56" customFormat="1" ht="12" customHeight="1">
      <c r="A7" s="54" t="s">
        <v>101</v>
      </c>
      <c r="B7" s="55" t="s">
        <v>102</v>
      </c>
      <c r="C7" s="54" t="s">
        <v>56</v>
      </c>
      <c r="D7" s="71">
        <f aca="true" t="shared" si="0" ref="D7:T7">COUNTIF(D8:D32,"○")</f>
        <v>6</v>
      </c>
      <c r="E7" s="71">
        <f t="shared" si="0"/>
        <v>1</v>
      </c>
      <c r="F7" s="71">
        <f t="shared" si="0"/>
        <v>16</v>
      </c>
      <c r="G7" s="71">
        <f t="shared" si="0"/>
        <v>10</v>
      </c>
      <c r="H7" s="71">
        <f t="shared" si="0"/>
        <v>2</v>
      </c>
      <c r="I7" s="71">
        <f t="shared" si="0"/>
        <v>10</v>
      </c>
      <c r="J7" s="71">
        <f t="shared" si="0"/>
        <v>14</v>
      </c>
      <c r="K7" s="71">
        <f t="shared" si="0"/>
        <v>7</v>
      </c>
      <c r="L7" s="71">
        <f t="shared" si="0"/>
        <v>0</v>
      </c>
      <c r="M7" s="71">
        <f t="shared" si="0"/>
        <v>10</v>
      </c>
      <c r="N7" s="71">
        <f t="shared" si="0"/>
        <v>1</v>
      </c>
      <c r="O7" s="71">
        <f t="shared" si="0"/>
        <v>15</v>
      </c>
      <c r="P7" s="71">
        <f t="shared" si="0"/>
        <v>4</v>
      </c>
      <c r="Q7" s="71">
        <f t="shared" si="0"/>
        <v>4</v>
      </c>
      <c r="R7" s="71">
        <f t="shared" si="0"/>
        <v>7</v>
      </c>
      <c r="S7" s="71">
        <f t="shared" si="0"/>
        <v>6</v>
      </c>
      <c r="T7" s="71">
        <f t="shared" si="0"/>
        <v>0</v>
      </c>
      <c r="U7" s="71">
        <f aca="true" t="shared" si="1" ref="U7:AZ7">COUNTIF(U8:U32,"&lt;&gt;")</f>
        <v>25</v>
      </c>
      <c r="V7" s="71">
        <f t="shared" si="1"/>
        <v>25</v>
      </c>
      <c r="W7" s="71">
        <f t="shared" si="1"/>
        <v>25</v>
      </c>
      <c r="X7" s="71">
        <f t="shared" si="1"/>
        <v>25</v>
      </c>
      <c r="Y7" s="71">
        <f t="shared" si="1"/>
        <v>25</v>
      </c>
      <c r="Z7" s="71">
        <f t="shared" si="1"/>
        <v>14</v>
      </c>
      <c r="AA7" s="71">
        <f t="shared" si="1"/>
        <v>14</v>
      </c>
      <c r="AB7" s="71">
        <f t="shared" si="1"/>
        <v>8</v>
      </c>
      <c r="AC7" s="71">
        <f t="shared" si="1"/>
        <v>8</v>
      </c>
      <c r="AD7" s="71">
        <f t="shared" si="1"/>
        <v>5</v>
      </c>
      <c r="AE7" s="71">
        <f t="shared" si="1"/>
        <v>5</v>
      </c>
      <c r="AF7" s="71">
        <f t="shared" si="1"/>
        <v>2</v>
      </c>
      <c r="AG7" s="71">
        <f t="shared" si="1"/>
        <v>2</v>
      </c>
      <c r="AH7" s="71">
        <f t="shared" si="1"/>
        <v>0</v>
      </c>
      <c r="AI7" s="71">
        <f t="shared" si="1"/>
        <v>0</v>
      </c>
      <c r="AJ7" s="71">
        <f t="shared" si="1"/>
        <v>0</v>
      </c>
      <c r="AK7" s="71">
        <f t="shared" si="1"/>
        <v>0</v>
      </c>
      <c r="AL7" s="71">
        <f t="shared" si="1"/>
        <v>0</v>
      </c>
      <c r="AM7" s="71">
        <f t="shared" si="1"/>
        <v>0</v>
      </c>
      <c r="AN7" s="71">
        <f t="shared" si="1"/>
        <v>0</v>
      </c>
      <c r="AO7" s="71">
        <f t="shared" si="1"/>
        <v>0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0</v>
      </c>
      <c r="AU7" s="71">
        <f t="shared" si="1"/>
        <v>0</v>
      </c>
      <c r="AV7" s="71">
        <f t="shared" si="1"/>
        <v>0</v>
      </c>
      <c r="AW7" s="71">
        <f t="shared" si="1"/>
        <v>0</v>
      </c>
      <c r="AX7" s="71">
        <f t="shared" si="1"/>
        <v>0</v>
      </c>
      <c r="AY7" s="71">
        <f t="shared" si="1"/>
        <v>0</v>
      </c>
      <c r="AZ7" s="71">
        <f t="shared" si="1"/>
        <v>0</v>
      </c>
      <c r="BA7" s="71">
        <f aca="true" t="shared" si="2" ref="BA7:CC7">COUNTIF(BA8:BA32,"&lt;&gt;")</f>
        <v>0</v>
      </c>
      <c r="BB7" s="71">
        <f t="shared" si="2"/>
        <v>0</v>
      </c>
      <c r="BC7" s="71">
        <f t="shared" si="2"/>
        <v>0</v>
      </c>
      <c r="BD7" s="71">
        <f t="shared" si="2"/>
        <v>0</v>
      </c>
      <c r="BE7" s="71">
        <f t="shared" si="2"/>
        <v>0</v>
      </c>
      <c r="BF7" s="71">
        <f t="shared" si="2"/>
        <v>0</v>
      </c>
      <c r="BG7" s="71">
        <f t="shared" si="2"/>
        <v>0</v>
      </c>
      <c r="BH7" s="71">
        <f t="shared" si="2"/>
        <v>0</v>
      </c>
      <c r="BI7" s="71">
        <f t="shared" si="2"/>
        <v>0</v>
      </c>
      <c r="BJ7" s="71">
        <f t="shared" si="2"/>
        <v>0</v>
      </c>
      <c r="BK7" s="71">
        <f t="shared" si="2"/>
        <v>0</v>
      </c>
      <c r="BL7" s="71">
        <f t="shared" si="2"/>
        <v>0</v>
      </c>
      <c r="BM7" s="71">
        <f t="shared" si="2"/>
        <v>0</v>
      </c>
      <c r="BN7" s="71">
        <f t="shared" si="2"/>
        <v>0</v>
      </c>
      <c r="BO7" s="71">
        <f t="shared" si="2"/>
        <v>0</v>
      </c>
      <c r="BP7" s="71">
        <f t="shared" si="2"/>
        <v>0</v>
      </c>
      <c r="BQ7" s="71">
        <f t="shared" si="2"/>
        <v>0</v>
      </c>
      <c r="BR7" s="71">
        <f t="shared" si="2"/>
        <v>0</v>
      </c>
      <c r="BS7" s="71">
        <f t="shared" si="2"/>
        <v>0</v>
      </c>
      <c r="BT7" s="71">
        <f t="shared" si="2"/>
        <v>0</v>
      </c>
      <c r="BU7" s="71">
        <f t="shared" si="2"/>
        <v>0</v>
      </c>
      <c r="BV7" s="71">
        <f t="shared" si="2"/>
        <v>0</v>
      </c>
      <c r="BW7" s="71">
        <f t="shared" si="2"/>
        <v>0</v>
      </c>
      <c r="BX7" s="71">
        <f t="shared" si="2"/>
        <v>0</v>
      </c>
      <c r="BY7" s="71">
        <f t="shared" si="2"/>
        <v>0</v>
      </c>
      <c r="BZ7" s="71">
        <f t="shared" si="2"/>
        <v>0</v>
      </c>
      <c r="CA7" s="71">
        <f t="shared" si="2"/>
        <v>0</v>
      </c>
      <c r="CB7" s="71">
        <f t="shared" si="2"/>
        <v>0</v>
      </c>
      <c r="CC7" s="71">
        <f t="shared" si="2"/>
        <v>0</v>
      </c>
    </row>
    <row r="8" spans="1:81" s="8" customFormat="1" ht="12">
      <c r="A8" s="57" t="s">
        <v>101</v>
      </c>
      <c r="B8" s="58" t="s">
        <v>103</v>
      </c>
      <c r="C8" s="57" t="s">
        <v>97</v>
      </c>
      <c r="D8" s="57" t="s">
        <v>88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 t="s">
        <v>88</v>
      </c>
      <c r="P8" s="57"/>
      <c r="Q8" s="57" t="s">
        <v>88</v>
      </c>
      <c r="R8" s="57"/>
      <c r="S8" s="57" t="s">
        <v>88</v>
      </c>
      <c r="T8" s="57"/>
      <c r="U8" s="57">
        <v>2</v>
      </c>
      <c r="V8" s="58" t="s">
        <v>104</v>
      </c>
      <c r="W8" s="57" t="s">
        <v>105</v>
      </c>
      <c r="X8" s="58" t="s">
        <v>106</v>
      </c>
      <c r="Y8" s="57" t="s">
        <v>107</v>
      </c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8" customFormat="1" ht="12">
      <c r="A9" s="57" t="s">
        <v>101</v>
      </c>
      <c r="B9" s="58" t="s">
        <v>108</v>
      </c>
      <c r="C9" s="57" t="s">
        <v>109</v>
      </c>
      <c r="D9" s="57"/>
      <c r="E9" s="57"/>
      <c r="F9" s="57" t="s">
        <v>88</v>
      </c>
      <c r="G9" s="57" t="s">
        <v>88</v>
      </c>
      <c r="H9" s="57"/>
      <c r="I9" s="57" t="s">
        <v>88</v>
      </c>
      <c r="J9" s="57" t="s">
        <v>88</v>
      </c>
      <c r="K9" s="57"/>
      <c r="L9" s="57"/>
      <c r="M9" s="57" t="s">
        <v>88</v>
      </c>
      <c r="N9" s="57"/>
      <c r="O9" s="57"/>
      <c r="P9" s="57"/>
      <c r="Q9" s="57"/>
      <c r="R9" s="57"/>
      <c r="S9" s="57"/>
      <c r="T9" s="57"/>
      <c r="U9" s="57">
        <v>4</v>
      </c>
      <c r="V9" s="58" t="s">
        <v>110</v>
      </c>
      <c r="W9" s="57" t="s">
        <v>111</v>
      </c>
      <c r="X9" s="58" t="s">
        <v>112</v>
      </c>
      <c r="Y9" s="57" t="s">
        <v>113</v>
      </c>
      <c r="Z9" s="58" t="s">
        <v>114</v>
      </c>
      <c r="AA9" s="57" t="s">
        <v>115</v>
      </c>
      <c r="AB9" s="58" t="s">
        <v>116</v>
      </c>
      <c r="AC9" s="57" t="s">
        <v>117</v>
      </c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8" customFormat="1" ht="12" customHeight="1">
      <c r="A10" s="57" t="s">
        <v>101</v>
      </c>
      <c r="B10" s="58" t="s">
        <v>118</v>
      </c>
      <c r="C10" s="57" t="s">
        <v>119</v>
      </c>
      <c r="D10" s="57" t="s">
        <v>88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 t="s">
        <v>88</v>
      </c>
      <c r="P10" s="57" t="s">
        <v>88</v>
      </c>
      <c r="Q10" s="57" t="s">
        <v>88</v>
      </c>
      <c r="R10" s="57" t="s">
        <v>88</v>
      </c>
      <c r="S10" s="57" t="s">
        <v>88</v>
      </c>
      <c r="T10" s="57"/>
      <c r="U10" s="57">
        <v>2</v>
      </c>
      <c r="V10" s="58" t="s">
        <v>120</v>
      </c>
      <c r="W10" s="57" t="s">
        <v>121</v>
      </c>
      <c r="X10" s="58" t="s">
        <v>122</v>
      </c>
      <c r="Y10" s="57" t="s">
        <v>123</v>
      </c>
      <c r="Z10" s="58"/>
      <c r="AA10" s="57"/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8" customFormat="1" ht="12" customHeight="1">
      <c r="A11" s="57" t="s">
        <v>101</v>
      </c>
      <c r="B11" s="58" t="s">
        <v>124</v>
      </c>
      <c r="C11" s="57" t="s">
        <v>125</v>
      </c>
      <c r="D11" s="57"/>
      <c r="E11" s="57"/>
      <c r="F11" s="57" t="s">
        <v>88</v>
      </c>
      <c r="G11" s="57"/>
      <c r="H11" s="57"/>
      <c r="I11" s="57" t="s">
        <v>88</v>
      </c>
      <c r="J11" s="57" t="s">
        <v>88</v>
      </c>
      <c r="K11" s="57"/>
      <c r="L11" s="57"/>
      <c r="M11" s="57"/>
      <c r="N11" s="57"/>
      <c r="O11" s="57" t="s">
        <v>88</v>
      </c>
      <c r="P11" s="57"/>
      <c r="Q11" s="57"/>
      <c r="R11" s="57" t="s">
        <v>88</v>
      </c>
      <c r="S11" s="57" t="s">
        <v>88</v>
      </c>
      <c r="T11" s="57"/>
      <c r="U11" s="57">
        <v>2</v>
      </c>
      <c r="V11" s="58" t="s">
        <v>126</v>
      </c>
      <c r="W11" s="57" t="s">
        <v>127</v>
      </c>
      <c r="X11" s="58" t="s">
        <v>128</v>
      </c>
      <c r="Y11" s="57" t="s">
        <v>129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8" customFormat="1" ht="12" customHeight="1">
      <c r="A12" s="57" t="s">
        <v>101</v>
      </c>
      <c r="B12" s="58" t="s">
        <v>130</v>
      </c>
      <c r="C12" s="57" t="s">
        <v>131</v>
      </c>
      <c r="D12" s="57" t="s">
        <v>88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 t="s">
        <v>88</v>
      </c>
      <c r="P12" s="57" t="s">
        <v>88</v>
      </c>
      <c r="Q12" s="57" t="s">
        <v>88</v>
      </c>
      <c r="R12" s="57" t="s">
        <v>88</v>
      </c>
      <c r="S12" s="57" t="s">
        <v>88</v>
      </c>
      <c r="T12" s="57"/>
      <c r="U12" s="57">
        <v>3</v>
      </c>
      <c r="V12" s="58" t="s">
        <v>132</v>
      </c>
      <c r="W12" s="57" t="s">
        <v>133</v>
      </c>
      <c r="X12" s="58" t="s">
        <v>134</v>
      </c>
      <c r="Y12" s="57" t="s">
        <v>135</v>
      </c>
      <c r="Z12" s="58" t="s">
        <v>136</v>
      </c>
      <c r="AA12" s="57" t="s">
        <v>137</v>
      </c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8" customFormat="1" ht="12" customHeight="1">
      <c r="A13" s="57" t="s">
        <v>101</v>
      </c>
      <c r="B13" s="58" t="s">
        <v>138</v>
      </c>
      <c r="C13" s="57" t="s">
        <v>139</v>
      </c>
      <c r="D13" s="57" t="s">
        <v>88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 t="s">
        <v>88</v>
      </c>
      <c r="P13" s="57"/>
      <c r="Q13" s="57"/>
      <c r="R13" s="57"/>
      <c r="S13" s="57" t="s">
        <v>88</v>
      </c>
      <c r="T13" s="57"/>
      <c r="U13" s="57">
        <v>6</v>
      </c>
      <c r="V13" s="58" t="s">
        <v>128</v>
      </c>
      <c r="W13" s="57" t="s">
        <v>129</v>
      </c>
      <c r="X13" s="58" t="s">
        <v>140</v>
      </c>
      <c r="Y13" s="57" t="s">
        <v>141</v>
      </c>
      <c r="Z13" s="58" t="s">
        <v>142</v>
      </c>
      <c r="AA13" s="57" t="s">
        <v>143</v>
      </c>
      <c r="AB13" s="58" t="s">
        <v>144</v>
      </c>
      <c r="AC13" s="57" t="s">
        <v>145</v>
      </c>
      <c r="AD13" s="58" t="s">
        <v>146</v>
      </c>
      <c r="AE13" s="57" t="s">
        <v>147</v>
      </c>
      <c r="AF13" s="58" t="s">
        <v>148</v>
      </c>
      <c r="AG13" s="57" t="s">
        <v>149</v>
      </c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8" customFormat="1" ht="12" customHeight="1">
      <c r="A14" s="57" t="s">
        <v>101</v>
      </c>
      <c r="B14" s="58" t="s">
        <v>150</v>
      </c>
      <c r="C14" s="57" t="s">
        <v>151</v>
      </c>
      <c r="D14" s="57"/>
      <c r="E14" s="57"/>
      <c r="F14" s="57" t="s">
        <v>88</v>
      </c>
      <c r="G14" s="57" t="s">
        <v>88</v>
      </c>
      <c r="H14" s="57"/>
      <c r="I14" s="57" t="s">
        <v>88</v>
      </c>
      <c r="J14" s="57" t="s">
        <v>88</v>
      </c>
      <c r="K14" s="57" t="s">
        <v>88</v>
      </c>
      <c r="L14" s="57"/>
      <c r="M14" s="57"/>
      <c r="N14" s="57"/>
      <c r="O14" s="57" t="s">
        <v>88</v>
      </c>
      <c r="P14" s="57" t="s">
        <v>88</v>
      </c>
      <c r="Q14" s="57"/>
      <c r="R14" s="57" t="s">
        <v>88</v>
      </c>
      <c r="S14" s="57"/>
      <c r="T14" s="57"/>
      <c r="U14" s="57">
        <v>2</v>
      </c>
      <c r="V14" s="58" t="s">
        <v>152</v>
      </c>
      <c r="W14" s="57" t="s">
        <v>153</v>
      </c>
      <c r="X14" s="58" t="s">
        <v>154</v>
      </c>
      <c r="Y14" s="57" t="s">
        <v>155</v>
      </c>
      <c r="Z14" s="58"/>
      <c r="AA14" s="57"/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8" customFormat="1" ht="12" customHeight="1">
      <c r="A15" s="57" t="s">
        <v>101</v>
      </c>
      <c r="B15" s="58" t="s">
        <v>156</v>
      </c>
      <c r="C15" s="57" t="s">
        <v>157</v>
      </c>
      <c r="D15" s="57"/>
      <c r="E15" s="57"/>
      <c r="F15" s="57" t="s">
        <v>88</v>
      </c>
      <c r="G15" s="57" t="s">
        <v>88</v>
      </c>
      <c r="H15" s="57" t="s">
        <v>88</v>
      </c>
      <c r="I15" s="57" t="s">
        <v>88</v>
      </c>
      <c r="J15" s="57" t="s">
        <v>88</v>
      </c>
      <c r="K15" s="57" t="s">
        <v>88</v>
      </c>
      <c r="L15" s="57"/>
      <c r="M15" s="57" t="s">
        <v>88</v>
      </c>
      <c r="N15" s="57"/>
      <c r="O15" s="57"/>
      <c r="P15" s="57"/>
      <c r="Q15" s="57"/>
      <c r="R15" s="57"/>
      <c r="S15" s="57"/>
      <c r="T15" s="57"/>
      <c r="U15" s="57">
        <v>3</v>
      </c>
      <c r="V15" s="58" t="s">
        <v>158</v>
      </c>
      <c r="W15" s="57" t="s">
        <v>159</v>
      </c>
      <c r="X15" s="58" t="s">
        <v>160</v>
      </c>
      <c r="Y15" s="57" t="s">
        <v>161</v>
      </c>
      <c r="Z15" s="58" t="s">
        <v>162</v>
      </c>
      <c r="AA15" s="57" t="s">
        <v>163</v>
      </c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8" customFormat="1" ht="12" customHeight="1">
      <c r="A16" s="57" t="s">
        <v>101</v>
      </c>
      <c r="B16" s="58" t="s">
        <v>164</v>
      </c>
      <c r="C16" s="57" t="s">
        <v>165</v>
      </c>
      <c r="D16" s="57"/>
      <c r="E16" s="57"/>
      <c r="F16" s="57" t="s">
        <v>88</v>
      </c>
      <c r="G16" s="57" t="s">
        <v>88</v>
      </c>
      <c r="H16" s="57"/>
      <c r="I16" s="57" t="s">
        <v>88</v>
      </c>
      <c r="J16" s="57" t="s">
        <v>88</v>
      </c>
      <c r="K16" s="57" t="s">
        <v>88</v>
      </c>
      <c r="L16" s="57"/>
      <c r="M16" s="57" t="s">
        <v>88</v>
      </c>
      <c r="N16" s="57"/>
      <c r="O16" s="57"/>
      <c r="P16" s="57"/>
      <c r="Q16" s="57"/>
      <c r="R16" s="57"/>
      <c r="S16" s="57"/>
      <c r="T16" s="57"/>
      <c r="U16" s="57">
        <v>6</v>
      </c>
      <c r="V16" s="58" t="s">
        <v>128</v>
      </c>
      <c r="W16" s="57" t="s">
        <v>129</v>
      </c>
      <c r="X16" s="58" t="s">
        <v>166</v>
      </c>
      <c r="Y16" s="57" t="s">
        <v>167</v>
      </c>
      <c r="Z16" s="58" t="s">
        <v>168</v>
      </c>
      <c r="AA16" s="57" t="s">
        <v>169</v>
      </c>
      <c r="AB16" s="58" t="s">
        <v>122</v>
      </c>
      <c r="AC16" s="57" t="s">
        <v>123</v>
      </c>
      <c r="AD16" s="58" t="s">
        <v>170</v>
      </c>
      <c r="AE16" s="57" t="s">
        <v>171</v>
      </c>
      <c r="AF16" s="58" t="s">
        <v>172</v>
      </c>
      <c r="AG16" s="57" t="s">
        <v>100</v>
      </c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8" customFormat="1" ht="12" customHeight="1">
      <c r="A17" s="57" t="s">
        <v>101</v>
      </c>
      <c r="B17" s="58" t="s">
        <v>173</v>
      </c>
      <c r="C17" s="57" t="s">
        <v>174</v>
      </c>
      <c r="D17" s="57"/>
      <c r="E17" s="57"/>
      <c r="F17" s="57" t="s">
        <v>88</v>
      </c>
      <c r="G17" s="57"/>
      <c r="H17" s="57"/>
      <c r="I17" s="57"/>
      <c r="J17" s="57"/>
      <c r="K17" s="57"/>
      <c r="L17" s="57"/>
      <c r="M17" s="57"/>
      <c r="N17" s="57"/>
      <c r="O17" s="57" t="s">
        <v>88</v>
      </c>
      <c r="P17" s="57"/>
      <c r="Q17" s="57"/>
      <c r="R17" s="57"/>
      <c r="S17" s="57"/>
      <c r="T17" s="57"/>
      <c r="U17" s="57">
        <v>4</v>
      </c>
      <c r="V17" s="58" t="s">
        <v>175</v>
      </c>
      <c r="W17" s="57" t="s">
        <v>176</v>
      </c>
      <c r="X17" s="58" t="s">
        <v>177</v>
      </c>
      <c r="Y17" s="57" t="s">
        <v>178</v>
      </c>
      <c r="Z17" s="58" t="s">
        <v>179</v>
      </c>
      <c r="AA17" s="57" t="s">
        <v>180</v>
      </c>
      <c r="AB17" s="58" t="s">
        <v>181</v>
      </c>
      <c r="AC17" s="57" t="s">
        <v>182</v>
      </c>
      <c r="AD17" s="58"/>
      <c r="AE17" s="57"/>
      <c r="AF17" s="58"/>
      <c r="AG17" s="57"/>
      <c r="AH17" s="58"/>
      <c r="AI17" s="57"/>
      <c r="AJ17" s="58"/>
      <c r="AK17" s="57"/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  <c r="CC17" s="57"/>
    </row>
    <row r="18" spans="1:81" s="8" customFormat="1" ht="12" customHeight="1">
      <c r="A18" s="57" t="s">
        <v>101</v>
      </c>
      <c r="B18" s="58" t="s">
        <v>183</v>
      </c>
      <c r="C18" s="57" t="s">
        <v>184</v>
      </c>
      <c r="D18" s="57"/>
      <c r="E18" s="57"/>
      <c r="F18" s="57" t="s">
        <v>88</v>
      </c>
      <c r="G18" s="57" t="s">
        <v>88</v>
      </c>
      <c r="H18" s="57"/>
      <c r="I18" s="57"/>
      <c r="J18" s="57" t="s">
        <v>88</v>
      </c>
      <c r="K18" s="57" t="s">
        <v>88</v>
      </c>
      <c r="L18" s="57"/>
      <c r="M18" s="57"/>
      <c r="N18" s="57"/>
      <c r="O18" s="57" t="s">
        <v>88</v>
      </c>
      <c r="P18" s="57"/>
      <c r="Q18" s="57"/>
      <c r="R18" s="57"/>
      <c r="S18" s="57" t="s">
        <v>88</v>
      </c>
      <c r="T18" s="57"/>
      <c r="U18" s="57">
        <v>3</v>
      </c>
      <c r="V18" s="58" t="s">
        <v>185</v>
      </c>
      <c r="W18" s="57" t="s">
        <v>186</v>
      </c>
      <c r="X18" s="58" t="s">
        <v>152</v>
      </c>
      <c r="Y18" s="57" t="s">
        <v>153</v>
      </c>
      <c r="Z18" s="58" t="s">
        <v>160</v>
      </c>
      <c r="AA18" s="57" t="s">
        <v>161</v>
      </c>
      <c r="AB18" s="58"/>
      <c r="AC18" s="57"/>
      <c r="AD18" s="58"/>
      <c r="AE18" s="57"/>
      <c r="AF18" s="58"/>
      <c r="AG18" s="57"/>
      <c r="AH18" s="58"/>
      <c r="AI18" s="57"/>
      <c r="AJ18" s="58"/>
      <c r="AK18" s="57"/>
      <c r="AL18" s="58"/>
      <c r="AM18" s="57"/>
      <c r="AN18" s="58"/>
      <c r="AO18" s="57"/>
      <c r="AP18" s="58"/>
      <c r="AQ18" s="57"/>
      <c r="AR18" s="58"/>
      <c r="AS18" s="57"/>
      <c r="AT18" s="58"/>
      <c r="AU18" s="57"/>
      <c r="AV18" s="58"/>
      <c r="AW18" s="57"/>
      <c r="AX18" s="58"/>
      <c r="AY18" s="57"/>
      <c r="AZ18" s="58"/>
      <c r="BA18" s="57"/>
      <c r="BB18" s="58"/>
      <c r="BC18" s="57"/>
      <c r="BD18" s="58"/>
      <c r="BE18" s="57"/>
      <c r="BF18" s="58"/>
      <c r="BG18" s="57"/>
      <c r="BH18" s="58"/>
      <c r="BI18" s="57"/>
      <c r="BJ18" s="58"/>
      <c r="BK18" s="57"/>
      <c r="BL18" s="58"/>
      <c r="BM18" s="57"/>
      <c r="BN18" s="58"/>
      <c r="BO18" s="57"/>
      <c r="BP18" s="58"/>
      <c r="BQ18" s="57"/>
      <c r="BR18" s="58"/>
      <c r="BS18" s="57"/>
      <c r="BT18" s="58"/>
      <c r="BU18" s="57"/>
      <c r="BV18" s="58"/>
      <c r="BW18" s="57"/>
      <c r="BX18" s="58"/>
      <c r="BY18" s="57"/>
      <c r="BZ18" s="58"/>
      <c r="CA18" s="57"/>
      <c r="CB18" s="58"/>
      <c r="CC18" s="57"/>
    </row>
    <row r="19" spans="1:81" s="8" customFormat="1" ht="12" customHeight="1">
      <c r="A19" s="57" t="s">
        <v>101</v>
      </c>
      <c r="B19" s="58" t="s">
        <v>187</v>
      </c>
      <c r="C19" s="57" t="s">
        <v>188</v>
      </c>
      <c r="D19" s="57"/>
      <c r="E19" s="57"/>
      <c r="F19" s="57" t="s">
        <v>88</v>
      </c>
      <c r="G19" s="57" t="s">
        <v>88</v>
      </c>
      <c r="H19" s="57"/>
      <c r="I19" s="57"/>
      <c r="J19" s="57" t="s">
        <v>88</v>
      </c>
      <c r="K19" s="57" t="s">
        <v>88</v>
      </c>
      <c r="L19" s="57"/>
      <c r="M19" s="57" t="s">
        <v>88</v>
      </c>
      <c r="N19" s="57"/>
      <c r="O19" s="57"/>
      <c r="P19" s="57"/>
      <c r="Q19" s="57"/>
      <c r="R19" s="57"/>
      <c r="S19" s="57"/>
      <c r="T19" s="57"/>
      <c r="U19" s="57">
        <v>3</v>
      </c>
      <c r="V19" s="58" t="s">
        <v>132</v>
      </c>
      <c r="W19" s="57" t="s">
        <v>133</v>
      </c>
      <c r="X19" s="58" t="s">
        <v>104</v>
      </c>
      <c r="Y19" s="57" t="s">
        <v>105</v>
      </c>
      <c r="Z19" s="58" t="s">
        <v>106</v>
      </c>
      <c r="AA19" s="57" t="s">
        <v>107</v>
      </c>
      <c r="AB19" s="58"/>
      <c r="AC19" s="57"/>
      <c r="AD19" s="58"/>
      <c r="AE19" s="57"/>
      <c r="AF19" s="58"/>
      <c r="AG19" s="57"/>
      <c r="AH19" s="58"/>
      <c r="AI19" s="57"/>
      <c r="AJ19" s="58"/>
      <c r="AK19" s="57"/>
      <c r="AL19" s="58"/>
      <c r="AM19" s="57"/>
      <c r="AN19" s="58"/>
      <c r="AO19" s="57"/>
      <c r="AP19" s="58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57"/>
      <c r="BF19" s="58"/>
      <c r="BG19" s="57"/>
      <c r="BH19" s="58"/>
      <c r="BI19" s="57"/>
      <c r="BJ19" s="58"/>
      <c r="BK19" s="57"/>
      <c r="BL19" s="58"/>
      <c r="BM19" s="57"/>
      <c r="BN19" s="58"/>
      <c r="BO19" s="57"/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  <c r="CC19" s="57"/>
    </row>
    <row r="20" spans="1:81" s="8" customFormat="1" ht="12" customHeight="1">
      <c r="A20" s="57" t="s">
        <v>101</v>
      </c>
      <c r="B20" s="58" t="s">
        <v>189</v>
      </c>
      <c r="C20" s="57" t="s">
        <v>190</v>
      </c>
      <c r="D20" s="57"/>
      <c r="E20" s="57"/>
      <c r="F20" s="57" t="s">
        <v>88</v>
      </c>
      <c r="G20" s="57"/>
      <c r="H20" s="57"/>
      <c r="I20" s="57"/>
      <c r="J20" s="57"/>
      <c r="K20" s="57"/>
      <c r="L20" s="57"/>
      <c r="M20" s="57" t="s">
        <v>88</v>
      </c>
      <c r="N20" s="57"/>
      <c r="O20" s="57"/>
      <c r="P20" s="57"/>
      <c r="Q20" s="57"/>
      <c r="R20" s="57"/>
      <c r="S20" s="57"/>
      <c r="T20" s="57"/>
      <c r="U20" s="57">
        <v>2</v>
      </c>
      <c r="V20" s="58" t="s">
        <v>191</v>
      </c>
      <c r="W20" s="57" t="s">
        <v>192</v>
      </c>
      <c r="X20" s="58" t="s">
        <v>136</v>
      </c>
      <c r="Y20" s="57" t="s">
        <v>137</v>
      </c>
      <c r="Z20" s="58"/>
      <c r="AA20" s="57"/>
      <c r="AB20" s="58"/>
      <c r="AC20" s="57"/>
      <c r="AD20" s="58"/>
      <c r="AE20" s="57"/>
      <c r="AF20" s="58"/>
      <c r="AG20" s="57"/>
      <c r="AH20" s="58"/>
      <c r="AI20" s="57"/>
      <c r="AJ20" s="58"/>
      <c r="AK20" s="57"/>
      <c r="AL20" s="58"/>
      <c r="AM20" s="57"/>
      <c r="AN20" s="58"/>
      <c r="AO20" s="57"/>
      <c r="AP20" s="58"/>
      <c r="AQ20" s="57"/>
      <c r="AR20" s="58"/>
      <c r="AS20" s="57"/>
      <c r="AT20" s="58"/>
      <c r="AU20" s="57"/>
      <c r="AV20" s="58"/>
      <c r="AW20" s="57"/>
      <c r="AX20" s="58"/>
      <c r="AY20" s="57"/>
      <c r="AZ20" s="58"/>
      <c r="BA20" s="57"/>
      <c r="BB20" s="58"/>
      <c r="BC20" s="57"/>
      <c r="BD20" s="58"/>
      <c r="BE20" s="57"/>
      <c r="BF20" s="58"/>
      <c r="BG20" s="57"/>
      <c r="BH20" s="58"/>
      <c r="BI20" s="57"/>
      <c r="BJ20" s="58"/>
      <c r="BK20" s="57"/>
      <c r="BL20" s="58"/>
      <c r="BM20" s="57"/>
      <c r="BN20" s="58"/>
      <c r="BO20" s="57"/>
      <c r="BP20" s="58"/>
      <c r="BQ20" s="57"/>
      <c r="BR20" s="58"/>
      <c r="BS20" s="57"/>
      <c r="BT20" s="58"/>
      <c r="BU20" s="57"/>
      <c r="BV20" s="58"/>
      <c r="BW20" s="57"/>
      <c r="BX20" s="58"/>
      <c r="BY20" s="57"/>
      <c r="BZ20" s="58"/>
      <c r="CA20" s="57"/>
      <c r="CB20" s="58"/>
      <c r="CC20" s="57"/>
    </row>
    <row r="21" spans="1:81" s="8" customFormat="1" ht="12" customHeight="1">
      <c r="A21" s="57" t="s">
        <v>101</v>
      </c>
      <c r="B21" s="58" t="s">
        <v>193</v>
      </c>
      <c r="C21" s="57" t="s">
        <v>194</v>
      </c>
      <c r="D21" s="57"/>
      <c r="E21" s="57"/>
      <c r="F21" s="57"/>
      <c r="G21" s="57" t="s">
        <v>88</v>
      </c>
      <c r="H21" s="57"/>
      <c r="I21" s="57"/>
      <c r="J21" s="57" t="s">
        <v>88</v>
      </c>
      <c r="K21" s="57"/>
      <c r="L21" s="57"/>
      <c r="M21" s="57" t="s">
        <v>88</v>
      </c>
      <c r="N21" s="57"/>
      <c r="O21" s="57"/>
      <c r="P21" s="57"/>
      <c r="Q21" s="57"/>
      <c r="R21" s="57"/>
      <c r="S21" s="57"/>
      <c r="T21" s="57"/>
      <c r="U21" s="57">
        <v>2</v>
      </c>
      <c r="V21" s="58" t="s">
        <v>195</v>
      </c>
      <c r="W21" s="57" t="s">
        <v>196</v>
      </c>
      <c r="X21" s="58" t="s">
        <v>146</v>
      </c>
      <c r="Y21" s="57" t="s">
        <v>147</v>
      </c>
      <c r="Z21" s="58"/>
      <c r="AA21" s="57"/>
      <c r="AB21" s="58"/>
      <c r="AC21" s="57"/>
      <c r="AD21" s="58"/>
      <c r="AE21" s="57"/>
      <c r="AF21" s="58"/>
      <c r="AG21" s="57"/>
      <c r="AH21" s="58"/>
      <c r="AI21" s="57"/>
      <c r="AJ21" s="58"/>
      <c r="AK21" s="57"/>
      <c r="AL21" s="58"/>
      <c r="AM21" s="57"/>
      <c r="AN21" s="58"/>
      <c r="AO21" s="57"/>
      <c r="AP21" s="58"/>
      <c r="AQ21" s="57"/>
      <c r="AR21" s="58"/>
      <c r="AS21" s="57"/>
      <c r="AT21" s="58"/>
      <c r="AU21" s="57"/>
      <c r="AV21" s="58"/>
      <c r="AW21" s="57"/>
      <c r="AX21" s="58"/>
      <c r="AY21" s="57"/>
      <c r="AZ21" s="58"/>
      <c r="BA21" s="57"/>
      <c r="BB21" s="58"/>
      <c r="BC21" s="57"/>
      <c r="BD21" s="58"/>
      <c r="BE21" s="57"/>
      <c r="BF21" s="58"/>
      <c r="BG21" s="57"/>
      <c r="BH21" s="58"/>
      <c r="BI21" s="57"/>
      <c r="BJ21" s="58"/>
      <c r="BK21" s="57"/>
      <c r="BL21" s="58"/>
      <c r="BM21" s="57"/>
      <c r="BN21" s="58"/>
      <c r="BO21" s="57"/>
      <c r="BP21" s="58"/>
      <c r="BQ21" s="57"/>
      <c r="BR21" s="58"/>
      <c r="BS21" s="57"/>
      <c r="BT21" s="58"/>
      <c r="BU21" s="57"/>
      <c r="BV21" s="58"/>
      <c r="BW21" s="57"/>
      <c r="BX21" s="58"/>
      <c r="BY21" s="57"/>
      <c r="BZ21" s="58"/>
      <c r="CA21" s="57"/>
      <c r="CB21" s="58"/>
      <c r="CC21" s="57"/>
    </row>
    <row r="22" spans="1:81" s="8" customFormat="1" ht="12" customHeight="1">
      <c r="A22" s="57" t="s">
        <v>101</v>
      </c>
      <c r="B22" s="58" t="s">
        <v>197</v>
      </c>
      <c r="C22" s="57" t="s">
        <v>198</v>
      </c>
      <c r="D22" s="57" t="s">
        <v>88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 t="s">
        <v>88</v>
      </c>
      <c r="P22" s="57"/>
      <c r="Q22" s="57"/>
      <c r="R22" s="57"/>
      <c r="S22" s="57"/>
      <c r="T22" s="57"/>
      <c r="U22" s="57">
        <v>2</v>
      </c>
      <c r="V22" s="58" t="s">
        <v>116</v>
      </c>
      <c r="W22" s="57" t="s">
        <v>117</v>
      </c>
      <c r="X22" s="58" t="s">
        <v>112</v>
      </c>
      <c r="Y22" s="57" t="s">
        <v>113</v>
      </c>
      <c r="Z22" s="58"/>
      <c r="AA22" s="57"/>
      <c r="AB22" s="58"/>
      <c r="AC22" s="57"/>
      <c r="AD22" s="58"/>
      <c r="AE22" s="57"/>
      <c r="AF22" s="58"/>
      <c r="AG22" s="57"/>
      <c r="AH22" s="58"/>
      <c r="AI22" s="57"/>
      <c r="AJ22" s="58"/>
      <c r="AK22" s="57"/>
      <c r="AL22" s="58"/>
      <c r="AM22" s="57"/>
      <c r="AN22" s="58"/>
      <c r="AO22" s="57"/>
      <c r="AP22" s="58"/>
      <c r="AQ22" s="57"/>
      <c r="AR22" s="58"/>
      <c r="AS22" s="57"/>
      <c r="AT22" s="58"/>
      <c r="AU22" s="57"/>
      <c r="AV22" s="58"/>
      <c r="AW22" s="57"/>
      <c r="AX22" s="58"/>
      <c r="AY22" s="57"/>
      <c r="AZ22" s="58"/>
      <c r="BA22" s="57"/>
      <c r="BB22" s="58"/>
      <c r="BC22" s="57"/>
      <c r="BD22" s="58"/>
      <c r="BE22" s="57"/>
      <c r="BF22" s="58"/>
      <c r="BG22" s="57"/>
      <c r="BH22" s="58"/>
      <c r="BI22" s="57"/>
      <c r="BJ22" s="58"/>
      <c r="BK22" s="57"/>
      <c r="BL22" s="58"/>
      <c r="BM22" s="57"/>
      <c r="BN22" s="58"/>
      <c r="BO22" s="57"/>
      <c r="BP22" s="58"/>
      <c r="BQ22" s="57"/>
      <c r="BR22" s="58"/>
      <c r="BS22" s="57"/>
      <c r="BT22" s="58"/>
      <c r="BU22" s="57"/>
      <c r="BV22" s="58"/>
      <c r="BW22" s="57"/>
      <c r="BX22" s="58"/>
      <c r="BY22" s="57"/>
      <c r="BZ22" s="58"/>
      <c r="CA22" s="57"/>
      <c r="CB22" s="58"/>
      <c r="CC22" s="57"/>
    </row>
    <row r="23" spans="1:81" s="8" customFormat="1" ht="12" customHeight="1">
      <c r="A23" s="57" t="s">
        <v>101</v>
      </c>
      <c r="B23" s="58" t="s">
        <v>199</v>
      </c>
      <c r="C23" s="57" t="s">
        <v>200</v>
      </c>
      <c r="D23" s="57"/>
      <c r="E23" s="57"/>
      <c r="F23" s="57"/>
      <c r="G23" s="57"/>
      <c r="H23" s="57"/>
      <c r="I23" s="57"/>
      <c r="J23" s="57" t="s">
        <v>88</v>
      </c>
      <c r="K23" s="57"/>
      <c r="L23" s="57"/>
      <c r="M23" s="57" t="s">
        <v>88</v>
      </c>
      <c r="N23" s="57"/>
      <c r="O23" s="57"/>
      <c r="P23" s="57"/>
      <c r="Q23" s="57"/>
      <c r="R23" s="57"/>
      <c r="S23" s="57"/>
      <c r="T23" s="57"/>
      <c r="U23" s="57">
        <v>5</v>
      </c>
      <c r="V23" s="58" t="s">
        <v>201</v>
      </c>
      <c r="W23" s="57" t="s">
        <v>202</v>
      </c>
      <c r="X23" s="58" t="s">
        <v>203</v>
      </c>
      <c r="Y23" s="57" t="s">
        <v>204</v>
      </c>
      <c r="Z23" s="58" t="s">
        <v>148</v>
      </c>
      <c r="AA23" s="57" t="s">
        <v>149</v>
      </c>
      <c r="AB23" s="58" t="s">
        <v>128</v>
      </c>
      <c r="AC23" s="57" t="s">
        <v>129</v>
      </c>
      <c r="AD23" s="58" t="s">
        <v>140</v>
      </c>
      <c r="AE23" s="57" t="s">
        <v>141</v>
      </c>
      <c r="AF23" s="58"/>
      <c r="AG23" s="57"/>
      <c r="AH23" s="58"/>
      <c r="AI23" s="57"/>
      <c r="AJ23" s="58"/>
      <c r="AK23" s="57"/>
      <c r="AL23" s="58"/>
      <c r="AM23" s="57"/>
      <c r="AN23" s="58"/>
      <c r="AO23" s="57"/>
      <c r="AP23" s="58"/>
      <c r="AQ23" s="57"/>
      <c r="AR23" s="58"/>
      <c r="AS23" s="57"/>
      <c r="AT23" s="58"/>
      <c r="AU23" s="57"/>
      <c r="AV23" s="58"/>
      <c r="AW23" s="57"/>
      <c r="AX23" s="58"/>
      <c r="AY23" s="57"/>
      <c r="AZ23" s="58"/>
      <c r="BA23" s="57"/>
      <c r="BB23" s="58"/>
      <c r="BC23" s="57"/>
      <c r="BD23" s="58"/>
      <c r="BE23" s="57"/>
      <c r="BF23" s="58"/>
      <c r="BG23" s="57"/>
      <c r="BH23" s="58"/>
      <c r="BI23" s="57"/>
      <c r="BJ23" s="58"/>
      <c r="BK23" s="57"/>
      <c r="BL23" s="58"/>
      <c r="BM23" s="57"/>
      <c r="BN23" s="58"/>
      <c r="BO23" s="57"/>
      <c r="BP23" s="58"/>
      <c r="BQ23" s="57"/>
      <c r="BR23" s="58"/>
      <c r="BS23" s="57"/>
      <c r="BT23" s="58"/>
      <c r="BU23" s="57"/>
      <c r="BV23" s="58"/>
      <c r="BW23" s="57"/>
      <c r="BX23" s="58"/>
      <c r="BY23" s="57"/>
      <c r="BZ23" s="58"/>
      <c r="CA23" s="57"/>
      <c r="CB23" s="58"/>
      <c r="CC23" s="57"/>
    </row>
    <row r="24" spans="1:81" s="8" customFormat="1" ht="12" customHeight="1">
      <c r="A24" s="57" t="s">
        <v>101</v>
      </c>
      <c r="B24" s="58" t="s">
        <v>205</v>
      </c>
      <c r="C24" s="57" t="s">
        <v>206</v>
      </c>
      <c r="D24" s="57"/>
      <c r="E24" s="57"/>
      <c r="F24" s="57" t="s">
        <v>88</v>
      </c>
      <c r="G24" s="57"/>
      <c r="H24" s="57"/>
      <c r="I24" s="57"/>
      <c r="J24" s="57"/>
      <c r="K24" s="57"/>
      <c r="L24" s="57"/>
      <c r="M24" s="57"/>
      <c r="N24" s="57"/>
      <c r="O24" s="57" t="s">
        <v>88</v>
      </c>
      <c r="P24" s="57"/>
      <c r="Q24" s="57"/>
      <c r="R24" s="57"/>
      <c r="S24" s="57"/>
      <c r="T24" s="57"/>
      <c r="U24" s="57">
        <v>3</v>
      </c>
      <c r="V24" s="58" t="s">
        <v>207</v>
      </c>
      <c r="W24" s="57" t="s">
        <v>208</v>
      </c>
      <c r="X24" s="58" t="s">
        <v>209</v>
      </c>
      <c r="Y24" s="57" t="s">
        <v>210</v>
      </c>
      <c r="Z24" s="58" t="s">
        <v>211</v>
      </c>
      <c r="AA24" s="57" t="s">
        <v>212</v>
      </c>
      <c r="AB24" s="58"/>
      <c r="AC24" s="57"/>
      <c r="AD24" s="58"/>
      <c r="AE24" s="57"/>
      <c r="AF24" s="58"/>
      <c r="AG24" s="57"/>
      <c r="AH24" s="58"/>
      <c r="AI24" s="57"/>
      <c r="AJ24" s="58"/>
      <c r="AK24" s="57"/>
      <c r="AL24" s="58"/>
      <c r="AM24" s="57"/>
      <c r="AN24" s="58"/>
      <c r="AO24" s="57"/>
      <c r="AP24" s="58"/>
      <c r="AQ24" s="57"/>
      <c r="AR24" s="58"/>
      <c r="AS24" s="57"/>
      <c r="AT24" s="58"/>
      <c r="AU24" s="57"/>
      <c r="AV24" s="58"/>
      <c r="AW24" s="57"/>
      <c r="AX24" s="58"/>
      <c r="AY24" s="57"/>
      <c r="AZ24" s="58"/>
      <c r="BA24" s="57"/>
      <c r="BB24" s="58"/>
      <c r="BC24" s="57"/>
      <c r="BD24" s="58"/>
      <c r="BE24" s="57"/>
      <c r="BF24" s="58"/>
      <c r="BG24" s="57"/>
      <c r="BH24" s="58"/>
      <c r="BI24" s="57"/>
      <c r="BJ24" s="58"/>
      <c r="BK24" s="57"/>
      <c r="BL24" s="58"/>
      <c r="BM24" s="57"/>
      <c r="BN24" s="58"/>
      <c r="BO24" s="57"/>
      <c r="BP24" s="58"/>
      <c r="BQ24" s="57"/>
      <c r="BR24" s="58"/>
      <c r="BS24" s="57"/>
      <c r="BT24" s="58"/>
      <c r="BU24" s="57"/>
      <c r="BV24" s="58"/>
      <c r="BW24" s="57"/>
      <c r="BX24" s="58"/>
      <c r="BY24" s="57"/>
      <c r="BZ24" s="58"/>
      <c r="CA24" s="57"/>
      <c r="CB24" s="58"/>
      <c r="CC24" s="57"/>
    </row>
    <row r="25" spans="1:81" s="8" customFormat="1" ht="12" customHeight="1">
      <c r="A25" s="57" t="s">
        <v>101</v>
      </c>
      <c r="B25" s="58" t="s">
        <v>213</v>
      </c>
      <c r="C25" s="57" t="s">
        <v>214</v>
      </c>
      <c r="D25" s="57"/>
      <c r="E25" s="57" t="s">
        <v>88</v>
      </c>
      <c r="F25" s="57" t="s">
        <v>88</v>
      </c>
      <c r="G25" s="57" t="s">
        <v>88</v>
      </c>
      <c r="H25" s="57" t="s">
        <v>88</v>
      </c>
      <c r="I25" s="57" t="s">
        <v>88</v>
      </c>
      <c r="J25" s="57" t="s">
        <v>88</v>
      </c>
      <c r="K25" s="57" t="s">
        <v>88</v>
      </c>
      <c r="L25" s="57"/>
      <c r="M25" s="57"/>
      <c r="N25" s="57" t="s">
        <v>88</v>
      </c>
      <c r="O25" s="57" t="s">
        <v>88</v>
      </c>
      <c r="P25" s="57" t="s">
        <v>88</v>
      </c>
      <c r="Q25" s="57" t="s">
        <v>88</v>
      </c>
      <c r="R25" s="57" t="s">
        <v>88</v>
      </c>
      <c r="S25" s="57"/>
      <c r="T25" s="57"/>
      <c r="U25" s="57">
        <v>5</v>
      </c>
      <c r="V25" s="58" t="s">
        <v>215</v>
      </c>
      <c r="W25" s="57" t="s">
        <v>216</v>
      </c>
      <c r="X25" s="58" t="s">
        <v>217</v>
      </c>
      <c r="Y25" s="57" t="s">
        <v>218</v>
      </c>
      <c r="Z25" s="58" t="s">
        <v>219</v>
      </c>
      <c r="AA25" s="57" t="s">
        <v>220</v>
      </c>
      <c r="AB25" s="58" t="s">
        <v>221</v>
      </c>
      <c r="AC25" s="57" t="s">
        <v>222</v>
      </c>
      <c r="AD25" s="58" t="s">
        <v>223</v>
      </c>
      <c r="AE25" s="57" t="s">
        <v>224</v>
      </c>
      <c r="AF25" s="58"/>
      <c r="AG25" s="57"/>
      <c r="AH25" s="58"/>
      <c r="AI25" s="57"/>
      <c r="AJ25" s="58"/>
      <c r="AK25" s="57"/>
      <c r="AL25" s="58"/>
      <c r="AM25" s="57"/>
      <c r="AN25" s="58"/>
      <c r="AO25" s="57"/>
      <c r="AP25" s="58"/>
      <c r="AQ25" s="57"/>
      <c r="AR25" s="58"/>
      <c r="AS25" s="57"/>
      <c r="AT25" s="58"/>
      <c r="AU25" s="57"/>
      <c r="AV25" s="58"/>
      <c r="AW25" s="57"/>
      <c r="AX25" s="58"/>
      <c r="AY25" s="57"/>
      <c r="AZ25" s="58"/>
      <c r="BA25" s="57"/>
      <c r="BB25" s="58"/>
      <c r="BC25" s="57"/>
      <c r="BD25" s="58"/>
      <c r="BE25" s="57"/>
      <c r="BF25" s="58"/>
      <c r="BG25" s="57"/>
      <c r="BH25" s="58"/>
      <c r="BI25" s="57"/>
      <c r="BJ25" s="58"/>
      <c r="BK25" s="57"/>
      <c r="BL25" s="58"/>
      <c r="BM25" s="57"/>
      <c r="BN25" s="58"/>
      <c r="BO25" s="57"/>
      <c r="BP25" s="58"/>
      <c r="BQ25" s="57"/>
      <c r="BR25" s="58"/>
      <c r="BS25" s="57"/>
      <c r="BT25" s="58"/>
      <c r="BU25" s="57"/>
      <c r="BV25" s="58"/>
      <c r="BW25" s="57"/>
      <c r="BX25" s="58"/>
      <c r="BY25" s="57"/>
      <c r="BZ25" s="58"/>
      <c r="CA25" s="57"/>
      <c r="CB25" s="58"/>
      <c r="CC25" s="57"/>
    </row>
    <row r="26" spans="1:81" s="8" customFormat="1" ht="12" customHeight="1">
      <c r="A26" s="57" t="s">
        <v>101</v>
      </c>
      <c r="B26" s="58" t="s">
        <v>225</v>
      </c>
      <c r="C26" s="57" t="s">
        <v>226</v>
      </c>
      <c r="D26" s="57"/>
      <c r="E26" s="57"/>
      <c r="F26" s="57" t="s">
        <v>88</v>
      </c>
      <c r="G26" s="57"/>
      <c r="H26" s="57"/>
      <c r="I26" s="57"/>
      <c r="J26" s="57" t="s">
        <v>88</v>
      </c>
      <c r="K26" s="57"/>
      <c r="L26" s="57"/>
      <c r="M26" s="57" t="s">
        <v>88</v>
      </c>
      <c r="N26" s="57"/>
      <c r="O26" s="57"/>
      <c r="P26" s="57"/>
      <c r="Q26" s="57"/>
      <c r="R26" s="57"/>
      <c r="S26" s="57"/>
      <c r="T26" s="57"/>
      <c r="U26" s="57">
        <v>3</v>
      </c>
      <c r="V26" s="58" t="s">
        <v>144</v>
      </c>
      <c r="W26" s="57" t="s">
        <v>145</v>
      </c>
      <c r="X26" s="58" t="s">
        <v>142</v>
      </c>
      <c r="Y26" s="57" t="s">
        <v>143</v>
      </c>
      <c r="Z26" s="58" t="s">
        <v>227</v>
      </c>
      <c r="AA26" s="57" t="s">
        <v>228</v>
      </c>
      <c r="AB26" s="58"/>
      <c r="AC26" s="57"/>
      <c r="AD26" s="58"/>
      <c r="AE26" s="57"/>
      <c r="AF26" s="58"/>
      <c r="AG26" s="57"/>
      <c r="AH26" s="58"/>
      <c r="AI26" s="57"/>
      <c r="AJ26" s="58"/>
      <c r="AK26" s="57"/>
      <c r="AL26" s="58"/>
      <c r="AM26" s="57"/>
      <c r="AN26" s="58"/>
      <c r="AO26" s="57"/>
      <c r="AP26" s="58"/>
      <c r="AQ26" s="57"/>
      <c r="AR26" s="58"/>
      <c r="AS26" s="57"/>
      <c r="AT26" s="58"/>
      <c r="AU26" s="57"/>
      <c r="AV26" s="58"/>
      <c r="AW26" s="57"/>
      <c r="AX26" s="58"/>
      <c r="AY26" s="57"/>
      <c r="AZ26" s="58"/>
      <c r="BA26" s="57"/>
      <c r="BB26" s="58"/>
      <c r="BC26" s="57"/>
      <c r="BD26" s="58"/>
      <c r="BE26" s="57"/>
      <c r="BF26" s="58"/>
      <c r="BG26" s="57"/>
      <c r="BH26" s="58"/>
      <c r="BI26" s="57"/>
      <c r="BJ26" s="58"/>
      <c r="BK26" s="57"/>
      <c r="BL26" s="58"/>
      <c r="BM26" s="57"/>
      <c r="BN26" s="58"/>
      <c r="BO26" s="57"/>
      <c r="BP26" s="58"/>
      <c r="BQ26" s="57"/>
      <c r="BR26" s="58"/>
      <c r="BS26" s="57"/>
      <c r="BT26" s="58"/>
      <c r="BU26" s="57"/>
      <c r="BV26" s="58"/>
      <c r="BW26" s="57"/>
      <c r="BX26" s="58"/>
      <c r="BY26" s="57"/>
      <c r="BZ26" s="58"/>
      <c r="CA26" s="57"/>
      <c r="CB26" s="58"/>
      <c r="CC26" s="57"/>
    </row>
    <row r="27" spans="1:81" s="8" customFormat="1" ht="12" customHeight="1">
      <c r="A27" s="57" t="s">
        <v>101</v>
      </c>
      <c r="B27" s="58" t="s">
        <v>229</v>
      </c>
      <c r="C27" s="57" t="s">
        <v>230</v>
      </c>
      <c r="D27" s="57"/>
      <c r="E27" s="57"/>
      <c r="F27" s="57" t="s">
        <v>88</v>
      </c>
      <c r="G27" s="57" t="s">
        <v>88</v>
      </c>
      <c r="H27" s="57"/>
      <c r="I27" s="57" t="s">
        <v>88</v>
      </c>
      <c r="J27" s="57" t="s">
        <v>88</v>
      </c>
      <c r="K27" s="57"/>
      <c r="L27" s="57"/>
      <c r="M27" s="57"/>
      <c r="N27" s="57"/>
      <c r="O27" s="57" t="s">
        <v>88</v>
      </c>
      <c r="P27" s="57"/>
      <c r="Q27" s="57"/>
      <c r="R27" s="57" t="s">
        <v>88</v>
      </c>
      <c r="S27" s="57"/>
      <c r="T27" s="57"/>
      <c r="U27" s="57">
        <v>2</v>
      </c>
      <c r="V27" s="58" t="s">
        <v>231</v>
      </c>
      <c r="W27" s="57" t="s">
        <v>232</v>
      </c>
      <c r="X27" s="58" t="s">
        <v>195</v>
      </c>
      <c r="Y27" s="57" t="s">
        <v>196</v>
      </c>
      <c r="Z27" s="58"/>
      <c r="AA27" s="57"/>
      <c r="AB27" s="58"/>
      <c r="AC27" s="57"/>
      <c r="AD27" s="58"/>
      <c r="AE27" s="57"/>
      <c r="AF27" s="58"/>
      <c r="AG27" s="57"/>
      <c r="AH27" s="58"/>
      <c r="AI27" s="57"/>
      <c r="AJ27" s="58"/>
      <c r="AK27" s="57"/>
      <c r="AL27" s="58"/>
      <c r="AM27" s="57"/>
      <c r="AN27" s="58"/>
      <c r="AO27" s="57"/>
      <c r="AP27" s="58"/>
      <c r="AQ27" s="57"/>
      <c r="AR27" s="58"/>
      <c r="AS27" s="57"/>
      <c r="AT27" s="58"/>
      <c r="AU27" s="57"/>
      <c r="AV27" s="58"/>
      <c r="AW27" s="57"/>
      <c r="AX27" s="58"/>
      <c r="AY27" s="57"/>
      <c r="AZ27" s="58"/>
      <c r="BA27" s="57"/>
      <c r="BB27" s="58"/>
      <c r="BC27" s="57"/>
      <c r="BD27" s="58"/>
      <c r="BE27" s="57"/>
      <c r="BF27" s="58"/>
      <c r="BG27" s="57"/>
      <c r="BH27" s="58"/>
      <c r="BI27" s="57"/>
      <c r="BJ27" s="58"/>
      <c r="BK27" s="57"/>
      <c r="BL27" s="58"/>
      <c r="BM27" s="57"/>
      <c r="BN27" s="58"/>
      <c r="BO27" s="57"/>
      <c r="BP27" s="58"/>
      <c r="BQ27" s="57"/>
      <c r="BR27" s="58"/>
      <c r="BS27" s="57"/>
      <c r="BT27" s="58"/>
      <c r="BU27" s="57"/>
      <c r="BV27" s="58"/>
      <c r="BW27" s="57"/>
      <c r="BX27" s="58"/>
      <c r="BY27" s="57"/>
      <c r="BZ27" s="58"/>
      <c r="CA27" s="57"/>
      <c r="CB27" s="58"/>
      <c r="CC27" s="57"/>
    </row>
    <row r="28" spans="1:81" s="8" customFormat="1" ht="12" customHeight="1">
      <c r="A28" s="57" t="s">
        <v>101</v>
      </c>
      <c r="B28" s="58" t="s">
        <v>233</v>
      </c>
      <c r="C28" s="57" t="s">
        <v>234</v>
      </c>
      <c r="D28" s="57"/>
      <c r="E28" s="57"/>
      <c r="F28" s="57" t="s">
        <v>88</v>
      </c>
      <c r="G28" s="57" t="s">
        <v>88</v>
      </c>
      <c r="H28" s="57"/>
      <c r="I28" s="57" t="s">
        <v>88</v>
      </c>
      <c r="J28" s="57" t="s">
        <v>88</v>
      </c>
      <c r="K28" s="57" t="s">
        <v>88</v>
      </c>
      <c r="L28" s="57"/>
      <c r="M28" s="57"/>
      <c r="N28" s="57"/>
      <c r="O28" s="57" t="s">
        <v>88</v>
      </c>
      <c r="P28" s="57"/>
      <c r="Q28" s="57"/>
      <c r="R28" s="57" t="s">
        <v>88</v>
      </c>
      <c r="S28" s="57"/>
      <c r="T28" s="57"/>
      <c r="U28" s="57">
        <v>4</v>
      </c>
      <c r="V28" s="58" t="s">
        <v>235</v>
      </c>
      <c r="W28" s="57" t="s">
        <v>236</v>
      </c>
      <c r="X28" s="58" t="s">
        <v>237</v>
      </c>
      <c r="Y28" s="57" t="s">
        <v>98</v>
      </c>
      <c r="Z28" s="58" t="s">
        <v>238</v>
      </c>
      <c r="AA28" s="57" t="s">
        <v>239</v>
      </c>
      <c r="AB28" s="58" t="s">
        <v>240</v>
      </c>
      <c r="AC28" s="57" t="s">
        <v>241</v>
      </c>
      <c r="AD28" s="58"/>
      <c r="AE28" s="57"/>
      <c r="AF28" s="58"/>
      <c r="AG28" s="57"/>
      <c r="AH28" s="58"/>
      <c r="AI28" s="57"/>
      <c r="AJ28" s="58"/>
      <c r="AK28" s="57"/>
      <c r="AL28" s="58"/>
      <c r="AM28" s="57"/>
      <c r="AN28" s="58"/>
      <c r="AO28" s="57"/>
      <c r="AP28" s="58"/>
      <c r="AQ28" s="57"/>
      <c r="AR28" s="58"/>
      <c r="AS28" s="57"/>
      <c r="AT28" s="58"/>
      <c r="AU28" s="57"/>
      <c r="AV28" s="58"/>
      <c r="AW28" s="57"/>
      <c r="AX28" s="58"/>
      <c r="AY28" s="57"/>
      <c r="AZ28" s="58"/>
      <c r="BA28" s="57"/>
      <c r="BB28" s="58"/>
      <c r="BC28" s="57"/>
      <c r="BD28" s="58"/>
      <c r="BE28" s="57"/>
      <c r="BF28" s="58"/>
      <c r="BG28" s="57"/>
      <c r="BH28" s="58"/>
      <c r="BI28" s="57"/>
      <c r="BJ28" s="58"/>
      <c r="BK28" s="57"/>
      <c r="BL28" s="58"/>
      <c r="BM28" s="57"/>
      <c r="BN28" s="58"/>
      <c r="BO28" s="57"/>
      <c r="BP28" s="58"/>
      <c r="BQ28" s="57"/>
      <c r="BR28" s="58"/>
      <c r="BS28" s="57"/>
      <c r="BT28" s="58"/>
      <c r="BU28" s="57"/>
      <c r="BV28" s="58"/>
      <c r="BW28" s="57"/>
      <c r="BX28" s="58"/>
      <c r="BY28" s="57"/>
      <c r="BZ28" s="58"/>
      <c r="CA28" s="57"/>
      <c r="CB28" s="58"/>
      <c r="CC28" s="57"/>
    </row>
    <row r="29" spans="1:81" s="8" customFormat="1" ht="12" customHeight="1">
      <c r="A29" s="57" t="s">
        <v>101</v>
      </c>
      <c r="B29" s="58" t="s">
        <v>242</v>
      </c>
      <c r="C29" s="57" t="s">
        <v>243</v>
      </c>
      <c r="D29" s="57"/>
      <c r="E29" s="57"/>
      <c r="F29" s="57" t="s">
        <v>88</v>
      </c>
      <c r="G29" s="57"/>
      <c r="H29" s="57"/>
      <c r="I29" s="57" t="s">
        <v>88</v>
      </c>
      <c r="J29" s="57" t="s">
        <v>88</v>
      </c>
      <c r="K29" s="57"/>
      <c r="L29" s="57"/>
      <c r="M29" s="57" t="s">
        <v>88</v>
      </c>
      <c r="N29" s="57"/>
      <c r="O29" s="57"/>
      <c r="P29" s="57"/>
      <c r="Q29" s="57"/>
      <c r="R29" s="57"/>
      <c r="S29" s="57"/>
      <c r="T29" s="57"/>
      <c r="U29" s="57">
        <v>2</v>
      </c>
      <c r="V29" s="58" t="s">
        <v>244</v>
      </c>
      <c r="W29" s="57" t="s">
        <v>245</v>
      </c>
      <c r="X29" s="58" t="s">
        <v>246</v>
      </c>
      <c r="Y29" s="57" t="s">
        <v>247</v>
      </c>
      <c r="Z29" s="58"/>
      <c r="AA29" s="57"/>
      <c r="AB29" s="58"/>
      <c r="AC29" s="57"/>
      <c r="AD29" s="58"/>
      <c r="AE29" s="57"/>
      <c r="AF29" s="58"/>
      <c r="AG29" s="57"/>
      <c r="AH29" s="58"/>
      <c r="AI29" s="57"/>
      <c r="AJ29" s="58"/>
      <c r="AK29" s="57"/>
      <c r="AL29" s="58"/>
      <c r="AM29" s="57"/>
      <c r="AN29" s="58"/>
      <c r="AO29" s="57"/>
      <c r="AP29" s="58"/>
      <c r="AQ29" s="57"/>
      <c r="AR29" s="58"/>
      <c r="AS29" s="57"/>
      <c r="AT29" s="58"/>
      <c r="AU29" s="57"/>
      <c r="AV29" s="58"/>
      <c r="AW29" s="57"/>
      <c r="AX29" s="58"/>
      <c r="AY29" s="57"/>
      <c r="AZ29" s="58"/>
      <c r="BA29" s="57"/>
      <c r="BB29" s="58"/>
      <c r="BC29" s="57"/>
      <c r="BD29" s="58"/>
      <c r="BE29" s="57"/>
      <c r="BF29" s="58"/>
      <c r="BG29" s="57"/>
      <c r="BH29" s="58"/>
      <c r="BI29" s="57"/>
      <c r="BJ29" s="58"/>
      <c r="BK29" s="57"/>
      <c r="BL29" s="58"/>
      <c r="BM29" s="57"/>
      <c r="BN29" s="58"/>
      <c r="BO29" s="57"/>
      <c r="BP29" s="58"/>
      <c r="BQ29" s="57"/>
      <c r="BR29" s="58"/>
      <c r="BS29" s="57"/>
      <c r="BT29" s="58"/>
      <c r="BU29" s="57"/>
      <c r="BV29" s="58"/>
      <c r="BW29" s="57"/>
      <c r="BX29" s="58"/>
      <c r="BY29" s="57"/>
      <c r="BZ29" s="58"/>
      <c r="CA29" s="57"/>
      <c r="CB29" s="58"/>
      <c r="CC29" s="57"/>
    </row>
    <row r="30" spans="1:81" s="8" customFormat="1" ht="12" customHeight="1">
      <c r="A30" s="57" t="s">
        <v>101</v>
      </c>
      <c r="B30" s="58" t="s">
        <v>248</v>
      </c>
      <c r="C30" s="57" t="s">
        <v>249</v>
      </c>
      <c r="D30" s="57" t="s">
        <v>88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 t="s">
        <v>88</v>
      </c>
      <c r="P30" s="57"/>
      <c r="Q30" s="57"/>
      <c r="R30" s="57"/>
      <c r="S30" s="57"/>
      <c r="T30" s="57"/>
      <c r="U30" s="57">
        <v>2</v>
      </c>
      <c r="V30" s="58" t="s">
        <v>166</v>
      </c>
      <c r="W30" s="57" t="s">
        <v>167</v>
      </c>
      <c r="X30" s="58" t="s">
        <v>172</v>
      </c>
      <c r="Y30" s="57" t="s">
        <v>100</v>
      </c>
      <c r="Z30" s="58"/>
      <c r="AA30" s="57"/>
      <c r="AB30" s="58"/>
      <c r="AC30" s="57"/>
      <c r="AD30" s="58"/>
      <c r="AE30" s="57"/>
      <c r="AF30" s="58"/>
      <c r="AG30" s="57"/>
      <c r="AH30" s="58"/>
      <c r="AI30" s="57"/>
      <c r="AJ30" s="58"/>
      <c r="AK30" s="57"/>
      <c r="AL30" s="58"/>
      <c r="AM30" s="57"/>
      <c r="AN30" s="58"/>
      <c r="AO30" s="57"/>
      <c r="AP30" s="58"/>
      <c r="AQ30" s="57"/>
      <c r="AR30" s="58"/>
      <c r="AS30" s="57"/>
      <c r="AT30" s="58"/>
      <c r="AU30" s="57"/>
      <c r="AV30" s="58"/>
      <c r="AW30" s="57"/>
      <c r="AX30" s="58"/>
      <c r="AY30" s="57"/>
      <c r="AZ30" s="58"/>
      <c r="BA30" s="57"/>
      <c r="BB30" s="58"/>
      <c r="BC30" s="57"/>
      <c r="BD30" s="58"/>
      <c r="BE30" s="57"/>
      <c r="BF30" s="58"/>
      <c r="BG30" s="57"/>
      <c r="BH30" s="58"/>
      <c r="BI30" s="57"/>
      <c r="BJ30" s="58"/>
      <c r="BK30" s="57"/>
      <c r="BL30" s="58"/>
      <c r="BM30" s="57"/>
      <c r="BN30" s="58"/>
      <c r="BO30" s="57"/>
      <c r="BP30" s="58"/>
      <c r="BQ30" s="57"/>
      <c r="BR30" s="58"/>
      <c r="BS30" s="57"/>
      <c r="BT30" s="58"/>
      <c r="BU30" s="57"/>
      <c r="BV30" s="58"/>
      <c r="BW30" s="57"/>
      <c r="BX30" s="58"/>
      <c r="BY30" s="57"/>
      <c r="BZ30" s="58"/>
      <c r="CA30" s="57"/>
      <c r="CB30" s="58"/>
      <c r="CC30" s="57"/>
    </row>
    <row r="31" spans="1:81" s="8" customFormat="1" ht="12" customHeight="1">
      <c r="A31" s="57" t="s">
        <v>101</v>
      </c>
      <c r="B31" s="58" t="s">
        <v>250</v>
      </c>
      <c r="C31" s="57" t="s">
        <v>251</v>
      </c>
      <c r="D31" s="57"/>
      <c r="E31" s="57"/>
      <c r="F31" s="57" t="s">
        <v>88</v>
      </c>
      <c r="G31" s="57"/>
      <c r="H31" s="57"/>
      <c r="I31" s="57"/>
      <c r="J31" s="57"/>
      <c r="K31" s="57"/>
      <c r="L31" s="57"/>
      <c r="M31" s="57"/>
      <c r="N31" s="57"/>
      <c r="O31" s="57" t="s">
        <v>88</v>
      </c>
      <c r="P31" s="57"/>
      <c r="Q31" s="57"/>
      <c r="R31" s="57"/>
      <c r="S31" s="57"/>
      <c r="T31" s="57"/>
      <c r="U31" s="57">
        <v>2</v>
      </c>
      <c r="V31" s="58" t="s">
        <v>252</v>
      </c>
      <c r="W31" s="57" t="s">
        <v>253</v>
      </c>
      <c r="X31" s="58" t="s">
        <v>254</v>
      </c>
      <c r="Y31" s="57" t="s">
        <v>255</v>
      </c>
      <c r="Z31" s="58"/>
      <c r="AA31" s="57"/>
      <c r="AB31" s="58"/>
      <c r="AC31" s="57"/>
      <c r="AD31" s="58"/>
      <c r="AE31" s="57"/>
      <c r="AF31" s="58"/>
      <c r="AG31" s="57"/>
      <c r="AH31" s="58"/>
      <c r="AI31" s="57"/>
      <c r="AJ31" s="58"/>
      <c r="AK31" s="57"/>
      <c r="AL31" s="58"/>
      <c r="AM31" s="57"/>
      <c r="AN31" s="58"/>
      <c r="AO31" s="57"/>
      <c r="AP31" s="58"/>
      <c r="AQ31" s="57"/>
      <c r="AR31" s="58"/>
      <c r="AS31" s="57"/>
      <c r="AT31" s="58"/>
      <c r="AU31" s="57"/>
      <c r="AV31" s="58"/>
      <c r="AW31" s="57"/>
      <c r="AX31" s="58"/>
      <c r="AY31" s="57"/>
      <c r="AZ31" s="58"/>
      <c r="BA31" s="57"/>
      <c r="BB31" s="58"/>
      <c r="BC31" s="57"/>
      <c r="BD31" s="58"/>
      <c r="BE31" s="57"/>
      <c r="BF31" s="58"/>
      <c r="BG31" s="57"/>
      <c r="BH31" s="58"/>
      <c r="BI31" s="57"/>
      <c r="BJ31" s="58"/>
      <c r="BK31" s="57"/>
      <c r="BL31" s="58"/>
      <c r="BM31" s="57"/>
      <c r="BN31" s="58"/>
      <c r="BO31" s="57"/>
      <c r="BP31" s="58"/>
      <c r="BQ31" s="57"/>
      <c r="BR31" s="58"/>
      <c r="BS31" s="57"/>
      <c r="BT31" s="58"/>
      <c r="BU31" s="57"/>
      <c r="BV31" s="58"/>
      <c r="BW31" s="57"/>
      <c r="BX31" s="58"/>
      <c r="BY31" s="57"/>
      <c r="BZ31" s="58"/>
      <c r="CA31" s="57"/>
      <c r="CB31" s="58"/>
      <c r="CC31" s="57"/>
    </row>
    <row r="32" spans="1:81" s="8" customFormat="1" ht="12" customHeight="1">
      <c r="A32" s="57" t="s">
        <v>101</v>
      </c>
      <c r="B32" s="58" t="s">
        <v>256</v>
      </c>
      <c r="C32" s="57" t="s">
        <v>257</v>
      </c>
      <c r="D32" s="57"/>
      <c r="E32" s="57"/>
      <c r="F32" s="57"/>
      <c r="G32" s="57"/>
      <c r="H32" s="57"/>
      <c r="I32" s="57" t="s">
        <v>88</v>
      </c>
      <c r="J32" s="57"/>
      <c r="K32" s="57"/>
      <c r="L32" s="57"/>
      <c r="M32" s="57" t="s">
        <v>88</v>
      </c>
      <c r="N32" s="57"/>
      <c r="O32" s="57"/>
      <c r="P32" s="57"/>
      <c r="Q32" s="57"/>
      <c r="R32" s="57"/>
      <c r="S32" s="57"/>
      <c r="T32" s="57"/>
      <c r="U32" s="57">
        <v>5</v>
      </c>
      <c r="V32" s="58" t="s">
        <v>258</v>
      </c>
      <c r="W32" s="57" t="s">
        <v>259</v>
      </c>
      <c r="X32" s="58" t="s">
        <v>231</v>
      </c>
      <c r="Y32" s="57" t="s">
        <v>232</v>
      </c>
      <c r="Z32" s="58" t="s">
        <v>195</v>
      </c>
      <c r="AA32" s="57" t="s">
        <v>196</v>
      </c>
      <c r="AB32" s="58" t="s">
        <v>146</v>
      </c>
      <c r="AC32" s="57" t="s">
        <v>147</v>
      </c>
      <c r="AD32" s="58" t="s">
        <v>260</v>
      </c>
      <c r="AE32" s="57" t="s">
        <v>99</v>
      </c>
      <c r="AF32" s="58"/>
      <c r="AG32" s="57"/>
      <c r="AH32" s="58"/>
      <c r="AI32" s="57"/>
      <c r="AJ32" s="58"/>
      <c r="AK32" s="57"/>
      <c r="AL32" s="58"/>
      <c r="AM32" s="57"/>
      <c r="AN32" s="58"/>
      <c r="AO32" s="57"/>
      <c r="AP32" s="58"/>
      <c r="AQ32" s="57"/>
      <c r="AR32" s="58"/>
      <c r="AS32" s="57"/>
      <c r="AT32" s="58"/>
      <c r="AU32" s="57"/>
      <c r="AV32" s="58"/>
      <c r="AW32" s="57"/>
      <c r="AX32" s="58"/>
      <c r="AY32" s="57"/>
      <c r="AZ32" s="58"/>
      <c r="BA32" s="57"/>
      <c r="BB32" s="58"/>
      <c r="BC32" s="57"/>
      <c r="BD32" s="58"/>
      <c r="BE32" s="57"/>
      <c r="BF32" s="58"/>
      <c r="BG32" s="57"/>
      <c r="BH32" s="58"/>
      <c r="BI32" s="57"/>
      <c r="BJ32" s="58"/>
      <c r="BK32" s="57"/>
      <c r="BL32" s="58"/>
      <c r="BM32" s="57"/>
      <c r="BN32" s="58"/>
      <c r="BO32" s="57"/>
      <c r="BP32" s="58"/>
      <c r="BQ32" s="57"/>
      <c r="BR32" s="58"/>
      <c r="BS32" s="57"/>
      <c r="BT32" s="58"/>
      <c r="BU32" s="57"/>
      <c r="BV32" s="58"/>
      <c r="BW32" s="57"/>
      <c r="BX32" s="58"/>
      <c r="BY32" s="57"/>
      <c r="BZ32" s="58"/>
      <c r="CA32" s="57"/>
      <c r="CB32" s="58"/>
      <c r="CC32" s="57"/>
    </row>
  </sheetData>
  <sheetProtection/>
  <mergeCells count="114"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E4:BE6"/>
    <mergeCell ref="BF4:BF6"/>
    <mergeCell ref="BG4:BG6"/>
    <mergeCell ref="BH4:BH6"/>
    <mergeCell ref="BI4:BI6"/>
    <mergeCell ref="BJ4:BJ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AX2:AY3"/>
    <mergeCell ref="AZ2:BA3"/>
    <mergeCell ref="BB2:BC3"/>
    <mergeCell ref="BD2:BE3"/>
    <mergeCell ref="BJ2:BK3"/>
    <mergeCell ref="BL2:BM3"/>
    <mergeCell ref="BF2:BG3"/>
    <mergeCell ref="BH2:BI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30" width="9" style="78" customWidth="1"/>
    <col min="31" max="16384" width="9" style="77" customWidth="1"/>
  </cols>
  <sheetData>
    <row r="1" spans="1:30" s="6" customFormat="1" ht="17.25">
      <c r="A1" s="47" t="s">
        <v>90</v>
      </c>
      <c r="B1" s="2"/>
      <c r="C1" s="2"/>
      <c r="D1" s="22"/>
      <c r="E1" s="23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6" customFormat="1" ht="18" customHeight="1">
      <c r="A2" s="87" t="s">
        <v>50</v>
      </c>
      <c r="B2" s="87" t="s">
        <v>51</v>
      </c>
      <c r="C2" s="106" t="s">
        <v>52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6" customFormat="1" ht="18" customHeight="1">
      <c r="A3" s="88"/>
      <c r="B3" s="88"/>
      <c r="C3" s="104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6" customFormat="1" ht="18" customHeight="1">
      <c r="A4" s="88"/>
      <c r="B4" s="88"/>
      <c r="C4" s="104"/>
      <c r="D4" s="21"/>
      <c r="E4" s="104" t="s">
        <v>56</v>
      </c>
      <c r="F4" s="87" t="s">
        <v>59</v>
      </c>
      <c r="G4" s="87" t="s">
        <v>60</v>
      </c>
      <c r="H4" s="104" t="s">
        <v>56</v>
      </c>
      <c r="I4" s="87" t="s">
        <v>61</v>
      </c>
      <c r="J4" s="87" t="s">
        <v>62</v>
      </c>
      <c r="K4" s="87" t="s">
        <v>63</v>
      </c>
      <c r="L4" s="87" t="s">
        <v>64</v>
      </c>
      <c r="M4" s="21"/>
      <c r="N4" s="104" t="s">
        <v>56</v>
      </c>
      <c r="O4" s="87" t="s">
        <v>59</v>
      </c>
      <c r="P4" s="87" t="s">
        <v>60</v>
      </c>
      <c r="Q4" s="104" t="s">
        <v>56</v>
      </c>
      <c r="R4" s="87" t="s">
        <v>61</v>
      </c>
      <c r="S4" s="87" t="s">
        <v>62</v>
      </c>
      <c r="T4" s="87" t="s">
        <v>63</v>
      </c>
      <c r="U4" s="87" t="s">
        <v>64</v>
      </c>
      <c r="V4" s="21"/>
      <c r="W4" s="104" t="s">
        <v>56</v>
      </c>
      <c r="X4" s="87" t="s">
        <v>59</v>
      </c>
      <c r="Y4" s="87" t="s">
        <v>60</v>
      </c>
      <c r="Z4" s="104" t="s">
        <v>56</v>
      </c>
      <c r="AA4" s="87" t="s">
        <v>61</v>
      </c>
      <c r="AB4" s="87" t="s">
        <v>62</v>
      </c>
      <c r="AC4" s="87" t="s">
        <v>63</v>
      </c>
      <c r="AD4" s="87" t="s">
        <v>64</v>
      </c>
    </row>
    <row r="5" spans="1:30" s="6" customFormat="1" ht="18" customHeight="1">
      <c r="A5" s="88"/>
      <c r="B5" s="88"/>
      <c r="C5" s="104"/>
      <c r="D5" s="21"/>
      <c r="E5" s="104"/>
      <c r="F5" s="105"/>
      <c r="G5" s="105"/>
      <c r="H5" s="104"/>
      <c r="I5" s="105"/>
      <c r="J5" s="105"/>
      <c r="K5" s="105"/>
      <c r="L5" s="105"/>
      <c r="M5" s="21"/>
      <c r="N5" s="104"/>
      <c r="O5" s="105"/>
      <c r="P5" s="105"/>
      <c r="Q5" s="104"/>
      <c r="R5" s="105"/>
      <c r="S5" s="105"/>
      <c r="T5" s="105"/>
      <c r="U5" s="105"/>
      <c r="V5" s="21"/>
      <c r="W5" s="104"/>
      <c r="X5" s="105"/>
      <c r="Y5" s="105"/>
      <c r="Z5" s="104"/>
      <c r="AA5" s="105"/>
      <c r="AB5" s="105"/>
      <c r="AC5" s="105"/>
      <c r="AD5" s="105"/>
    </row>
    <row r="6" spans="1:30" s="7" customFormat="1" ht="18" customHeight="1">
      <c r="A6" s="89"/>
      <c r="B6" s="89"/>
      <c r="C6" s="107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1" customFormat="1" ht="12" customHeight="1">
      <c r="A7" s="59" t="s">
        <v>101</v>
      </c>
      <c r="B7" s="60" t="s">
        <v>102</v>
      </c>
      <c r="C7" s="59" t="s">
        <v>56</v>
      </c>
      <c r="D7" s="72">
        <f aca="true" t="shared" si="0" ref="D7:AD7">SUM(D8:D67)</f>
        <v>1280</v>
      </c>
      <c r="E7" s="72">
        <f t="shared" si="0"/>
        <v>537</v>
      </c>
      <c r="F7" s="72">
        <f t="shared" si="0"/>
        <v>380</v>
      </c>
      <c r="G7" s="72">
        <f t="shared" si="0"/>
        <v>157</v>
      </c>
      <c r="H7" s="72">
        <f t="shared" si="0"/>
        <v>743</v>
      </c>
      <c r="I7" s="72">
        <f t="shared" si="0"/>
        <v>587</v>
      </c>
      <c r="J7" s="72">
        <f t="shared" si="0"/>
        <v>106</v>
      </c>
      <c r="K7" s="72">
        <f t="shared" si="0"/>
        <v>16</v>
      </c>
      <c r="L7" s="72">
        <f t="shared" si="0"/>
        <v>34</v>
      </c>
      <c r="M7" s="72">
        <f t="shared" si="0"/>
        <v>204</v>
      </c>
      <c r="N7" s="72">
        <f t="shared" si="0"/>
        <v>101</v>
      </c>
      <c r="O7" s="72">
        <f t="shared" si="0"/>
        <v>97</v>
      </c>
      <c r="P7" s="72">
        <f t="shared" si="0"/>
        <v>4</v>
      </c>
      <c r="Q7" s="72">
        <f t="shared" si="0"/>
        <v>103</v>
      </c>
      <c r="R7" s="72">
        <f t="shared" si="0"/>
        <v>66</v>
      </c>
      <c r="S7" s="72">
        <f t="shared" si="0"/>
        <v>35</v>
      </c>
      <c r="T7" s="72">
        <f t="shared" si="0"/>
        <v>0</v>
      </c>
      <c r="U7" s="72">
        <f t="shared" si="0"/>
        <v>2</v>
      </c>
      <c r="V7" s="72">
        <f t="shared" si="0"/>
        <v>1484</v>
      </c>
      <c r="W7" s="72">
        <f t="shared" si="0"/>
        <v>638</v>
      </c>
      <c r="X7" s="72">
        <f t="shared" si="0"/>
        <v>477</v>
      </c>
      <c r="Y7" s="72">
        <f t="shared" si="0"/>
        <v>161</v>
      </c>
      <c r="Z7" s="72">
        <f t="shared" si="0"/>
        <v>846</v>
      </c>
      <c r="AA7" s="72">
        <f t="shared" si="0"/>
        <v>653</v>
      </c>
      <c r="AB7" s="72">
        <f t="shared" si="0"/>
        <v>141</v>
      </c>
      <c r="AC7" s="72">
        <f t="shared" si="0"/>
        <v>16</v>
      </c>
      <c r="AD7" s="72">
        <f t="shared" si="0"/>
        <v>36</v>
      </c>
    </row>
    <row r="8" spans="1:30" s="65" customFormat="1" ht="12" customHeight="1">
      <c r="A8" s="62" t="s">
        <v>101</v>
      </c>
      <c r="B8" s="63" t="s">
        <v>261</v>
      </c>
      <c r="C8" s="62" t="s">
        <v>262</v>
      </c>
      <c r="D8" s="64">
        <f aca="true" t="shared" si="1" ref="D8:D67">SUM(E8,+H8)</f>
        <v>325</v>
      </c>
      <c r="E8" s="64">
        <f aca="true" t="shared" si="2" ref="E8:E67">SUM(F8:G8)</f>
        <v>55</v>
      </c>
      <c r="F8" s="64">
        <v>25</v>
      </c>
      <c r="G8" s="64">
        <v>30</v>
      </c>
      <c r="H8" s="64">
        <f aca="true" t="shared" si="3" ref="H8:H67">SUM(I8:L8)</f>
        <v>270</v>
      </c>
      <c r="I8" s="64">
        <v>258</v>
      </c>
      <c r="J8" s="64">
        <v>7</v>
      </c>
      <c r="K8" s="64">
        <v>0</v>
      </c>
      <c r="L8" s="64">
        <v>5</v>
      </c>
      <c r="M8" s="64">
        <f aca="true" t="shared" si="4" ref="M8:M67">SUM(N8,+Q8)</f>
        <v>15</v>
      </c>
      <c r="N8" s="64">
        <f aca="true" t="shared" si="5" ref="N8:N67">SUM(O8:P8)</f>
        <v>3</v>
      </c>
      <c r="O8" s="64">
        <v>2</v>
      </c>
      <c r="P8" s="64">
        <v>1</v>
      </c>
      <c r="Q8" s="64">
        <f aca="true" t="shared" si="6" ref="Q8:Q67">SUM(R8:U8)</f>
        <v>12</v>
      </c>
      <c r="R8" s="64">
        <v>3</v>
      </c>
      <c r="S8" s="64">
        <v>9</v>
      </c>
      <c r="T8" s="64">
        <v>0</v>
      </c>
      <c r="U8" s="64">
        <v>0</v>
      </c>
      <c r="V8" s="64">
        <f aca="true" t="shared" si="7" ref="V8:AD36">SUM(D8,+M8)</f>
        <v>340</v>
      </c>
      <c r="W8" s="64">
        <f t="shared" si="7"/>
        <v>58</v>
      </c>
      <c r="X8" s="64">
        <f t="shared" si="7"/>
        <v>27</v>
      </c>
      <c r="Y8" s="64">
        <f t="shared" si="7"/>
        <v>31</v>
      </c>
      <c r="Z8" s="64">
        <f t="shared" si="7"/>
        <v>282</v>
      </c>
      <c r="AA8" s="64">
        <f t="shared" si="7"/>
        <v>261</v>
      </c>
      <c r="AB8" s="64">
        <f t="shared" si="7"/>
        <v>16</v>
      </c>
      <c r="AC8" s="64">
        <f t="shared" si="7"/>
        <v>0</v>
      </c>
      <c r="AD8" s="64">
        <f t="shared" si="7"/>
        <v>5</v>
      </c>
    </row>
    <row r="9" spans="1:30" s="65" customFormat="1" ht="12" customHeight="1">
      <c r="A9" s="62" t="s">
        <v>101</v>
      </c>
      <c r="B9" s="63" t="s">
        <v>258</v>
      </c>
      <c r="C9" s="62" t="s">
        <v>259</v>
      </c>
      <c r="D9" s="64">
        <f t="shared" si="1"/>
        <v>315</v>
      </c>
      <c r="E9" s="64">
        <f t="shared" si="2"/>
        <v>195</v>
      </c>
      <c r="F9" s="64">
        <v>96</v>
      </c>
      <c r="G9" s="64">
        <v>99</v>
      </c>
      <c r="H9" s="64">
        <f t="shared" si="3"/>
        <v>120</v>
      </c>
      <c r="I9" s="64">
        <v>48</v>
      </c>
      <c r="J9" s="64">
        <v>44</v>
      </c>
      <c r="K9" s="64">
        <v>4</v>
      </c>
      <c r="L9" s="64">
        <v>24</v>
      </c>
      <c r="M9" s="64">
        <f t="shared" si="4"/>
        <v>4</v>
      </c>
      <c r="N9" s="64">
        <f t="shared" si="5"/>
        <v>4</v>
      </c>
      <c r="O9" s="64">
        <v>3</v>
      </c>
      <c r="P9" s="64">
        <v>1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319</v>
      </c>
      <c r="W9" s="64">
        <f t="shared" si="7"/>
        <v>199</v>
      </c>
      <c r="X9" s="64">
        <f t="shared" si="7"/>
        <v>99</v>
      </c>
      <c r="Y9" s="64">
        <f t="shared" si="7"/>
        <v>100</v>
      </c>
      <c r="Z9" s="64">
        <f t="shared" si="7"/>
        <v>120</v>
      </c>
      <c r="AA9" s="64">
        <f t="shared" si="7"/>
        <v>48</v>
      </c>
      <c r="AB9" s="64">
        <f t="shared" si="7"/>
        <v>44</v>
      </c>
      <c r="AC9" s="64">
        <f t="shared" si="7"/>
        <v>4</v>
      </c>
      <c r="AD9" s="64">
        <f t="shared" si="7"/>
        <v>24</v>
      </c>
    </row>
    <row r="10" spans="1:30" s="65" customFormat="1" ht="12" customHeight="1">
      <c r="A10" s="62" t="s">
        <v>101</v>
      </c>
      <c r="B10" s="63" t="s">
        <v>244</v>
      </c>
      <c r="C10" s="62" t="s">
        <v>245</v>
      </c>
      <c r="D10" s="64">
        <f t="shared" si="1"/>
        <v>81</v>
      </c>
      <c r="E10" s="64">
        <f t="shared" si="2"/>
        <v>20</v>
      </c>
      <c r="F10" s="64">
        <v>20</v>
      </c>
      <c r="G10" s="64">
        <v>0</v>
      </c>
      <c r="H10" s="64">
        <f t="shared" si="3"/>
        <v>61</v>
      </c>
      <c r="I10" s="64">
        <v>54</v>
      </c>
      <c r="J10" s="64">
        <v>7</v>
      </c>
      <c r="K10" s="64">
        <v>0</v>
      </c>
      <c r="L10" s="64">
        <v>0</v>
      </c>
      <c r="M10" s="64">
        <f t="shared" si="4"/>
        <v>67</v>
      </c>
      <c r="N10" s="64">
        <f t="shared" si="5"/>
        <v>19</v>
      </c>
      <c r="O10" s="64">
        <v>17</v>
      </c>
      <c r="P10" s="64">
        <v>2</v>
      </c>
      <c r="Q10" s="64">
        <f t="shared" si="6"/>
        <v>48</v>
      </c>
      <c r="R10" s="64">
        <v>44</v>
      </c>
      <c r="S10" s="64">
        <v>4</v>
      </c>
      <c r="T10" s="64">
        <v>0</v>
      </c>
      <c r="U10" s="64">
        <v>0</v>
      </c>
      <c r="V10" s="64">
        <f t="shared" si="7"/>
        <v>148</v>
      </c>
      <c r="W10" s="64">
        <f t="shared" si="7"/>
        <v>39</v>
      </c>
      <c r="X10" s="64">
        <f t="shared" si="7"/>
        <v>37</v>
      </c>
      <c r="Y10" s="64">
        <f t="shared" si="7"/>
        <v>2</v>
      </c>
      <c r="Z10" s="64">
        <f t="shared" si="7"/>
        <v>109</v>
      </c>
      <c r="AA10" s="64">
        <f t="shared" si="7"/>
        <v>98</v>
      </c>
      <c r="AB10" s="64">
        <f t="shared" si="7"/>
        <v>11</v>
      </c>
      <c r="AC10" s="64">
        <f t="shared" si="7"/>
        <v>0</v>
      </c>
      <c r="AD10" s="64">
        <f t="shared" si="7"/>
        <v>0</v>
      </c>
    </row>
    <row r="11" spans="1:30" s="65" customFormat="1" ht="12" customHeight="1">
      <c r="A11" s="62" t="s">
        <v>101</v>
      </c>
      <c r="B11" s="63" t="s">
        <v>128</v>
      </c>
      <c r="C11" s="62" t="s">
        <v>129</v>
      </c>
      <c r="D11" s="64">
        <f t="shared" si="1"/>
        <v>144</v>
      </c>
      <c r="E11" s="64">
        <f t="shared" si="2"/>
        <v>85</v>
      </c>
      <c r="F11" s="64">
        <v>61</v>
      </c>
      <c r="G11" s="64">
        <v>24</v>
      </c>
      <c r="H11" s="64">
        <f t="shared" si="3"/>
        <v>59</v>
      </c>
      <c r="I11" s="64">
        <v>41</v>
      </c>
      <c r="J11" s="64">
        <v>6</v>
      </c>
      <c r="K11" s="64">
        <v>8</v>
      </c>
      <c r="L11" s="64">
        <v>4</v>
      </c>
      <c r="M11" s="64">
        <f t="shared" si="4"/>
        <v>3</v>
      </c>
      <c r="N11" s="64">
        <f t="shared" si="5"/>
        <v>3</v>
      </c>
      <c r="O11" s="64">
        <v>3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147</v>
      </c>
      <c r="W11" s="64">
        <f t="shared" si="7"/>
        <v>88</v>
      </c>
      <c r="X11" s="64">
        <f t="shared" si="7"/>
        <v>64</v>
      </c>
      <c r="Y11" s="64">
        <f t="shared" si="7"/>
        <v>24</v>
      </c>
      <c r="Z11" s="64">
        <f t="shared" si="7"/>
        <v>59</v>
      </c>
      <c r="AA11" s="64">
        <f t="shared" si="7"/>
        <v>41</v>
      </c>
      <c r="AB11" s="64">
        <f t="shared" si="7"/>
        <v>6</v>
      </c>
      <c r="AC11" s="64">
        <f t="shared" si="7"/>
        <v>8</v>
      </c>
      <c r="AD11" s="64">
        <f t="shared" si="7"/>
        <v>4</v>
      </c>
    </row>
    <row r="12" spans="1:30" s="65" customFormat="1" ht="12" customHeight="1">
      <c r="A12" s="68" t="s">
        <v>101</v>
      </c>
      <c r="B12" s="69" t="s">
        <v>263</v>
      </c>
      <c r="C12" s="62" t="s">
        <v>264</v>
      </c>
      <c r="D12" s="70">
        <f t="shared" si="1"/>
        <v>39</v>
      </c>
      <c r="E12" s="70">
        <f t="shared" si="2"/>
        <v>9</v>
      </c>
      <c r="F12" s="70">
        <v>9</v>
      </c>
      <c r="G12" s="70">
        <v>0</v>
      </c>
      <c r="H12" s="70">
        <f t="shared" si="3"/>
        <v>30</v>
      </c>
      <c r="I12" s="70">
        <v>30</v>
      </c>
      <c r="J12" s="70">
        <v>0</v>
      </c>
      <c r="K12" s="70">
        <v>0</v>
      </c>
      <c r="L12" s="70">
        <v>0</v>
      </c>
      <c r="M12" s="70">
        <f t="shared" si="4"/>
        <v>8</v>
      </c>
      <c r="N12" s="70">
        <f t="shared" si="5"/>
        <v>2</v>
      </c>
      <c r="O12" s="70">
        <v>2</v>
      </c>
      <c r="P12" s="70">
        <v>0</v>
      </c>
      <c r="Q12" s="70">
        <f t="shared" si="6"/>
        <v>6</v>
      </c>
      <c r="R12" s="70">
        <v>0</v>
      </c>
      <c r="S12" s="70">
        <v>6</v>
      </c>
      <c r="T12" s="70">
        <v>0</v>
      </c>
      <c r="U12" s="70">
        <v>0</v>
      </c>
      <c r="V12" s="70">
        <f t="shared" si="7"/>
        <v>47</v>
      </c>
      <c r="W12" s="70">
        <f t="shared" si="7"/>
        <v>11</v>
      </c>
      <c r="X12" s="70">
        <f t="shared" si="7"/>
        <v>11</v>
      </c>
      <c r="Y12" s="70">
        <f t="shared" si="7"/>
        <v>0</v>
      </c>
      <c r="Z12" s="70">
        <f t="shared" si="7"/>
        <v>36</v>
      </c>
      <c r="AA12" s="70">
        <f t="shared" si="7"/>
        <v>30</v>
      </c>
      <c r="AB12" s="70">
        <f t="shared" si="7"/>
        <v>6</v>
      </c>
      <c r="AC12" s="70">
        <f t="shared" si="7"/>
        <v>0</v>
      </c>
      <c r="AD12" s="70">
        <f t="shared" si="7"/>
        <v>0</v>
      </c>
    </row>
    <row r="13" spans="1:30" s="65" customFormat="1" ht="12" customHeight="1">
      <c r="A13" s="68" t="s">
        <v>101</v>
      </c>
      <c r="B13" s="69" t="s">
        <v>152</v>
      </c>
      <c r="C13" s="62" t="s">
        <v>153</v>
      </c>
      <c r="D13" s="70">
        <f t="shared" si="1"/>
        <v>45</v>
      </c>
      <c r="E13" s="70">
        <f t="shared" si="2"/>
        <v>8</v>
      </c>
      <c r="F13" s="70">
        <v>6</v>
      </c>
      <c r="G13" s="70">
        <v>2</v>
      </c>
      <c r="H13" s="70">
        <f t="shared" si="3"/>
        <v>37</v>
      </c>
      <c r="I13" s="70">
        <v>27</v>
      </c>
      <c r="J13" s="70">
        <v>9</v>
      </c>
      <c r="K13" s="70">
        <v>0</v>
      </c>
      <c r="L13" s="70">
        <v>1</v>
      </c>
      <c r="M13" s="70">
        <f t="shared" si="4"/>
        <v>21</v>
      </c>
      <c r="N13" s="70">
        <f t="shared" si="5"/>
        <v>3</v>
      </c>
      <c r="O13" s="70">
        <v>3</v>
      </c>
      <c r="P13" s="70">
        <v>0</v>
      </c>
      <c r="Q13" s="70">
        <f t="shared" si="6"/>
        <v>18</v>
      </c>
      <c r="R13" s="70">
        <v>10</v>
      </c>
      <c r="S13" s="70">
        <v>6</v>
      </c>
      <c r="T13" s="70">
        <v>0</v>
      </c>
      <c r="U13" s="70">
        <v>2</v>
      </c>
      <c r="V13" s="70">
        <f t="shared" si="7"/>
        <v>66</v>
      </c>
      <c r="W13" s="70">
        <f t="shared" si="7"/>
        <v>11</v>
      </c>
      <c r="X13" s="70">
        <f t="shared" si="7"/>
        <v>9</v>
      </c>
      <c r="Y13" s="70">
        <f t="shared" si="7"/>
        <v>2</v>
      </c>
      <c r="Z13" s="70">
        <f t="shared" si="7"/>
        <v>55</v>
      </c>
      <c r="AA13" s="70">
        <f t="shared" si="7"/>
        <v>37</v>
      </c>
      <c r="AB13" s="70">
        <f t="shared" si="7"/>
        <v>15</v>
      </c>
      <c r="AC13" s="70">
        <f t="shared" si="7"/>
        <v>0</v>
      </c>
      <c r="AD13" s="70">
        <f t="shared" si="7"/>
        <v>3</v>
      </c>
    </row>
    <row r="14" spans="1:30" s="65" customFormat="1" ht="12" customHeight="1">
      <c r="A14" s="68" t="s">
        <v>101</v>
      </c>
      <c r="B14" s="69" t="s">
        <v>235</v>
      </c>
      <c r="C14" s="62" t="s">
        <v>236</v>
      </c>
      <c r="D14" s="70">
        <f t="shared" si="1"/>
        <v>32</v>
      </c>
      <c r="E14" s="70">
        <f t="shared" si="2"/>
        <v>3</v>
      </c>
      <c r="F14" s="70">
        <v>3</v>
      </c>
      <c r="G14" s="70">
        <v>0</v>
      </c>
      <c r="H14" s="70">
        <f t="shared" si="3"/>
        <v>29</v>
      </c>
      <c r="I14" s="70">
        <v>29</v>
      </c>
      <c r="J14" s="70">
        <v>0</v>
      </c>
      <c r="K14" s="70">
        <v>0</v>
      </c>
      <c r="L14" s="70">
        <v>0</v>
      </c>
      <c r="M14" s="70">
        <f t="shared" si="4"/>
        <v>2</v>
      </c>
      <c r="N14" s="70">
        <f t="shared" si="5"/>
        <v>2</v>
      </c>
      <c r="O14" s="70">
        <v>2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34</v>
      </c>
      <c r="W14" s="70">
        <f t="shared" si="7"/>
        <v>5</v>
      </c>
      <c r="X14" s="70">
        <f t="shared" si="7"/>
        <v>5</v>
      </c>
      <c r="Y14" s="70">
        <f t="shared" si="7"/>
        <v>0</v>
      </c>
      <c r="Z14" s="70">
        <f t="shared" si="7"/>
        <v>29</v>
      </c>
      <c r="AA14" s="70">
        <f t="shared" si="7"/>
        <v>29</v>
      </c>
      <c r="AB14" s="70">
        <f t="shared" si="7"/>
        <v>0</v>
      </c>
      <c r="AC14" s="70">
        <f t="shared" si="7"/>
        <v>0</v>
      </c>
      <c r="AD14" s="70">
        <f t="shared" si="7"/>
        <v>0</v>
      </c>
    </row>
    <row r="15" spans="1:30" s="65" customFormat="1" ht="12" customHeight="1">
      <c r="A15" s="68" t="s">
        <v>101</v>
      </c>
      <c r="B15" s="69" t="s">
        <v>120</v>
      </c>
      <c r="C15" s="62" t="s">
        <v>121</v>
      </c>
      <c r="D15" s="70">
        <f t="shared" si="1"/>
        <v>10</v>
      </c>
      <c r="E15" s="70">
        <f t="shared" si="2"/>
        <v>4</v>
      </c>
      <c r="F15" s="70">
        <v>4</v>
      </c>
      <c r="G15" s="70">
        <v>0</v>
      </c>
      <c r="H15" s="70">
        <f t="shared" si="3"/>
        <v>6</v>
      </c>
      <c r="I15" s="70">
        <v>0</v>
      </c>
      <c r="J15" s="70">
        <v>5</v>
      </c>
      <c r="K15" s="70">
        <v>1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10</v>
      </c>
      <c r="W15" s="70">
        <f t="shared" si="7"/>
        <v>4</v>
      </c>
      <c r="X15" s="70">
        <f t="shared" si="7"/>
        <v>4</v>
      </c>
      <c r="Y15" s="70">
        <f t="shared" si="7"/>
        <v>0</v>
      </c>
      <c r="Z15" s="70">
        <f t="shared" si="7"/>
        <v>6</v>
      </c>
      <c r="AA15" s="70">
        <f t="shared" si="7"/>
        <v>0</v>
      </c>
      <c r="AB15" s="70">
        <f t="shared" si="7"/>
        <v>5</v>
      </c>
      <c r="AC15" s="70">
        <f t="shared" si="7"/>
        <v>1</v>
      </c>
      <c r="AD15" s="70">
        <f t="shared" si="7"/>
        <v>0</v>
      </c>
    </row>
    <row r="16" spans="1:30" s="65" customFormat="1" ht="12" customHeight="1">
      <c r="A16" s="68" t="s">
        <v>101</v>
      </c>
      <c r="B16" s="69" t="s">
        <v>166</v>
      </c>
      <c r="C16" s="62" t="s">
        <v>167</v>
      </c>
      <c r="D16" s="70">
        <f t="shared" si="1"/>
        <v>10</v>
      </c>
      <c r="E16" s="70">
        <f t="shared" si="2"/>
        <v>3</v>
      </c>
      <c r="F16" s="70">
        <v>3</v>
      </c>
      <c r="G16" s="70">
        <v>0</v>
      </c>
      <c r="H16" s="70">
        <f t="shared" si="3"/>
        <v>7</v>
      </c>
      <c r="I16" s="70">
        <v>7</v>
      </c>
      <c r="J16" s="70">
        <v>0</v>
      </c>
      <c r="K16" s="70">
        <v>0</v>
      </c>
      <c r="L16" s="70">
        <v>0</v>
      </c>
      <c r="M16" s="70">
        <f t="shared" si="4"/>
        <v>4</v>
      </c>
      <c r="N16" s="70">
        <f t="shared" si="5"/>
        <v>0</v>
      </c>
      <c r="O16" s="70">
        <v>0</v>
      </c>
      <c r="P16" s="70">
        <v>0</v>
      </c>
      <c r="Q16" s="70">
        <f t="shared" si="6"/>
        <v>4</v>
      </c>
      <c r="R16" s="70">
        <v>0</v>
      </c>
      <c r="S16" s="70">
        <v>4</v>
      </c>
      <c r="T16" s="70">
        <v>0</v>
      </c>
      <c r="U16" s="70">
        <v>0</v>
      </c>
      <c r="V16" s="70">
        <f t="shared" si="7"/>
        <v>14</v>
      </c>
      <c r="W16" s="70">
        <f t="shared" si="7"/>
        <v>3</v>
      </c>
      <c r="X16" s="70">
        <f t="shared" si="7"/>
        <v>3</v>
      </c>
      <c r="Y16" s="70">
        <f t="shared" si="7"/>
        <v>0</v>
      </c>
      <c r="Z16" s="70">
        <f t="shared" si="7"/>
        <v>11</v>
      </c>
      <c r="AA16" s="70">
        <f t="shared" si="7"/>
        <v>7</v>
      </c>
      <c r="AB16" s="70">
        <f t="shared" si="7"/>
        <v>4</v>
      </c>
      <c r="AC16" s="70">
        <f t="shared" si="7"/>
        <v>0</v>
      </c>
      <c r="AD16" s="70">
        <f t="shared" si="7"/>
        <v>0</v>
      </c>
    </row>
    <row r="17" spans="1:30" s="65" customFormat="1" ht="12" customHeight="1">
      <c r="A17" s="68" t="s">
        <v>101</v>
      </c>
      <c r="B17" s="69" t="s">
        <v>168</v>
      </c>
      <c r="C17" s="62" t="s">
        <v>169</v>
      </c>
      <c r="D17" s="70">
        <f t="shared" si="1"/>
        <v>12</v>
      </c>
      <c r="E17" s="70">
        <f t="shared" si="2"/>
        <v>6</v>
      </c>
      <c r="F17" s="70">
        <v>6</v>
      </c>
      <c r="G17" s="70">
        <v>0</v>
      </c>
      <c r="H17" s="70">
        <f t="shared" si="3"/>
        <v>6</v>
      </c>
      <c r="I17" s="70">
        <v>6</v>
      </c>
      <c r="J17" s="70">
        <v>0</v>
      </c>
      <c r="K17" s="70">
        <v>0</v>
      </c>
      <c r="L17" s="70">
        <v>0</v>
      </c>
      <c r="M17" s="70">
        <f t="shared" si="4"/>
        <v>1</v>
      </c>
      <c r="N17" s="70">
        <f t="shared" si="5"/>
        <v>1</v>
      </c>
      <c r="O17" s="70">
        <v>1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13</v>
      </c>
      <c r="W17" s="70">
        <f t="shared" si="7"/>
        <v>7</v>
      </c>
      <c r="X17" s="70">
        <f t="shared" si="7"/>
        <v>7</v>
      </c>
      <c r="Y17" s="70">
        <f t="shared" si="7"/>
        <v>0</v>
      </c>
      <c r="Z17" s="70">
        <f t="shared" si="7"/>
        <v>6</v>
      </c>
      <c r="AA17" s="70">
        <f t="shared" si="7"/>
        <v>6</v>
      </c>
      <c r="AB17" s="70">
        <f t="shared" si="7"/>
        <v>0</v>
      </c>
      <c r="AC17" s="70">
        <f t="shared" si="7"/>
        <v>0</v>
      </c>
      <c r="AD17" s="70">
        <f t="shared" si="7"/>
        <v>0</v>
      </c>
    </row>
    <row r="18" spans="1:30" s="65" customFormat="1" ht="12" customHeight="1">
      <c r="A18" s="68" t="s">
        <v>101</v>
      </c>
      <c r="B18" s="69" t="s">
        <v>122</v>
      </c>
      <c r="C18" s="62" t="s">
        <v>123</v>
      </c>
      <c r="D18" s="70">
        <f t="shared" si="1"/>
        <v>19</v>
      </c>
      <c r="E18" s="70">
        <f t="shared" si="2"/>
        <v>5</v>
      </c>
      <c r="F18" s="70">
        <v>4</v>
      </c>
      <c r="G18" s="70">
        <v>1</v>
      </c>
      <c r="H18" s="70">
        <f t="shared" si="3"/>
        <v>14</v>
      </c>
      <c r="I18" s="70">
        <v>4</v>
      </c>
      <c r="J18" s="70">
        <v>10</v>
      </c>
      <c r="K18" s="70">
        <v>0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19</v>
      </c>
      <c r="W18" s="70">
        <f t="shared" si="7"/>
        <v>5</v>
      </c>
      <c r="X18" s="70">
        <f t="shared" si="7"/>
        <v>4</v>
      </c>
      <c r="Y18" s="70">
        <f t="shared" si="7"/>
        <v>1</v>
      </c>
      <c r="Z18" s="70">
        <f t="shared" si="7"/>
        <v>14</v>
      </c>
      <c r="AA18" s="70">
        <f t="shared" si="7"/>
        <v>4</v>
      </c>
      <c r="AB18" s="70">
        <f t="shared" si="7"/>
        <v>10</v>
      </c>
      <c r="AC18" s="70">
        <f t="shared" si="7"/>
        <v>0</v>
      </c>
      <c r="AD18" s="70">
        <f t="shared" si="7"/>
        <v>0</v>
      </c>
    </row>
    <row r="19" spans="1:30" s="65" customFormat="1" ht="12" customHeight="1">
      <c r="A19" s="68" t="s">
        <v>101</v>
      </c>
      <c r="B19" s="69" t="s">
        <v>191</v>
      </c>
      <c r="C19" s="62" t="s">
        <v>192</v>
      </c>
      <c r="D19" s="70">
        <f t="shared" si="1"/>
        <v>38</v>
      </c>
      <c r="E19" s="70">
        <f t="shared" si="2"/>
        <v>6</v>
      </c>
      <c r="F19" s="70">
        <v>6</v>
      </c>
      <c r="G19" s="70">
        <v>0</v>
      </c>
      <c r="H19" s="70">
        <f t="shared" si="3"/>
        <v>32</v>
      </c>
      <c r="I19" s="70">
        <v>32</v>
      </c>
      <c r="J19" s="70">
        <v>0</v>
      </c>
      <c r="K19" s="70">
        <v>0</v>
      </c>
      <c r="L19" s="70">
        <v>0</v>
      </c>
      <c r="M19" s="70">
        <f t="shared" si="4"/>
        <v>12</v>
      </c>
      <c r="N19" s="70">
        <f t="shared" si="5"/>
        <v>5</v>
      </c>
      <c r="O19" s="70">
        <v>5</v>
      </c>
      <c r="P19" s="70">
        <v>0</v>
      </c>
      <c r="Q19" s="70">
        <f t="shared" si="6"/>
        <v>7</v>
      </c>
      <c r="R19" s="70">
        <v>7</v>
      </c>
      <c r="S19" s="70">
        <v>0</v>
      </c>
      <c r="T19" s="70">
        <v>0</v>
      </c>
      <c r="U19" s="70">
        <v>0</v>
      </c>
      <c r="V19" s="70">
        <f t="shared" si="7"/>
        <v>50</v>
      </c>
      <c r="W19" s="70">
        <f t="shared" si="7"/>
        <v>11</v>
      </c>
      <c r="X19" s="70">
        <f t="shared" si="7"/>
        <v>11</v>
      </c>
      <c r="Y19" s="70">
        <f t="shared" si="7"/>
        <v>0</v>
      </c>
      <c r="Z19" s="70">
        <f t="shared" si="7"/>
        <v>39</v>
      </c>
      <c r="AA19" s="70">
        <f t="shared" si="7"/>
        <v>39</v>
      </c>
      <c r="AB19" s="70">
        <f t="shared" si="7"/>
        <v>0</v>
      </c>
      <c r="AC19" s="70">
        <f t="shared" si="7"/>
        <v>0</v>
      </c>
      <c r="AD19" s="70">
        <f t="shared" si="7"/>
        <v>0</v>
      </c>
    </row>
    <row r="20" spans="1:30" s="65" customFormat="1" ht="12" customHeight="1">
      <c r="A20" s="68" t="s">
        <v>101</v>
      </c>
      <c r="B20" s="69" t="s">
        <v>132</v>
      </c>
      <c r="C20" s="62" t="s">
        <v>133</v>
      </c>
      <c r="D20" s="70">
        <f t="shared" si="1"/>
        <v>16</v>
      </c>
      <c r="E20" s="70">
        <f t="shared" si="2"/>
        <v>4</v>
      </c>
      <c r="F20" s="70">
        <v>4</v>
      </c>
      <c r="G20" s="70">
        <v>0</v>
      </c>
      <c r="H20" s="70">
        <f t="shared" si="3"/>
        <v>12</v>
      </c>
      <c r="I20" s="70">
        <v>12</v>
      </c>
      <c r="J20" s="70">
        <v>0</v>
      </c>
      <c r="K20" s="70">
        <v>0</v>
      </c>
      <c r="L20" s="70">
        <v>0</v>
      </c>
      <c r="M20" s="70">
        <f t="shared" si="4"/>
        <v>2</v>
      </c>
      <c r="N20" s="70">
        <f t="shared" si="5"/>
        <v>0</v>
      </c>
      <c r="O20" s="70">
        <v>0</v>
      </c>
      <c r="P20" s="70">
        <v>0</v>
      </c>
      <c r="Q20" s="70">
        <f t="shared" si="6"/>
        <v>2</v>
      </c>
      <c r="R20" s="70">
        <v>2</v>
      </c>
      <c r="S20" s="70">
        <v>0</v>
      </c>
      <c r="T20" s="70">
        <v>0</v>
      </c>
      <c r="U20" s="70">
        <v>0</v>
      </c>
      <c r="V20" s="70">
        <f t="shared" si="7"/>
        <v>18</v>
      </c>
      <c r="W20" s="70">
        <f t="shared" si="7"/>
        <v>4</v>
      </c>
      <c r="X20" s="70">
        <f t="shared" si="7"/>
        <v>4</v>
      </c>
      <c r="Y20" s="70">
        <f t="shared" si="7"/>
        <v>0</v>
      </c>
      <c r="Z20" s="70">
        <f t="shared" si="7"/>
        <v>14</v>
      </c>
      <c r="AA20" s="70">
        <f t="shared" si="7"/>
        <v>14</v>
      </c>
      <c r="AB20" s="70">
        <f t="shared" si="7"/>
        <v>0</v>
      </c>
      <c r="AC20" s="70">
        <f t="shared" si="7"/>
        <v>0</v>
      </c>
      <c r="AD20" s="70">
        <f t="shared" si="7"/>
        <v>0</v>
      </c>
    </row>
    <row r="21" spans="1:30" s="65" customFormat="1" ht="12" customHeight="1">
      <c r="A21" s="68" t="s">
        <v>101</v>
      </c>
      <c r="B21" s="69" t="s">
        <v>215</v>
      </c>
      <c r="C21" s="62" t="s">
        <v>216</v>
      </c>
      <c r="D21" s="70">
        <f t="shared" si="1"/>
        <v>3</v>
      </c>
      <c r="E21" s="70">
        <f t="shared" si="2"/>
        <v>3</v>
      </c>
      <c r="F21" s="70">
        <v>3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1</v>
      </c>
      <c r="N21" s="70">
        <f t="shared" si="5"/>
        <v>1</v>
      </c>
      <c r="O21" s="70">
        <v>1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4</v>
      </c>
      <c r="W21" s="70">
        <f t="shared" si="7"/>
        <v>4</v>
      </c>
      <c r="X21" s="70">
        <f t="shared" si="7"/>
        <v>4</v>
      </c>
      <c r="Y21" s="70">
        <f t="shared" si="7"/>
        <v>0</v>
      </c>
      <c r="Z21" s="70">
        <f t="shared" si="7"/>
        <v>0</v>
      </c>
      <c r="AA21" s="70">
        <f t="shared" si="7"/>
        <v>0</v>
      </c>
      <c r="AB21" s="70">
        <f t="shared" si="7"/>
        <v>0</v>
      </c>
      <c r="AC21" s="70">
        <f t="shared" si="7"/>
        <v>0</v>
      </c>
      <c r="AD21" s="70">
        <f t="shared" si="7"/>
        <v>0</v>
      </c>
    </row>
    <row r="22" spans="1:30" s="65" customFormat="1" ht="12" customHeight="1">
      <c r="A22" s="68" t="s">
        <v>101</v>
      </c>
      <c r="B22" s="69" t="s">
        <v>142</v>
      </c>
      <c r="C22" s="62" t="s">
        <v>143</v>
      </c>
      <c r="D22" s="70">
        <f t="shared" si="1"/>
        <v>1</v>
      </c>
      <c r="E22" s="70">
        <f t="shared" si="2"/>
        <v>1</v>
      </c>
      <c r="F22" s="70">
        <v>1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1</v>
      </c>
      <c r="N22" s="70">
        <f t="shared" si="5"/>
        <v>1</v>
      </c>
      <c r="O22" s="70">
        <v>1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2</v>
      </c>
      <c r="W22" s="70">
        <f t="shared" si="7"/>
        <v>2</v>
      </c>
      <c r="X22" s="70">
        <f t="shared" si="7"/>
        <v>2</v>
      </c>
      <c r="Y22" s="70">
        <f t="shared" si="7"/>
        <v>0</v>
      </c>
      <c r="Z22" s="70">
        <f t="shared" si="7"/>
        <v>0</v>
      </c>
      <c r="AA22" s="70">
        <f t="shared" si="7"/>
        <v>0</v>
      </c>
      <c r="AB22" s="70">
        <f t="shared" si="7"/>
        <v>0</v>
      </c>
      <c r="AC22" s="70">
        <f t="shared" si="7"/>
        <v>0</v>
      </c>
      <c r="AD22" s="70">
        <f t="shared" si="7"/>
        <v>0</v>
      </c>
    </row>
    <row r="23" spans="1:30" s="65" customFormat="1" ht="12" customHeight="1">
      <c r="A23" s="68" t="s">
        <v>101</v>
      </c>
      <c r="B23" s="69" t="s">
        <v>144</v>
      </c>
      <c r="C23" s="62" t="s">
        <v>145</v>
      </c>
      <c r="D23" s="70">
        <f t="shared" si="1"/>
        <v>1</v>
      </c>
      <c r="E23" s="70">
        <f t="shared" si="2"/>
        <v>1</v>
      </c>
      <c r="F23" s="70">
        <v>1</v>
      </c>
      <c r="G23" s="70">
        <v>0</v>
      </c>
      <c r="H23" s="70">
        <f t="shared" si="3"/>
        <v>0</v>
      </c>
      <c r="I23" s="70">
        <v>0</v>
      </c>
      <c r="J23" s="70">
        <v>0</v>
      </c>
      <c r="K23" s="70">
        <v>0</v>
      </c>
      <c r="L23" s="70">
        <v>0</v>
      </c>
      <c r="M23" s="70">
        <f t="shared" si="4"/>
        <v>1</v>
      </c>
      <c r="N23" s="70">
        <f t="shared" si="5"/>
        <v>1</v>
      </c>
      <c r="O23" s="70">
        <v>1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2</v>
      </c>
      <c r="W23" s="70">
        <f t="shared" si="7"/>
        <v>2</v>
      </c>
      <c r="X23" s="70">
        <f t="shared" si="7"/>
        <v>2</v>
      </c>
      <c r="Y23" s="70">
        <f t="shared" si="7"/>
        <v>0</v>
      </c>
      <c r="Z23" s="70">
        <f t="shared" si="7"/>
        <v>0</v>
      </c>
      <c r="AA23" s="70">
        <f t="shared" si="7"/>
        <v>0</v>
      </c>
      <c r="AB23" s="70">
        <f t="shared" si="7"/>
        <v>0</v>
      </c>
      <c r="AC23" s="70">
        <f t="shared" si="7"/>
        <v>0</v>
      </c>
      <c r="AD23" s="70">
        <f t="shared" si="7"/>
        <v>0</v>
      </c>
    </row>
    <row r="24" spans="1:30" s="65" customFormat="1" ht="12" customHeight="1">
      <c r="A24" s="68" t="s">
        <v>101</v>
      </c>
      <c r="B24" s="69" t="s">
        <v>231</v>
      </c>
      <c r="C24" s="62" t="s">
        <v>232</v>
      </c>
      <c r="D24" s="70">
        <f t="shared" si="1"/>
        <v>4</v>
      </c>
      <c r="E24" s="70">
        <f t="shared" si="2"/>
        <v>4</v>
      </c>
      <c r="F24" s="70">
        <v>4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1</v>
      </c>
      <c r="N24" s="70">
        <f t="shared" si="5"/>
        <v>1</v>
      </c>
      <c r="O24" s="70">
        <v>1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5</v>
      </c>
      <c r="W24" s="70">
        <f t="shared" si="7"/>
        <v>5</v>
      </c>
      <c r="X24" s="70">
        <f t="shared" si="7"/>
        <v>5</v>
      </c>
      <c r="Y24" s="70">
        <f t="shared" si="7"/>
        <v>0</v>
      </c>
      <c r="Z24" s="70">
        <f t="shared" si="7"/>
        <v>0</v>
      </c>
      <c r="AA24" s="70">
        <f t="shared" si="7"/>
        <v>0</v>
      </c>
      <c r="AB24" s="70">
        <f t="shared" si="7"/>
        <v>0</v>
      </c>
      <c r="AC24" s="70">
        <f t="shared" si="7"/>
        <v>0</v>
      </c>
      <c r="AD24" s="70">
        <f t="shared" si="7"/>
        <v>0</v>
      </c>
    </row>
    <row r="25" spans="1:30" s="65" customFormat="1" ht="12" customHeight="1">
      <c r="A25" s="68" t="s">
        <v>101</v>
      </c>
      <c r="B25" s="69" t="s">
        <v>195</v>
      </c>
      <c r="C25" s="62" t="s">
        <v>196</v>
      </c>
      <c r="D25" s="70">
        <f t="shared" si="1"/>
        <v>10</v>
      </c>
      <c r="E25" s="70">
        <f t="shared" si="2"/>
        <v>10</v>
      </c>
      <c r="F25" s="70">
        <v>10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1</v>
      </c>
      <c r="N25" s="70">
        <f t="shared" si="5"/>
        <v>1</v>
      </c>
      <c r="O25" s="70">
        <v>1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11</v>
      </c>
      <c r="W25" s="70">
        <f t="shared" si="7"/>
        <v>11</v>
      </c>
      <c r="X25" s="70">
        <f t="shared" si="7"/>
        <v>11</v>
      </c>
      <c r="Y25" s="70">
        <f t="shared" si="7"/>
        <v>0</v>
      </c>
      <c r="Z25" s="70">
        <f t="shared" si="7"/>
        <v>0</v>
      </c>
      <c r="AA25" s="70">
        <f t="shared" si="7"/>
        <v>0</v>
      </c>
      <c r="AB25" s="70">
        <f t="shared" si="7"/>
        <v>0</v>
      </c>
      <c r="AC25" s="70">
        <f t="shared" si="7"/>
        <v>0</v>
      </c>
      <c r="AD25" s="70">
        <f t="shared" si="7"/>
        <v>0</v>
      </c>
    </row>
    <row r="26" spans="1:30" s="65" customFormat="1" ht="12" customHeight="1">
      <c r="A26" s="68" t="s">
        <v>101</v>
      </c>
      <c r="B26" s="69" t="s">
        <v>116</v>
      </c>
      <c r="C26" s="62" t="s">
        <v>117</v>
      </c>
      <c r="D26" s="70">
        <f t="shared" si="1"/>
        <v>9</v>
      </c>
      <c r="E26" s="70">
        <f t="shared" si="2"/>
        <v>9</v>
      </c>
      <c r="F26" s="70">
        <v>9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1</v>
      </c>
      <c r="N26" s="70">
        <f t="shared" si="5"/>
        <v>1</v>
      </c>
      <c r="O26" s="70">
        <v>1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10</v>
      </c>
      <c r="W26" s="70">
        <f t="shared" si="7"/>
        <v>10</v>
      </c>
      <c r="X26" s="70">
        <f t="shared" si="7"/>
        <v>10</v>
      </c>
      <c r="Y26" s="70">
        <f t="shared" si="7"/>
        <v>0</v>
      </c>
      <c r="Z26" s="70">
        <f t="shared" si="7"/>
        <v>0</v>
      </c>
      <c r="AA26" s="70">
        <f t="shared" si="7"/>
        <v>0</v>
      </c>
      <c r="AB26" s="70">
        <f t="shared" si="7"/>
        <v>0</v>
      </c>
      <c r="AC26" s="70">
        <f t="shared" si="7"/>
        <v>0</v>
      </c>
      <c r="AD26" s="70">
        <f t="shared" si="7"/>
        <v>0</v>
      </c>
    </row>
    <row r="27" spans="1:30" s="65" customFormat="1" ht="12" customHeight="1">
      <c r="A27" s="68" t="s">
        <v>101</v>
      </c>
      <c r="B27" s="69" t="s">
        <v>146</v>
      </c>
      <c r="C27" s="62" t="s">
        <v>147</v>
      </c>
      <c r="D27" s="70">
        <f t="shared" si="1"/>
        <v>5</v>
      </c>
      <c r="E27" s="70">
        <f t="shared" si="2"/>
        <v>5</v>
      </c>
      <c r="F27" s="70">
        <v>5</v>
      </c>
      <c r="G27" s="70">
        <v>0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1</v>
      </c>
      <c r="N27" s="70">
        <f t="shared" si="5"/>
        <v>1</v>
      </c>
      <c r="O27" s="70">
        <v>1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6</v>
      </c>
      <c r="W27" s="70">
        <f t="shared" si="7"/>
        <v>6</v>
      </c>
      <c r="X27" s="70">
        <f t="shared" si="7"/>
        <v>6</v>
      </c>
      <c r="Y27" s="70">
        <f t="shared" si="7"/>
        <v>0</v>
      </c>
      <c r="Z27" s="70">
        <f t="shared" si="7"/>
        <v>0</v>
      </c>
      <c r="AA27" s="70">
        <f t="shared" si="7"/>
        <v>0</v>
      </c>
      <c r="AB27" s="70">
        <f t="shared" si="7"/>
        <v>0</v>
      </c>
      <c r="AC27" s="70">
        <f t="shared" si="7"/>
        <v>0</v>
      </c>
      <c r="AD27" s="70">
        <f t="shared" si="7"/>
        <v>0</v>
      </c>
    </row>
    <row r="28" spans="1:30" s="65" customFormat="1" ht="12" customHeight="1">
      <c r="A28" s="68" t="s">
        <v>101</v>
      </c>
      <c r="B28" s="69" t="s">
        <v>110</v>
      </c>
      <c r="C28" s="62" t="s">
        <v>111</v>
      </c>
      <c r="D28" s="70">
        <f t="shared" si="1"/>
        <v>4</v>
      </c>
      <c r="E28" s="70">
        <f t="shared" si="2"/>
        <v>4</v>
      </c>
      <c r="F28" s="70">
        <v>4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6</v>
      </c>
      <c r="N28" s="70">
        <f t="shared" si="5"/>
        <v>6</v>
      </c>
      <c r="O28" s="70">
        <v>6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10</v>
      </c>
      <c r="W28" s="70">
        <f t="shared" si="7"/>
        <v>10</v>
      </c>
      <c r="X28" s="70">
        <f t="shared" si="7"/>
        <v>10</v>
      </c>
      <c r="Y28" s="70">
        <f t="shared" si="7"/>
        <v>0</v>
      </c>
      <c r="Z28" s="70">
        <f t="shared" si="7"/>
        <v>0</v>
      </c>
      <c r="AA28" s="70">
        <f t="shared" si="7"/>
        <v>0</v>
      </c>
      <c r="AB28" s="70">
        <f t="shared" si="7"/>
        <v>0</v>
      </c>
      <c r="AC28" s="70">
        <f t="shared" si="7"/>
        <v>0</v>
      </c>
      <c r="AD28" s="70">
        <f t="shared" si="7"/>
        <v>0</v>
      </c>
    </row>
    <row r="29" spans="1:30" s="65" customFormat="1" ht="12" customHeight="1">
      <c r="A29" s="68" t="s">
        <v>101</v>
      </c>
      <c r="B29" s="69" t="s">
        <v>112</v>
      </c>
      <c r="C29" s="62" t="s">
        <v>113</v>
      </c>
      <c r="D29" s="70">
        <f t="shared" si="1"/>
        <v>3</v>
      </c>
      <c r="E29" s="70">
        <f t="shared" si="2"/>
        <v>3</v>
      </c>
      <c r="F29" s="70">
        <v>3</v>
      </c>
      <c r="G29" s="70">
        <v>0</v>
      </c>
      <c r="H29" s="70">
        <f t="shared" si="3"/>
        <v>0</v>
      </c>
      <c r="I29" s="70">
        <v>0</v>
      </c>
      <c r="J29" s="70">
        <v>0</v>
      </c>
      <c r="K29" s="70">
        <v>0</v>
      </c>
      <c r="L29" s="70">
        <v>0</v>
      </c>
      <c r="M29" s="70">
        <f t="shared" si="4"/>
        <v>2</v>
      </c>
      <c r="N29" s="70">
        <f t="shared" si="5"/>
        <v>2</v>
      </c>
      <c r="O29" s="70">
        <v>2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5</v>
      </c>
      <c r="W29" s="70">
        <f t="shared" si="7"/>
        <v>5</v>
      </c>
      <c r="X29" s="70">
        <f t="shared" si="7"/>
        <v>5</v>
      </c>
      <c r="Y29" s="70">
        <f t="shared" si="7"/>
        <v>0</v>
      </c>
      <c r="Z29" s="70">
        <f t="shared" si="7"/>
        <v>0</v>
      </c>
      <c r="AA29" s="70">
        <f t="shared" si="7"/>
        <v>0</v>
      </c>
      <c r="AB29" s="70">
        <f t="shared" si="7"/>
        <v>0</v>
      </c>
      <c r="AC29" s="70">
        <f t="shared" si="7"/>
        <v>0</v>
      </c>
      <c r="AD29" s="70">
        <f t="shared" si="7"/>
        <v>0</v>
      </c>
    </row>
    <row r="30" spans="1:30" s="65" customFormat="1" ht="12" customHeight="1">
      <c r="A30" s="68" t="s">
        <v>101</v>
      </c>
      <c r="B30" s="69" t="s">
        <v>126</v>
      </c>
      <c r="C30" s="62" t="s">
        <v>127</v>
      </c>
      <c r="D30" s="70">
        <f t="shared" si="1"/>
        <v>2</v>
      </c>
      <c r="E30" s="70">
        <f t="shared" si="2"/>
        <v>2</v>
      </c>
      <c r="F30" s="70">
        <v>2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1</v>
      </c>
      <c r="N30" s="70">
        <f t="shared" si="5"/>
        <v>1</v>
      </c>
      <c r="O30" s="70">
        <v>1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3</v>
      </c>
      <c r="W30" s="70">
        <f t="shared" si="7"/>
        <v>3</v>
      </c>
      <c r="X30" s="70">
        <f t="shared" si="7"/>
        <v>3</v>
      </c>
      <c r="Y30" s="70">
        <f t="shared" si="7"/>
        <v>0</v>
      </c>
      <c r="Z30" s="70">
        <f t="shared" si="7"/>
        <v>0</v>
      </c>
      <c r="AA30" s="70">
        <f t="shared" si="7"/>
        <v>0</v>
      </c>
      <c r="AB30" s="70">
        <f t="shared" si="7"/>
        <v>0</v>
      </c>
      <c r="AC30" s="70">
        <f t="shared" si="7"/>
        <v>0</v>
      </c>
      <c r="AD30" s="70">
        <f t="shared" si="7"/>
        <v>0</v>
      </c>
    </row>
    <row r="31" spans="1:30" s="65" customFormat="1" ht="12" customHeight="1">
      <c r="A31" s="68" t="s">
        <v>101</v>
      </c>
      <c r="B31" s="69" t="s">
        <v>158</v>
      </c>
      <c r="C31" s="62" t="s">
        <v>159</v>
      </c>
      <c r="D31" s="70">
        <f t="shared" si="1"/>
        <v>1</v>
      </c>
      <c r="E31" s="70">
        <f t="shared" si="2"/>
        <v>1</v>
      </c>
      <c r="F31" s="70">
        <v>1</v>
      </c>
      <c r="G31" s="70">
        <v>0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1</v>
      </c>
      <c r="N31" s="70">
        <f t="shared" si="5"/>
        <v>1</v>
      </c>
      <c r="O31" s="70">
        <v>1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2</v>
      </c>
      <c r="W31" s="70">
        <f t="shared" si="7"/>
        <v>2</v>
      </c>
      <c r="X31" s="70">
        <f t="shared" si="7"/>
        <v>2</v>
      </c>
      <c r="Y31" s="70">
        <f t="shared" si="7"/>
        <v>0</v>
      </c>
      <c r="Z31" s="70">
        <f t="shared" si="7"/>
        <v>0</v>
      </c>
      <c r="AA31" s="70">
        <f t="shared" si="7"/>
        <v>0</v>
      </c>
      <c r="AB31" s="70">
        <f t="shared" si="7"/>
        <v>0</v>
      </c>
      <c r="AC31" s="70">
        <f t="shared" si="7"/>
        <v>0</v>
      </c>
      <c r="AD31" s="70">
        <f t="shared" si="7"/>
        <v>0</v>
      </c>
    </row>
    <row r="32" spans="1:30" s="65" customFormat="1" ht="12" customHeight="1">
      <c r="A32" s="68" t="s">
        <v>101</v>
      </c>
      <c r="B32" s="69" t="s">
        <v>185</v>
      </c>
      <c r="C32" s="62" t="s">
        <v>186</v>
      </c>
      <c r="D32" s="70">
        <f t="shared" si="1"/>
        <v>22</v>
      </c>
      <c r="E32" s="70">
        <f t="shared" si="2"/>
        <v>2</v>
      </c>
      <c r="F32" s="70">
        <v>2</v>
      </c>
      <c r="G32" s="70">
        <v>0</v>
      </c>
      <c r="H32" s="70">
        <f t="shared" si="3"/>
        <v>20</v>
      </c>
      <c r="I32" s="70">
        <v>12</v>
      </c>
      <c r="J32" s="70">
        <v>8</v>
      </c>
      <c r="K32" s="70">
        <v>0</v>
      </c>
      <c r="L32" s="70">
        <v>0</v>
      </c>
      <c r="M32" s="70">
        <f t="shared" si="4"/>
        <v>8</v>
      </c>
      <c r="N32" s="70">
        <f t="shared" si="5"/>
        <v>2</v>
      </c>
      <c r="O32" s="70">
        <v>2</v>
      </c>
      <c r="P32" s="70">
        <v>0</v>
      </c>
      <c r="Q32" s="70">
        <f t="shared" si="6"/>
        <v>6</v>
      </c>
      <c r="R32" s="70">
        <v>0</v>
      </c>
      <c r="S32" s="70">
        <v>6</v>
      </c>
      <c r="T32" s="70">
        <v>0</v>
      </c>
      <c r="U32" s="70">
        <v>0</v>
      </c>
      <c r="V32" s="70">
        <f t="shared" si="7"/>
        <v>30</v>
      </c>
      <c r="W32" s="70">
        <f t="shared" si="7"/>
        <v>4</v>
      </c>
      <c r="X32" s="70">
        <f t="shared" si="7"/>
        <v>4</v>
      </c>
      <c r="Y32" s="70">
        <f t="shared" si="7"/>
        <v>0</v>
      </c>
      <c r="Z32" s="70">
        <f t="shared" si="7"/>
        <v>26</v>
      </c>
      <c r="AA32" s="70">
        <f t="shared" si="7"/>
        <v>12</v>
      </c>
      <c r="AB32" s="70">
        <f t="shared" si="7"/>
        <v>14</v>
      </c>
      <c r="AC32" s="70">
        <f t="shared" si="7"/>
        <v>0</v>
      </c>
      <c r="AD32" s="70">
        <f t="shared" si="7"/>
        <v>0</v>
      </c>
    </row>
    <row r="33" spans="1:30" s="65" customFormat="1" ht="12" customHeight="1">
      <c r="A33" s="68" t="s">
        <v>101</v>
      </c>
      <c r="B33" s="69" t="s">
        <v>201</v>
      </c>
      <c r="C33" s="62" t="s">
        <v>202</v>
      </c>
      <c r="D33" s="70">
        <f t="shared" si="1"/>
        <v>22</v>
      </c>
      <c r="E33" s="70">
        <f t="shared" si="2"/>
        <v>5</v>
      </c>
      <c r="F33" s="70">
        <v>5</v>
      </c>
      <c r="G33" s="70">
        <v>0</v>
      </c>
      <c r="H33" s="70">
        <f t="shared" si="3"/>
        <v>17</v>
      </c>
      <c r="I33" s="70">
        <v>17</v>
      </c>
      <c r="J33" s="70">
        <v>0</v>
      </c>
      <c r="K33" s="70">
        <v>0</v>
      </c>
      <c r="L33" s="70">
        <v>0</v>
      </c>
      <c r="M33" s="70">
        <f t="shared" si="4"/>
        <v>3</v>
      </c>
      <c r="N33" s="70">
        <f t="shared" si="5"/>
        <v>3</v>
      </c>
      <c r="O33" s="70">
        <v>3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25</v>
      </c>
      <c r="W33" s="70">
        <f t="shared" si="7"/>
        <v>8</v>
      </c>
      <c r="X33" s="70">
        <f t="shared" si="7"/>
        <v>8</v>
      </c>
      <c r="Y33" s="70">
        <f t="shared" si="7"/>
        <v>0</v>
      </c>
      <c r="Z33" s="70">
        <f t="shared" si="7"/>
        <v>17</v>
      </c>
      <c r="AA33" s="70">
        <f t="shared" si="7"/>
        <v>17</v>
      </c>
      <c r="AB33" s="70">
        <f t="shared" si="7"/>
        <v>0</v>
      </c>
      <c r="AC33" s="70">
        <f t="shared" si="7"/>
        <v>0</v>
      </c>
      <c r="AD33" s="70">
        <f t="shared" si="7"/>
        <v>0</v>
      </c>
    </row>
    <row r="34" spans="1:30" s="65" customFormat="1" ht="12" customHeight="1">
      <c r="A34" s="68" t="s">
        <v>101</v>
      </c>
      <c r="B34" s="69" t="s">
        <v>265</v>
      </c>
      <c r="C34" s="62" t="s">
        <v>266</v>
      </c>
      <c r="D34" s="70">
        <f t="shared" si="1"/>
        <v>4</v>
      </c>
      <c r="E34" s="70">
        <f t="shared" si="2"/>
        <v>1</v>
      </c>
      <c r="F34" s="70">
        <v>1</v>
      </c>
      <c r="G34" s="70">
        <v>0</v>
      </c>
      <c r="H34" s="70">
        <f t="shared" si="3"/>
        <v>3</v>
      </c>
      <c r="I34" s="70">
        <v>0</v>
      </c>
      <c r="J34" s="70">
        <v>3</v>
      </c>
      <c r="K34" s="70">
        <v>0</v>
      </c>
      <c r="L34" s="70">
        <v>0</v>
      </c>
      <c r="M34" s="70">
        <f t="shared" si="4"/>
        <v>1</v>
      </c>
      <c r="N34" s="70">
        <f t="shared" si="5"/>
        <v>1</v>
      </c>
      <c r="O34" s="70">
        <v>1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5</v>
      </c>
      <c r="W34" s="70">
        <f t="shared" si="7"/>
        <v>2</v>
      </c>
      <c r="X34" s="70">
        <f t="shared" si="7"/>
        <v>2</v>
      </c>
      <c r="Y34" s="70">
        <f t="shared" si="7"/>
        <v>0</v>
      </c>
      <c r="Z34" s="70">
        <f t="shared" si="7"/>
        <v>3</v>
      </c>
      <c r="AA34" s="70">
        <f t="shared" si="7"/>
        <v>0</v>
      </c>
      <c r="AB34" s="70">
        <f t="shared" si="7"/>
        <v>3</v>
      </c>
      <c r="AC34" s="70">
        <f t="shared" si="7"/>
        <v>0</v>
      </c>
      <c r="AD34" s="70">
        <f t="shared" si="7"/>
        <v>0</v>
      </c>
    </row>
    <row r="35" spans="1:30" s="65" customFormat="1" ht="12" customHeight="1">
      <c r="A35" s="68" t="s">
        <v>101</v>
      </c>
      <c r="B35" s="69" t="s">
        <v>267</v>
      </c>
      <c r="C35" s="62" t="s">
        <v>268</v>
      </c>
      <c r="D35" s="70">
        <f t="shared" si="1"/>
        <v>7</v>
      </c>
      <c r="E35" s="70">
        <f t="shared" si="2"/>
        <v>7</v>
      </c>
      <c r="F35" s="70">
        <v>6</v>
      </c>
      <c r="G35" s="70">
        <v>1</v>
      </c>
      <c r="H35" s="70">
        <f t="shared" si="3"/>
        <v>0</v>
      </c>
      <c r="I35" s="70">
        <v>0</v>
      </c>
      <c r="J35" s="70">
        <v>0</v>
      </c>
      <c r="K35" s="70">
        <v>0</v>
      </c>
      <c r="L35" s="70">
        <v>0</v>
      </c>
      <c r="M35" s="70">
        <f t="shared" si="4"/>
        <v>3</v>
      </c>
      <c r="N35" s="70">
        <f t="shared" si="5"/>
        <v>3</v>
      </c>
      <c r="O35" s="70">
        <v>3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10</v>
      </c>
      <c r="W35" s="70">
        <f t="shared" si="7"/>
        <v>10</v>
      </c>
      <c r="X35" s="70">
        <f t="shared" si="7"/>
        <v>9</v>
      </c>
      <c r="Y35" s="70">
        <f t="shared" si="7"/>
        <v>1</v>
      </c>
      <c r="Z35" s="70">
        <f t="shared" si="7"/>
        <v>0</v>
      </c>
      <c r="AA35" s="70">
        <f t="shared" si="7"/>
        <v>0</v>
      </c>
      <c r="AB35" s="70">
        <f t="shared" si="7"/>
        <v>0</v>
      </c>
      <c r="AC35" s="70">
        <f t="shared" si="7"/>
        <v>0</v>
      </c>
      <c r="AD35" s="70">
        <f t="shared" si="7"/>
        <v>0</v>
      </c>
    </row>
    <row r="36" spans="1:30" s="65" customFormat="1" ht="12" customHeight="1">
      <c r="A36" s="68" t="s">
        <v>101</v>
      </c>
      <c r="B36" s="69" t="s">
        <v>260</v>
      </c>
      <c r="C36" s="62" t="s">
        <v>99</v>
      </c>
      <c r="D36" s="70">
        <f t="shared" si="1"/>
        <v>3</v>
      </c>
      <c r="E36" s="70">
        <f t="shared" si="2"/>
        <v>3</v>
      </c>
      <c r="F36" s="70">
        <v>3</v>
      </c>
      <c r="G36" s="70">
        <v>0</v>
      </c>
      <c r="H36" s="70">
        <f t="shared" si="3"/>
        <v>0</v>
      </c>
      <c r="I36" s="70">
        <v>0</v>
      </c>
      <c r="J36" s="70">
        <v>0</v>
      </c>
      <c r="K36" s="70">
        <v>0</v>
      </c>
      <c r="L36" s="70">
        <v>0</v>
      </c>
      <c r="M36" s="70">
        <f t="shared" si="4"/>
        <v>3</v>
      </c>
      <c r="N36" s="70">
        <f t="shared" si="5"/>
        <v>3</v>
      </c>
      <c r="O36" s="70">
        <v>3</v>
      </c>
      <c r="P36" s="70">
        <v>0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6</v>
      </c>
      <c r="W36" s="70">
        <f t="shared" si="7"/>
        <v>6</v>
      </c>
      <c r="X36" s="70">
        <f t="shared" si="7"/>
        <v>6</v>
      </c>
      <c r="Y36" s="70">
        <f aca="true" t="shared" si="8" ref="Y36:Y67">SUM(G36,+P36)</f>
        <v>0</v>
      </c>
      <c r="Z36" s="70">
        <f aca="true" t="shared" si="9" ref="Z36:Z67">SUM(H36,+Q36)</f>
        <v>0</v>
      </c>
      <c r="AA36" s="70">
        <f aca="true" t="shared" si="10" ref="AA36:AA67">SUM(I36,+R36)</f>
        <v>0</v>
      </c>
      <c r="AB36" s="70">
        <f aca="true" t="shared" si="11" ref="AB36:AB67">SUM(J36,+S36)</f>
        <v>0</v>
      </c>
      <c r="AC36" s="70">
        <f aca="true" t="shared" si="12" ref="AC36:AC67">SUM(K36,+T36)</f>
        <v>0</v>
      </c>
      <c r="AD36" s="70">
        <f aca="true" t="shared" si="13" ref="AD36:AD67">SUM(L36,+U36)</f>
        <v>0</v>
      </c>
    </row>
    <row r="37" spans="1:30" s="65" customFormat="1" ht="12" customHeight="1">
      <c r="A37" s="68" t="s">
        <v>101</v>
      </c>
      <c r="B37" s="69" t="s">
        <v>252</v>
      </c>
      <c r="C37" s="62" t="s">
        <v>253</v>
      </c>
      <c r="D37" s="70">
        <f t="shared" si="1"/>
        <v>5</v>
      </c>
      <c r="E37" s="70">
        <f t="shared" si="2"/>
        <v>2</v>
      </c>
      <c r="F37" s="70">
        <v>2</v>
      </c>
      <c r="G37" s="70"/>
      <c r="H37" s="70">
        <f t="shared" si="3"/>
        <v>3</v>
      </c>
      <c r="I37" s="70">
        <v>0</v>
      </c>
      <c r="J37" s="70">
        <v>0</v>
      </c>
      <c r="K37" s="70">
        <v>3</v>
      </c>
      <c r="L37" s="70">
        <v>0</v>
      </c>
      <c r="M37" s="70">
        <f t="shared" si="4"/>
        <v>1</v>
      </c>
      <c r="N37" s="70">
        <f t="shared" si="5"/>
        <v>1</v>
      </c>
      <c r="O37" s="70">
        <v>1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 aca="true" t="shared" si="14" ref="V37:V67">SUM(D37,+M37)</f>
        <v>6</v>
      </c>
      <c r="W37" s="70">
        <f aca="true" t="shared" si="15" ref="W37:W67">SUM(E37,+N37)</f>
        <v>3</v>
      </c>
      <c r="X37" s="70">
        <f aca="true" t="shared" si="16" ref="X37:X67">SUM(F37,+O37)</f>
        <v>3</v>
      </c>
      <c r="Y37" s="70">
        <f t="shared" si="8"/>
        <v>0</v>
      </c>
      <c r="Z37" s="70">
        <f t="shared" si="9"/>
        <v>3</v>
      </c>
      <c r="AA37" s="70">
        <f t="shared" si="10"/>
        <v>0</v>
      </c>
      <c r="AB37" s="70">
        <f t="shared" si="11"/>
        <v>0</v>
      </c>
      <c r="AC37" s="70">
        <f t="shared" si="12"/>
        <v>3</v>
      </c>
      <c r="AD37" s="70">
        <f t="shared" si="13"/>
        <v>0</v>
      </c>
    </row>
    <row r="38" spans="1:30" s="65" customFormat="1" ht="12" customHeight="1">
      <c r="A38" s="68" t="s">
        <v>101</v>
      </c>
      <c r="B38" s="69" t="s">
        <v>207</v>
      </c>
      <c r="C38" s="62" t="s">
        <v>208</v>
      </c>
      <c r="D38" s="70">
        <f t="shared" si="1"/>
        <v>5</v>
      </c>
      <c r="E38" s="70">
        <f t="shared" si="2"/>
        <v>5</v>
      </c>
      <c r="F38" s="70">
        <v>5</v>
      </c>
      <c r="G38" s="70">
        <v>0</v>
      </c>
      <c r="H38" s="70">
        <f t="shared" si="3"/>
        <v>0</v>
      </c>
      <c r="I38" s="70">
        <v>0</v>
      </c>
      <c r="J38" s="70">
        <v>0</v>
      </c>
      <c r="K38" s="70">
        <v>0</v>
      </c>
      <c r="L38" s="70">
        <v>0</v>
      </c>
      <c r="M38" s="70">
        <f t="shared" si="4"/>
        <v>0</v>
      </c>
      <c r="N38" s="70">
        <f t="shared" si="5"/>
        <v>0</v>
      </c>
      <c r="O38" s="70">
        <v>0</v>
      </c>
      <c r="P38" s="70">
        <v>0</v>
      </c>
      <c r="Q38" s="70">
        <f t="shared" si="6"/>
        <v>0</v>
      </c>
      <c r="R38" s="70">
        <v>0</v>
      </c>
      <c r="S38" s="70">
        <v>0</v>
      </c>
      <c r="T38" s="70">
        <v>0</v>
      </c>
      <c r="U38" s="70">
        <v>0</v>
      </c>
      <c r="V38" s="70">
        <f t="shared" si="14"/>
        <v>5</v>
      </c>
      <c r="W38" s="70">
        <f t="shared" si="15"/>
        <v>5</v>
      </c>
      <c r="X38" s="70">
        <f t="shared" si="16"/>
        <v>5</v>
      </c>
      <c r="Y38" s="70">
        <f t="shared" si="8"/>
        <v>0</v>
      </c>
      <c r="Z38" s="70">
        <f t="shared" si="9"/>
        <v>0</v>
      </c>
      <c r="AA38" s="70">
        <f t="shared" si="10"/>
        <v>0</v>
      </c>
      <c r="AB38" s="70">
        <f t="shared" si="11"/>
        <v>0</v>
      </c>
      <c r="AC38" s="70">
        <f t="shared" si="12"/>
        <v>0</v>
      </c>
      <c r="AD38" s="70">
        <f t="shared" si="13"/>
        <v>0</v>
      </c>
    </row>
    <row r="39" spans="1:30" s="65" customFormat="1" ht="12" customHeight="1">
      <c r="A39" s="68" t="s">
        <v>101</v>
      </c>
      <c r="B39" s="69" t="s">
        <v>254</v>
      </c>
      <c r="C39" s="62" t="s">
        <v>255</v>
      </c>
      <c r="D39" s="70">
        <f t="shared" si="1"/>
        <v>4</v>
      </c>
      <c r="E39" s="70">
        <f t="shared" si="2"/>
        <v>4</v>
      </c>
      <c r="F39" s="70">
        <v>4</v>
      </c>
      <c r="G39" s="70">
        <v>0</v>
      </c>
      <c r="H39" s="70">
        <f t="shared" si="3"/>
        <v>0</v>
      </c>
      <c r="I39" s="70">
        <v>0</v>
      </c>
      <c r="J39" s="70">
        <v>0</v>
      </c>
      <c r="K39" s="70">
        <v>0</v>
      </c>
      <c r="L39" s="70">
        <v>0</v>
      </c>
      <c r="M39" s="70">
        <f t="shared" si="4"/>
        <v>2</v>
      </c>
      <c r="N39" s="70">
        <f t="shared" si="5"/>
        <v>2</v>
      </c>
      <c r="O39" s="70">
        <v>2</v>
      </c>
      <c r="P39" s="70">
        <v>0</v>
      </c>
      <c r="Q39" s="70">
        <f t="shared" si="6"/>
        <v>0</v>
      </c>
      <c r="R39" s="70">
        <v>0</v>
      </c>
      <c r="S39" s="70">
        <v>0</v>
      </c>
      <c r="T39" s="70">
        <v>0</v>
      </c>
      <c r="U39" s="70">
        <v>0</v>
      </c>
      <c r="V39" s="70">
        <f t="shared" si="14"/>
        <v>6</v>
      </c>
      <c r="W39" s="70">
        <f t="shared" si="15"/>
        <v>6</v>
      </c>
      <c r="X39" s="70">
        <f t="shared" si="16"/>
        <v>6</v>
      </c>
      <c r="Y39" s="70">
        <f t="shared" si="8"/>
        <v>0</v>
      </c>
      <c r="Z39" s="70">
        <f t="shared" si="9"/>
        <v>0</v>
      </c>
      <c r="AA39" s="70">
        <f t="shared" si="10"/>
        <v>0</v>
      </c>
      <c r="AB39" s="70">
        <f t="shared" si="11"/>
        <v>0</v>
      </c>
      <c r="AC39" s="70">
        <f t="shared" si="12"/>
        <v>0</v>
      </c>
      <c r="AD39" s="70">
        <f t="shared" si="13"/>
        <v>0</v>
      </c>
    </row>
    <row r="40" spans="1:30" s="65" customFormat="1" ht="12" customHeight="1">
      <c r="A40" s="68" t="s">
        <v>101</v>
      </c>
      <c r="B40" s="69" t="s">
        <v>209</v>
      </c>
      <c r="C40" s="62" t="s">
        <v>210</v>
      </c>
      <c r="D40" s="70">
        <f t="shared" si="1"/>
        <v>4</v>
      </c>
      <c r="E40" s="70">
        <f t="shared" si="2"/>
        <v>4</v>
      </c>
      <c r="F40" s="70">
        <v>4</v>
      </c>
      <c r="G40" s="70">
        <v>0</v>
      </c>
      <c r="H40" s="70">
        <f t="shared" si="3"/>
        <v>0</v>
      </c>
      <c r="I40" s="70">
        <v>0</v>
      </c>
      <c r="J40" s="70">
        <v>0</v>
      </c>
      <c r="K40" s="70">
        <v>0</v>
      </c>
      <c r="L40" s="70">
        <v>0</v>
      </c>
      <c r="M40" s="70">
        <f t="shared" si="4"/>
        <v>3</v>
      </c>
      <c r="N40" s="70">
        <f t="shared" si="5"/>
        <v>3</v>
      </c>
      <c r="O40" s="70">
        <v>3</v>
      </c>
      <c r="P40" s="70">
        <v>0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14"/>
        <v>7</v>
      </c>
      <c r="W40" s="70">
        <f t="shared" si="15"/>
        <v>7</v>
      </c>
      <c r="X40" s="70">
        <f t="shared" si="16"/>
        <v>7</v>
      </c>
      <c r="Y40" s="70">
        <f t="shared" si="8"/>
        <v>0</v>
      </c>
      <c r="Z40" s="70">
        <f t="shared" si="9"/>
        <v>0</v>
      </c>
      <c r="AA40" s="70">
        <f t="shared" si="10"/>
        <v>0</v>
      </c>
      <c r="AB40" s="70">
        <f t="shared" si="11"/>
        <v>0</v>
      </c>
      <c r="AC40" s="70">
        <f t="shared" si="12"/>
        <v>0</v>
      </c>
      <c r="AD40" s="70">
        <f t="shared" si="13"/>
        <v>0</v>
      </c>
    </row>
    <row r="41" spans="1:30" s="65" customFormat="1" ht="12" customHeight="1">
      <c r="A41" s="68" t="s">
        <v>101</v>
      </c>
      <c r="B41" s="69" t="s">
        <v>114</v>
      </c>
      <c r="C41" s="62" t="s">
        <v>115</v>
      </c>
      <c r="D41" s="70">
        <f t="shared" si="1"/>
        <v>4</v>
      </c>
      <c r="E41" s="70">
        <f t="shared" si="2"/>
        <v>4</v>
      </c>
      <c r="F41" s="70">
        <v>4</v>
      </c>
      <c r="G41" s="70">
        <v>0</v>
      </c>
      <c r="H41" s="70">
        <f t="shared" si="3"/>
        <v>0</v>
      </c>
      <c r="I41" s="70">
        <v>0</v>
      </c>
      <c r="J41" s="70">
        <v>0</v>
      </c>
      <c r="K41" s="70">
        <v>0</v>
      </c>
      <c r="L41" s="70">
        <v>0</v>
      </c>
      <c r="M41" s="70">
        <f t="shared" si="4"/>
        <v>2</v>
      </c>
      <c r="N41" s="70">
        <f t="shared" si="5"/>
        <v>2</v>
      </c>
      <c r="O41" s="70">
        <v>2</v>
      </c>
      <c r="P41" s="70">
        <v>0</v>
      </c>
      <c r="Q41" s="70">
        <f t="shared" si="6"/>
        <v>0</v>
      </c>
      <c r="R41" s="70">
        <v>0</v>
      </c>
      <c r="S41" s="70">
        <v>0</v>
      </c>
      <c r="T41" s="70">
        <v>0</v>
      </c>
      <c r="U41" s="70">
        <v>0</v>
      </c>
      <c r="V41" s="70">
        <f t="shared" si="14"/>
        <v>6</v>
      </c>
      <c r="W41" s="70">
        <f t="shared" si="15"/>
        <v>6</v>
      </c>
      <c r="X41" s="70">
        <f t="shared" si="16"/>
        <v>6</v>
      </c>
      <c r="Y41" s="70">
        <f t="shared" si="8"/>
        <v>0</v>
      </c>
      <c r="Z41" s="70">
        <f t="shared" si="9"/>
        <v>0</v>
      </c>
      <c r="AA41" s="70">
        <f t="shared" si="10"/>
        <v>0</v>
      </c>
      <c r="AB41" s="70">
        <f t="shared" si="11"/>
        <v>0</v>
      </c>
      <c r="AC41" s="70">
        <f t="shared" si="12"/>
        <v>0</v>
      </c>
      <c r="AD41" s="70">
        <f t="shared" si="13"/>
        <v>0</v>
      </c>
    </row>
    <row r="42" spans="1:30" s="65" customFormat="1" ht="12" customHeight="1">
      <c r="A42" s="68" t="s">
        <v>101</v>
      </c>
      <c r="B42" s="69" t="s">
        <v>269</v>
      </c>
      <c r="C42" s="62" t="s">
        <v>270</v>
      </c>
      <c r="D42" s="70">
        <f t="shared" si="1"/>
        <v>1</v>
      </c>
      <c r="E42" s="70">
        <f t="shared" si="2"/>
        <v>1</v>
      </c>
      <c r="F42" s="70">
        <v>1</v>
      </c>
      <c r="G42" s="70">
        <v>0</v>
      </c>
      <c r="H42" s="70">
        <f t="shared" si="3"/>
        <v>0</v>
      </c>
      <c r="I42" s="70">
        <v>0</v>
      </c>
      <c r="J42" s="70">
        <v>0</v>
      </c>
      <c r="K42" s="70">
        <v>0</v>
      </c>
      <c r="L42" s="70">
        <v>0</v>
      </c>
      <c r="M42" s="70">
        <f t="shared" si="4"/>
        <v>1</v>
      </c>
      <c r="N42" s="70">
        <f t="shared" si="5"/>
        <v>1</v>
      </c>
      <c r="O42" s="70">
        <v>1</v>
      </c>
      <c r="P42" s="70">
        <v>0</v>
      </c>
      <c r="Q42" s="70">
        <f t="shared" si="6"/>
        <v>0</v>
      </c>
      <c r="R42" s="70">
        <v>0</v>
      </c>
      <c r="S42" s="70">
        <v>0</v>
      </c>
      <c r="T42" s="70">
        <v>0</v>
      </c>
      <c r="U42" s="70">
        <v>0</v>
      </c>
      <c r="V42" s="70">
        <f t="shared" si="14"/>
        <v>2</v>
      </c>
      <c r="W42" s="70">
        <f t="shared" si="15"/>
        <v>2</v>
      </c>
      <c r="X42" s="70">
        <f t="shared" si="16"/>
        <v>2</v>
      </c>
      <c r="Y42" s="70">
        <f t="shared" si="8"/>
        <v>0</v>
      </c>
      <c r="Z42" s="70">
        <f t="shared" si="9"/>
        <v>0</v>
      </c>
      <c r="AA42" s="70">
        <f t="shared" si="10"/>
        <v>0</v>
      </c>
      <c r="AB42" s="70">
        <f t="shared" si="11"/>
        <v>0</v>
      </c>
      <c r="AC42" s="70">
        <f t="shared" si="12"/>
        <v>0</v>
      </c>
      <c r="AD42" s="70">
        <f t="shared" si="13"/>
        <v>0</v>
      </c>
    </row>
    <row r="43" spans="1:30" s="65" customFormat="1" ht="12" customHeight="1">
      <c r="A43" s="68" t="s">
        <v>101</v>
      </c>
      <c r="B43" s="69" t="s">
        <v>211</v>
      </c>
      <c r="C43" s="62" t="s">
        <v>212</v>
      </c>
      <c r="D43" s="70">
        <f t="shared" si="1"/>
        <v>3</v>
      </c>
      <c r="E43" s="70">
        <f t="shared" si="2"/>
        <v>2</v>
      </c>
      <c r="F43" s="70">
        <v>2</v>
      </c>
      <c r="G43" s="70">
        <v>0</v>
      </c>
      <c r="H43" s="70">
        <f t="shared" si="3"/>
        <v>1</v>
      </c>
      <c r="I43" s="70">
        <v>1</v>
      </c>
      <c r="J43" s="70">
        <v>0</v>
      </c>
      <c r="K43" s="70">
        <v>0</v>
      </c>
      <c r="L43" s="70">
        <v>0</v>
      </c>
      <c r="M43" s="70">
        <f t="shared" si="4"/>
        <v>1</v>
      </c>
      <c r="N43" s="70">
        <f t="shared" si="5"/>
        <v>1</v>
      </c>
      <c r="O43" s="70">
        <v>1</v>
      </c>
      <c r="P43" s="70">
        <v>0</v>
      </c>
      <c r="Q43" s="70">
        <f t="shared" si="6"/>
        <v>0</v>
      </c>
      <c r="R43" s="70">
        <v>0</v>
      </c>
      <c r="S43" s="70">
        <v>0</v>
      </c>
      <c r="T43" s="70">
        <v>0</v>
      </c>
      <c r="U43" s="70">
        <v>0</v>
      </c>
      <c r="V43" s="70">
        <f t="shared" si="14"/>
        <v>4</v>
      </c>
      <c r="W43" s="70">
        <f t="shared" si="15"/>
        <v>3</v>
      </c>
      <c r="X43" s="70">
        <f t="shared" si="16"/>
        <v>3</v>
      </c>
      <c r="Y43" s="70">
        <f t="shared" si="8"/>
        <v>0</v>
      </c>
      <c r="Z43" s="70">
        <f t="shared" si="9"/>
        <v>1</v>
      </c>
      <c r="AA43" s="70">
        <f t="shared" si="10"/>
        <v>1</v>
      </c>
      <c r="AB43" s="70">
        <f t="shared" si="11"/>
        <v>0</v>
      </c>
      <c r="AC43" s="70">
        <f t="shared" si="12"/>
        <v>0</v>
      </c>
      <c r="AD43" s="70">
        <f t="shared" si="13"/>
        <v>0</v>
      </c>
    </row>
    <row r="44" spans="1:30" s="65" customFormat="1" ht="12" customHeight="1">
      <c r="A44" s="68" t="s">
        <v>101</v>
      </c>
      <c r="B44" s="69" t="s">
        <v>217</v>
      </c>
      <c r="C44" s="62" t="s">
        <v>218</v>
      </c>
      <c r="D44" s="70">
        <f t="shared" si="1"/>
        <v>2</v>
      </c>
      <c r="E44" s="70">
        <f t="shared" si="2"/>
        <v>2</v>
      </c>
      <c r="F44" s="70">
        <v>2</v>
      </c>
      <c r="G44" s="70">
        <v>0</v>
      </c>
      <c r="H44" s="70">
        <f t="shared" si="3"/>
        <v>0</v>
      </c>
      <c r="I44" s="70">
        <v>0</v>
      </c>
      <c r="J44" s="70">
        <v>0</v>
      </c>
      <c r="K44" s="70">
        <v>0</v>
      </c>
      <c r="L44" s="70">
        <v>0</v>
      </c>
      <c r="M44" s="70">
        <f t="shared" si="4"/>
        <v>1</v>
      </c>
      <c r="N44" s="70">
        <f t="shared" si="5"/>
        <v>1</v>
      </c>
      <c r="O44" s="70">
        <v>1</v>
      </c>
      <c r="P44" s="70">
        <v>0</v>
      </c>
      <c r="Q44" s="70">
        <f t="shared" si="6"/>
        <v>0</v>
      </c>
      <c r="R44" s="70">
        <v>0</v>
      </c>
      <c r="S44" s="70">
        <v>0</v>
      </c>
      <c r="T44" s="70">
        <v>0</v>
      </c>
      <c r="U44" s="70">
        <v>0</v>
      </c>
      <c r="V44" s="70">
        <f t="shared" si="14"/>
        <v>3</v>
      </c>
      <c r="W44" s="70">
        <f t="shared" si="15"/>
        <v>3</v>
      </c>
      <c r="X44" s="70">
        <f t="shared" si="16"/>
        <v>3</v>
      </c>
      <c r="Y44" s="70">
        <f t="shared" si="8"/>
        <v>0</v>
      </c>
      <c r="Z44" s="70">
        <f t="shared" si="9"/>
        <v>0</v>
      </c>
      <c r="AA44" s="70">
        <f t="shared" si="10"/>
        <v>0</v>
      </c>
      <c r="AB44" s="70">
        <f t="shared" si="11"/>
        <v>0</v>
      </c>
      <c r="AC44" s="70">
        <f t="shared" si="12"/>
        <v>0</v>
      </c>
      <c r="AD44" s="70">
        <f t="shared" si="13"/>
        <v>0</v>
      </c>
    </row>
    <row r="45" spans="1:30" s="65" customFormat="1" ht="12" customHeight="1">
      <c r="A45" s="68" t="s">
        <v>101</v>
      </c>
      <c r="B45" s="69" t="s">
        <v>219</v>
      </c>
      <c r="C45" s="62" t="s">
        <v>220</v>
      </c>
      <c r="D45" s="70">
        <f t="shared" si="1"/>
        <v>0</v>
      </c>
      <c r="E45" s="70">
        <f t="shared" si="2"/>
        <v>0</v>
      </c>
      <c r="F45" s="70">
        <v>0</v>
      </c>
      <c r="G45" s="70">
        <v>0</v>
      </c>
      <c r="H45" s="70">
        <f t="shared" si="3"/>
        <v>0</v>
      </c>
      <c r="I45" s="70">
        <v>0</v>
      </c>
      <c r="J45" s="70">
        <v>0</v>
      </c>
      <c r="K45" s="70">
        <v>0</v>
      </c>
      <c r="L45" s="70">
        <v>0</v>
      </c>
      <c r="M45" s="70">
        <f t="shared" si="4"/>
        <v>0</v>
      </c>
      <c r="N45" s="70">
        <f t="shared" si="5"/>
        <v>0</v>
      </c>
      <c r="O45" s="70">
        <v>0</v>
      </c>
      <c r="P45" s="70">
        <v>0</v>
      </c>
      <c r="Q45" s="70">
        <f t="shared" si="6"/>
        <v>0</v>
      </c>
      <c r="R45" s="70">
        <v>0</v>
      </c>
      <c r="S45" s="70">
        <v>0</v>
      </c>
      <c r="T45" s="70">
        <v>0</v>
      </c>
      <c r="U45" s="70">
        <v>0</v>
      </c>
      <c r="V45" s="70">
        <f t="shared" si="14"/>
        <v>0</v>
      </c>
      <c r="W45" s="70">
        <f t="shared" si="15"/>
        <v>0</v>
      </c>
      <c r="X45" s="70">
        <f t="shared" si="16"/>
        <v>0</v>
      </c>
      <c r="Y45" s="70">
        <f t="shared" si="8"/>
        <v>0</v>
      </c>
      <c r="Z45" s="70">
        <f t="shared" si="9"/>
        <v>0</v>
      </c>
      <c r="AA45" s="70">
        <f t="shared" si="10"/>
        <v>0</v>
      </c>
      <c r="AB45" s="70">
        <f t="shared" si="11"/>
        <v>0</v>
      </c>
      <c r="AC45" s="70">
        <f t="shared" si="12"/>
        <v>0</v>
      </c>
      <c r="AD45" s="70">
        <f t="shared" si="13"/>
        <v>0</v>
      </c>
    </row>
    <row r="46" spans="1:30" s="65" customFormat="1" ht="12" customHeight="1">
      <c r="A46" s="68" t="s">
        <v>101</v>
      </c>
      <c r="B46" s="69" t="s">
        <v>221</v>
      </c>
      <c r="C46" s="62" t="s">
        <v>222</v>
      </c>
      <c r="D46" s="70">
        <f t="shared" si="1"/>
        <v>2</v>
      </c>
      <c r="E46" s="70">
        <f t="shared" si="2"/>
        <v>2</v>
      </c>
      <c r="F46" s="70">
        <v>2</v>
      </c>
      <c r="G46" s="70">
        <v>0</v>
      </c>
      <c r="H46" s="70">
        <f t="shared" si="3"/>
        <v>0</v>
      </c>
      <c r="I46" s="70">
        <v>0</v>
      </c>
      <c r="J46" s="70">
        <v>0</v>
      </c>
      <c r="K46" s="70">
        <v>0</v>
      </c>
      <c r="L46" s="70">
        <v>0</v>
      </c>
      <c r="M46" s="70">
        <f t="shared" si="4"/>
        <v>1</v>
      </c>
      <c r="N46" s="70">
        <f t="shared" si="5"/>
        <v>1</v>
      </c>
      <c r="O46" s="70">
        <v>1</v>
      </c>
      <c r="P46" s="70">
        <v>0</v>
      </c>
      <c r="Q46" s="70">
        <f t="shared" si="6"/>
        <v>0</v>
      </c>
      <c r="R46" s="70">
        <v>0</v>
      </c>
      <c r="S46" s="70">
        <v>0</v>
      </c>
      <c r="T46" s="70">
        <v>0</v>
      </c>
      <c r="U46" s="70">
        <v>0</v>
      </c>
      <c r="V46" s="70">
        <f t="shared" si="14"/>
        <v>3</v>
      </c>
      <c r="W46" s="70">
        <f t="shared" si="15"/>
        <v>3</v>
      </c>
      <c r="X46" s="70">
        <f t="shared" si="16"/>
        <v>3</v>
      </c>
      <c r="Y46" s="70">
        <f t="shared" si="8"/>
        <v>0</v>
      </c>
      <c r="Z46" s="70">
        <f t="shared" si="9"/>
        <v>0</v>
      </c>
      <c r="AA46" s="70">
        <f t="shared" si="10"/>
        <v>0</v>
      </c>
      <c r="AB46" s="70">
        <f t="shared" si="11"/>
        <v>0</v>
      </c>
      <c r="AC46" s="70">
        <f t="shared" si="12"/>
        <v>0</v>
      </c>
      <c r="AD46" s="70">
        <f t="shared" si="13"/>
        <v>0</v>
      </c>
    </row>
    <row r="47" spans="1:30" s="65" customFormat="1" ht="12" customHeight="1">
      <c r="A47" s="68" t="s">
        <v>101</v>
      </c>
      <c r="B47" s="69" t="s">
        <v>223</v>
      </c>
      <c r="C47" s="62" t="s">
        <v>224</v>
      </c>
      <c r="D47" s="70">
        <f t="shared" si="1"/>
        <v>2</v>
      </c>
      <c r="E47" s="70">
        <f t="shared" si="2"/>
        <v>2</v>
      </c>
      <c r="F47" s="70">
        <v>2</v>
      </c>
      <c r="G47" s="70">
        <v>0</v>
      </c>
      <c r="H47" s="70">
        <f t="shared" si="3"/>
        <v>0</v>
      </c>
      <c r="I47" s="70">
        <v>0</v>
      </c>
      <c r="J47" s="70">
        <v>0</v>
      </c>
      <c r="K47" s="70">
        <v>0</v>
      </c>
      <c r="L47" s="70">
        <v>0</v>
      </c>
      <c r="M47" s="70">
        <f t="shared" si="4"/>
        <v>1</v>
      </c>
      <c r="N47" s="70">
        <f t="shared" si="5"/>
        <v>1</v>
      </c>
      <c r="O47" s="70">
        <v>1</v>
      </c>
      <c r="P47" s="70">
        <v>0</v>
      </c>
      <c r="Q47" s="70">
        <f t="shared" si="6"/>
        <v>0</v>
      </c>
      <c r="R47" s="70">
        <v>0</v>
      </c>
      <c r="S47" s="70">
        <v>0</v>
      </c>
      <c r="T47" s="70">
        <v>0</v>
      </c>
      <c r="U47" s="70">
        <v>0</v>
      </c>
      <c r="V47" s="70">
        <f t="shared" si="14"/>
        <v>3</v>
      </c>
      <c r="W47" s="70">
        <f t="shared" si="15"/>
        <v>3</v>
      </c>
      <c r="X47" s="70">
        <f t="shared" si="16"/>
        <v>3</v>
      </c>
      <c r="Y47" s="70">
        <f t="shared" si="8"/>
        <v>0</v>
      </c>
      <c r="Z47" s="70">
        <f t="shared" si="9"/>
        <v>0</v>
      </c>
      <c r="AA47" s="70">
        <f t="shared" si="10"/>
        <v>0</v>
      </c>
      <c r="AB47" s="70">
        <f t="shared" si="11"/>
        <v>0</v>
      </c>
      <c r="AC47" s="70">
        <f t="shared" si="12"/>
        <v>0</v>
      </c>
      <c r="AD47" s="70">
        <f t="shared" si="13"/>
        <v>0</v>
      </c>
    </row>
    <row r="48" spans="1:30" s="65" customFormat="1" ht="12" customHeight="1">
      <c r="A48" s="68" t="s">
        <v>101</v>
      </c>
      <c r="B48" s="69" t="s">
        <v>160</v>
      </c>
      <c r="C48" s="62" t="s">
        <v>161</v>
      </c>
      <c r="D48" s="70">
        <f t="shared" si="1"/>
        <v>2</v>
      </c>
      <c r="E48" s="70">
        <f t="shared" si="2"/>
        <v>2</v>
      </c>
      <c r="F48" s="70">
        <v>2</v>
      </c>
      <c r="G48" s="70">
        <v>0</v>
      </c>
      <c r="H48" s="70">
        <f t="shared" si="3"/>
        <v>0</v>
      </c>
      <c r="I48" s="70">
        <v>0</v>
      </c>
      <c r="J48" s="70">
        <v>0</v>
      </c>
      <c r="K48" s="70">
        <v>0</v>
      </c>
      <c r="L48" s="70">
        <v>0</v>
      </c>
      <c r="M48" s="70">
        <f t="shared" si="4"/>
        <v>1</v>
      </c>
      <c r="N48" s="70">
        <f t="shared" si="5"/>
        <v>1</v>
      </c>
      <c r="O48" s="70">
        <v>1</v>
      </c>
      <c r="P48" s="70">
        <v>0</v>
      </c>
      <c r="Q48" s="70">
        <f t="shared" si="6"/>
        <v>0</v>
      </c>
      <c r="R48" s="70">
        <v>0</v>
      </c>
      <c r="S48" s="70">
        <v>0</v>
      </c>
      <c r="T48" s="70">
        <v>0</v>
      </c>
      <c r="U48" s="70">
        <v>0</v>
      </c>
      <c r="V48" s="70">
        <f t="shared" si="14"/>
        <v>3</v>
      </c>
      <c r="W48" s="70">
        <f t="shared" si="15"/>
        <v>3</v>
      </c>
      <c r="X48" s="70">
        <f t="shared" si="16"/>
        <v>3</v>
      </c>
      <c r="Y48" s="70">
        <f t="shared" si="8"/>
        <v>0</v>
      </c>
      <c r="Z48" s="70">
        <f t="shared" si="9"/>
        <v>0</v>
      </c>
      <c r="AA48" s="70">
        <f t="shared" si="10"/>
        <v>0</v>
      </c>
      <c r="AB48" s="70">
        <f t="shared" si="11"/>
        <v>0</v>
      </c>
      <c r="AC48" s="70">
        <f t="shared" si="12"/>
        <v>0</v>
      </c>
      <c r="AD48" s="70">
        <f t="shared" si="13"/>
        <v>0</v>
      </c>
    </row>
    <row r="49" spans="1:30" s="65" customFormat="1" ht="12" customHeight="1">
      <c r="A49" s="68" t="s">
        <v>101</v>
      </c>
      <c r="B49" s="69" t="s">
        <v>162</v>
      </c>
      <c r="C49" s="62" t="s">
        <v>163</v>
      </c>
      <c r="D49" s="70">
        <f t="shared" si="1"/>
        <v>2</v>
      </c>
      <c r="E49" s="70">
        <f t="shared" si="2"/>
        <v>2</v>
      </c>
      <c r="F49" s="70">
        <v>2</v>
      </c>
      <c r="G49" s="70">
        <v>0</v>
      </c>
      <c r="H49" s="70">
        <f t="shared" si="3"/>
        <v>0</v>
      </c>
      <c r="I49" s="70">
        <v>0</v>
      </c>
      <c r="J49" s="70">
        <v>0</v>
      </c>
      <c r="K49" s="70">
        <v>0</v>
      </c>
      <c r="L49" s="70">
        <v>0</v>
      </c>
      <c r="M49" s="70">
        <f t="shared" si="4"/>
        <v>1</v>
      </c>
      <c r="N49" s="70">
        <f t="shared" si="5"/>
        <v>1</v>
      </c>
      <c r="O49" s="70">
        <v>1</v>
      </c>
      <c r="P49" s="70">
        <v>0</v>
      </c>
      <c r="Q49" s="70">
        <f t="shared" si="6"/>
        <v>0</v>
      </c>
      <c r="R49" s="70">
        <v>0</v>
      </c>
      <c r="S49" s="70">
        <v>0</v>
      </c>
      <c r="T49" s="70">
        <v>0</v>
      </c>
      <c r="U49" s="70">
        <v>0</v>
      </c>
      <c r="V49" s="70">
        <f t="shared" si="14"/>
        <v>3</v>
      </c>
      <c r="W49" s="70">
        <f t="shared" si="15"/>
        <v>3</v>
      </c>
      <c r="X49" s="70">
        <f t="shared" si="16"/>
        <v>3</v>
      </c>
      <c r="Y49" s="70">
        <f t="shared" si="8"/>
        <v>0</v>
      </c>
      <c r="Z49" s="70">
        <f t="shared" si="9"/>
        <v>0</v>
      </c>
      <c r="AA49" s="70">
        <f t="shared" si="10"/>
        <v>0</v>
      </c>
      <c r="AB49" s="70">
        <f t="shared" si="11"/>
        <v>0</v>
      </c>
      <c r="AC49" s="70">
        <f t="shared" si="12"/>
        <v>0</v>
      </c>
      <c r="AD49" s="70">
        <f t="shared" si="13"/>
        <v>0</v>
      </c>
    </row>
    <row r="50" spans="1:30" s="65" customFormat="1" ht="12" customHeight="1">
      <c r="A50" s="68" t="s">
        <v>101</v>
      </c>
      <c r="B50" s="69" t="s">
        <v>154</v>
      </c>
      <c r="C50" s="62" t="s">
        <v>155</v>
      </c>
      <c r="D50" s="70">
        <f t="shared" si="1"/>
        <v>1</v>
      </c>
      <c r="E50" s="70">
        <f t="shared" si="2"/>
        <v>1</v>
      </c>
      <c r="F50" s="70">
        <v>1</v>
      </c>
      <c r="G50" s="70">
        <v>0</v>
      </c>
      <c r="H50" s="70">
        <f t="shared" si="3"/>
        <v>0</v>
      </c>
      <c r="I50" s="70">
        <v>0</v>
      </c>
      <c r="J50" s="70">
        <v>0</v>
      </c>
      <c r="K50" s="70">
        <v>0</v>
      </c>
      <c r="L50" s="70">
        <v>0</v>
      </c>
      <c r="M50" s="70">
        <f t="shared" si="4"/>
        <v>1</v>
      </c>
      <c r="N50" s="70">
        <f t="shared" si="5"/>
        <v>1</v>
      </c>
      <c r="O50" s="70">
        <v>1</v>
      </c>
      <c r="P50" s="70">
        <v>0</v>
      </c>
      <c r="Q50" s="70">
        <f t="shared" si="6"/>
        <v>0</v>
      </c>
      <c r="R50" s="70">
        <v>0</v>
      </c>
      <c r="S50" s="70">
        <v>0</v>
      </c>
      <c r="T50" s="70">
        <v>0</v>
      </c>
      <c r="U50" s="70">
        <v>0</v>
      </c>
      <c r="V50" s="70">
        <f t="shared" si="14"/>
        <v>2</v>
      </c>
      <c r="W50" s="70">
        <f t="shared" si="15"/>
        <v>2</v>
      </c>
      <c r="X50" s="70">
        <f t="shared" si="16"/>
        <v>2</v>
      </c>
      <c r="Y50" s="70">
        <f t="shared" si="8"/>
        <v>0</v>
      </c>
      <c r="Z50" s="70">
        <f t="shared" si="9"/>
        <v>0</v>
      </c>
      <c r="AA50" s="70">
        <f t="shared" si="10"/>
        <v>0</v>
      </c>
      <c r="AB50" s="70">
        <f t="shared" si="11"/>
        <v>0</v>
      </c>
      <c r="AC50" s="70">
        <f t="shared" si="12"/>
        <v>0</v>
      </c>
      <c r="AD50" s="70">
        <f t="shared" si="13"/>
        <v>0</v>
      </c>
    </row>
    <row r="51" spans="1:30" s="65" customFormat="1" ht="12" customHeight="1">
      <c r="A51" s="68" t="s">
        <v>101</v>
      </c>
      <c r="B51" s="69" t="s">
        <v>148</v>
      </c>
      <c r="C51" s="62" t="s">
        <v>149</v>
      </c>
      <c r="D51" s="70">
        <f t="shared" si="1"/>
        <v>3</v>
      </c>
      <c r="E51" s="70">
        <f t="shared" si="2"/>
        <v>3</v>
      </c>
      <c r="F51" s="70">
        <v>3</v>
      </c>
      <c r="G51" s="70">
        <v>0</v>
      </c>
      <c r="H51" s="70">
        <f t="shared" si="3"/>
        <v>0</v>
      </c>
      <c r="I51" s="70">
        <v>0</v>
      </c>
      <c r="J51" s="70">
        <v>0</v>
      </c>
      <c r="K51" s="70">
        <v>0</v>
      </c>
      <c r="L51" s="70">
        <v>0</v>
      </c>
      <c r="M51" s="70">
        <f t="shared" si="4"/>
        <v>1</v>
      </c>
      <c r="N51" s="70">
        <f t="shared" si="5"/>
        <v>1</v>
      </c>
      <c r="O51" s="70">
        <v>1</v>
      </c>
      <c r="P51" s="70">
        <v>0</v>
      </c>
      <c r="Q51" s="70">
        <f t="shared" si="6"/>
        <v>0</v>
      </c>
      <c r="R51" s="70">
        <v>0</v>
      </c>
      <c r="S51" s="70">
        <v>0</v>
      </c>
      <c r="T51" s="70">
        <v>0</v>
      </c>
      <c r="U51" s="70">
        <v>0</v>
      </c>
      <c r="V51" s="70">
        <f t="shared" si="14"/>
        <v>4</v>
      </c>
      <c r="W51" s="70">
        <f t="shared" si="15"/>
        <v>4</v>
      </c>
      <c r="X51" s="70">
        <f t="shared" si="16"/>
        <v>4</v>
      </c>
      <c r="Y51" s="70">
        <f t="shared" si="8"/>
        <v>0</v>
      </c>
      <c r="Z51" s="70">
        <f t="shared" si="9"/>
        <v>0</v>
      </c>
      <c r="AA51" s="70">
        <f t="shared" si="10"/>
        <v>0</v>
      </c>
      <c r="AB51" s="70">
        <f t="shared" si="11"/>
        <v>0</v>
      </c>
      <c r="AC51" s="70">
        <f t="shared" si="12"/>
        <v>0</v>
      </c>
      <c r="AD51" s="70">
        <f t="shared" si="13"/>
        <v>0</v>
      </c>
    </row>
    <row r="52" spans="1:30" s="65" customFormat="1" ht="12" customHeight="1">
      <c r="A52" s="68" t="s">
        <v>101</v>
      </c>
      <c r="B52" s="69" t="s">
        <v>203</v>
      </c>
      <c r="C52" s="62" t="s">
        <v>204</v>
      </c>
      <c r="D52" s="70">
        <f t="shared" si="1"/>
        <v>1</v>
      </c>
      <c r="E52" s="70">
        <f t="shared" si="2"/>
        <v>1</v>
      </c>
      <c r="F52" s="70">
        <v>1</v>
      </c>
      <c r="G52" s="70">
        <v>0</v>
      </c>
      <c r="H52" s="70">
        <f t="shared" si="3"/>
        <v>0</v>
      </c>
      <c r="I52" s="70">
        <v>0</v>
      </c>
      <c r="J52" s="70">
        <v>0</v>
      </c>
      <c r="K52" s="70">
        <v>0</v>
      </c>
      <c r="L52" s="70">
        <v>0</v>
      </c>
      <c r="M52" s="70">
        <f t="shared" si="4"/>
        <v>0</v>
      </c>
      <c r="N52" s="70">
        <f t="shared" si="5"/>
        <v>0</v>
      </c>
      <c r="O52" s="70">
        <v>0</v>
      </c>
      <c r="P52" s="70">
        <v>0</v>
      </c>
      <c r="Q52" s="70">
        <f t="shared" si="6"/>
        <v>0</v>
      </c>
      <c r="R52" s="70">
        <v>0</v>
      </c>
      <c r="S52" s="70">
        <v>0</v>
      </c>
      <c r="T52" s="70">
        <v>0</v>
      </c>
      <c r="U52" s="70">
        <v>0</v>
      </c>
      <c r="V52" s="70">
        <f t="shared" si="14"/>
        <v>1</v>
      </c>
      <c r="W52" s="70">
        <f t="shared" si="15"/>
        <v>1</v>
      </c>
      <c r="X52" s="70">
        <f t="shared" si="16"/>
        <v>1</v>
      </c>
      <c r="Y52" s="70">
        <f t="shared" si="8"/>
        <v>0</v>
      </c>
      <c r="Z52" s="70">
        <f t="shared" si="9"/>
        <v>0</v>
      </c>
      <c r="AA52" s="70">
        <f t="shared" si="10"/>
        <v>0</v>
      </c>
      <c r="AB52" s="70">
        <f t="shared" si="11"/>
        <v>0</v>
      </c>
      <c r="AC52" s="70">
        <f t="shared" si="12"/>
        <v>0</v>
      </c>
      <c r="AD52" s="70">
        <f t="shared" si="13"/>
        <v>0</v>
      </c>
    </row>
    <row r="53" spans="1:30" s="65" customFormat="1" ht="12" customHeight="1">
      <c r="A53" s="68" t="s">
        <v>101</v>
      </c>
      <c r="B53" s="69" t="s">
        <v>140</v>
      </c>
      <c r="C53" s="62" t="s">
        <v>141</v>
      </c>
      <c r="D53" s="70">
        <f t="shared" si="1"/>
        <v>1</v>
      </c>
      <c r="E53" s="70">
        <f t="shared" si="2"/>
        <v>1</v>
      </c>
      <c r="F53" s="70">
        <v>1</v>
      </c>
      <c r="G53" s="70">
        <v>0</v>
      </c>
      <c r="H53" s="70">
        <f t="shared" si="3"/>
        <v>0</v>
      </c>
      <c r="I53" s="70">
        <v>0</v>
      </c>
      <c r="J53" s="70">
        <v>0</v>
      </c>
      <c r="K53" s="70">
        <v>0</v>
      </c>
      <c r="L53" s="70">
        <v>0</v>
      </c>
      <c r="M53" s="70">
        <f t="shared" si="4"/>
        <v>1</v>
      </c>
      <c r="N53" s="70">
        <f t="shared" si="5"/>
        <v>1</v>
      </c>
      <c r="O53" s="70">
        <v>1</v>
      </c>
      <c r="P53" s="70">
        <v>0</v>
      </c>
      <c r="Q53" s="70">
        <f t="shared" si="6"/>
        <v>0</v>
      </c>
      <c r="R53" s="70">
        <v>0</v>
      </c>
      <c r="S53" s="70">
        <v>0</v>
      </c>
      <c r="T53" s="70">
        <v>0</v>
      </c>
      <c r="U53" s="70">
        <v>0</v>
      </c>
      <c r="V53" s="70">
        <f t="shared" si="14"/>
        <v>2</v>
      </c>
      <c r="W53" s="70">
        <f t="shared" si="15"/>
        <v>2</v>
      </c>
      <c r="X53" s="70">
        <f t="shared" si="16"/>
        <v>2</v>
      </c>
      <c r="Y53" s="70">
        <f t="shared" si="8"/>
        <v>0</v>
      </c>
      <c r="Z53" s="70">
        <f t="shared" si="9"/>
        <v>0</v>
      </c>
      <c r="AA53" s="70">
        <f t="shared" si="10"/>
        <v>0</v>
      </c>
      <c r="AB53" s="70">
        <f t="shared" si="11"/>
        <v>0</v>
      </c>
      <c r="AC53" s="70">
        <f t="shared" si="12"/>
        <v>0</v>
      </c>
      <c r="AD53" s="70">
        <f t="shared" si="13"/>
        <v>0</v>
      </c>
    </row>
    <row r="54" spans="1:30" s="65" customFormat="1" ht="12" customHeight="1">
      <c r="A54" s="68" t="s">
        <v>101</v>
      </c>
      <c r="B54" s="69" t="s">
        <v>170</v>
      </c>
      <c r="C54" s="62" t="s">
        <v>171</v>
      </c>
      <c r="D54" s="70">
        <f t="shared" si="1"/>
        <v>3</v>
      </c>
      <c r="E54" s="70">
        <f t="shared" si="2"/>
        <v>3</v>
      </c>
      <c r="F54" s="70">
        <v>3</v>
      </c>
      <c r="G54" s="70">
        <v>0</v>
      </c>
      <c r="H54" s="70">
        <f t="shared" si="3"/>
        <v>0</v>
      </c>
      <c r="I54" s="70">
        <v>0</v>
      </c>
      <c r="J54" s="70">
        <v>0</v>
      </c>
      <c r="K54" s="70">
        <v>0</v>
      </c>
      <c r="L54" s="70">
        <v>0</v>
      </c>
      <c r="M54" s="70">
        <f t="shared" si="4"/>
        <v>2</v>
      </c>
      <c r="N54" s="70">
        <f t="shared" si="5"/>
        <v>2</v>
      </c>
      <c r="O54" s="70">
        <v>2</v>
      </c>
      <c r="P54" s="70">
        <v>0</v>
      </c>
      <c r="Q54" s="70">
        <f t="shared" si="6"/>
        <v>0</v>
      </c>
      <c r="R54" s="70">
        <v>0</v>
      </c>
      <c r="S54" s="70">
        <v>0</v>
      </c>
      <c r="T54" s="70">
        <v>0</v>
      </c>
      <c r="U54" s="70">
        <v>0</v>
      </c>
      <c r="V54" s="70">
        <f t="shared" si="14"/>
        <v>5</v>
      </c>
      <c r="W54" s="70">
        <f t="shared" si="15"/>
        <v>5</v>
      </c>
      <c r="X54" s="70">
        <f t="shared" si="16"/>
        <v>5</v>
      </c>
      <c r="Y54" s="70">
        <f t="shared" si="8"/>
        <v>0</v>
      </c>
      <c r="Z54" s="70">
        <f t="shared" si="9"/>
        <v>0</v>
      </c>
      <c r="AA54" s="70">
        <f t="shared" si="10"/>
        <v>0</v>
      </c>
      <c r="AB54" s="70">
        <f t="shared" si="11"/>
        <v>0</v>
      </c>
      <c r="AC54" s="70">
        <f t="shared" si="12"/>
        <v>0</v>
      </c>
      <c r="AD54" s="70">
        <f t="shared" si="13"/>
        <v>0</v>
      </c>
    </row>
    <row r="55" spans="1:30" s="65" customFormat="1" ht="12" customHeight="1">
      <c r="A55" s="68" t="s">
        <v>101</v>
      </c>
      <c r="B55" s="69" t="s">
        <v>172</v>
      </c>
      <c r="C55" s="62" t="s">
        <v>100</v>
      </c>
      <c r="D55" s="70">
        <f t="shared" si="1"/>
        <v>3</v>
      </c>
      <c r="E55" s="70">
        <f t="shared" si="2"/>
        <v>3</v>
      </c>
      <c r="F55" s="70">
        <v>3</v>
      </c>
      <c r="G55" s="70">
        <v>0</v>
      </c>
      <c r="H55" s="70">
        <f t="shared" si="3"/>
        <v>0</v>
      </c>
      <c r="I55" s="70">
        <v>0</v>
      </c>
      <c r="J55" s="70">
        <v>0</v>
      </c>
      <c r="K55" s="70">
        <v>0</v>
      </c>
      <c r="L55" s="70">
        <v>0</v>
      </c>
      <c r="M55" s="70">
        <f t="shared" si="4"/>
        <v>1</v>
      </c>
      <c r="N55" s="70">
        <f t="shared" si="5"/>
        <v>1</v>
      </c>
      <c r="O55" s="70">
        <v>1</v>
      </c>
      <c r="P55" s="70">
        <v>0</v>
      </c>
      <c r="Q55" s="70">
        <f t="shared" si="6"/>
        <v>0</v>
      </c>
      <c r="R55" s="70">
        <v>0</v>
      </c>
      <c r="S55" s="70">
        <v>0</v>
      </c>
      <c r="T55" s="70">
        <v>0</v>
      </c>
      <c r="U55" s="70">
        <v>0</v>
      </c>
      <c r="V55" s="70">
        <f t="shared" si="14"/>
        <v>4</v>
      </c>
      <c r="W55" s="70">
        <f t="shared" si="15"/>
        <v>4</v>
      </c>
      <c r="X55" s="70">
        <f t="shared" si="16"/>
        <v>4</v>
      </c>
      <c r="Y55" s="70">
        <f t="shared" si="8"/>
        <v>0</v>
      </c>
      <c r="Z55" s="70">
        <f t="shared" si="9"/>
        <v>0</v>
      </c>
      <c r="AA55" s="70">
        <f t="shared" si="10"/>
        <v>0</v>
      </c>
      <c r="AB55" s="70">
        <f t="shared" si="11"/>
        <v>0</v>
      </c>
      <c r="AC55" s="70">
        <f t="shared" si="12"/>
        <v>0</v>
      </c>
      <c r="AD55" s="70">
        <f t="shared" si="13"/>
        <v>0</v>
      </c>
    </row>
    <row r="56" spans="1:30" s="65" customFormat="1" ht="12" customHeight="1">
      <c r="A56" s="68" t="s">
        <v>101</v>
      </c>
      <c r="B56" s="69" t="s">
        <v>175</v>
      </c>
      <c r="C56" s="62" t="s">
        <v>176</v>
      </c>
      <c r="D56" s="70">
        <f t="shared" si="1"/>
        <v>2</v>
      </c>
      <c r="E56" s="70">
        <f t="shared" si="2"/>
        <v>2</v>
      </c>
      <c r="F56" s="70">
        <v>2</v>
      </c>
      <c r="G56" s="70">
        <v>0</v>
      </c>
      <c r="H56" s="70">
        <f t="shared" si="3"/>
        <v>0</v>
      </c>
      <c r="I56" s="70">
        <v>0</v>
      </c>
      <c r="J56" s="70">
        <v>0</v>
      </c>
      <c r="K56" s="70">
        <v>0</v>
      </c>
      <c r="L56" s="70">
        <v>0</v>
      </c>
      <c r="M56" s="70">
        <f t="shared" si="4"/>
        <v>1</v>
      </c>
      <c r="N56" s="70">
        <f t="shared" si="5"/>
        <v>1</v>
      </c>
      <c r="O56" s="70">
        <v>1</v>
      </c>
      <c r="P56" s="70">
        <v>0</v>
      </c>
      <c r="Q56" s="70">
        <f t="shared" si="6"/>
        <v>0</v>
      </c>
      <c r="R56" s="70">
        <v>0</v>
      </c>
      <c r="S56" s="70">
        <v>0</v>
      </c>
      <c r="T56" s="70">
        <v>0</v>
      </c>
      <c r="U56" s="70">
        <v>0</v>
      </c>
      <c r="V56" s="70">
        <f t="shared" si="14"/>
        <v>3</v>
      </c>
      <c r="W56" s="70">
        <f t="shared" si="15"/>
        <v>3</v>
      </c>
      <c r="X56" s="70">
        <f t="shared" si="16"/>
        <v>3</v>
      </c>
      <c r="Y56" s="70">
        <f t="shared" si="8"/>
        <v>0</v>
      </c>
      <c r="Z56" s="70">
        <f t="shared" si="9"/>
        <v>0</v>
      </c>
      <c r="AA56" s="70">
        <f t="shared" si="10"/>
        <v>0</v>
      </c>
      <c r="AB56" s="70">
        <f t="shared" si="11"/>
        <v>0</v>
      </c>
      <c r="AC56" s="70">
        <f t="shared" si="12"/>
        <v>0</v>
      </c>
      <c r="AD56" s="70">
        <f t="shared" si="13"/>
        <v>0</v>
      </c>
    </row>
    <row r="57" spans="1:30" s="65" customFormat="1" ht="12" customHeight="1">
      <c r="A57" s="68" t="s">
        <v>101</v>
      </c>
      <c r="B57" s="69" t="s">
        <v>177</v>
      </c>
      <c r="C57" s="62" t="s">
        <v>178</v>
      </c>
      <c r="D57" s="70">
        <f t="shared" si="1"/>
        <v>1</v>
      </c>
      <c r="E57" s="70">
        <f t="shared" si="2"/>
        <v>1</v>
      </c>
      <c r="F57" s="70">
        <v>1</v>
      </c>
      <c r="G57" s="70">
        <v>0</v>
      </c>
      <c r="H57" s="70">
        <f t="shared" si="3"/>
        <v>0</v>
      </c>
      <c r="I57" s="70">
        <v>0</v>
      </c>
      <c r="J57" s="70">
        <v>0</v>
      </c>
      <c r="K57" s="70">
        <v>0</v>
      </c>
      <c r="L57" s="70">
        <v>0</v>
      </c>
      <c r="M57" s="70">
        <f t="shared" si="4"/>
        <v>1</v>
      </c>
      <c r="N57" s="70">
        <f t="shared" si="5"/>
        <v>1</v>
      </c>
      <c r="O57" s="70">
        <v>1</v>
      </c>
      <c r="P57" s="70">
        <v>0</v>
      </c>
      <c r="Q57" s="70">
        <f t="shared" si="6"/>
        <v>0</v>
      </c>
      <c r="R57" s="70">
        <v>0</v>
      </c>
      <c r="S57" s="70">
        <v>0</v>
      </c>
      <c r="T57" s="70">
        <v>0</v>
      </c>
      <c r="U57" s="70">
        <v>0</v>
      </c>
      <c r="V57" s="70">
        <f t="shared" si="14"/>
        <v>2</v>
      </c>
      <c r="W57" s="70">
        <f t="shared" si="15"/>
        <v>2</v>
      </c>
      <c r="X57" s="70">
        <f t="shared" si="16"/>
        <v>2</v>
      </c>
      <c r="Y57" s="70">
        <f t="shared" si="8"/>
        <v>0</v>
      </c>
      <c r="Z57" s="70">
        <f t="shared" si="9"/>
        <v>0</v>
      </c>
      <c r="AA57" s="70">
        <f t="shared" si="10"/>
        <v>0</v>
      </c>
      <c r="AB57" s="70">
        <f t="shared" si="11"/>
        <v>0</v>
      </c>
      <c r="AC57" s="70">
        <f t="shared" si="12"/>
        <v>0</v>
      </c>
      <c r="AD57" s="70">
        <f t="shared" si="13"/>
        <v>0</v>
      </c>
    </row>
    <row r="58" spans="1:30" s="65" customFormat="1" ht="12" customHeight="1">
      <c r="A58" s="68" t="s">
        <v>101</v>
      </c>
      <c r="B58" s="69" t="s">
        <v>238</v>
      </c>
      <c r="C58" s="62" t="s">
        <v>239</v>
      </c>
      <c r="D58" s="70">
        <f t="shared" si="1"/>
        <v>2</v>
      </c>
      <c r="E58" s="70">
        <f t="shared" si="2"/>
        <v>2</v>
      </c>
      <c r="F58" s="70">
        <v>2</v>
      </c>
      <c r="G58" s="70">
        <v>0</v>
      </c>
      <c r="H58" s="70">
        <f t="shared" si="3"/>
        <v>0</v>
      </c>
      <c r="I58" s="70">
        <v>0</v>
      </c>
      <c r="J58" s="70">
        <v>0</v>
      </c>
      <c r="K58" s="70">
        <v>0</v>
      </c>
      <c r="L58" s="70">
        <v>0</v>
      </c>
      <c r="M58" s="70">
        <f t="shared" si="4"/>
        <v>0</v>
      </c>
      <c r="N58" s="70">
        <f t="shared" si="5"/>
        <v>0</v>
      </c>
      <c r="O58" s="70">
        <v>0</v>
      </c>
      <c r="P58" s="70">
        <v>0</v>
      </c>
      <c r="Q58" s="70">
        <f t="shared" si="6"/>
        <v>0</v>
      </c>
      <c r="R58" s="70">
        <v>0</v>
      </c>
      <c r="S58" s="70">
        <v>0</v>
      </c>
      <c r="T58" s="70">
        <v>0</v>
      </c>
      <c r="U58" s="70">
        <v>0</v>
      </c>
      <c r="V58" s="70">
        <f t="shared" si="14"/>
        <v>2</v>
      </c>
      <c r="W58" s="70">
        <f t="shared" si="15"/>
        <v>2</v>
      </c>
      <c r="X58" s="70">
        <f t="shared" si="16"/>
        <v>2</v>
      </c>
      <c r="Y58" s="70">
        <f t="shared" si="8"/>
        <v>0</v>
      </c>
      <c r="Z58" s="70">
        <f t="shared" si="9"/>
        <v>0</v>
      </c>
      <c r="AA58" s="70">
        <f t="shared" si="10"/>
        <v>0</v>
      </c>
      <c r="AB58" s="70">
        <f t="shared" si="11"/>
        <v>0</v>
      </c>
      <c r="AC58" s="70">
        <f t="shared" si="12"/>
        <v>0</v>
      </c>
      <c r="AD58" s="70">
        <f t="shared" si="13"/>
        <v>0</v>
      </c>
    </row>
    <row r="59" spans="1:30" s="65" customFormat="1" ht="12" customHeight="1">
      <c r="A59" s="68" t="s">
        <v>101</v>
      </c>
      <c r="B59" s="69" t="s">
        <v>237</v>
      </c>
      <c r="C59" s="62" t="s">
        <v>98</v>
      </c>
      <c r="D59" s="70">
        <f t="shared" si="1"/>
        <v>8</v>
      </c>
      <c r="E59" s="70">
        <f t="shared" si="2"/>
        <v>5</v>
      </c>
      <c r="F59" s="70">
        <v>5</v>
      </c>
      <c r="G59" s="70">
        <v>0</v>
      </c>
      <c r="H59" s="70">
        <f t="shared" si="3"/>
        <v>3</v>
      </c>
      <c r="I59" s="70">
        <v>3</v>
      </c>
      <c r="J59" s="70">
        <v>0</v>
      </c>
      <c r="K59" s="70">
        <v>0</v>
      </c>
      <c r="L59" s="70">
        <v>0</v>
      </c>
      <c r="M59" s="70">
        <f t="shared" si="4"/>
        <v>0</v>
      </c>
      <c r="N59" s="70">
        <f t="shared" si="5"/>
        <v>0</v>
      </c>
      <c r="O59" s="70">
        <v>0</v>
      </c>
      <c r="P59" s="70">
        <v>0</v>
      </c>
      <c r="Q59" s="70">
        <f t="shared" si="6"/>
        <v>0</v>
      </c>
      <c r="R59" s="70">
        <v>0</v>
      </c>
      <c r="S59" s="70">
        <v>0</v>
      </c>
      <c r="T59" s="70">
        <v>0</v>
      </c>
      <c r="U59" s="70">
        <v>0</v>
      </c>
      <c r="V59" s="70">
        <f t="shared" si="14"/>
        <v>8</v>
      </c>
      <c r="W59" s="70">
        <f t="shared" si="15"/>
        <v>5</v>
      </c>
      <c r="X59" s="70">
        <f t="shared" si="16"/>
        <v>5</v>
      </c>
      <c r="Y59" s="70">
        <f t="shared" si="8"/>
        <v>0</v>
      </c>
      <c r="Z59" s="70">
        <f t="shared" si="9"/>
        <v>3</v>
      </c>
      <c r="AA59" s="70">
        <f t="shared" si="10"/>
        <v>3</v>
      </c>
      <c r="AB59" s="70">
        <f t="shared" si="11"/>
        <v>0</v>
      </c>
      <c r="AC59" s="70">
        <f t="shared" si="12"/>
        <v>0</v>
      </c>
      <c r="AD59" s="70">
        <f t="shared" si="13"/>
        <v>0</v>
      </c>
    </row>
    <row r="60" spans="1:30" s="65" customFormat="1" ht="12" customHeight="1">
      <c r="A60" s="68" t="s">
        <v>101</v>
      </c>
      <c r="B60" s="69" t="s">
        <v>179</v>
      </c>
      <c r="C60" s="62" t="s">
        <v>180</v>
      </c>
      <c r="D60" s="70">
        <f t="shared" si="1"/>
        <v>1</v>
      </c>
      <c r="E60" s="70">
        <f t="shared" si="2"/>
        <v>1</v>
      </c>
      <c r="F60" s="70">
        <v>1</v>
      </c>
      <c r="G60" s="70">
        <v>0</v>
      </c>
      <c r="H60" s="70">
        <f t="shared" si="3"/>
        <v>0</v>
      </c>
      <c r="I60" s="70">
        <v>0</v>
      </c>
      <c r="J60" s="70">
        <v>0</v>
      </c>
      <c r="K60" s="70">
        <v>0</v>
      </c>
      <c r="L60" s="70">
        <v>0</v>
      </c>
      <c r="M60" s="70">
        <f t="shared" si="4"/>
        <v>1</v>
      </c>
      <c r="N60" s="70">
        <f t="shared" si="5"/>
        <v>1</v>
      </c>
      <c r="O60" s="70">
        <v>1</v>
      </c>
      <c r="P60" s="70">
        <v>0</v>
      </c>
      <c r="Q60" s="70">
        <f t="shared" si="6"/>
        <v>0</v>
      </c>
      <c r="R60" s="70">
        <v>0</v>
      </c>
      <c r="S60" s="70">
        <v>0</v>
      </c>
      <c r="T60" s="70">
        <v>0</v>
      </c>
      <c r="U60" s="70">
        <v>0</v>
      </c>
      <c r="V60" s="70">
        <f t="shared" si="14"/>
        <v>2</v>
      </c>
      <c r="W60" s="70">
        <f t="shared" si="15"/>
        <v>2</v>
      </c>
      <c r="X60" s="70">
        <f t="shared" si="16"/>
        <v>2</v>
      </c>
      <c r="Y60" s="70">
        <f t="shared" si="8"/>
        <v>0</v>
      </c>
      <c r="Z60" s="70">
        <f t="shared" si="9"/>
        <v>0</v>
      </c>
      <c r="AA60" s="70">
        <f t="shared" si="10"/>
        <v>0</v>
      </c>
      <c r="AB60" s="70">
        <f t="shared" si="11"/>
        <v>0</v>
      </c>
      <c r="AC60" s="70">
        <f t="shared" si="12"/>
        <v>0</v>
      </c>
      <c r="AD60" s="70">
        <f t="shared" si="13"/>
        <v>0</v>
      </c>
    </row>
    <row r="61" spans="1:30" s="65" customFormat="1" ht="12" customHeight="1">
      <c r="A61" s="68" t="s">
        <v>101</v>
      </c>
      <c r="B61" s="69" t="s">
        <v>181</v>
      </c>
      <c r="C61" s="62" t="s">
        <v>271</v>
      </c>
      <c r="D61" s="70">
        <f t="shared" si="1"/>
        <v>1</v>
      </c>
      <c r="E61" s="70">
        <f t="shared" si="2"/>
        <v>1</v>
      </c>
      <c r="F61" s="70">
        <v>1</v>
      </c>
      <c r="G61" s="70">
        <v>0</v>
      </c>
      <c r="H61" s="70">
        <f t="shared" si="3"/>
        <v>0</v>
      </c>
      <c r="I61" s="70">
        <v>0</v>
      </c>
      <c r="J61" s="70">
        <v>0</v>
      </c>
      <c r="K61" s="70">
        <v>0</v>
      </c>
      <c r="L61" s="70">
        <v>0</v>
      </c>
      <c r="M61" s="70">
        <f t="shared" si="4"/>
        <v>1</v>
      </c>
      <c r="N61" s="70">
        <f t="shared" si="5"/>
        <v>1</v>
      </c>
      <c r="O61" s="70">
        <v>1</v>
      </c>
      <c r="P61" s="70">
        <v>0</v>
      </c>
      <c r="Q61" s="70">
        <f t="shared" si="6"/>
        <v>0</v>
      </c>
      <c r="R61" s="70">
        <v>0</v>
      </c>
      <c r="S61" s="70">
        <v>0</v>
      </c>
      <c r="T61" s="70">
        <v>0</v>
      </c>
      <c r="U61" s="70">
        <v>0</v>
      </c>
      <c r="V61" s="70">
        <f t="shared" si="14"/>
        <v>2</v>
      </c>
      <c r="W61" s="70">
        <f t="shared" si="15"/>
        <v>2</v>
      </c>
      <c r="X61" s="70">
        <f t="shared" si="16"/>
        <v>2</v>
      </c>
      <c r="Y61" s="70">
        <f t="shared" si="8"/>
        <v>0</v>
      </c>
      <c r="Z61" s="70">
        <f t="shared" si="9"/>
        <v>0</v>
      </c>
      <c r="AA61" s="70">
        <f t="shared" si="10"/>
        <v>0</v>
      </c>
      <c r="AB61" s="70">
        <f t="shared" si="11"/>
        <v>0</v>
      </c>
      <c r="AC61" s="70">
        <f t="shared" si="12"/>
        <v>0</v>
      </c>
      <c r="AD61" s="70">
        <f t="shared" si="13"/>
        <v>0</v>
      </c>
    </row>
    <row r="62" spans="1:30" s="65" customFormat="1" ht="12" customHeight="1">
      <c r="A62" s="68" t="s">
        <v>101</v>
      </c>
      <c r="B62" s="69" t="s">
        <v>240</v>
      </c>
      <c r="C62" s="62" t="s">
        <v>241</v>
      </c>
      <c r="D62" s="70">
        <f t="shared" si="1"/>
        <v>2</v>
      </c>
      <c r="E62" s="70">
        <f t="shared" si="2"/>
        <v>2</v>
      </c>
      <c r="F62" s="70">
        <v>2</v>
      </c>
      <c r="G62" s="70">
        <v>0</v>
      </c>
      <c r="H62" s="70">
        <f t="shared" si="3"/>
        <v>0</v>
      </c>
      <c r="I62" s="70">
        <v>0</v>
      </c>
      <c r="J62" s="70">
        <v>0</v>
      </c>
      <c r="K62" s="70">
        <v>0</v>
      </c>
      <c r="L62" s="70">
        <v>0</v>
      </c>
      <c r="M62" s="70">
        <f t="shared" si="4"/>
        <v>1</v>
      </c>
      <c r="N62" s="70">
        <f t="shared" si="5"/>
        <v>1</v>
      </c>
      <c r="O62" s="70">
        <v>1</v>
      </c>
      <c r="P62" s="70">
        <v>0</v>
      </c>
      <c r="Q62" s="70">
        <f t="shared" si="6"/>
        <v>0</v>
      </c>
      <c r="R62" s="70">
        <v>0</v>
      </c>
      <c r="S62" s="70">
        <v>0</v>
      </c>
      <c r="T62" s="70">
        <v>0</v>
      </c>
      <c r="U62" s="70">
        <v>0</v>
      </c>
      <c r="V62" s="70">
        <f t="shared" si="14"/>
        <v>3</v>
      </c>
      <c r="W62" s="70">
        <f t="shared" si="15"/>
        <v>3</v>
      </c>
      <c r="X62" s="70">
        <f t="shared" si="16"/>
        <v>3</v>
      </c>
      <c r="Y62" s="70">
        <f t="shared" si="8"/>
        <v>0</v>
      </c>
      <c r="Z62" s="70">
        <f t="shared" si="9"/>
        <v>0</v>
      </c>
      <c r="AA62" s="70">
        <f t="shared" si="10"/>
        <v>0</v>
      </c>
      <c r="AB62" s="70">
        <f t="shared" si="11"/>
        <v>0</v>
      </c>
      <c r="AC62" s="70">
        <f t="shared" si="12"/>
        <v>0</v>
      </c>
      <c r="AD62" s="70">
        <f t="shared" si="13"/>
        <v>0</v>
      </c>
    </row>
    <row r="63" spans="1:30" s="65" customFormat="1" ht="12" customHeight="1">
      <c r="A63" s="68" t="s">
        <v>101</v>
      </c>
      <c r="B63" s="69" t="s">
        <v>272</v>
      </c>
      <c r="C63" s="62" t="s">
        <v>273</v>
      </c>
      <c r="D63" s="70">
        <f t="shared" si="1"/>
        <v>7</v>
      </c>
      <c r="E63" s="70">
        <f t="shared" si="2"/>
        <v>2</v>
      </c>
      <c r="F63" s="70">
        <v>2</v>
      </c>
      <c r="G63" s="70">
        <v>0</v>
      </c>
      <c r="H63" s="70">
        <f t="shared" si="3"/>
        <v>5</v>
      </c>
      <c r="I63" s="70">
        <v>0</v>
      </c>
      <c r="J63" s="70">
        <v>5</v>
      </c>
      <c r="K63" s="70">
        <v>0</v>
      </c>
      <c r="L63" s="70">
        <v>0</v>
      </c>
      <c r="M63" s="70">
        <f t="shared" si="4"/>
        <v>2</v>
      </c>
      <c r="N63" s="70">
        <f t="shared" si="5"/>
        <v>2</v>
      </c>
      <c r="O63" s="70">
        <v>2</v>
      </c>
      <c r="P63" s="70">
        <v>0</v>
      </c>
      <c r="Q63" s="70">
        <f t="shared" si="6"/>
        <v>0</v>
      </c>
      <c r="R63" s="70">
        <v>0</v>
      </c>
      <c r="S63" s="70">
        <v>0</v>
      </c>
      <c r="T63" s="70">
        <v>0</v>
      </c>
      <c r="U63" s="70">
        <v>0</v>
      </c>
      <c r="V63" s="70">
        <f t="shared" si="14"/>
        <v>9</v>
      </c>
      <c r="W63" s="70">
        <f t="shared" si="15"/>
        <v>4</v>
      </c>
      <c r="X63" s="70">
        <f t="shared" si="16"/>
        <v>4</v>
      </c>
      <c r="Y63" s="70">
        <f t="shared" si="8"/>
        <v>0</v>
      </c>
      <c r="Z63" s="70">
        <f t="shared" si="9"/>
        <v>5</v>
      </c>
      <c r="AA63" s="70">
        <f t="shared" si="10"/>
        <v>0</v>
      </c>
      <c r="AB63" s="70">
        <f t="shared" si="11"/>
        <v>5</v>
      </c>
      <c r="AC63" s="70">
        <f t="shared" si="12"/>
        <v>0</v>
      </c>
      <c r="AD63" s="70">
        <f t="shared" si="13"/>
        <v>0</v>
      </c>
    </row>
    <row r="64" spans="1:30" s="65" customFormat="1" ht="12" customHeight="1">
      <c r="A64" s="68" t="s">
        <v>101</v>
      </c>
      <c r="B64" s="69" t="s">
        <v>136</v>
      </c>
      <c r="C64" s="62" t="s">
        <v>137</v>
      </c>
      <c r="D64" s="70">
        <f t="shared" si="1"/>
        <v>3</v>
      </c>
      <c r="E64" s="70">
        <f t="shared" si="2"/>
        <v>3</v>
      </c>
      <c r="F64" s="70">
        <v>3</v>
      </c>
      <c r="G64" s="70">
        <v>0</v>
      </c>
      <c r="H64" s="70">
        <f t="shared" si="3"/>
        <v>0</v>
      </c>
      <c r="I64" s="70">
        <v>0</v>
      </c>
      <c r="J64" s="70">
        <v>0</v>
      </c>
      <c r="K64" s="70">
        <v>0</v>
      </c>
      <c r="L64" s="70">
        <v>0</v>
      </c>
      <c r="M64" s="70">
        <f t="shared" si="4"/>
        <v>2</v>
      </c>
      <c r="N64" s="70">
        <f t="shared" si="5"/>
        <v>2</v>
      </c>
      <c r="O64" s="70">
        <v>2</v>
      </c>
      <c r="P64" s="70">
        <v>0</v>
      </c>
      <c r="Q64" s="70">
        <f t="shared" si="6"/>
        <v>0</v>
      </c>
      <c r="R64" s="70">
        <v>0</v>
      </c>
      <c r="S64" s="70">
        <v>0</v>
      </c>
      <c r="T64" s="70">
        <v>0</v>
      </c>
      <c r="U64" s="70">
        <v>0</v>
      </c>
      <c r="V64" s="70">
        <f t="shared" si="14"/>
        <v>5</v>
      </c>
      <c r="W64" s="70">
        <f t="shared" si="15"/>
        <v>5</v>
      </c>
      <c r="X64" s="70">
        <f t="shared" si="16"/>
        <v>5</v>
      </c>
      <c r="Y64" s="70">
        <f t="shared" si="8"/>
        <v>0</v>
      </c>
      <c r="Z64" s="70">
        <f t="shared" si="9"/>
        <v>0</v>
      </c>
      <c r="AA64" s="70">
        <f t="shared" si="10"/>
        <v>0</v>
      </c>
      <c r="AB64" s="70">
        <f t="shared" si="11"/>
        <v>0</v>
      </c>
      <c r="AC64" s="70">
        <f t="shared" si="12"/>
        <v>0</v>
      </c>
      <c r="AD64" s="70">
        <f t="shared" si="13"/>
        <v>0</v>
      </c>
    </row>
    <row r="65" spans="1:30" s="65" customFormat="1" ht="12" customHeight="1">
      <c r="A65" s="68" t="s">
        <v>101</v>
      </c>
      <c r="B65" s="69" t="s">
        <v>104</v>
      </c>
      <c r="C65" s="62" t="s">
        <v>105</v>
      </c>
      <c r="D65" s="70">
        <f t="shared" si="1"/>
        <v>1</v>
      </c>
      <c r="E65" s="70">
        <f t="shared" si="2"/>
        <v>1</v>
      </c>
      <c r="F65" s="70">
        <v>1</v>
      </c>
      <c r="G65" s="70">
        <v>0</v>
      </c>
      <c r="H65" s="70">
        <f t="shared" si="3"/>
        <v>0</v>
      </c>
      <c r="I65" s="70">
        <v>0</v>
      </c>
      <c r="J65" s="70">
        <v>0</v>
      </c>
      <c r="K65" s="70">
        <v>0</v>
      </c>
      <c r="L65" s="70">
        <v>0</v>
      </c>
      <c r="M65" s="70">
        <f t="shared" si="4"/>
        <v>0</v>
      </c>
      <c r="N65" s="70">
        <f t="shared" si="5"/>
        <v>0</v>
      </c>
      <c r="O65" s="70">
        <v>0</v>
      </c>
      <c r="P65" s="70">
        <v>0</v>
      </c>
      <c r="Q65" s="70">
        <f t="shared" si="6"/>
        <v>0</v>
      </c>
      <c r="R65" s="70">
        <v>0</v>
      </c>
      <c r="S65" s="70">
        <v>0</v>
      </c>
      <c r="T65" s="70">
        <v>0</v>
      </c>
      <c r="U65" s="70">
        <v>0</v>
      </c>
      <c r="V65" s="70">
        <f t="shared" si="14"/>
        <v>1</v>
      </c>
      <c r="W65" s="70">
        <f t="shared" si="15"/>
        <v>1</v>
      </c>
      <c r="X65" s="70">
        <f t="shared" si="16"/>
        <v>1</v>
      </c>
      <c r="Y65" s="70">
        <f t="shared" si="8"/>
        <v>0</v>
      </c>
      <c r="Z65" s="70">
        <f t="shared" si="9"/>
        <v>0</v>
      </c>
      <c r="AA65" s="70">
        <f t="shared" si="10"/>
        <v>0</v>
      </c>
      <c r="AB65" s="70">
        <f t="shared" si="11"/>
        <v>0</v>
      </c>
      <c r="AC65" s="70">
        <f t="shared" si="12"/>
        <v>0</v>
      </c>
      <c r="AD65" s="70">
        <f t="shared" si="13"/>
        <v>0</v>
      </c>
    </row>
    <row r="66" spans="1:30" s="65" customFormat="1" ht="12" customHeight="1">
      <c r="A66" s="68" t="s">
        <v>101</v>
      </c>
      <c r="B66" s="69" t="s">
        <v>106</v>
      </c>
      <c r="C66" s="62" t="s">
        <v>107</v>
      </c>
      <c r="D66" s="70">
        <f t="shared" si="1"/>
        <v>7</v>
      </c>
      <c r="E66" s="70">
        <f t="shared" si="2"/>
        <v>1</v>
      </c>
      <c r="F66" s="70">
        <v>1</v>
      </c>
      <c r="G66" s="70">
        <v>0</v>
      </c>
      <c r="H66" s="70">
        <f t="shared" si="3"/>
        <v>6</v>
      </c>
      <c r="I66" s="70">
        <v>6</v>
      </c>
      <c r="J66" s="70">
        <v>0</v>
      </c>
      <c r="K66" s="70">
        <v>0</v>
      </c>
      <c r="L66" s="70">
        <v>0</v>
      </c>
      <c r="M66" s="70">
        <f t="shared" si="4"/>
        <v>0</v>
      </c>
      <c r="N66" s="70">
        <f t="shared" si="5"/>
        <v>0</v>
      </c>
      <c r="O66" s="70">
        <v>0</v>
      </c>
      <c r="P66" s="70">
        <v>0</v>
      </c>
      <c r="Q66" s="70">
        <f t="shared" si="6"/>
        <v>0</v>
      </c>
      <c r="R66" s="70">
        <v>0</v>
      </c>
      <c r="S66" s="70">
        <v>0</v>
      </c>
      <c r="T66" s="70">
        <v>0</v>
      </c>
      <c r="U66" s="70">
        <v>0</v>
      </c>
      <c r="V66" s="70">
        <f t="shared" si="14"/>
        <v>7</v>
      </c>
      <c r="W66" s="70">
        <f t="shared" si="15"/>
        <v>1</v>
      </c>
      <c r="X66" s="70">
        <f t="shared" si="16"/>
        <v>1</v>
      </c>
      <c r="Y66" s="70">
        <f t="shared" si="8"/>
        <v>0</v>
      </c>
      <c r="Z66" s="70">
        <f t="shared" si="9"/>
        <v>6</v>
      </c>
      <c r="AA66" s="70">
        <f t="shared" si="10"/>
        <v>6</v>
      </c>
      <c r="AB66" s="70">
        <f t="shared" si="11"/>
        <v>0</v>
      </c>
      <c r="AC66" s="70">
        <f t="shared" si="12"/>
        <v>0</v>
      </c>
      <c r="AD66" s="70">
        <f t="shared" si="13"/>
        <v>0</v>
      </c>
    </row>
    <row r="67" spans="1:30" s="65" customFormat="1" ht="12" customHeight="1">
      <c r="A67" s="68" t="s">
        <v>101</v>
      </c>
      <c r="B67" s="69" t="s">
        <v>134</v>
      </c>
      <c r="C67" s="62" t="s">
        <v>135</v>
      </c>
      <c r="D67" s="70">
        <f t="shared" si="1"/>
        <v>10</v>
      </c>
      <c r="E67" s="70">
        <f t="shared" si="2"/>
        <v>8</v>
      </c>
      <c r="F67" s="70">
        <v>8</v>
      </c>
      <c r="G67" s="70">
        <v>0</v>
      </c>
      <c r="H67" s="70">
        <f t="shared" si="3"/>
        <v>2</v>
      </c>
      <c r="I67" s="70">
        <v>0</v>
      </c>
      <c r="J67" s="70">
        <v>2</v>
      </c>
      <c r="K67" s="70">
        <v>0</v>
      </c>
      <c r="L67" s="70">
        <v>0</v>
      </c>
      <c r="M67" s="70">
        <f t="shared" si="4"/>
        <v>0</v>
      </c>
      <c r="N67" s="70">
        <f t="shared" si="5"/>
        <v>0</v>
      </c>
      <c r="O67" s="70">
        <v>0</v>
      </c>
      <c r="P67" s="70">
        <v>0</v>
      </c>
      <c r="Q67" s="70">
        <f t="shared" si="6"/>
        <v>0</v>
      </c>
      <c r="R67" s="70">
        <v>0</v>
      </c>
      <c r="S67" s="70">
        <v>0</v>
      </c>
      <c r="T67" s="70">
        <v>0</v>
      </c>
      <c r="U67" s="70">
        <v>0</v>
      </c>
      <c r="V67" s="70">
        <f t="shared" si="14"/>
        <v>10</v>
      </c>
      <c r="W67" s="70">
        <f t="shared" si="15"/>
        <v>8</v>
      </c>
      <c r="X67" s="70">
        <f t="shared" si="16"/>
        <v>8</v>
      </c>
      <c r="Y67" s="70">
        <f t="shared" si="8"/>
        <v>0</v>
      </c>
      <c r="Z67" s="70">
        <f t="shared" si="9"/>
        <v>2</v>
      </c>
      <c r="AA67" s="70">
        <f t="shared" si="10"/>
        <v>0</v>
      </c>
      <c r="AB67" s="70">
        <f t="shared" si="11"/>
        <v>2</v>
      </c>
      <c r="AC67" s="70">
        <f t="shared" si="12"/>
        <v>0</v>
      </c>
      <c r="AD67" s="70">
        <f t="shared" si="13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9" customWidth="1"/>
    <col min="2" max="2" width="8.69921875" style="80" customWidth="1"/>
    <col min="3" max="3" width="35.59765625" style="81" customWidth="1"/>
    <col min="4" max="30" width="9" style="82" customWidth="1"/>
    <col min="31" max="16384" width="9" style="81" customWidth="1"/>
  </cols>
  <sheetData>
    <row r="1" spans="1:30" s="11" customFormat="1" ht="17.25">
      <c r="A1" s="50" t="s">
        <v>91</v>
      </c>
      <c r="B1" s="9"/>
      <c r="C1" s="9"/>
      <c r="D1" s="29"/>
      <c r="E1" s="30"/>
      <c r="F1" s="3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11" customFormat="1" ht="18" customHeight="1">
      <c r="A2" s="87" t="s">
        <v>50</v>
      </c>
      <c r="B2" s="87" t="s">
        <v>51</v>
      </c>
      <c r="C2" s="106" t="s">
        <v>66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11" customFormat="1" ht="18" customHeight="1">
      <c r="A3" s="88"/>
      <c r="B3" s="88"/>
      <c r="C3" s="104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11" customFormat="1" ht="18" customHeight="1">
      <c r="A4" s="88"/>
      <c r="B4" s="88"/>
      <c r="C4" s="104"/>
      <c r="D4" s="21"/>
      <c r="E4" s="104" t="s">
        <v>56</v>
      </c>
      <c r="F4" s="87" t="s">
        <v>59</v>
      </c>
      <c r="G4" s="87" t="s">
        <v>60</v>
      </c>
      <c r="H4" s="104" t="s">
        <v>56</v>
      </c>
      <c r="I4" s="87" t="s">
        <v>61</v>
      </c>
      <c r="J4" s="87" t="s">
        <v>62</v>
      </c>
      <c r="K4" s="87" t="s">
        <v>63</v>
      </c>
      <c r="L4" s="87" t="s">
        <v>64</v>
      </c>
      <c r="M4" s="21"/>
      <c r="N4" s="104" t="s">
        <v>56</v>
      </c>
      <c r="O4" s="87" t="s">
        <v>59</v>
      </c>
      <c r="P4" s="87" t="s">
        <v>60</v>
      </c>
      <c r="Q4" s="104" t="s">
        <v>56</v>
      </c>
      <c r="R4" s="87" t="s">
        <v>61</v>
      </c>
      <c r="S4" s="87" t="s">
        <v>62</v>
      </c>
      <c r="T4" s="87" t="s">
        <v>63</v>
      </c>
      <c r="U4" s="87" t="s">
        <v>64</v>
      </c>
      <c r="V4" s="21"/>
      <c r="W4" s="104" t="s">
        <v>56</v>
      </c>
      <c r="X4" s="87" t="s">
        <v>59</v>
      </c>
      <c r="Y4" s="87" t="s">
        <v>60</v>
      </c>
      <c r="Z4" s="104" t="s">
        <v>56</v>
      </c>
      <c r="AA4" s="87" t="s">
        <v>61</v>
      </c>
      <c r="AB4" s="87" t="s">
        <v>62</v>
      </c>
      <c r="AC4" s="87" t="s">
        <v>63</v>
      </c>
      <c r="AD4" s="87" t="s">
        <v>64</v>
      </c>
    </row>
    <row r="5" spans="1:30" s="11" customFormat="1" ht="18" customHeight="1">
      <c r="A5" s="88"/>
      <c r="B5" s="88"/>
      <c r="C5" s="104"/>
      <c r="D5" s="21"/>
      <c r="E5" s="104"/>
      <c r="F5" s="105"/>
      <c r="G5" s="105"/>
      <c r="H5" s="104"/>
      <c r="I5" s="105"/>
      <c r="J5" s="105"/>
      <c r="K5" s="105"/>
      <c r="L5" s="105"/>
      <c r="M5" s="21"/>
      <c r="N5" s="104"/>
      <c r="O5" s="105"/>
      <c r="P5" s="105"/>
      <c r="Q5" s="104"/>
      <c r="R5" s="105"/>
      <c r="S5" s="105"/>
      <c r="T5" s="105"/>
      <c r="U5" s="105"/>
      <c r="V5" s="21"/>
      <c r="W5" s="104"/>
      <c r="X5" s="105"/>
      <c r="Y5" s="105"/>
      <c r="Z5" s="104"/>
      <c r="AA5" s="105"/>
      <c r="AB5" s="105"/>
      <c r="AC5" s="105"/>
      <c r="AD5" s="105"/>
    </row>
    <row r="6" spans="1:30" s="12" customFormat="1" ht="18" customHeight="1">
      <c r="A6" s="89"/>
      <c r="B6" s="89"/>
      <c r="C6" s="107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6" customFormat="1" ht="12" customHeight="1">
      <c r="A7" s="59" t="s">
        <v>101</v>
      </c>
      <c r="B7" s="60" t="s">
        <v>102</v>
      </c>
      <c r="C7" s="59" t="s">
        <v>56</v>
      </c>
      <c r="D7" s="72">
        <f aca="true" t="shared" si="0" ref="D7:AD7">SUM(D8:D32)</f>
        <v>192</v>
      </c>
      <c r="E7" s="72">
        <f t="shared" si="0"/>
        <v>135</v>
      </c>
      <c r="F7" s="72">
        <f t="shared" si="0"/>
        <v>108</v>
      </c>
      <c r="G7" s="72">
        <f t="shared" si="0"/>
        <v>27</v>
      </c>
      <c r="H7" s="72">
        <f t="shared" si="0"/>
        <v>57</v>
      </c>
      <c r="I7" s="72">
        <f t="shared" si="0"/>
        <v>0</v>
      </c>
      <c r="J7" s="72">
        <f t="shared" si="0"/>
        <v>55</v>
      </c>
      <c r="K7" s="72">
        <f t="shared" si="0"/>
        <v>1</v>
      </c>
      <c r="L7" s="72">
        <f t="shared" si="0"/>
        <v>1</v>
      </c>
      <c r="M7" s="72">
        <f t="shared" si="0"/>
        <v>84</v>
      </c>
      <c r="N7" s="72">
        <f t="shared" si="0"/>
        <v>50</v>
      </c>
      <c r="O7" s="72">
        <f t="shared" si="0"/>
        <v>36</v>
      </c>
      <c r="P7" s="72">
        <f t="shared" si="0"/>
        <v>14</v>
      </c>
      <c r="Q7" s="72">
        <f t="shared" si="0"/>
        <v>34</v>
      </c>
      <c r="R7" s="72">
        <f t="shared" si="0"/>
        <v>0</v>
      </c>
      <c r="S7" s="72">
        <f t="shared" si="0"/>
        <v>34</v>
      </c>
      <c r="T7" s="72">
        <f t="shared" si="0"/>
        <v>0</v>
      </c>
      <c r="U7" s="72">
        <f t="shared" si="0"/>
        <v>0</v>
      </c>
      <c r="V7" s="72">
        <f t="shared" si="0"/>
        <v>276</v>
      </c>
      <c r="W7" s="72">
        <f t="shared" si="0"/>
        <v>185</v>
      </c>
      <c r="X7" s="72">
        <f t="shared" si="0"/>
        <v>144</v>
      </c>
      <c r="Y7" s="72">
        <f t="shared" si="0"/>
        <v>41</v>
      </c>
      <c r="Z7" s="72">
        <f t="shared" si="0"/>
        <v>91</v>
      </c>
      <c r="AA7" s="72">
        <f t="shared" si="0"/>
        <v>0</v>
      </c>
      <c r="AB7" s="72">
        <f t="shared" si="0"/>
        <v>89</v>
      </c>
      <c r="AC7" s="72">
        <f t="shared" si="0"/>
        <v>1</v>
      </c>
      <c r="AD7" s="72">
        <f t="shared" si="0"/>
        <v>1</v>
      </c>
    </row>
    <row r="8" spans="1:30" s="67" customFormat="1" ht="12" customHeight="1">
      <c r="A8" s="62" t="s">
        <v>101</v>
      </c>
      <c r="B8" s="63" t="s">
        <v>103</v>
      </c>
      <c r="C8" s="57" t="s">
        <v>97</v>
      </c>
      <c r="D8" s="64">
        <f aca="true" t="shared" si="1" ref="D8:D32">SUM(E8,+H8)</f>
        <v>0</v>
      </c>
      <c r="E8" s="64">
        <f aca="true" t="shared" si="2" ref="E8:E32">SUM(F8:G8)</f>
        <v>0</v>
      </c>
      <c r="F8" s="64">
        <v>0</v>
      </c>
      <c r="G8" s="64">
        <v>0</v>
      </c>
      <c r="H8" s="64">
        <f aca="true" t="shared" si="3" ref="H8:H32">SUM(I8:L8)</f>
        <v>0</v>
      </c>
      <c r="I8" s="64">
        <v>0</v>
      </c>
      <c r="J8" s="64">
        <v>0</v>
      </c>
      <c r="K8" s="64">
        <v>0</v>
      </c>
      <c r="L8" s="64">
        <v>0</v>
      </c>
      <c r="M8" s="64">
        <f aca="true" t="shared" si="4" ref="M8:M32">SUM(N8,+Q8)</f>
        <v>2</v>
      </c>
      <c r="N8" s="64">
        <f aca="true" t="shared" si="5" ref="N8:N32">SUM(O8:P8)</f>
        <v>2</v>
      </c>
      <c r="O8" s="64">
        <v>0</v>
      </c>
      <c r="P8" s="64">
        <v>2</v>
      </c>
      <c r="Q8" s="64">
        <f aca="true" t="shared" si="6" ref="Q8:Q32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32">SUM(D8,+M8)</f>
        <v>2</v>
      </c>
      <c r="W8" s="64">
        <f aca="true" t="shared" si="8" ref="W8:W32">SUM(E8,+N8)</f>
        <v>2</v>
      </c>
      <c r="X8" s="64">
        <f aca="true" t="shared" si="9" ref="X8:X32">SUM(F8,+O8)</f>
        <v>0</v>
      </c>
      <c r="Y8" s="64">
        <f aca="true" t="shared" si="10" ref="Y8:Y32">SUM(G8,+P8)</f>
        <v>2</v>
      </c>
      <c r="Z8" s="64">
        <f aca="true" t="shared" si="11" ref="Z8:Z32">SUM(H8,+Q8)</f>
        <v>0</v>
      </c>
      <c r="AA8" s="64">
        <f aca="true" t="shared" si="12" ref="AA8:AA32">SUM(I8,+R8)</f>
        <v>0</v>
      </c>
      <c r="AB8" s="64">
        <f aca="true" t="shared" si="13" ref="AB8:AB32">SUM(J8,+S8)</f>
        <v>0</v>
      </c>
      <c r="AC8" s="64">
        <f aca="true" t="shared" si="14" ref="AC8:AC32">SUM(K8,+T8)</f>
        <v>0</v>
      </c>
      <c r="AD8" s="64">
        <f aca="true" t="shared" si="15" ref="AD8:AD32">SUM(L8,+U8)</f>
        <v>0</v>
      </c>
    </row>
    <row r="9" spans="1:30" s="67" customFormat="1" ht="12" customHeight="1">
      <c r="A9" s="62" t="s">
        <v>101</v>
      </c>
      <c r="B9" s="63" t="s">
        <v>108</v>
      </c>
      <c r="C9" s="62" t="s">
        <v>109</v>
      </c>
      <c r="D9" s="64">
        <f t="shared" si="1"/>
        <v>32</v>
      </c>
      <c r="E9" s="64">
        <f t="shared" si="2"/>
        <v>32</v>
      </c>
      <c r="F9" s="64">
        <v>32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0</v>
      </c>
      <c r="N9" s="64">
        <f t="shared" si="5"/>
        <v>0</v>
      </c>
      <c r="O9" s="64">
        <v>0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32</v>
      </c>
      <c r="W9" s="64">
        <f t="shared" si="8"/>
        <v>32</v>
      </c>
      <c r="X9" s="64">
        <f t="shared" si="9"/>
        <v>32</v>
      </c>
      <c r="Y9" s="64">
        <f t="shared" si="10"/>
        <v>0</v>
      </c>
      <c r="Z9" s="64">
        <f t="shared" si="11"/>
        <v>0</v>
      </c>
      <c r="AA9" s="64">
        <f t="shared" si="12"/>
        <v>0</v>
      </c>
      <c r="AB9" s="64">
        <f t="shared" si="13"/>
        <v>0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101</v>
      </c>
      <c r="B10" s="63" t="s">
        <v>118</v>
      </c>
      <c r="C10" s="62" t="s">
        <v>119</v>
      </c>
      <c r="D10" s="64">
        <f t="shared" si="1"/>
        <v>0</v>
      </c>
      <c r="E10" s="64">
        <f t="shared" si="2"/>
        <v>0</v>
      </c>
      <c r="F10" s="64">
        <v>0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9</v>
      </c>
      <c r="N10" s="64">
        <f t="shared" si="5"/>
        <v>3</v>
      </c>
      <c r="O10" s="64">
        <v>3</v>
      </c>
      <c r="P10" s="64">
        <v>0</v>
      </c>
      <c r="Q10" s="64">
        <f t="shared" si="6"/>
        <v>6</v>
      </c>
      <c r="R10" s="64">
        <v>0</v>
      </c>
      <c r="S10" s="64">
        <v>6</v>
      </c>
      <c r="T10" s="64">
        <v>0</v>
      </c>
      <c r="U10" s="64">
        <v>0</v>
      </c>
      <c r="V10" s="64">
        <f t="shared" si="7"/>
        <v>9</v>
      </c>
      <c r="W10" s="64">
        <f t="shared" si="8"/>
        <v>3</v>
      </c>
      <c r="X10" s="64">
        <f t="shared" si="9"/>
        <v>3</v>
      </c>
      <c r="Y10" s="64">
        <f t="shared" si="10"/>
        <v>0</v>
      </c>
      <c r="Z10" s="64">
        <f t="shared" si="11"/>
        <v>6</v>
      </c>
      <c r="AA10" s="64">
        <f t="shared" si="12"/>
        <v>0</v>
      </c>
      <c r="AB10" s="64">
        <f t="shared" si="13"/>
        <v>6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101</v>
      </c>
      <c r="B11" s="63" t="s">
        <v>124</v>
      </c>
      <c r="C11" s="62" t="s">
        <v>125</v>
      </c>
      <c r="D11" s="64">
        <f t="shared" si="1"/>
        <v>5</v>
      </c>
      <c r="E11" s="64">
        <f t="shared" si="2"/>
        <v>4</v>
      </c>
      <c r="F11" s="64">
        <v>1</v>
      </c>
      <c r="G11" s="64">
        <v>3</v>
      </c>
      <c r="H11" s="64">
        <f t="shared" si="3"/>
        <v>1</v>
      </c>
      <c r="I11" s="64">
        <v>0</v>
      </c>
      <c r="J11" s="64">
        <v>1</v>
      </c>
      <c r="K11" s="64">
        <v>0</v>
      </c>
      <c r="L11" s="64">
        <v>0</v>
      </c>
      <c r="M11" s="64">
        <f t="shared" si="4"/>
        <v>1</v>
      </c>
      <c r="N11" s="64">
        <f t="shared" si="5"/>
        <v>1</v>
      </c>
      <c r="O11" s="64">
        <v>1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6</v>
      </c>
      <c r="W11" s="64">
        <f t="shared" si="8"/>
        <v>5</v>
      </c>
      <c r="X11" s="64">
        <f t="shared" si="9"/>
        <v>2</v>
      </c>
      <c r="Y11" s="64">
        <f t="shared" si="10"/>
        <v>3</v>
      </c>
      <c r="Z11" s="64">
        <f t="shared" si="11"/>
        <v>1</v>
      </c>
      <c r="AA11" s="64">
        <f t="shared" si="12"/>
        <v>0</v>
      </c>
      <c r="AB11" s="64">
        <f t="shared" si="13"/>
        <v>1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101</v>
      </c>
      <c r="B12" s="69" t="s">
        <v>130</v>
      </c>
      <c r="C12" s="62" t="s">
        <v>131</v>
      </c>
      <c r="D12" s="70">
        <f t="shared" si="1"/>
        <v>0</v>
      </c>
      <c r="E12" s="70">
        <f t="shared" si="2"/>
        <v>0</v>
      </c>
      <c r="F12" s="70">
        <v>0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6</v>
      </c>
      <c r="N12" s="70">
        <f t="shared" si="5"/>
        <v>5</v>
      </c>
      <c r="O12" s="70">
        <v>4</v>
      </c>
      <c r="P12" s="70">
        <v>1</v>
      </c>
      <c r="Q12" s="70">
        <f t="shared" si="6"/>
        <v>1</v>
      </c>
      <c r="R12" s="70">
        <v>0</v>
      </c>
      <c r="S12" s="70">
        <v>1</v>
      </c>
      <c r="T12" s="70">
        <v>0</v>
      </c>
      <c r="U12" s="70">
        <v>0</v>
      </c>
      <c r="V12" s="70">
        <f t="shared" si="7"/>
        <v>6</v>
      </c>
      <c r="W12" s="70">
        <f t="shared" si="8"/>
        <v>5</v>
      </c>
      <c r="X12" s="70">
        <f t="shared" si="9"/>
        <v>4</v>
      </c>
      <c r="Y12" s="70">
        <f t="shared" si="10"/>
        <v>1</v>
      </c>
      <c r="Z12" s="70">
        <f t="shared" si="11"/>
        <v>1</v>
      </c>
      <c r="AA12" s="70">
        <f t="shared" si="12"/>
        <v>0</v>
      </c>
      <c r="AB12" s="70">
        <f t="shared" si="13"/>
        <v>1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101</v>
      </c>
      <c r="B13" s="69" t="s">
        <v>138</v>
      </c>
      <c r="C13" s="62" t="s">
        <v>139</v>
      </c>
      <c r="D13" s="70">
        <f t="shared" si="1"/>
        <v>0</v>
      </c>
      <c r="E13" s="70">
        <f t="shared" si="2"/>
        <v>0</v>
      </c>
      <c r="F13" s="70">
        <v>0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13</v>
      </c>
      <c r="N13" s="70">
        <f t="shared" si="5"/>
        <v>13</v>
      </c>
      <c r="O13" s="70">
        <v>6</v>
      </c>
      <c r="P13" s="70">
        <v>7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13</v>
      </c>
      <c r="W13" s="70">
        <f t="shared" si="8"/>
        <v>13</v>
      </c>
      <c r="X13" s="70">
        <f t="shared" si="9"/>
        <v>6</v>
      </c>
      <c r="Y13" s="70">
        <f t="shared" si="10"/>
        <v>7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101</v>
      </c>
      <c r="B14" s="69" t="s">
        <v>150</v>
      </c>
      <c r="C14" s="62" t="s">
        <v>151</v>
      </c>
      <c r="D14" s="70">
        <f t="shared" si="1"/>
        <v>6</v>
      </c>
      <c r="E14" s="70">
        <f t="shared" si="2"/>
        <v>6</v>
      </c>
      <c r="F14" s="70">
        <v>6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8</v>
      </c>
      <c r="N14" s="70">
        <f t="shared" si="5"/>
        <v>3</v>
      </c>
      <c r="O14" s="70">
        <v>3</v>
      </c>
      <c r="P14" s="70">
        <v>0</v>
      </c>
      <c r="Q14" s="70">
        <f t="shared" si="6"/>
        <v>5</v>
      </c>
      <c r="R14" s="70">
        <v>0</v>
      </c>
      <c r="S14" s="70">
        <v>5</v>
      </c>
      <c r="T14" s="70">
        <v>0</v>
      </c>
      <c r="U14" s="70">
        <v>0</v>
      </c>
      <c r="V14" s="70">
        <f t="shared" si="7"/>
        <v>14</v>
      </c>
      <c r="W14" s="70">
        <f t="shared" si="8"/>
        <v>9</v>
      </c>
      <c r="X14" s="70">
        <f t="shared" si="9"/>
        <v>9</v>
      </c>
      <c r="Y14" s="70">
        <f t="shared" si="10"/>
        <v>0</v>
      </c>
      <c r="Z14" s="70">
        <f t="shared" si="11"/>
        <v>5</v>
      </c>
      <c r="AA14" s="70">
        <f t="shared" si="12"/>
        <v>0</v>
      </c>
      <c r="AB14" s="70">
        <f t="shared" si="13"/>
        <v>5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101</v>
      </c>
      <c r="B15" s="69" t="s">
        <v>156</v>
      </c>
      <c r="C15" s="62" t="s">
        <v>157</v>
      </c>
      <c r="D15" s="70">
        <f t="shared" si="1"/>
        <v>5</v>
      </c>
      <c r="E15" s="70">
        <f t="shared" si="2"/>
        <v>2</v>
      </c>
      <c r="F15" s="70">
        <v>2</v>
      </c>
      <c r="G15" s="70">
        <v>0</v>
      </c>
      <c r="H15" s="70">
        <f t="shared" si="3"/>
        <v>3</v>
      </c>
      <c r="I15" s="70">
        <v>0</v>
      </c>
      <c r="J15" s="70">
        <v>3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5</v>
      </c>
      <c r="W15" s="70">
        <f t="shared" si="8"/>
        <v>2</v>
      </c>
      <c r="X15" s="70">
        <f t="shared" si="9"/>
        <v>2</v>
      </c>
      <c r="Y15" s="70">
        <f t="shared" si="10"/>
        <v>0</v>
      </c>
      <c r="Z15" s="70">
        <f t="shared" si="11"/>
        <v>3</v>
      </c>
      <c r="AA15" s="70">
        <f t="shared" si="12"/>
        <v>0</v>
      </c>
      <c r="AB15" s="70">
        <f t="shared" si="13"/>
        <v>3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101</v>
      </c>
      <c r="B16" s="69" t="s">
        <v>164</v>
      </c>
      <c r="C16" s="62" t="s">
        <v>165</v>
      </c>
      <c r="D16" s="70">
        <f t="shared" si="1"/>
        <v>10</v>
      </c>
      <c r="E16" s="70">
        <f t="shared" si="2"/>
        <v>5</v>
      </c>
      <c r="F16" s="70">
        <v>5</v>
      </c>
      <c r="G16" s="70">
        <v>0</v>
      </c>
      <c r="H16" s="70">
        <f t="shared" si="3"/>
        <v>5</v>
      </c>
      <c r="I16" s="70">
        <v>0</v>
      </c>
      <c r="J16" s="70">
        <v>5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10</v>
      </c>
      <c r="W16" s="70">
        <f t="shared" si="8"/>
        <v>5</v>
      </c>
      <c r="X16" s="70">
        <f t="shared" si="9"/>
        <v>5</v>
      </c>
      <c r="Y16" s="70">
        <f t="shared" si="10"/>
        <v>0</v>
      </c>
      <c r="Z16" s="70">
        <f t="shared" si="11"/>
        <v>5</v>
      </c>
      <c r="AA16" s="70">
        <f t="shared" si="12"/>
        <v>0</v>
      </c>
      <c r="AB16" s="70">
        <f t="shared" si="13"/>
        <v>5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101</v>
      </c>
      <c r="B17" s="69" t="s">
        <v>173</v>
      </c>
      <c r="C17" s="62" t="s">
        <v>174</v>
      </c>
      <c r="D17" s="70">
        <f t="shared" si="1"/>
        <v>14</v>
      </c>
      <c r="E17" s="70">
        <f t="shared" si="2"/>
        <v>5</v>
      </c>
      <c r="F17" s="70">
        <v>5</v>
      </c>
      <c r="G17" s="70">
        <v>0</v>
      </c>
      <c r="H17" s="70">
        <f t="shared" si="3"/>
        <v>9</v>
      </c>
      <c r="I17" s="70">
        <v>0</v>
      </c>
      <c r="J17" s="70">
        <v>9</v>
      </c>
      <c r="K17" s="70">
        <v>0</v>
      </c>
      <c r="L17" s="70">
        <v>0</v>
      </c>
      <c r="M17" s="70">
        <f t="shared" si="4"/>
        <v>4</v>
      </c>
      <c r="N17" s="70">
        <f t="shared" si="5"/>
        <v>0</v>
      </c>
      <c r="O17" s="70">
        <v>0</v>
      </c>
      <c r="P17" s="70">
        <v>0</v>
      </c>
      <c r="Q17" s="70">
        <f t="shared" si="6"/>
        <v>4</v>
      </c>
      <c r="R17" s="70">
        <v>0</v>
      </c>
      <c r="S17" s="70">
        <v>4</v>
      </c>
      <c r="T17" s="70">
        <v>0</v>
      </c>
      <c r="U17" s="70">
        <v>0</v>
      </c>
      <c r="V17" s="70">
        <f t="shared" si="7"/>
        <v>18</v>
      </c>
      <c r="W17" s="70">
        <f t="shared" si="8"/>
        <v>5</v>
      </c>
      <c r="X17" s="70">
        <f t="shared" si="9"/>
        <v>5</v>
      </c>
      <c r="Y17" s="70">
        <f t="shared" si="10"/>
        <v>0</v>
      </c>
      <c r="Z17" s="70">
        <f t="shared" si="11"/>
        <v>13</v>
      </c>
      <c r="AA17" s="70">
        <f t="shared" si="12"/>
        <v>0</v>
      </c>
      <c r="AB17" s="70">
        <f t="shared" si="13"/>
        <v>13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101</v>
      </c>
      <c r="B18" s="69" t="s">
        <v>183</v>
      </c>
      <c r="C18" s="62" t="s">
        <v>184</v>
      </c>
      <c r="D18" s="70">
        <f t="shared" si="1"/>
        <v>2</v>
      </c>
      <c r="E18" s="70">
        <f t="shared" si="2"/>
        <v>2</v>
      </c>
      <c r="F18" s="70">
        <v>1</v>
      </c>
      <c r="G18" s="70">
        <v>1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2</v>
      </c>
      <c r="N18" s="70">
        <f t="shared" si="5"/>
        <v>2</v>
      </c>
      <c r="O18" s="70">
        <v>1</v>
      </c>
      <c r="P18" s="70">
        <v>1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4</v>
      </c>
      <c r="W18" s="70">
        <f t="shared" si="8"/>
        <v>4</v>
      </c>
      <c r="X18" s="70">
        <f t="shared" si="9"/>
        <v>2</v>
      </c>
      <c r="Y18" s="70">
        <f t="shared" si="10"/>
        <v>2</v>
      </c>
      <c r="Z18" s="70">
        <f t="shared" si="11"/>
        <v>0</v>
      </c>
      <c r="AA18" s="70">
        <f t="shared" si="12"/>
        <v>0</v>
      </c>
      <c r="AB18" s="70">
        <f t="shared" si="13"/>
        <v>0</v>
      </c>
      <c r="AC18" s="70">
        <f t="shared" si="14"/>
        <v>0</v>
      </c>
      <c r="AD18" s="70">
        <f t="shared" si="15"/>
        <v>0</v>
      </c>
    </row>
    <row r="19" spans="1:30" s="67" customFormat="1" ht="12" customHeight="1">
      <c r="A19" s="68" t="s">
        <v>101</v>
      </c>
      <c r="B19" s="69" t="s">
        <v>187</v>
      </c>
      <c r="C19" s="62" t="s">
        <v>188</v>
      </c>
      <c r="D19" s="70">
        <f t="shared" si="1"/>
        <v>13</v>
      </c>
      <c r="E19" s="70">
        <f t="shared" si="2"/>
        <v>5</v>
      </c>
      <c r="F19" s="70">
        <v>5</v>
      </c>
      <c r="G19" s="70">
        <v>0</v>
      </c>
      <c r="H19" s="70">
        <f t="shared" si="3"/>
        <v>8</v>
      </c>
      <c r="I19" s="70">
        <v>0</v>
      </c>
      <c r="J19" s="70">
        <v>8</v>
      </c>
      <c r="K19" s="70">
        <v>0</v>
      </c>
      <c r="L19" s="70">
        <v>0</v>
      </c>
      <c r="M19" s="70">
        <f t="shared" si="4"/>
        <v>0</v>
      </c>
      <c r="N19" s="70">
        <f t="shared" si="5"/>
        <v>0</v>
      </c>
      <c r="O19" s="70">
        <v>0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13</v>
      </c>
      <c r="W19" s="70">
        <f t="shared" si="8"/>
        <v>5</v>
      </c>
      <c r="X19" s="70">
        <f t="shared" si="9"/>
        <v>5</v>
      </c>
      <c r="Y19" s="70">
        <f t="shared" si="10"/>
        <v>0</v>
      </c>
      <c r="Z19" s="70">
        <f t="shared" si="11"/>
        <v>8</v>
      </c>
      <c r="AA19" s="70">
        <f t="shared" si="12"/>
        <v>0</v>
      </c>
      <c r="AB19" s="70">
        <f t="shared" si="13"/>
        <v>8</v>
      </c>
      <c r="AC19" s="70">
        <f t="shared" si="14"/>
        <v>0</v>
      </c>
      <c r="AD19" s="70">
        <f t="shared" si="15"/>
        <v>0</v>
      </c>
    </row>
    <row r="20" spans="1:30" s="67" customFormat="1" ht="12" customHeight="1">
      <c r="A20" s="68" t="s">
        <v>101</v>
      </c>
      <c r="B20" s="69" t="s">
        <v>189</v>
      </c>
      <c r="C20" s="62" t="s">
        <v>190</v>
      </c>
      <c r="D20" s="70">
        <f t="shared" si="1"/>
        <v>1</v>
      </c>
      <c r="E20" s="70">
        <f t="shared" si="2"/>
        <v>1</v>
      </c>
      <c r="F20" s="70">
        <v>1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0</v>
      </c>
      <c r="N20" s="70">
        <f t="shared" si="5"/>
        <v>0</v>
      </c>
      <c r="O20" s="70">
        <v>0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1</v>
      </c>
      <c r="W20" s="70">
        <f t="shared" si="8"/>
        <v>1</v>
      </c>
      <c r="X20" s="70">
        <f t="shared" si="9"/>
        <v>1</v>
      </c>
      <c r="Y20" s="70">
        <f t="shared" si="10"/>
        <v>0</v>
      </c>
      <c r="Z20" s="70">
        <f t="shared" si="11"/>
        <v>0</v>
      </c>
      <c r="AA20" s="70">
        <f t="shared" si="12"/>
        <v>0</v>
      </c>
      <c r="AB20" s="70">
        <f t="shared" si="13"/>
        <v>0</v>
      </c>
      <c r="AC20" s="70">
        <f t="shared" si="14"/>
        <v>0</v>
      </c>
      <c r="AD20" s="70">
        <f t="shared" si="15"/>
        <v>0</v>
      </c>
    </row>
    <row r="21" spans="1:30" s="67" customFormat="1" ht="12" customHeight="1">
      <c r="A21" s="68" t="s">
        <v>101</v>
      </c>
      <c r="B21" s="69" t="s">
        <v>193</v>
      </c>
      <c r="C21" s="62" t="s">
        <v>194</v>
      </c>
      <c r="D21" s="70">
        <f t="shared" si="1"/>
        <v>4</v>
      </c>
      <c r="E21" s="70">
        <f t="shared" si="2"/>
        <v>4</v>
      </c>
      <c r="F21" s="70">
        <v>4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4</v>
      </c>
      <c r="W21" s="70">
        <f t="shared" si="8"/>
        <v>4</v>
      </c>
      <c r="X21" s="70">
        <f t="shared" si="9"/>
        <v>4</v>
      </c>
      <c r="Y21" s="70">
        <f t="shared" si="10"/>
        <v>0</v>
      </c>
      <c r="Z21" s="70">
        <f t="shared" si="11"/>
        <v>0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0</v>
      </c>
    </row>
    <row r="22" spans="1:30" s="67" customFormat="1" ht="12" customHeight="1">
      <c r="A22" s="68" t="s">
        <v>101</v>
      </c>
      <c r="B22" s="69" t="s">
        <v>197</v>
      </c>
      <c r="C22" s="62" t="s">
        <v>198</v>
      </c>
      <c r="D22" s="70">
        <f t="shared" si="1"/>
        <v>0</v>
      </c>
      <c r="E22" s="70">
        <f t="shared" si="2"/>
        <v>0</v>
      </c>
      <c r="F22" s="70">
        <v>0</v>
      </c>
      <c r="G22" s="70">
        <v>0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2</v>
      </c>
      <c r="N22" s="70">
        <f t="shared" si="5"/>
        <v>2</v>
      </c>
      <c r="O22" s="70">
        <v>2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2</v>
      </c>
      <c r="W22" s="70">
        <f t="shared" si="8"/>
        <v>2</v>
      </c>
      <c r="X22" s="70">
        <f t="shared" si="9"/>
        <v>2</v>
      </c>
      <c r="Y22" s="70">
        <f t="shared" si="10"/>
        <v>0</v>
      </c>
      <c r="Z22" s="70">
        <f t="shared" si="11"/>
        <v>0</v>
      </c>
      <c r="AA22" s="70">
        <f t="shared" si="12"/>
        <v>0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  <row r="23" spans="1:30" s="67" customFormat="1" ht="12" customHeight="1">
      <c r="A23" s="68" t="s">
        <v>101</v>
      </c>
      <c r="B23" s="69" t="s">
        <v>199</v>
      </c>
      <c r="C23" s="62" t="s">
        <v>200</v>
      </c>
      <c r="D23" s="70">
        <f t="shared" si="1"/>
        <v>18</v>
      </c>
      <c r="E23" s="70">
        <f t="shared" si="2"/>
        <v>11</v>
      </c>
      <c r="F23" s="70">
        <v>9</v>
      </c>
      <c r="G23" s="70">
        <v>2</v>
      </c>
      <c r="H23" s="70">
        <f t="shared" si="3"/>
        <v>7</v>
      </c>
      <c r="I23" s="70">
        <v>0</v>
      </c>
      <c r="J23" s="70">
        <v>6</v>
      </c>
      <c r="K23" s="70">
        <v>0</v>
      </c>
      <c r="L23" s="70">
        <v>1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18</v>
      </c>
      <c r="W23" s="70">
        <f t="shared" si="8"/>
        <v>11</v>
      </c>
      <c r="X23" s="70">
        <f t="shared" si="9"/>
        <v>9</v>
      </c>
      <c r="Y23" s="70">
        <f t="shared" si="10"/>
        <v>2</v>
      </c>
      <c r="Z23" s="70">
        <f t="shared" si="11"/>
        <v>7</v>
      </c>
      <c r="AA23" s="70">
        <f t="shared" si="12"/>
        <v>0</v>
      </c>
      <c r="AB23" s="70">
        <f t="shared" si="13"/>
        <v>6</v>
      </c>
      <c r="AC23" s="70">
        <f t="shared" si="14"/>
        <v>0</v>
      </c>
      <c r="AD23" s="70">
        <f t="shared" si="15"/>
        <v>1</v>
      </c>
    </row>
    <row r="24" spans="1:30" s="67" customFormat="1" ht="12" customHeight="1">
      <c r="A24" s="68" t="s">
        <v>101</v>
      </c>
      <c r="B24" s="69" t="s">
        <v>205</v>
      </c>
      <c r="C24" s="62" t="s">
        <v>206</v>
      </c>
      <c r="D24" s="70">
        <f t="shared" si="1"/>
        <v>9</v>
      </c>
      <c r="E24" s="70">
        <f t="shared" si="2"/>
        <v>9</v>
      </c>
      <c r="F24" s="70">
        <v>6</v>
      </c>
      <c r="G24" s="70">
        <v>3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2</v>
      </c>
      <c r="N24" s="70">
        <f t="shared" si="5"/>
        <v>2</v>
      </c>
      <c r="O24" s="70">
        <v>1</v>
      </c>
      <c r="P24" s="70">
        <v>1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11</v>
      </c>
      <c r="W24" s="70">
        <f t="shared" si="8"/>
        <v>11</v>
      </c>
      <c r="X24" s="70">
        <f t="shared" si="9"/>
        <v>7</v>
      </c>
      <c r="Y24" s="70">
        <f t="shared" si="10"/>
        <v>4</v>
      </c>
      <c r="Z24" s="70">
        <f t="shared" si="11"/>
        <v>0</v>
      </c>
      <c r="AA24" s="70">
        <f t="shared" si="12"/>
        <v>0</v>
      </c>
      <c r="AB24" s="70">
        <f t="shared" si="13"/>
        <v>0</v>
      </c>
      <c r="AC24" s="70">
        <f t="shared" si="14"/>
        <v>0</v>
      </c>
      <c r="AD24" s="70">
        <f t="shared" si="15"/>
        <v>0</v>
      </c>
    </row>
    <row r="25" spans="1:30" s="67" customFormat="1" ht="12" customHeight="1">
      <c r="A25" s="68" t="s">
        <v>101</v>
      </c>
      <c r="B25" s="69" t="s">
        <v>213</v>
      </c>
      <c r="C25" s="62" t="s">
        <v>214</v>
      </c>
      <c r="D25" s="70">
        <f t="shared" si="1"/>
        <v>11</v>
      </c>
      <c r="E25" s="70">
        <f t="shared" si="2"/>
        <v>9</v>
      </c>
      <c r="F25" s="70">
        <v>5</v>
      </c>
      <c r="G25" s="70">
        <v>4</v>
      </c>
      <c r="H25" s="70">
        <f t="shared" si="3"/>
        <v>2</v>
      </c>
      <c r="I25" s="70">
        <v>0</v>
      </c>
      <c r="J25" s="70">
        <v>2</v>
      </c>
      <c r="K25" s="70">
        <v>0</v>
      </c>
      <c r="L25" s="70">
        <v>0</v>
      </c>
      <c r="M25" s="70">
        <f t="shared" si="4"/>
        <v>11</v>
      </c>
      <c r="N25" s="70">
        <f t="shared" si="5"/>
        <v>6</v>
      </c>
      <c r="O25" s="70">
        <v>4</v>
      </c>
      <c r="P25" s="70">
        <v>2</v>
      </c>
      <c r="Q25" s="70">
        <f t="shared" si="6"/>
        <v>5</v>
      </c>
      <c r="R25" s="70">
        <v>0</v>
      </c>
      <c r="S25" s="70">
        <v>5</v>
      </c>
      <c r="T25" s="70">
        <v>0</v>
      </c>
      <c r="U25" s="70">
        <v>0</v>
      </c>
      <c r="V25" s="70">
        <f t="shared" si="7"/>
        <v>22</v>
      </c>
      <c r="W25" s="70">
        <f t="shared" si="8"/>
        <v>15</v>
      </c>
      <c r="X25" s="70">
        <f t="shared" si="9"/>
        <v>9</v>
      </c>
      <c r="Y25" s="70">
        <f t="shared" si="10"/>
        <v>6</v>
      </c>
      <c r="Z25" s="70">
        <f t="shared" si="11"/>
        <v>7</v>
      </c>
      <c r="AA25" s="70">
        <f t="shared" si="12"/>
        <v>0</v>
      </c>
      <c r="AB25" s="70">
        <f t="shared" si="13"/>
        <v>7</v>
      </c>
      <c r="AC25" s="70">
        <f t="shared" si="14"/>
        <v>0</v>
      </c>
      <c r="AD25" s="70">
        <f t="shared" si="15"/>
        <v>0</v>
      </c>
    </row>
    <row r="26" spans="1:30" s="67" customFormat="1" ht="12" customHeight="1">
      <c r="A26" s="68" t="s">
        <v>101</v>
      </c>
      <c r="B26" s="69" t="s">
        <v>225</v>
      </c>
      <c r="C26" s="62" t="s">
        <v>226</v>
      </c>
      <c r="D26" s="70">
        <f t="shared" si="1"/>
        <v>6</v>
      </c>
      <c r="E26" s="70">
        <f t="shared" si="2"/>
        <v>6</v>
      </c>
      <c r="F26" s="70">
        <v>6</v>
      </c>
      <c r="G26" s="70">
        <v>0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0</v>
      </c>
      <c r="N26" s="70">
        <f t="shared" si="5"/>
        <v>0</v>
      </c>
      <c r="O26" s="70">
        <v>0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6</v>
      </c>
      <c r="W26" s="70">
        <f t="shared" si="8"/>
        <v>6</v>
      </c>
      <c r="X26" s="70">
        <f t="shared" si="9"/>
        <v>6</v>
      </c>
      <c r="Y26" s="70">
        <f t="shared" si="10"/>
        <v>0</v>
      </c>
      <c r="Z26" s="70">
        <f t="shared" si="11"/>
        <v>0</v>
      </c>
      <c r="AA26" s="70">
        <f t="shared" si="12"/>
        <v>0</v>
      </c>
      <c r="AB26" s="70">
        <f t="shared" si="13"/>
        <v>0</v>
      </c>
      <c r="AC26" s="70">
        <f t="shared" si="14"/>
        <v>0</v>
      </c>
      <c r="AD26" s="70">
        <f t="shared" si="15"/>
        <v>0</v>
      </c>
    </row>
    <row r="27" spans="1:30" s="67" customFormat="1" ht="12" customHeight="1">
      <c r="A27" s="68" t="s">
        <v>101</v>
      </c>
      <c r="B27" s="69" t="s">
        <v>229</v>
      </c>
      <c r="C27" s="62" t="s">
        <v>230</v>
      </c>
      <c r="D27" s="70">
        <f t="shared" si="1"/>
        <v>5</v>
      </c>
      <c r="E27" s="70">
        <f t="shared" si="2"/>
        <v>5</v>
      </c>
      <c r="F27" s="70">
        <v>5</v>
      </c>
      <c r="G27" s="70">
        <v>0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1</v>
      </c>
      <c r="N27" s="70">
        <f t="shared" si="5"/>
        <v>1</v>
      </c>
      <c r="O27" s="70">
        <v>1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6</v>
      </c>
      <c r="W27" s="70">
        <f t="shared" si="8"/>
        <v>6</v>
      </c>
      <c r="X27" s="70">
        <f t="shared" si="9"/>
        <v>6</v>
      </c>
      <c r="Y27" s="70">
        <f t="shared" si="10"/>
        <v>0</v>
      </c>
      <c r="Z27" s="70">
        <f t="shared" si="11"/>
        <v>0</v>
      </c>
      <c r="AA27" s="70">
        <f t="shared" si="12"/>
        <v>0</v>
      </c>
      <c r="AB27" s="70">
        <f t="shared" si="13"/>
        <v>0</v>
      </c>
      <c r="AC27" s="70">
        <f t="shared" si="14"/>
        <v>0</v>
      </c>
      <c r="AD27" s="70">
        <f t="shared" si="15"/>
        <v>0</v>
      </c>
    </row>
    <row r="28" spans="1:30" s="67" customFormat="1" ht="12" customHeight="1">
      <c r="A28" s="68" t="s">
        <v>101</v>
      </c>
      <c r="B28" s="69" t="s">
        <v>233</v>
      </c>
      <c r="C28" s="62" t="s">
        <v>234</v>
      </c>
      <c r="D28" s="70">
        <f t="shared" si="1"/>
        <v>20</v>
      </c>
      <c r="E28" s="70">
        <f t="shared" si="2"/>
        <v>2</v>
      </c>
      <c r="F28" s="70">
        <v>2</v>
      </c>
      <c r="G28" s="70">
        <v>0</v>
      </c>
      <c r="H28" s="70">
        <f t="shared" si="3"/>
        <v>18</v>
      </c>
      <c r="I28" s="70">
        <v>0</v>
      </c>
      <c r="J28" s="70">
        <v>17</v>
      </c>
      <c r="K28" s="70">
        <v>1</v>
      </c>
      <c r="L28" s="70">
        <v>0</v>
      </c>
      <c r="M28" s="70">
        <f t="shared" si="4"/>
        <v>18</v>
      </c>
      <c r="N28" s="70">
        <f t="shared" si="5"/>
        <v>5</v>
      </c>
      <c r="O28" s="70">
        <v>5</v>
      </c>
      <c r="P28" s="70">
        <v>0</v>
      </c>
      <c r="Q28" s="70">
        <f t="shared" si="6"/>
        <v>13</v>
      </c>
      <c r="R28" s="70">
        <v>0</v>
      </c>
      <c r="S28" s="70">
        <v>13</v>
      </c>
      <c r="T28" s="70">
        <v>0</v>
      </c>
      <c r="U28" s="70">
        <v>0</v>
      </c>
      <c r="V28" s="70">
        <f t="shared" si="7"/>
        <v>38</v>
      </c>
      <c r="W28" s="70">
        <f t="shared" si="8"/>
        <v>7</v>
      </c>
      <c r="X28" s="70">
        <f t="shared" si="9"/>
        <v>7</v>
      </c>
      <c r="Y28" s="70">
        <f t="shared" si="10"/>
        <v>0</v>
      </c>
      <c r="Z28" s="70">
        <f t="shared" si="11"/>
        <v>31</v>
      </c>
      <c r="AA28" s="70">
        <f t="shared" si="12"/>
        <v>0</v>
      </c>
      <c r="AB28" s="70">
        <f t="shared" si="13"/>
        <v>30</v>
      </c>
      <c r="AC28" s="70">
        <f t="shared" si="14"/>
        <v>1</v>
      </c>
      <c r="AD28" s="70">
        <f t="shared" si="15"/>
        <v>0</v>
      </c>
    </row>
    <row r="29" spans="1:30" s="67" customFormat="1" ht="12" customHeight="1">
      <c r="A29" s="68" t="s">
        <v>101</v>
      </c>
      <c r="B29" s="69" t="s">
        <v>242</v>
      </c>
      <c r="C29" s="62" t="s">
        <v>243</v>
      </c>
      <c r="D29" s="70">
        <f t="shared" si="1"/>
        <v>10</v>
      </c>
      <c r="E29" s="70">
        <f t="shared" si="2"/>
        <v>6</v>
      </c>
      <c r="F29" s="70">
        <v>4</v>
      </c>
      <c r="G29" s="70">
        <v>2</v>
      </c>
      <c r="H29" s="70">
        <f t="shared" si="3"/>
        <v>4</v>
      </c>
      <c r="I29" s="70">
        <v>0</v>
      </c>
      <c r="J29" s="70">
        <v>4</v>
      </c>
      <c r="K29" s="70">
        <v>0</v>
      </c>
      <c r="L29" s="70">
        <v>0</v>
      </c>
      <c r="M29" s="70">
        <f t="shared" si="4"/>
        <v>0</v>
      </c>
      <c r="N29" s="70">
        <f t="shared" si="5"/>
        <v>0</v>
      </c>
      <c r="O29" s="70">
        <v>0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10</v>
      </c>
      <c r="W29" s="70">
        <f t="shared" si="8"/>
        <v>6</v>
      </c>
      <c r="X29" s="70">
        <f t="shared" si="9"/>
        <v>4</v>
      </c>
      <c r="Y29" s="70">
        <f t="shared" si="10"/>
        <v>2</v>
      </c>
      <c r="Z29" s="70">
        <f t="shared" si="11"/>
        <v>4</v>
      </c>
      <c r="AA29" s="70">
        <f t="shared" si="12"/>
        <v>0</v>
      </c>
      <c r="AB29" s="70">
        <f t="shared" si="13"/>
        <v>4</v>
      </c>
      <c r="AC29" s="70">
        <f t="shared" si="14"/>
        <v>0</v>
      </c>
      <c r="AD29" s="70">
        <f t="shared" si="15"/>
        <v>0</v>
      </c>
    </row>
    <row r="30" spans="1:30" s="67" customFormat="1" ht="12" customHeight="1">
      <c r="A30" s="68" t="s">
        <v>101</v>
      </c>
      <c r="B30" s="69" t="s">
        <v>248</v>
      </c>
      <c r="C30" s="62" t="s">
        <v>249</v>
      </c>
      <c r="D30" s="70">
        <f t="shared" si="1"/>
        <v>0</v>
      </c>
      <c r="E30" s="70">
        <f t="shared" si="2"/>
        <v>0</v>
      </c>
      <c r="F30" s="70">
        <v>0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2</v>
      </c>
      <c r="N30" s="70">
        <f t="shared" si="5"/>
        <v>2</v>
      </c>
      <c r="O30" s="70">
        <v>2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2</v>
      </c>
      <c r="W30" s="70">
        <f t="shared" si="8"/>
        <v>2</v>
      </c>
      <c r="X30" s="70">
        <f t="shared" si="9"/>
        <v>2</v>
      </c>
      <c r="Y30" s="70">
        <f t="shared" si="10"/>
        <v>0</v>
      </c>
      <c r="Z30" s="70">
        <f t="shared" si="11"/>
        <v>0</v>
      </c>
      <c r="AA30" s="70">
        <f t="shared" si="12"/>
        <v>0</v>
      </c>
      <c r="AB30" s="70">
        <f t="shared" si="13"/>
        <v>0</v>
      </c>
      <c r="AC30" s="70">
        <f t="shared" si="14"/>
        <v>0</v>
      </c>
      <c r="AD30" s="70">
        <f t="shared" si="15"/>
        <v>0</v>
      </c>
    </row>
    <row r="31" spans="1:30" s="67" customFormat="1" ht="12" customHeight="1">
      <c r="A31" s="68" t="s">
        <v>101</v>
      </c>
      <c r="B31" s="69" t="s">
        <v>250</v>
      </c>
      <c r="C31" s="62" t="s">
        <v>251</v>
      </c>
      <c r="D31" s="70">
        <f t="shared" si="1"/>
        <v>2</v>
      </c>
      <c r="E31" s="70">
        <f t="shared" si="2"/>
        <v>2</v>
      </c>
      <c r="F31" s="70">
        <v>2</v>
      </c>
      <c r="G31" s="70">
        <v>0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3</v>
      </c>
      <c r="N31" s="70">
        <f t="shared" si="5"/>
        <v>3</v>
      </c>
      <c r="O31" s="70">
        <v>3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5</v>
      </c>
      <c r="W31" s="70">
        <f t="shared" si="8"/>
        <v>5</v>
      </c>
      <c r="X31" s="70">
        <f t="shared" si="9"/>
        <v>5</v>
      </c>
      <c r="Y31" s="70">
        <f t="shared" si="10"/>
        <v>0</v>
      </c>
      <c r="Z31" s="70">
        <f t="shared" si="11"/>
        <v>0</v>
      </c>
      <c r="AA31" s="70">
        <f t="shared" si="12"/>
        <v>0</v>
      </c>
      <c r="AB31" s="70">
        <f t="shared" si="13"/>
        <v>0</v>
      </c>
      <c r="AC31" s="70">
        <f t="shared" si="14"/>
        <v>0</v>
      </c>
      <c r="AD31" s="70">
        <f t="shared" si="15"/>
        <v>0</v>
      </c>
    </row>
    <row r="32" spans="1:30" s="67" customFormat="1" ht="12" customHeight="1">
      <c r="A32" s="68" t="s">
        <v>101</v>
      </c>
      <c r="B32" s="69" t="s">
        <v>256</v>
      </c>
      <c r="C32" s="62" t="s">
        <v>257</v>
      </c>
      <c r="D32" s="70">
        <f t="shared" si="1"/>
        <v>19</v>
      </c>
      <c r="E32" s="70">
        <f t="shared" si="2"/>
        <v>19</v>
      </c>
      <c r="F32" s="70">
        <v>7</v>
      </c>
      <c r="G32" s="70">
        <v>12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0</v>
      </c>
      <c r="N32" s="70">
        <f t="shared" si="5"/>
        <v>0</v>
      </c>
      <c r="O32" s="70">
        <v>0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19</v>
      </c>
      <c r="W32" s="70">
        <f t="shared" si="8"/>
        <v>19</v>
      </c>
      <c r="X32" s="70">
        <f t="shared" si="9"/>
        <v>7</v>
      </c>
      <c r="Y32" s="70">
        <f t="shared" si="10"/>
        <v>12</v>
      </c>
      <c r="Z32" s="70">
        <f t="shared" si="11"/>
        <v>0</v>
      </c>
      <c r="AA32" s="70">
        <f t="shared" si="12"/>
        <v>0</v>
      </c>
      <c r="AB32" s="70">
        <f t="shared" si="13"/>
        <v>0</v>
      </c>
      <c r="AC32" s="70">
        <f t="shared" si="14"/>
        <v>0</v>
      </c>
      <c r="AD32" s="7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6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51" width="7.5" style="78" customWidth="1"/>
    <col min="52" max="16384" width="9" style="81" customWidth="1"/>
  </cols>
  <sheetData>
    <row r="1" spans="1:51" s="11" customFormat="1" ht="17.25">
      <c r="A1" s="47" t="s">
        <v>92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3" customFormat="1" ht="22.5" customHeight="1">
      <c r="A2" s="120" t="s">
        <v>50</v>
      </c>
      <c r="B2" s="87" t="s">
        <v>51</v>
      </c>
      <c r="C2" s="120" t="s">
        <v>52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4" customFormat="1" ht="22.5" customHeight="1">
      <c r="A3" s="121"/>
      <c r="B3" s="88"/>
      <c r="C3" s="123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3" customFormat="1" ht="22.5" customHeight="1">
      <c r="A4" s="121"/>
      <c r="B4" s="88"/>
      <c r="C4" s="123"/>
      <c r="D4" s="108" t="s">
        <v>72</v>
      </c>
      <c r="E4" s="109"/>
      <c r="F4" s="112" t="s">
        <v>73</v>
      </c>
      <c r="G4" s="113"/>
      <c r="H4" s="112" t="s">
        <v>74</v>
      </c>
      <c r="I4" s="113"/>
      <c r="J4" s="108" t="s">
        <v>75</v>
      </c>
      <c r="K4" s="109"/>
      <c r="L4" s="108" t="s">
        <v>72</v>
      </c>
      <c r="M4" s="109"/>
      <c r="N4" s="112" t="s">
        <v>73</v>
      </c>
      <c r="O4" s="113"/>
      <c r="P4" s="112" t="s">
        <v>74</v>
      </c>
      <c r="Q4" s="113"/>
      <c r="R4" s="108" t="s">
        <v>75</v>
      </c>
      <c r="S4" s="109"/>
      <c r="T4" s="108" t="s">
        <v>72</v>
      </c>
      <c r="U4" s="109"/>
      <c r="V4" s="112" t="s">
        <v>73</v>
      </c>
      <c r="W4" s="113"/>
      <c r="X4" s="112" t="s">
        <v>74</v>
      </c>
      <c r="Y4" s="113"/>
      <c r="Z4" s="108" t="s">
        <v>75</v>
      </c>
      <c r="AA4" s="109"/>
      <c r="AB4" s="39" t="s">
        <v>72</v>
      </c>
      <c r="AC4" s="40"/>
      <c r="AD4" s="40"/>
      <c r="AE4" s="41"/>
      <c r="AF4" s="116" t="s">
        <v>76</v>
      </c>
      <c r="AG4" s="117"/>
      <c r="AH4" s="116" t="s">
        <v>75</v>
      </c>
      <c r="AI4" s="117"/>
      <c r="AJ4" s="39" t="s">
        <v>72</v>
      </c>
      <c r="AK4" s="40"/>
      <c r="AL4" s="40"/>
      <c r="AM4" s="41"/>
      <c r="AN4" s="116" t="s">
        <v>76</v>
      </c>
      <c r="AO4" s="117"/>
      <c r="AP4" s="116" t="s">
        <v>75</v>
      </c>
      <c r="AQ4" s="117"/>
      <c r="AR4" s="39" t="s">
        <v>72</v>
      </c>
      <c r="AS4" s="40"/>
      <c r="AT4" s="40"/>
      <c r="AU4" s="41"/>
      <c r="AV4" s="116" t="s">
        <v>76</v>
      </c>
      <c r="AW4" s="117"/>
      <c r="AX4" s="116" t="s">
        <v>75</v>
      </c>
      <c r="AY4" s="117"/>
    </row>
    <row r="5" spans="1:51" s="13" customFormat="1" ht="22.5" customHeight="1">
      <c r="A5" s="121"/>
      <c r="B5" s="88"/>
      <c r="C5" s="123"/>
      <c r="D5" s="110"/>
      <c r="E5" s="111"/>
      <c r="F5" s="114"/>
      <c r="G5" s="115"/>
      <c r="H5" s="114"/>
      <c r="I5" s="115"/>
      <c r="J5" s="110"/>
      <c r="K5" s="111"/>
      <c r="L5" s="110"/>
      <c r="M5" s="111"/>
      <c r="N5" s="114"/>
      <c r="O5" s="115"/>
      <c r="P5" s="114"/>
      <c r="Q5" s="115"/>
      <c r="R5" s="110"/>
      <c r="S5" s="111"/>
      <c r="T5" s="110"/>
      <c r="U5" s="111"/>
      <c r="V5" s="114"/>
      <c r="W5" s="115"/>
      <c r="X5" s="114"/>
      <c r="Y5" s="115"/>
      <c r="Z5" s="110"/>
      <c r="AA5" s="111"/>
      <c r="AB5" s="39" t="s">
        <v>77</v>
      </c>
      <c r="AC5" s="41"/>
      <c r="AD5" s="39" t="s">
        <v>64</v>
      </c>
      <c r="AE5" s="41"/>
      <c r="AF5" s="118"/>
      <c r="AG5" s="119"/>
      <c r="AH5" s="118"/>
      <c r="AI5" s="119"/>
      <c r="AJ5" s="39" t="s">
        <v>77</v>
      </c>
      <c r="AK5" s="41"/>
      <c r="AL5" s="39" t="s">
        <v>64</v>
      </c>
      <c r="AM5" s="41"/>
      <c r="AN5" s="118"/>
      <c r="AO5" s="119"/>
      <c r="AP5" s="118"/>
      <c r="AQ5" s="119"/>
      <c r="AR5" s="39" t="s">
        <v>77</v>
      </c>
      <c r="AS5" s="41"/>
      <c r="AT5" s="39" t="s">
        <v>64</v>
      </c>
      <c r="AU5" s="41"/>
      <c r="AV5" s="118"/>
      <c r="AW5" s="119"/>
      <c r="AX5" s="118"/>
      <c r="AY5" s="119"/>
    </row>
    <row r="6" spans="1:51" s="15" customFormat="1" ht="17.25" customHeight="1">
      <c r="A6" s="122"/>
      <c r="B6" s="89"/>
      <c r="C6" s="124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101</v>
      </c>
      <c r="B7" s="60" t="s">
        <v>102</v>
      </c>
      <c r="C7" s="59" t="s">
        <v>56</v>
      </c>
      <c r="D7" s="72">
        <f aca="true" t="shared" si="0" ref="D7:AY7">SUM(D8:D67)</f>
        <v>240</v>
      </c>
      <c r="E7" s="72">
        <f t="shared" si="0"/>
        <v>534</v>
      </c>
      <c r="F7" s="72">
        <f t="shared" si="0"/>
        <v>12</v>
      </c>
      <c r="G7" s="72">
        <f t="shared" si="0"/>
        <v>42</v>
      </c>
      <c r="H7" s="72">
        <f t="shared" si="0"/>
        <v>11</v>
      </c>
      <c r="I7" s="72">
        <f t="shared" si="0"/>
        <v>41</v>
      </c>
      <c r="J7" s="72">
        <f t="shared" si="0"/>
        <v>0</v>
      </c>
      <c r="K7" s="72">
        <f t="shared" si="0"/>
        <v>0</v>
      </c>
      <c r="L7" s="72">
        <f t="shared" si="0"/>
        <v>1196</v>
      </c>
      <c r="M7" s="72">
        <f t="shared" si="0"/>
        <v>2931</v>
      </c>
      <c r="N7" s="72">
        <f t="shared" si="0"/>
        <v>42</v>
      </c>
      <c r="O7" s="72">
        <f t="shared" si="0"/>
        <v>131</v>
      </c>
      <c r="P7" s="72">
        <f t="shared" si="0"/>
        <v>28</v>
      </c>
      <c r="Q7" s="72">
        <f t="shared" si="0"/>
        <v>219</v>
      </c>
      <c r="R7" s="72">
        <f t="shared" si="0"/>
        <v>1</v>
      </c>
      <c r="S7" s="72">
        <f t="shared" si="0"/>
        <v>1</v>
      </c>
      <c r="T7" s="72">
        <f t="shared" si="0"/>
        <v>2496</v>
      </c>
      <c r="U7" s="72">
        <f t="shared" si="0"/>
        <v>7417</v>
      </c>
      <c r="V7" s="72">
        <f t="shared" si="0"/>
        <v>9</v>
      </c>
      <c r="W7" s="72">
        <f t="shared" si="0"/>
        <v>47</v>
      </c>
      <c r="X7" s="72">
        <f t="shared" si="0"/>
        <v>10</v>
      </c>
      <c r="Y7" s="72">
        <f t="shared" si="0"/>
        <v>46</v>
      </c>
      <c r="Z7" s="72">
        <f t="shared" si="0"/>
        <v>7</v>
      </c>
      <c r="AA7" s="72">
        <f t="shared" si="0"/>
        <v>3490</v>
      </c>
      <c r="AB7" s="72">
        <f t="shared" si="0"/>
        <v>30</v>
      </c>
      <c r="AC7" s="72">
        <f t="shared" si="0"/>
        <v>86</v>
      </c>
      <c r="AD7" s="72">
        <f t="shared" si="0"/>
        <v>0</v>
      </c>
      <c r="AE7" s="72">
        <f t="shared" si="0"/>
        <v>0</v>
      </c>
      <c r="AF7" s="72">
        <f t="shared" si="0"/>
        <v>1</v>
      </c>
      <c r="AG7" s="72">
        <f t="shared" si="0"/>
        <v>4</v>
      </c>
      <c r="AH7" s="72">
        <f t="shared" si="0"/>
        <v>0</v>
      </c>
      <c r="AI7" s="72">
        <f t="shared" si="0"/>
        <v>0</v>
      </c>
      <c r="AJ7" s="72">
        <f t="shared" si="0"/>
        <v>115</v>
      </c>
      <c r="AK7" s="72">
        <f t="shared" si="0"/>
        <v>344</v>
      </c>
      <c r="AL7" s="72">
        <f t="shared" si="0"/>
        <v>0</v>
      </c>
      <c r="AM7" s="72">
        <f t="shared" si="0"/>
        <v>0</v>
      </c>
      <c r="AN7" s="72">
        <f t="shared" si="0"/>
        <v>14</v>
      </c>
      <c r="AO7" s="72">
        <f t="shared" si="0"/>
        <v>141</v>
      </c>
      <c r="AP7" s="72">
        <f t="shared" si="0"/>
        <v>0</v>
      </c>
      <c r="AQ7" s="72">
        <f t="shared" si="0"/>
        <v>0</v>
      </c>
      <c r="AR7" s="72">
        <f t="shared" si="0"/>
        <v>622</v>
      </c>
      <c r="AS7" s="72">
        <f t="shared" si="0"/>
        <v>2028</v>
      </c>
      <c r="AT7" s="72">
        <f t="shared" si="0"/>
        <v>23</v>
      </c>
      <c r="AU7" s="72">
        <f t="shared" si="0"/>
        <v>45</v>
      </c>
      <c r="AV7" s="72">
        <f t="shared" si="0"/>
        <v>28</v>
      </c>
      <c r="AW7" s="72">
        <f t="shared" si="0"/>
        <v>155</v>
      </c>
      <c r="AX7" s="72">
        <f t="shared" si="0"/>
        <v>0</v>
      </c>
      <c r="AY7" s="72">
        <f t="shared" si="0"/>
        <v>0</v>
      </c>
    </row>
    <row r="8" spans="1:51" s="67" customFormat="1" ht="12" customHeight="1">
      <c r="A8" s="62" t="s">
        <v>101</v>
      </c>
      <c r="B8" s="63" t="s">
        <v>261</v>
      </c>
      <c r="C8" s="62" t="s">
        <v>262</v>
      </c>
      <c r="D8" s="64">
        <v>66</v>
      </c>
      <c r="E8" s="64">
        <v>134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219</v>
      </c>
      <c r="M8" s="64">
        <v>593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903</v>
      </c>
      <c r="U8" s="64">
        <v>2785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37</v>
      </c>
      <c r="AK8" s="64">
        <v>113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101</v>
      </c>
      <c r="B9" s="63" t="s">
        <v>258</v>
      </c>
      <c r="C9" s="62" t="s">
        <v>259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213</v>
      </c>
      <c r="M9" s="64">
        <v>533</v>
      </c>
      <c r="N9" s="64">
        <v>0</v>
      </c>
      <c r="O9" s="64">
        <v>0</v>
      </c>
      <c r="P9" s="64">
        <v>22</v>
      </c>
      <c r="Q9" s="64">
        <v>175</v>
      </c>
      <c r="R9" s="64">
        <v>0</v>
      </c>
      <c r="S9" s="64">
        <v>0</v>
      </c>
      <c r="T9" s="64">
        <v>156</v>
      </c>
      <c r="U9" s="64">
        <v>420</v>
      </c>
      <c r="V9" s="64">
        <v>0</v>
      </c>
      <c r="W9" s="64">
        <v>0</v>
      </c>
      <c r="X9" s="64">
        <v>3</v>
      </c>
      <c r="Y9" s="64">
        <v>27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9</v>
      </c>
      <c r="AK9" s="64">
        <v>25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8</v>
      </c>
      <c r="AS9" s="64">
        <v>36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101</v>
      </c>
      <c r="B10" s="63" t="s">
        <v>244</v>
      </c>
      <c r="C10" s="62" t="s">
        <v>245</v>
      </c>
      <c r="D10" s="64">
        <v>36</v>
      </c>
      <c r="E10" s="64">
        <v>76</v>
      </c>
      <c r="F10" s="64">
        <v>0</v>
      </c>
      <c r="G10" s="64">
        <v>0</v>
      </c>
      <c r="H10" s="64">
        <v>4</v>
      </c>
      <c r="I10" s="64">
        <v>10</v>
      </c>
      <c r="J10" s="64">
        <v>0</v>
      </c>
      <c r="K10" s="64">
        <v>0</v>
      </c>
      <c r="L10" s="64">
        <v>34</v>
      </c>
      <c r="M10" s="64">
        <v>68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72</v>
      </c>
      <c r="U10" s="64">
        <v>155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21</v>
      </c>
      <c r="AC10" s="64">
        <v>60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23</v>
      </c>
      <c r="AK10" s="64">
        <v>63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25</v>
      </c>
      <c r="AS10" s="64">
        <v>109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101</v>
      </c>
      <c r="B11" s="63" t="s">
        <v>128</v>
      </c>
      <c r="C11" s="62" t="s">
        <v>129</v>
      </c>
      <c r="D11" s="64">
        <v>32</v>
      </c>
      <c r="E11" s="64">
        <v>83</v>
      </c>
      <c r="F11" s="64">
        <v>0</v>
      </c>
      <c r="G11" s="64">
        <v>0</v>
      </c>
      <c r="H11" s="64">
        <v>1</v>
      </c>
      <c r="I11" s="64">
        <v>10</v>
      </c>
      <c r="J11" s="64">
        <v>0</v>
      </c>
      <c r="K11" s="64">
        <v>0</v>
      </c>
      <c r="L11" s="64">
        <v>96</v>
      </c>
      <c r="M11" s="64">
        <v>259</v>
      </c>
      <c r="N11" s="64">
        <v>4</v>
      </c>
      <c r="O11" s="64">
        <v>40</v>
      </c>
      <c r="P11" s="64">
        <v>4</v>
      </c>
      <c r="Q11" s="64">
        <v>40</v>
      </c>
      <c r="R11" s="64">
        <v>0</v>
      </c>
      <c r="S11" s="64">
        <v>0</v>
      </c>
      <c r="T11" s="64">
        <v>267</v>
      </c>
      <c r="U11" s="64">
        <v>664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36</v>
      </c>
      <c r="AS11" s="64">
        <v>98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101</v>
      </c>
      <c r="B12" s="69" t="s">
        <v>263</v>
      </c>
      <c r="C12" s="62" t="s">
        <v>264</v>
      </c>
      <c r="D12" s="70">
        <v>11</v>
      </c>
      <c r="E12" s="70">
        <v>21</v>
      </c>
      <c r="F12" s="70">
        <v>4</v>
      </c>
      <c r="G12" s="70">
        <v>28</v>
      </c>
      <c r="H12" s="70">
        <v>0</v>
      </c>
      <c r="I12" s="70">
        <v>0</v>
      </c>
      <c r="J12" s="70">
        <v>0</v>
      </c>
      <c r="K12" s="70">
        <v>0</v>
      </c>
      <c r="L12" s="70">
        <v>8</v>
      </c>
      <c r="M12" s="70">
        <v>22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26</v>
      </c>
      <c r="U12" s="70">
        <v>76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19</v>
      </c>
      <c r="AK12" s="70">
        <v>64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101</v>
      </c>
      <c r="B13" s="69" t="s">
        <v>152</v>
      </c>
      <c r="C13" s="62" t="s">
        <v>153</v>
      </c>
      <c r="D13" s="70">
        <v>12</v>
      </c>
      <c r="E13" s="70">
        <v>25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57</v>
      </c>
      <c r="M13" s="70">
        <v>119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62</v>
      </c>
      <c r="U13" s="70">
        <v>132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4</v>
      </c>
      <c r="AC13" s="70">
        <v>12</v>
      </c>
      <c r="AD13" s="70">
        <v>0</v>
      </c>
      <c r="AE13" s="70">
        <v>0</v>
      </c>
      <c r="AF13" s="70">
        <v>1</v>
      </c>
      <c r="AG13" s="70">
        <v>4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47</v>
      </c>
      <c r="AS13" s="70">
        <v>140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101</v>
      </c>
      <c r="B14" s="69" t="s">
        <v>235</v>
      </c>
      <c r="C14" s="62" t="s">
        <v>236</v>
      </c>
      <c r="D14" s="70">
        <v>13</v>
      </c>
      <c r="E14" s="70">
        <v>31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28</v>
      </c>
      <c r="AS14" s="70">
        <v>81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101</v>
      </c>
      <c r="B15" s="69" t="s">
        <v>120</v>
      </c>
      <c r="C15" s="62" t="s">
        <v>121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21</v>
      </c>
      <c r="M15" s="70">
        <v>42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41</v>
      </c>
      <c r="U15" s="70">
        <v>56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101</v>
      </c>
      <c r="B16" s="69" t="s">
        <v>166</v>
      </c>
      <c r="C16" s="62" t="s">
        <v>167</v>
      </c>
      <c r="D16" s="70">
        <v>6</v>
      </c>
      <c r="E16" s="70">
        <v>15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28</v>
      </c>
      <c r="M16" s="70">
        <v>70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51</v>
      </c>
      <c r="U16" s="70">
        <v>122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29</v>
      </c>
      <c r="AS16" s="70">
        <v>99</v>
      </c>
      <c r="AT16" s="70">
        <v>1</v>
      </c>
      <c r="AU16" s="70">
        <v>1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101</v>
      </c>
      <c r="B17" s="69" t="s">
        <v>168</v>
      </c>
      <c r="C17" s="62" t="s">
        <v>169</v>
      </c>
      <c r="D17" s="70">
        <v>8</v>
      </c>
      <c r="E17" s="70">
        <v>21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6</v>
      </c>
      <c r="M17" s="70">
        <v>16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52</v>
      </c>
      <c r="U17" s="70">
        <v>130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8</v>
      </c>
      <c r="AS17" s="70">
        <v>22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101</v>
      </c>
      <c r="B18" s="69" t="s">
        <v>122</v>
      </c>
      <c r="C18" s="62" t="s">
        <v>123</v>
      </c>
      <c r="D18" s="70">
        <v>1</v>
      </c>
      <c r="E18" s="70">
        <v>2</v>
      </c>
      <c r="F18" s="70">
        <v>3</v>
      </c>
      <c r="G18" s="70">
        <v>6</v>
      </c>
      <c r="H18" s="70">
        <v>0</v>
      </c>
      <c r="I18" s="70">
        <v>0</v>
      </c>
      <c r="J18" s="70">
        <v>0</v>
      </c>
      <c r="K18" s="70">
        <v>0</v>
      </c>
      <c r="L18" s="70">
        <v>11</v>
      </c>
      <c r="M18" s="70">
        <v>22</v>
      </c>
      <c r="N18" s="70">
        <v>1</v>
      </c>
      <c r="O18" s="70">
        <v>2</v>
      </c>
      <c r="P18" s="70">
        <v>0</v>
      </c>
      <c r="Q18" s="70">
        <v>0</v>
      </c>
      <c r="R18" s="70">
        <v>0</v>
      </c>
      <c r="S18" s="70">
        <v>0</v>
      </c>
      <c r="T18" s="70">
        <v>9</v>
      </c>
      <c r="U18" s="70">
        <v>18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101</v>
      </c>
      <c r="B19" s="69" t="s">
        <v>191</v>
      </c>
      <c r="C19" s="62" t="s">
        <v>192</v>
      </c>
      <c r="D19" s="70">
        <v>13</v>
      </c>
      <c r="E19" s="70">
        <v>36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6</v>
      </c>
      <c r="M19" s="70">
        <v>13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62</v>
      </c>
      <c r="U19" s="70">
        <v>141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4</v>
      </c>
      <c r="AC19" s="70">
        <v>12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21</v>
      </c>
      <c r="AK19" s="70">
        <v>60</v>
      </c>
      <c r="AL19" s="70">
        <v>0</v>
      </c>
      <c r="AM19" s="70">
        <v>0</v>
      </c>
      <c r="AN19" s="70">
        <v>5</v>
      </c>
      <c r="AO19" s="70">
        <v>46</v>
      </c>
      <c r="AP19" s="70">
        <v>0</v>
      </c>
      <c r="AQ19" s="70">
        <v>0</v>
      </c>
      <c r="AR19" s="70">
        <v>5</v>
      </c>
      <c r="AS19" s="70">
        <v>18</v>
      </c>
      <c r="AT19" s="70">
        <v>0</v>
      </c>
      <c r="AU19" s="70">
        <v>0</v>
      </c>
      <c r="AV19" s="70">
        <v>1</v>
      </c>
      <c r="AW19" s="70">
        <v>10</v>
      </c>
      <c r="AX19" s="70">
        <v>0</v>
      </c>
      <c r="AY19" s="70">
        <v>0</v>
      </c>
    </row>
    <row r="20" spans="1:51" s="67" customFormat="1" ht="12" customHeight="1">
      <c r="A20" s="68" t="s">
        <v>101</v>
      </c>
      <c r="B20" s="69" t="s">
        <v>132</v>
      </c>
      <c r="C20" s="62" t="s">
        <v>133</v>
      </c>
      <c r="D20" s="70">
        <v>10</v>
      </c>
      <c r="E20" s="70">
        <v>20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70</v>
      </c>
      <c r="U20" s="70">
        <v>159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1</v>
      </c>
      <c r="AC20" s="70">
        <v>2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20</v>
      </c>
      <c r="AS20" s="70">
        <v>64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101</v>
      </c>
      <c r="B21" s="69" t="s">
        <v>215</v>
      </c>
      <c r="C21" s="62" t="s">
        <v>216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101</v>
      </c>
      <c r="B22" s="69" t="s">
        <v>142</v>
      </c>
      <c r="C22" s="62" t="s">
        <v>143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28</v>
      </c>
      <c r="M22" s="70">
        <v>74</v>
      </c>
      <c r="N22" s="70">
        <v>0</v>
      </c>
      <c r="O22" s="70">
        <v>0</v>
      </c>
      <c r="P22" s="70"/>
      <c r="Q22" s="70"/>
      <c r="R22" s="70">
        <v>0</v>
      </c>
      <c r="S22" s="70">
        <v>0</v>
      </c>
      <c r="T22" s="70">
        <v>9</v>
      </c>
      <c r="U22" s="70">
        <v>21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1</v>
      </c>
      <c r="AO22" s="70">
        <v>10</v>
      </c>
      <c r="AP22" s="70">
        <v>0</v>
      </c>
      <c r="AQ22" s="70">
        <v>0</v>
      </c>
      <c r="AR22" s="70">
        <v>8</v>
      </c>
      <c r="AS22" s="70">
        <v>17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101</v>
      </c>
      <c r="B23" s="69" t="s">
        <v>144</v>
      </c>
      <c r="C23" s="62" t="s">
        <v>145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18</v>
      </c>
      <c r="M23" s="70">
        <v>45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9</v>
      </c>
      <c r="U23" s="70">
        <v>23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1</v>
      </c>
      <c r="AO23" s="70">
        <v>10</v>
      </c>
      <c r="AP23" s="70">
        <v>0</v>
      </c>
      <c r="AQ23" s="70">
        <v>0</v>
      </c>
      <c r="AR23" s="70">
        <v>6</v>
      </c>
      <c r="AS23" s="70">
        <v>18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101</v>
      </c>
      <c r="B24" s="69" t="s">
        <v>231</v>
      </c>
      <c r="C24" s="62" t="s">
        <v>232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31</v>
      </c>
      <c r="M24" s="70">
        <v>68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4</v>
      </c>
      <c r="AS24" s="70">
        <v>10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101</v>
      </c>
      <c r="B25" s="69" t="s">
        <v>195</v>
      </c>
      <c r="C25" s="62" t="s">
        <v>196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27</v>
      </c>
      <c r="M25" s="70">
        <v>66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27</v>
      </c>
      <c r="U25" s="70">
        <v>66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5</v>
      </c>
      <c r="AS25" s="70">
        <v>16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101</v>
      </c>
      <c r="B26" s="69" t="s">
        <v>116</v>
      </c>
      <c r="C26" s="62" t="s">
        <v>117</v>
      </c>
      <c r="D26" s="70">
        <v>11</v>
      </c>
      <c r="E26" s="70">
        <v>24</v>
      </c>
      <c r="F26" s="70">
        <v>2</v>
      </c>
      <c r="G26" s="70">
        <v>3</v>
      </c>
      <c r="H26" s="70">
        <v>0</v>
      </c>
      <c r="I26" s="70">
        <v>0</v>
      </c>
      <c r="J26" s="70">
        <v>0</v>
      </c>
      <c r="K26" s="70">
        <v>0</v>
      </c>
      <c r="L26" s="70">
        <v>13</v>
      </c>
      <c r="M26" s="70">
        <v>27</v>
      </c>
      <c r="N26" s="70">
        <v>0</v>
      </c>
      <c r="O26" s="70">
        <v>0</v>
      </c>
      <c r="P26" s="70">
        <v>0</v>
      </c>
      <c r="Q26" s="70">
        <v>0</v>
      </c>
      <c r="R26" s="70">
        <v>1</v>
      </c>
      <c r="S26" s="70">
        <v>1</v>
      </c>
      <c r="T26" s="70">
        <v>15</v>
      </c>
      <c r="U26" s="70">
        <v>21</v>
      </c>
      <c r="V26" s="70"/>
      <c r="W26" s="70"/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8</v>
      </c>
      <c r="AS26" s="70">
        <v>22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101</v>
      </c>
      <c r="B27" s="69" t="s">
        <v>146</v>
      </c>
      <c r="C27" s="62" t="s">
        <v>147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20</v>
      </c>
      <c r="M27" s="70">
        <v>42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1</v>
      </c>
      <c r="AO27" s="70">
        <v>10</v>
      </c>
      <c r="AP27" s="70">
        <v>0</v>
      </c>
      <c r="AQ27" s="70">
        <v>0</v>
      </c>
      <c r="AR27" s="70">
        <v>3</v>
      </c>
      <c r="AS27" s="70">
        <v>9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101</v>
      </c>
      <c r="B28" s="69" t="s">
        <v>110</v>
      </c>
      <c r="C28" s="62" t="s">
        <v>111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22</v>
      </c>
      <c r="M28" s="70">
        <v>58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20</v>
      </c>
      <c r="U28" s="70">
        <v>54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11</v>
      </c>
      <c r="AS28" s="70">
        <v>46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101</v>
      </c>
      <c r="B29" s="69" t="s">
        <v>112</v>
      </c>
      <c r="C29" s="62" t="s">
        <v>113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23</v>
      </c>
      <c r="M29" s="70">
        <v>50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7</v>
      </c>
      <c r="U29" s="70">
        <v>13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9</v>
      </c>
      <c r="AS29" s="70">
        <v>27</v>
      </c>
      <c r="AT29" s="70">
        <v>0</v>
      </c>
      <c r="AU29" s="70">
        <v>0</v>
      </c>
      <c r="AV29" s="70">
        <v>2</v>
      </c>
      <c r="AW29" s="70">
        <v>20</v>
      </c>
      <c r="AX29" s="70">
        <v>0</v>
      </c>
      <c r="AY29" s="70">
        <v>0</v>
      </c>
    </row>
    <row r="30" spans="1:51" s="67" customFormat="1" ht="12" customHeight="1">
      <c r="A30" s="68" t="s">
        <v>101</v>
      </c>
      <c r="B30" s="69" t="s">
        <v>126</v>
      </c>
      <c r="C30" s="62" t="s">
        <v>127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17</v>
      </c>
      <c r="M30" s="70">
        <v>40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23</v>
      </c>
      <c r="U30" s="70">
        <v>59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12</v>
      </c>
      <c r="AS30" s="70">
        <v>34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101</v>
      </c>
      <c r="B31" s="69" t="s">
        <v>158</v>
      </c>
      <c r="C31" s="62" t="s">
        <v>159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21</v>
      </c>
      <c r="M31" s="70">
        <v>39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2</v>
      </c>
      <c r="U31" s="70">
        <v>4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19</v>
      </c>
      <c r="AS31" s="70">
        <v>65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101</v>
      </c>
      <c r="B32" s="69" t="s">
        <v>185</v>
      </c>
      <c r="C32" s="62" t="s">
        <v>186</v>
      </c>
      <c r="D32" s="70">
        <v>5</v>
      </c>
      <c r="E32" s="70">
        <v>9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14</v>
      </c>
      <c r="M32" s="70">
        <v>34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17</v>
      </c>
      <c r="U32" s="70">
        <v>35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18</v>
      </c>
      <c r="AS32" s="70">
        <v>55</v>
      </c>
      <c r="AT32" s="70">
        <v>0</v>
      </c>
      <c r="AU32" s="70">
        <v>0</v>
      </c>
      <c r="AV32" s="70">
        <v>18</v>
      </c>
      <c r="AW32" s="70">
        <v>55</v>
      </c>
      <c r="AX32" s="70">
        <v>0</v>
      </c>
      <c r="AY32" s="70">
        <v>0</v>
      </c>
    </row>
    <row r="33" spans="1:51" s="67" customFormat="1" ht="12" customHeight="1">
      <c r="A33" s="68" t="s">
        <v>101</v>
      </c>
      <c r="B33" s="69" t="s">
        <v>201</v>
      </c>
      <c r="C33" s="62" t="s">
        <v>202</v>
      </c>
      <c r="D33" s="70">
        <v>7</v>
      </c>
      <c r="E33" s="70">
        <v>21</v>
      </c>
      <c r="F33" s="70">
        <v>2</v>
      </c>
      <c r="G33" s="70">
        <v>3</v>
      </c>
      <c r="H33" s="70">
        <v>0</v>
      </c>
      <c r="I33" s="70">
        <v>0</v>
      </c>
      <c r="J33" s="70">
        <v>0</v>
      </c>
      <c r="K33" s="70">
        <v>0</v>
      </c>
      <c r="L33" s="70">
        <v>13</v>
      </c>
      <c r="M33" s="70">
        <v>35</v>
      </c>
      <c r="N33" s="70">
        <v>11</v>
      </c>
      <c r="O33" s="70">
        <v>25</v>
      </c>
      <c r="P33" s="70">
        <v>0</v>
      </c>
      <c r="Q33" s="70">
        <v>0</v>
      </c>
      <c r="R33" s="70">
        <v>0</v>
      </c>
      <c r="S33" s="70">
        <v>0</v>
      </c>
      <c r="T33" s="70">
        <v>24</v>
      </c>
      <c r="U33" s="70">
        <v>53</v>
      </c>
      <c r="V33" s="70">
        <v>3</v>
      </c>
      <c r="W33" s="70">
        <v>10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27</v>
      </c>
      <c r="AS33" s="70">
        <v>107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101</v>
      </c>
      <c r="B34" s="69" t="s">
        <v>265</v>
      </c>
      <c r="C34" s="62" t="s">
        <v>266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7</v>
      </c>
      <c r="M34" s="70">
        <v>18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77</v>
      </c>
      <c r="U34" s="70">
        <v>153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14</v>
      </c>
      <c r="AS34" s="70">
        <v>38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101</v>
      </c>
      <c r="B35" s="69" t="s">
        <v>267</v>
      </c>
      <c r="C35" s="62" t="s">
        <v>268</v>
      </c>
      <c r="D35" s="70">
        <v>1</v>
      </c>
      <c r="E35" s="70">
        <v>1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11</v>
      </c>
      <c r="M35" s="70">
        <v>29</v>
      </c>
      <c r="N35" s="70">
        <v>6</v>
      </c>
      <c r="O35" s="70">
        <v>13</v>
      </c>
      <c r="P35" s="70">
        <v>0</v>
      </c>
      <c r="Q35" s="70">
        <v>0</v>
      </c>
      <c r="R35" s="70">
        <v>0</v>
      </c>
      <c r="S35" s="70">
        <v>0</v>
      </c>
      <c r="T35" s="70">
        <v>4</v>
      </c>
      <c r="U35" s="70">
        <v>13</v>
      </c>
      <c r="V35" s="70">
        <v>0</v>
      </c>
      <c r="W35" s="70">
        <v>0</v>
      </c>
      <c r="X35" s="70">
        <v>4</v>
      </c>
      <c r="Y35" s="70">
        <v>12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23</v>
      </c>
      <c r="AS35" s="70">
        <v>74</v>
      </c>
      <c r="AT35" s="70">
        <v>2</v>
      </c>
      <c r="AU35" s="70">
        <v>15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101</v>
      </c>
      <c r="B36" s="69" t="s">
        <v>260</v>
      </c>
      <c r="C36" s="62" t="s">
        <v>99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8</v>
      </c>
      <c r="M36" s="70">
        <v>18</v>
      </c>
      <c r="N36" s="70">
        <v>0</v>
      </c>
      <c r="O36" s="70">
        <v>0</v>
      </c>
      <c r="P36" s="70">
        <v>2</v>
      </c>
      <c r="Q36" s="70">
        <v>4</v>
      </c>
      <c r="R36" s="70">
        <v>0</v>
      </c>
      <c r="S36" s="70">
        <v>0</v>
      </c>
      <c r="T36" s="70">
        <v>10</v>
      </c>
      <c r="U36" s="70">
        <v>24</v>
      </c>
      <c r="V36" s="70">
        <v>0</v>
      </c>
      <c r="W36" s="70">
        <v>0</v>
      </c>
      <c r="X36" s="70">
        <v>2</v>
      </c>
      <c r="Y36" s="70">
        <v>4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3</v>
      </c>
      <c r="AS36" s="70">
        <v>6</v>
      </c>
      <c r="AT36" s="70">
        <v>0</v>
      </c>
      <c r="AU36" s="70">
        <v>0</v>
      </c>
      <c r="AV36" s="70">
        <v>1</v>
      </c>
      <c r="AW36" s="70">
        <v>10</v>
      </c>
      <c r="AX36" s="70">
        <v>0</v>
      </c>
      <c r="AY36" s="70">
        <v>0</v>
      </c>
    </row>
    <row r="37" spans="1:51" s="67" customFormat="1" ht="12" customHeight="1">
      <c r="A37" s="68" t="s">
        <v>101</v>
      </c>
      <c r="B37" s="69" t="s">
        <v>252</v>
      </c>
      <c r="C37" s="62" t="s">
        <v>253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20</v>
      </c>
      <c r="M37" s="70">
        <v>44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14</v>
      </c>
      <c r="U37" s="70">
        <v>31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7</v>
      </c>
      <c r="AS37" s="70">
        <v>17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101</v>
      </c>
      <c r="B38" s="69" t="s">
        <v>207</v>
      </c>
      <c r="C38" s="62" t="s">
        <v>208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10</v>
      </c>
      <c r="M38" s="70">
        <v>23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6</v>
      </c>
      <c r="U38" s="70">
        <v>16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3</v>
      </c>
      <c r="AS38" s="70">
        <v>9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</row>
    <row r="39" spans="1:51" s="67" customFormat="1" ht="12" customHeight="1">
      <c r="A39" s="68" t="s">
        <v>101</v>
      </c>
      <c r="B39" s="69" t="s">
        <v>254</v>
      </c>
      <c r="C39" s="62" t="s">
        <v>255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15</v>
      </c>
      <c r="M39" s="70">
        <v>36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6</v>
      </c>
      <c r="AS39" s="70">
        <v>20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101</v>
      </c>
      <c r="B40" s="69" t="s">
        <v>209</v>
      </c>
      <c r="C40" s="62" t="s">
        <v>210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9</v>
      </c>
      <c r="M40" s="70">
        <v>21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6</v>
      </c>
      <c r="AS40" s="70">
        <v>18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101</v>
      </c>
      <c r="B41" s="69" t="s">
        <v>114</v>
      </c>
      <c r="C41" s="62" t="s">
        <v>115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14</v>
      </c>
      <c r="M41" s="70">
        <v>31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6</v>
      </c>
      <c r="U41" s="70">
        <v>14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2</v>
      </c>
      <c r="AO41" s="70">
        <v>20</v>
      </c>
      <c r="AP41" s="70">
        <v>0</v>
      </c>
      <c r="AQ41" s="70">
        <v>0</v>
      </c>
      <c r="AR41" s="70">
        <v>12</v>
      </c>
      <c r="AS41" s="70">
        <v>47</v>
      </c>
      <c r="AT41" s="70">
        <v>1</v>
      </c>
      <c r="AU41" s="70">
        <v>2</v>
      </c>
      <c r="AV41" s="70">
        <v>0</v>
      </c>
      <c r="AW41" s="70">
        <v>0</v>
      </c>
      <c r="AX41" s="70">
        <v>0</v>
      </c>
      <c r="AY41" s="70">
        <v>0</v>
      </c>
    </row>
    <row r="42" spans="1:51" s="67" customFormat="1" ht="12" customHeight="1">
      <c r="A42" s="68" t="s">
        <v>101</v>
      </c>
      <c r="B42" s="69" t="s">
        <v>269</v>
      </c>
      <c r="C42" s="62" t="s">
        <v>270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8</v>
      </c>
      <c r="M42" s="70">
        <v>22</v>
      </c>
      <c r="N42" s="70">
        <v>3</v>
      </c>
      <c r="O42" s="70">
        <v>6</v>
      </c>
      <c r="P42" s="70">
        <v>0</v>
      </c>
      <c r="Q42" s="70">
        <v>0</v>
      </c>
      <c r="R42" s="70">
        <v>0</v>
      </c>
      <c r="S42" s="70">
        <v>0</v>
      </c>
      <c r="T42" s="70">
        <v>8</v>
      </c>
      <c r="U42" s="70">
        <v>22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4</v>
      </c>
      <c r="AS42" s="70">
        <v>11</v>
      </c>
      <c r="AT42" s="70">
        <v>0</v>
      </c>
      <c r="AU42" s="70">
        <v>0</v>
      </c>
      <c r="AV42" s="70">
        <v>2</v>
      </c>
      <c r="AW42" s="70">
        <v>20</v>
      </c>
      <c r="AX42" s="70">
        <v>0</v>
      </c>
      <c r="AY42" s="70">
        <v>0</v>
      </c>
    </row>
    <row r="43" spans="1:51" s="67" customFormat="1" ht="12" customHeight="1">
      <c r="A43" s="68" t="s">
        <v>101</v>
      </c>
      <c r="B43" s="69" t="s">
        <v>211</v>
      </c>
      <c r="C43" s="62" t="s">
        <v>212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1</v>
      </c>
      <c r="M43" s="70">
        <v>2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20</v>
      </c>
      <c r="U43" s="70">
        <v>50</v>
      </c>
      <c r="V43" s="70">
        <v>0</v>
      </c>
      <c r="W43" s="70">
        <v>0</v>
      </c>
      <c r="X43" s="70">
        <v>1</v>
      </c>
      <c r="Y43" s="70">
        <v>3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8</v>
      </c>
      <c r="AS43" s="70">
        <v>22</v>
      </c>
      <c r="AT43" s="70">
        <v>3</v>
      </c>
      <c r="AU43" s="70">
        <v>8</v>
      </c>
      <c r="AV43" s="70">
        <v>0</v>
      </c>
      <c r="AW43" s="70">
        <v>0</v>
      </c>
      <c r="AX43" s="70">
        <v>0</v>
      </c>
      <c r="AY43" s="70">
        <v>0</v>
      </c>
    </row>
    <row r="44" spans="1:51" s="67" customFormat="1" ht="12" customHeight="1">
      <c r="A44" s="68" t="s">
        <v>101</v>
      </c>
      <c r="B44" s="69" t="s">
        <v>217</v>
      </c>
      <c r="C44" s="62" t="s">
        <v>218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0</v>
      </c>
      <c r="AS44" s="70">
        <v>0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</row>
    <row r="45" spans="1:51" s="67" customFormat="1" ht="12" customHeight="1">
      <c r="A45" s="68" t="s">
        <v>101</v>
      </c>
      <c r="B45" s="69" t="s">
        <v>219</v>
      </c>
      <c r="C45" s="62" t="s">
        <v>220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0</v>
      </c>
      <c r="AS45" s="70">
        <v>0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</row>
    <row r="46" spans="1:51" s="67" customFormat="1" ht="12" customHeight="1">
      <c r="A46" s="68" t="s">
        <v>101</v>
      </c>
      <c r="B46" s="69" t="s">
        <v>221</v>
      </c>
      <c r="C46" s="62" t="s">
        <v>222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0">
        <v>0</v>
      </c>
      <c r="AW46" s="70">
        <v>0</v>
      </c>
      <c r="AX46" s="70">
        <v>0</v>
      </c>
      <c r="AY46" s="70">
        <v>0</v>
      </c>
    </row>
    <row r="47" spans="1:51" s="67" customFormat="1" ht="12" customHeight="1">
      <c r="A47" s="68" t="s">
        <v>101</v>
      </c>
      <c r="B47" s="69" t="s">
        <v>223</v>
      </c>
      <c r="C47" s="62" t="s">
        <v>224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70">
        <v>0</v>
      </c>
      <c r="AK47" s="70">
        <v>0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0">
        <v>0</v>
      </c>
      <c r="AW47" s="70">
        <v>0</v>
      </c>
      <c r="AX47" s="70">
        <v>0</v>
      </c>
      <c r="AY47" s="70">
        <v>0</v>
      </c>
    </row>
    <row r="48" spans="1:51" s="67" customFormat="1" ht="12" customHeight="1">
      <c r="A48" s="68" t="s">
        <v>101</v>
      </c>
      <c r="B48" s="69" t="s">
        <v>160</v>
      </c>
      <c r="C48" s="62" t="s">
        <v>161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7</v>
      </c>
      <c r="M48" s="70">
        <v>16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7</v>
      </c>
      <c r="U48" s="70">
        <v>16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6</v>
      </c>
      <c r="AK48" s="70">
        <v>19</v>
      </c>
      <c r="AL48" s="70">
        <v>0</v>
      </c>
      <c r="AM48" s="70">
        <v>0</v>
      </c>
      <c r="AN48" s="70">
        <v>0</v>
      </c>
      <c r="AO48" s="70">
        <v>0</v>
      </c>
      <c r="AP48" s="70">
        <v>0</v>
      </c>
      <c r="AQ48" s="70">
        <v>0</v>
      </c>
      <c r="AR48" s="70">
        <v>6</v>
      </c>
      <c r="AS48" s="70">
        <v>19</v>
      </c>
      <c r="AT48" s="70">
        <v>0</v>
      </c>
      <c r="AU48" s="70">
        <v>0</v>
      </c>
      <c r="AV48" s="70">
        <v>0</v>
      </c>
      <c r="AW48" s="70">
        <v>0</v>
      </c>
      <c r="AX48" s="70">
        <v>0</v>
      </c>
      <c r="AY48" s="70">
        <v>0</v>
      </c>
    </row>
    <row r="49" spans="1:51" s="67" customFormat="1" ht="12" customHeight="1">
      <c r="A49" s="68" t="s">
        <v>101</v>
      </c>
      <c r="B49" s="69" t="s">
        <v>162</v>
      </c>
      <c r="C49" s="62" t="s">
        <v>163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5</v>
      </c>
      <c r="M49" s="70">
        <v>13</v>
      </c>
      <c r="N49" s="70">
        <v>3</v>
      </c>
      <c r="O49" s="70">
        <v>4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G49" s="70">
        <v>0</v>
      </c>
      <c r="AH49" s="70">
        <v>0</v>
      </c>
      <c r="AI49" s="70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0</v>
      </c>
      <c r="AO49" s="70">
        <v>0</v>
      </c>
      <c r="AP49" s="70">
        <v>0</v>
      </c>
      <c r="AQ49" s="70">
        <v>0</v>
      </c>
      <c r="AR49" s="70">
        <v>9</v>
      </c>
      <c r="AS49" s="70">
        <v>26</v>
      </c>
      <c r="AT49" s="70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</row>
    <row r="50" spans="1:51" s="67" customFormat="1" ht="12" customHeight="1">
      <c r="A50" s="68" t="s">
        <v>101</v>
      </c>
      <c r="B50" s="69" t="s">
        <v>154</v>
      </c>
      <c r="C50" s="62" t="s">
        <v>155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11</v>
      </c>
      <c r="M50" s="70">
        <v>16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0</v>
      </c>
      <c r="AI50" s="70">
        <v>0</v>
      </c>
      <c r="AJ50" s="7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0</v>
      </c>
      <c r="AR50" s="70">
        <v>6</v>
      </c>
      <c r="AS50" s="70">
        <v>19</v>
      </c>
      <c r="AT50" s="70">
        <v>0</v>
      </c>
      <c r="AU50" s="70">
        <v>0</v>
      </c>
      <c r="AV50" s="70">
        <v>0</v>
      </c>
      <c r="AW50" s="70">
        <v>0</v>
      </c>
      <c r="AX50" s="70">
        <v>0</v>
      </c>
      <c r="AY50" s="70">
        <v>0</v>
      </c>
    </row>
    <row r="51" spans="1:51" s="67" customFormat="1" ht="12" customHeight="1">
      <c r="A51" s="68" t="s">
        <v>101</v>
      </c>
      <c r="B51" s="69" t="s">
        <v>148</v>
      </c>
      <c r="C51" s="62" t="s">
        <v>149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15</v>
      </c>
      <c r="M51" s="70">
        <v>40</v>
      </c>
      <c r="N51" s="70">
        <v>2</v>
      </c>
      <c r="O51" s="70">
        <v>5</v>
      </c>
      <c r="P51" s="70">
        <v>0</v>
      </c>
      <c r="Q51" s="70">
        <v>0</v>
      </c>
      <c r="R51" s="70">
        <v>0</v>
      </c>
      <c r="S51" s="70">
        <v>0</v>
      </c>
      <c r="T51" s="70">
        <v>6</v>
      </c>
      <c r="U51" s="70">
        <v>17</v>
      </c>
      <c r="V51" s="70">
        <v>2</v>
      </c>
      <c r="W51" s="70">
        <v>5</v>
      </c>
      <c r="X51" s="70">
        <v>0</v>
      </c>
      <c r="Y51" s="70">
        <v>0</v>
      </c>
      <c r="Z51" s="70">
        <v>0</v>
      </c>
      <c r="AA51" s="70">
        <v>0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70">
        <v>0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70">
        <v>2</v>
      </c>
      <c r="AO51" s="70">
        <v>20</v>
      </c>
      <c r="AP51" s="70">
        <v>0</v>
      </c>
      <c r="AQ51" s="70">
        <v>0</v>
      </c>
      <c r="AR51" s="70">
        <v>21</v>
      </c>
      <c r="AS51" s="70">
        <v>86</v>
      </c>
      <c r="AT51" s="70">
        <v>0</v>
      </c>
      <c r="AU51" s="70">
        <v>0</v>
      </c>
      <c r="AV51" s="70">
        <v>0</v>
      </c>
      <c r="AW51" s="70">
        <v>0</v>
      </c>
      <c r="AX51" s="70">
        <v>0</v>
      </c>
      <c r="AY51" s="70">
        <v>0</v>
      </c>
    </row>
    <row r="52" spans="1:51" s="67" customFormat="1" ht="12" customHeight="1">
      <c r="A52" s="68" t="s">
        <v>101</v>
      </c>
      <c r="B52" s="69" t="s">
        <v>203</v>
      </c>
      <c r="C52" s="62" t="s">
        <v>204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11</v>
      </c>
      <c r="M52" s="70">
        <v>34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70">
        <v>0</v>
      </c>
      <c r="AE52" s="70">
        <v>0</v>
      </c>
      <c r="AF52" s="70">
        <v>0</v>
      </c>
      <c r="AG52" s="70">
        <v>0</v>
      </c>
      <c r="AH52" s="70">
        <v>0</v>
      </c>
      <c r="AI52" s="70">
        <v>0</v>
      </c>
      <c r="AJ52" s="70">
        <v>0</v>
      </c>
      <c r="AK52" s="70">
        <v>0</v>
      </c>
      <c r="AL52" s="70">
        <v>0</v>
      </c>
      <c r="AM52" s="70">
        <v>0</v>
      </c>
      <c r="AN52" s="70">
        <v>2</v>
      </c>
      <c r="AO52" s="70">
        <v>25</v>
      </c>
      <c r="AP52" s="70">
        <v>0</v>
      </c>
      <c r="AQ52" s="70">
        <v>0</v>
      </c>
      <c r="AR52" s="70">
        <v>27</v>
      </c>
      <c r="AS52" s="70">
        <v>107</v>
      </c>
      <c r="AT52" s="70">
        <v>0</v>
      </c>
      <c r="AU52" s="70">
        <v>0</v>
      </c>
      <c r="AV52" s="70">
        <v>0</v>
      </c>
      <c r="AW52" s="70">
        <v>0</v>
      </c>
      <c r="AX52" s="70">
        <v>0</v>
      </c>
      <c r="AY52" s="70">
        <v>0</v>
      </c>
    </row>
    <row r="53" spans="1:51" s="67" customFormat="1" ht="12" customHeight="1">
      <c r="A53" s="68" t="s">
        <v>101</v>
      </c>
      <c r="B53" s="69" t="s">
        <v>140</v>
      </c>
      <c r="C53" s="62" t="s">
        <v>141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4</v>
      </c>
      <c r="M53" s="70">
        <v>13</v>
      </c>
      <c r="N53" s="70">
        <v>7</v>
      </c>
      <c r="O53" s="70">
        <v>15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0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70">
        <v>0</v>
      </c>
      <c r="AJ53" s="70">
        <v>0</v>
      </c>
      <c r="AK53" s="70">
        <v>0</v>
      </c>
      <c r="AL53" s="70">
        <v>0</v>
      </c>
      <c r="AM53" s="70">
        <v>0</v>
      </c>
      <c r="AN53" s="70">
        <v>0</v>
      </c>
      <c r="AO53" s="70">
        <v>0</v>
      </c>
      <c r="AP53" s="70">
        <v>0</v>
      </c>
      <c r="AQ53" s="70">
        <v>0</v>
      </c>
      <c r="AR53" s="70">
        <v>2</v>
      </c>
      <c r="AS53" s="70">
        <v>5</v>
      </c>
      <c r="AT53" s="70">
        <v>1</v>
      </c>
      <c r="AU53" s="70">
        <v>4</v>
      </c>
      <c r="AV53" s="70">
        <v>0</v>
      </c>
      <c r="AW53" s="70">
        <v>0</v>
      </c>
      <c r="AX53" s="70">
        <v>0</v>
      </c>
      <c r="AY53" s="70">
        <v>0</v>
      </c>
    </row>
    <row r="54" spans="1:51" s="67" customFormat="1" ht="12" customHeight="1">
      <c r="A54" s="68" t="s">
        <v>101</v>
      </c>
      <c r="B54" s="69" t="s">
        <v>170</v>
      </c>
      <c r="C54" s="62" t="s">
        <v>171</v>
      </c>
      <c r="D54" s="70">
        <v>4</v>
      </c>
      <c r="E54" s="70">
        <v>5</v>
      </c>
      <c r="F54" s="70">
        <v>1</v>
      </c>
      <c r="G54" s="70">
        <v>2</v>
      </c>
      <c r="H54" s="70">
        <v>6</v>
      </c>
      <c r="I54" s="70">
        <v>21</v>
      </c>
      <c r="J54" s="70">
        <v>0</v>
      </c>
      <c r="K54" s="70">
        <v>0</v>
      </c>
      <c r="L54" s="70">
        <v>4</v>
      </c>
      <c r="M54" s="70">
        <v>13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17</v>
      </c>
      <c r="U54" s="70">
        <v>30</v>
      </c>
      <c r="V54" s="70">
        <v>0</v>
      </c>
      <c r="W54" s="70">
        <v>0</v>
      </c>
      <c r="X54" s="70">
        <v>0</v>
      </c>
      <c r="Y54" s="70">
        <v>0</v>
      </c>
      <c r="Z54" s="70">
        <v>0</v>
      </c>
      <c r="AA54" s="70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70">
        <v>0</v>
      </c>
      <c r="AI54" s="70">
        <v>0</v>
      </c>
      <c r="AJ54" s="70">
        <v>0</v>
      </c>
      <c r="AK54" s="70">
        <v>0</v>
      </c>
      <c r="AL54" s="70">
        <v>0</v>
      </c>
      <c r="AM54" s="70">
        <v>0</v>
      </c>
      <c r="AN54" s="70">
        <v>0</v>
      </c>
      <c r="AO54" s="70">
        <v>0</v>
      </c>
      <c r="AP54" s="70">
        <v>0</v>
      </c>
      <c r="AQ54" s="70">
        <v>0</v>
      </c>
      <c r="AR54" s="70">
        <v>7</v>
      </c>
      <c r="AS54" s="70">
        <v>34</v>
      </c>
      <c r="AT54" s="70">
        <v>0</v>
      </c>
      <c r="AU54" s="70">
        <v>0</v>
      </c>
      <c r="AV54" s="70">
        <v>0</v>
      </c>
      <c r="AW54" s="70">
        <v>0</v>
      </c>
      <c r="AX54" s="70">
        <v>0</v>
      </c>
      <c r="AY54" s="70">
        <v>0</v>
      </c>
    </row>
    <row r="55" spans="1:51" s="67" customFormat="1" ht="12" customHeight="1">
      <c r="A55" s="68" t="s">
        <v>101</v>
      </c>
      <c r="B55" s="69" t="s">
        <v>172</v>
      </c>
      <c r="C55" s="62" t="s">
        <v>100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2</v>
      </c>
      <c r="M55" s="70">
        <v>4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27</v>
      </c>
      <c r="U55" s="70">
        <v>54</v>
      </c>
      <c r="V55" s="70">
        <v>0</v>
      </c>
      <c r="W55" s="70">
        <v>0</v>
      </c>
      <c r="X55" s="70">
        <v>0</v>
      </c>
      <c r="Y55" s="70">
        <v>0</v>
      </c>
      <c r="Z55" s="70">
        <v>0</v>
      </c>
      <c r="AA55" s="70">
        <v>0</v>
      </c>
      <c r="AB55" s="70">
        <v>0</v>
      </c>
      <c r="AC55" s="70">
        <v>0</v>
      </c>
      <c r="AD55" s="70">
        <v>0</v>
      </c>
      <c r="AE55" s="70">
        <v>0</v>
      </c>
      <c r="AF55" s="70">
        <v>0</v>
      </c>
      <c r="AG55" s="70">
        <v>0</v>
      </c>
      <c r="AH55" s="70">
        <v>0</v>
      </c>
      <c r="AI55" s="70">
        <v>0</v>
      </c>
      <c r="AJ55" s="70">
        <v>0</v>
      </c>
      <c r="AK55" s="70">
        <v>0</v>
      </c>
      <c r="AL55" s="70">
        <v>0</v>
      </c>
      <c r="AM55" s="70">
        <v>0</v>
      </c>
      <c r="AN55" s="70">
        <v>0</v>
      </c>
      <c r="AO55" s="70">
        <v>0</v>
      </c>
      <c r="AP55" s="70">
        <v>0</v>
      </c>
      <c r="AQ55" s="70">
        <v>0</v>
      </c>
      <c r="AR55" s="70">
        <v>7</v>
      </c>
      <c r="AS55" s="70">
        <v>19</v>
      </c>
      <c r="AT55" s="70">
        <v>0</v>
      </c>
      <c r="AU55" s="70">
        <v>0</v>
      </c>
      <c r="AV55" s="70">
        <v>0</v>
      </c>
      <c r="AW55" s="70">
        <v>0</v>
      </c>
      <c r="AX55" s="70">
        <v>0</v>
      </c>
      <c r="AY55" s="70">
        <v>0</v>
      </c>
    </row>
    <row r="56" spans="1:51" s="67" customFormat="1" ht="12" customHeight="1">
      <c r="A56" s="68" t="s">
        <v>101</v>
      </c>
      <c r="B56" s="69" t="s">
        <v>175</v>
      </c>
      <c r="C56" s="62" t="s">
        <v>176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5</v>
      </c>
      <c r="M56" s="70">
        <v>10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29</v>
      </c>
      <c r="U56" s="70">
        <v>89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70">
        <v>0</v>
      </c>
      <c r="AD56" s="70">
        <v>0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0">
        <v>0</v>
      </c>
      <c r="AN56" s="70">
        <v>0</v>
      </c>
      <c r="AO56" s="70">
        <v>0</v>
      </c>
      <c r="AP56" s="70">
        <v>0</v>
      </c>
      <c r="AQ56" s="70">
        <v>0</v>
      </c>
      <c r="AR56" s="70">
        <v>12</v>
      </c>
      <c r="AS56" s="70">
        <v>44</v>
      </c>
      <c r="AT56" s="70">
        <v>1</v>
      </c>
      <c r="AU56" s="70">
        <v>3</v>
      </c>
      <c r="AV56" s="70">
        <v>0</v>
      </c>
      <c r="AW56" s="70">
        <v>0</v>
      </c>
      <c r="AX56" s="70">
        <v>0</v>
      </c>
      <c r="AY56" s="70">
        <v>0</v>
      </c>
    </row>
    <row r="57" spans="1:51" s="67" customFormat="1" ht="12" customHeight="1">
      <c r="A57" s="68" t="s">
        <v>101</v>
      </c>
      <c r="B57" s="69" t="s">
        <v>177</v>
      </c>
      <c r="C57" s="62" t="s">
        <v>178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9</v>
      </c>
      <c r="M57" s="70">
        <v>13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A57" s="70">
        <v>0</v>
      </c>
      <c r="AB57" s="70">
        <v>0</v>
      </c>
      <c r="AC57" s="70">
        <v>0</v>
      </c>
      <c r="AD57" s="70">
        <v>0</v>
      </c>
      <c r="AE57" s="70">
        <v>0</v>
      </c>
      <c r="AF57" s="70">
        <v>0</v>
      </c>
      <c r="AG57" s="70">
        <v>0</v>
      </c>
      <c r="AH57" s="70">
        <v>0</v>
      </c>
      <c r="AI57" s="70">
        <v>0</v>
      </c>
      <c r="AJ57" s="70">
        <v>0</v>
      </c>
      <c r="AK57" s="70">
        <v>0</v>
      </c>
      <c r="AL57" s="70">
        <v>0</v>
      </c>
      <c r="AM57" s="70">
        <v>0</v>
      </c>
      <c r="AN57" s="70">
        <v>0</v>
      </c>
      <c r="AO57" s="70">
        <v>0</v>
      </c>
      <c r="AP57" s="70">
        <v>0</v>
      </c>
      <c r="AQ57" s="70">
        <v>0</v>
      </c>
      <c r="AR57" s="70">
        <v>0</v>
      </c>
      <c r="AS57" s="70">
        <v>0</v>
      </c>
      <c r="AT57" s="70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</row>
    <row r="58" spans="1:51" s="67" customFormat="1" ht="12" customHeight="1">
      <c r="A58" s="68" t="s">
        <v>101</v>
      </c>
      <c r="B58" s="69" t="s">
        <v>238</v>
      </c>
      <c r="C58" s="62" t="s">
        <v>239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4</v>
      </c>
      <c r="M58" s="70">
        <v>13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0</v>
      </c>
      <c r="U58" s="70">
        <v>0</v>
      </c>
      <c r="V58" s="70">
        <v>0</v>
      </c>
      <c r="W58" s="70">
        <v>0</v>
      </c>
      <c r="X58" s="70">
        <v>0</v>
      </c>
      <c r="Y58" s="70">
        <v>0</v>
      </c>
      <c r="Z58" s="70">
        <v>0</v>
      </c>
      <c r="AA58" s="70">
        <v>0</v>
      </c>
      <c r="AB58" s="70">
        <v>0</v>
      </c>
      <c r="AC58" s="70">
        <v>0</v>
      </c>
      <c r="AD58" s="70">
        <v>0</v>
      </c>
      <c r="AE58" s="70">
        <v>0</v>
      </c>
      <c r="AF58" s="70">
        <v>0</v>
      </c>
      <c r="AG58" s="70">
        <v>0</v>
      </c>
      <c r="AH58" s="70">
        <v>0</v>
      </c>
      <c r="AI58" s="70">
        <v>0</v>
      </c>
      <c r="AJ58" s="70">
        <v>0</v>
      </c>
      <c r="AK58" s="70">
        <v>0</v>
      </c>
      <c r="AL58" s="70">
        <v>0</v>
      </c>
      <c r="AM58" s="70">
        <v>0</v>
      </c>
      <c r="AN58" s="70">
        <v>0</v>
      </c>
      <c r="AO58" s="70">
        <v>0</v>
      </c>
      <c r="AP58" s="70">
        <v>0</v>
      </c>
      <c r="AQ58" s="70">
        <v>0</v>
      </c>
      <c r="AR58" s="70">
        <v>5</v>
      </c>
      <c r="AS58" s="70">
        <v>10</v>
      </c>
      <c r="AT58" s="70">
        <v>0</v>
      </c>
      <c r="AU58" s="70">
        <v>0</v>
      </c>
      <c r="AV58" s="70">
        <v>0</v>
      </c>
      <c r="AW58" s="70">
        <v>0</v>
      </c>
      <c r="AX58" s="70">
        <v>0</v>
      </c>
      <c r="AY58" s="70">
        <v>0</v>
      </c>
    </row>
    <row r="59" spans="1:51" s="67" customFormat="1" ht="12" customHeight="1">
      <c r="A59" s="68" t="s">
        <v>101</v>
      </c>
      <c r="B59" s="69" t="s">
        <v>237</v>
      </c>
      <c r="C59" s="62" t="s">
        <v>98</v>
      </c>
      <c r="D59" s="70">
        <v>2</v>
      </c>
      <c r="E59" s="70">
        <v>5</v>
      </c>
      <c r="F59" s="70">
        <v>0</v>
      </c>
      <c r="G59" s="70">
        <v>0</v>
      </c>
      <c r="H59" s="70">
        <v>0</v>
      </c>
      <c r="I59" s="70">
        <v>0</v>
      </c>
      <c r="J59" s="70"/>
      <c r="K59" s="70">
        <v>0</v>
      </c>
      <c r="L59" s="70">
        <v>3</v>
      </c>
      <c r="M59" s="70">
        <v>6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v>0</v>
      </c>
      <c r="V59" s="70">
        <v>0</v>
      </c>
      <c r="W59" s="70">
        <v>0</v>
      </c>
      <c r="X59" s="70">
        <v>0</v>
      </c>
      <c r="Y59" s="70">
        <v>0</v>
      </c>
      <c r="Z59" s="70">
        <v>0</v>
      </c>
      <c r="AA59" s="70">
        <v>0</v>
      </c>
      <c r="AB59" s="70">
        <v>0</v>
      </c>
      <c r="AC59" s="70">
        <v>0</v>
      </c>
      <c r="AD59" s="70">
        <v>0</v>
      </c>
      <c r="AE59" s="70">
        <v>0</v>
      </c>
      <c r="AF59" s="70">
        <v>0</v>
      </c>
      <c r="AG59" s="70">
        <v>0</v>
      </c>
      <c r="AH59" s="70">
        <v>0</v>
      </c>
      <c r="AI59" s="70">
        <v>0</v>
      </c>
      <c r="AJ59" s="70">
        <v>0</v>
      </c>
      <c r="AK59" s="70">
        <v>0</v>
      </c>
      <c r="AL59" s="70">
        <v>0</v>
      </c>
      <c r="AM59" s="70">
        <v>0</v>
      </c>
      <c r="AN59" s="70">
        <v>0</v>
      </c>
      <c r="AO59" s="70">
        <v>0</v>
      </c>
      <c r="AP59" s="70">
        <v>0</v>
      </c>
      <c r="AQ59" s="70">
        <v>0</v>
      </c>
      <c r="AR59" s="70">
        <v>10</v>
      </c>
      <c r="AS59" s="70">
        <v>30</v>
      </c>
      <c r="AT59" s="70">
        <v>0</v>
      </c>
      <c r="AU59" s="70">
        <v>0</v>
      </c>
      <c r="AV59" s="70">
        <v>0</v>
      </c>
      <c r="AW59" s="70">
        <v>0</v>
      </c>
      <c r="AX59" s="70">
        <v>0</v>
      </c>
      <c r="AY59" s="70">
        <v>0</v>
      </c>
    </row>
    <row r="60" spans="1:51" s="67" customFormat="1" ht="12" customHeight="1">
      <c r="A60" s="68" t="s">
        <v>101</v>
      </c>
      <c r="B60" s="69" t="s">
        <v>179</v>
      </c>
      <c r="C60" s="62" t="s">
        <v>180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1</v>
      </c>
      <c r="M60" s="70">
        <v>2</v>
      </c>
      <c r="N60" s="70">
        <v>1</v>
      </c>
      <c r="O60" s="70">
        <v>2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70">
        <v>0</v>
      </c>
      <c r="W60" s="70">
        <v>0</v>
      </c>
      <c r="X60" s="70">
        <v>0</v>
      </c>
      <c r="Y60" s="70">
        <v>0</v>
      </c>
      <c r="Z60" s="70">
        <v>0</v>
      </c>
      <c r="AA60" s="70">
        <v>0</v>
      </c>
      <c r="AB60" s="70">
        <v>0</v>
      </c>
      <c r="AC60" s="70">
        <v>0</v>
      </c>
      <c r="AD60" s="70">
        <v>0</v>
      </c>
      <c r="AE60" s="70">
        <v>0</v>
      </c>
      <c r="AF60" s="70">
        <v>0</v>
      </c>
      <c r="AG60" s="70">
        <v>0</v>
      </c>
      <c r="AH60" s="70">
        <v>0</v>
      </c>
      <c r="AI60" s="70">
        <v>0</v>
      </c>
      <c r="AJ60" s="70">
        <v>0</v>
      </c>
      <c r="AK60" s="70">
        <v>0</v>
      </c>
      <c r="AL60" s="70">
        <v>0</v>
      </c>
      <c r="AM60" s="70">
        <v>0</v>
      </c>
      <c r="AN60" s="70">
        <v>0</v>
      </c>
      <c r="AO60" s="70">
        <v>0</v>
      </c>
      <c r="AP60" s="70">
        <v>0</v>
      </c>
      <c r="AQ60" s="70">
        <v>0</v>
      </c>
      <c r="AR60" s="70">
        <v>0</v>
      </c>
      <c r="AS60" s="70">
        <v>0</v>
      </c>
      <c r="AT60" s="70">
        <v>0</v>
      </c>
      <c r="AU60" s="70">
        <v>0</v>
      </c>
      <c r="AV60" s="70">
        <v>0</v>
      </c>
      <c r="AW60" s="70">
        <v>0</v>
      </c>
      <c r="AX60" s="70">
        <v>0</v>
      </c>
      <c r="AY60" s="70">
        <v>0</v>
      </c>
    </row>
    <row r="61" spans="1:51" s="67" customFormat="1" ht="12" customHeight="1">
      <c r="A61" s="68" t="s">
        <v>101</v>
      </c>
      <c r="B61" s="69" t="s">
        <v>181</v>
      </c>
      <c r="C61" s="62" t="s">
        <v>271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2</v>
      </c>
      <c r="M61" s="70">
        <v>4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70">
        <v>0</v>
      </c>
      <c r="AC61" s="70">
        <v>0</v>
      </c>
      <c r="AD61" s="70">
        <v>0</v>
      </c>
      <c r="AE61" s="70">
        <v>0</v>
      </c>
      <c r="AF61" s="70">
        <v>0</v>
      </c>
      <c r="AG61" s="70">
        <v>0</v>
      </c>
      <c r="AH61" s="70">
        <v>0</v>
      </c>
      <c r="AI61" s="70">
        <v>0</v>
      </c>
      <c r="AJ61" s="70">
        <v>0</v>
      </c>
      <c r="AK61" s="70">
        <v>0</v>
      </c>
      <c r="AL61" s="70">
        <v>0</v>
      </c>
      <c r="AM61" s="70">
        <v>0</v>
      </c>
      <c r="AN61" s="70">
        <v>0</v>
      </c>
      <c r="AO61" s="70">
        <v>0</v>
      </c>
      <c r="AP61" s="70">
        <v>0</v>
      </c>
      <c r="AQ61" s="70">
        <v>0</v>
      </c>
      <c r="AR61" s="70">
        <v>0</v>
      </c>
      <c r="AS61" s="70">
        <v>0</v>
      </c>
      <c r="AT61" s="70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</row>
    <row r="62" spans="1:51" s="67" customFormat="1" ht="12" customHeight="1">
      <c r="A62" s="68" t="s">
        <v>101</v>
      </c>
      <c r="B62" s="69" t="s">
        <v>240</v>
      </c>
      <c r="C62" s="62" t="s">
        <v>241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12</v>
      </c>
      <c r="M62" s="70">
        <v>43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70">
        <v>0</v>
      </c>
      <c r="AA62" s="70">
        <v>0</v>
      </c>
      <c r="AB62" s="70">
        <v>0</v>
      </c>
      <c r="AC62" s="70">
        <v>0</v>
      </c>
      <c r="AD62" s="70">
        <v>0</v>
      </c>
      <c r="AE62" s="70">
        <v>0</v>
      </c>
      <c r="AF62" s="70">
        <v>0</v>
      </c>
      <c r="AG62" s="70">
        <v>0</v>
      </c>
      <c r="AH62" s="70">
        <v>0</v>
      </c>
      <c r="AI62" s="70">
        <v>0</v>
      </c>
      <c r="AJ62" s="70">
        <v>0</v>
      </c>
      <c r="AK62" s="70">
        <v>0</v>
      </c>
      <c r="AL62" s="70">
        <v>0</v>
      </c>
      <c r="AM62" s="70">
        <v>0</v>
      </c>
      <c r="AN62" s="70">
        <v>0</v>
      </c>
      <c r="AO62" s="70">
        <v>0</v>
      </c>
      <c r="AP62" s="70">
        <v>0</v>
      </c>
      <c r="AQ62" s="70">
        <v>0</v>
      </c>
      <c r="AR62" s="70">
        <v>18</v>
      </c>
      <c r="AS62" s="70">
        <v>51</v>
      </c>
      <c r="AT62" s="70">
        <v>0</v>
      </c>
      <c r="AU62" s="70">
        <v>0</v>
      </c>
      <c r="AV62" s="70">
        <v>0</v>
      </c>
      <c r="AW62" s="70">
        <v>0</v>
      </c>
      <c r="AX62" s="70">
        <v>0</v>
      </c>
      <c r="AY62" s="70">
        <v>0</v>
      </c>
    </row>
    <row r="63" spans="1:51" s="67" customFormat="1" ht="12" customHeight="1">
      <c r="A63" s="68" t="s">
        <v>101</v>
      </c>
      <c r="B63" s="69" t="s">
        <v>272</v>
      </c>
      <c r="C63" s="62" t="s">
        <v>273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20</v>
      </c>
      <c r="M63" s="70">
        <v>39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214</v>
      </c>
      <c r="U63" s="70">
        <v>1424</v>
      </c>
      <c r="V63" s="70">
        <v>0</v>
      </c>
      <c r="W63" s="70">
        <v>0</v>
      </c>
      <c r="X63" s="70">
        <v>0</v>
      </c>
      <c r="Y63" s="70">
        <v>0</v>
      </c>
      <c r="Z63" s="70">
        <v>7</v>
      </c>
      <c r="AA63" s="70">
        <v>3490</v>
      </c>
      <c r="AB63" s="70">
        <v>0</v>
      </c>
      <c r="AC63" s="70">
        <v>0</v>
      </c>
      <c r="AD63" s="70">
        <v>0</v>
      </c>
      <c r="AE63" s="70">
        <v>0</v>
      </c>
      <c r="AF63" s="70">
        <v>0</v>
      </c>
      <c r="AG63" s="70">
        <v>0</v>
      </c>
      <c r="AH63" s="70">
        <v>0</v>
      </c>
      <c r="AI63" s="70">
        <v>0</v>
      </c>
      <c r="AJ63" s="70">
        <v>0</v>
      </c>
      <c r="AK63" s="70">
        <v>0</v>
      </c>
      <c r="AL63" s="70">
        <v>0</v>
      </c>
      <c r="AM63" s="70">
        <v>0</v>
      </c>
      <c r="AN63" s="70">
        <v>0</v>
      </c>
      <c r="AO63" s="70">
        <v>0</v>
      </c>
      <c r="AP63" s="70">
        <v>0</v>
      </c>
      <c r="AQ63" s="70">
        <v>0</v>
      </c>
      <c r="AR63" s="70">
        <v>6</v>
      </c>
      <c r="AS63" s="70">
        <v>14</v>
      </c>
      <c r="AT63" s="70">
        <v>0</v>
      </c>
      <c r="AU63" s="70">
        <v>0</v>
      </c>
      <c r="AV63" s="70"/>
      <c r="AW63" s="70"/>
      <c r="AX63" s="70">
        <v>0</v>
      </c>
      <c r="AY63" s="70">
        <v>0</v>
      </c>
    </row>
    <row r="64" spans="1:51" s="67" customFormat="1" ht="12" customHeight="1">
      <c r="A64" s="68" t="s">
        <v>101</v>
      </c>
      <c r="B64" s="69" t="s">
        <v>136</v>
      </c>
      <c r="C64" s="62" t="s">
        <v>137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8</v>
      </c>
      <c r="M64" s="70">
        <v>20</v>
      </c>
      <c r="N64" s="70">
        <v>4</v>
      </c>
      <c r="O64" s="70">
        <v>19</v>
      </c>
      <c r="P64" s="70">
        <v>0</v>
      </c>
      <c r="Q64" s="70">
        <v>0</v>
      </c>
      <c r="R64" s="70">
        <v>0</v>
      </c>
      <c r="S64" s="70">
        <v>0</v>
      </c>
      <c r="T64" s="70">
        <v>4</v>
      </c>
      <c r="U64" s="70">
        <v>10</v>
      </c>
      <c r="V64" s="70">
        <v>4</v>
      </c>
      <c r="W64" s="70">
        <v>32</v>
      </c>
      <c r="X64" s="70">
        <v>0</v>
      </c>
      <c r="Y64" s="70">
        <v>0</v>
      </c>
      <c r="Z64" s="70">
        <v>0</v>
      </c>
      <c r="AA64" s="70">
        <v>0</v>
      </c>
      <c r="AB64" s="70">
        <v>0</v>
      </c>
      <c r="AC64" s="70">
        <v>0</v>
      </c>
      <c r="AD64" s="70">
        <v>0</v>
      </c>
      <c r="AE64" s="70">
        <v>0</v>
      </c>
      <c r="AF64" s="70">
        <v>0</v>
      </c>
      <c r="AG64" s="70">
        <v>0</v>
      </c>
      <c r="AH64" s="70">
        <v>0</v>
      </c>
      <c r="AI64" s="70">
        <v>0</v>
      </c>
      <c r="AJ64" s="70">
        <v>0</v>
      </c>
      <c r="AK64" s="70">
        <v>0</v>
      </c>
      <c r="AL64" s="70">
        <v>0</v>
      </c>
      <c r="AM64" s="70">
        <v>0</v>
      </c>
      <c r="AN64" s="70">
        <v>0</v>
      </c>
      <c r="AO64" s="70">
        <v>0</v>
      </c>
      <c r="AP64" s="70">
        <v>0</v>
      </c>
      <c r="AQ64" s="70">
        <v>0</v>
      </c>
      <c r="AR64" s="70">
        <v>11</v>
      </c>
      <c r="AS64" s="70">
        <v>40</v>
      </c>
      <c r="AT64" s="70">
        <v>0</v>
      </c>
      <c r="AU64" s="70">
        <v>0</v>
      </c>
      <c r="AV64" s="70">
        <v>3</v>
      </c>
      <c r="AW64" s="70">
        <v>30</v>
      </c>
      <c r="AX64" s="70">
        <v>0</v>
      </c>
      <c r="AY64" s="70">
        <v>0</v>
      </c>
    </row>
    <row r="65" spans="1:51" s="67" customFormat="1" ht="12" customHeight="1">
      <c r="A65" s="68" t="s">
        <v>101</v>
      </c>
      <c r="B65" s="69" t="s">
        <v>104</v>
      </c>
      <c r="C65" s="62" t="s">
        <v>105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6</v>
      </c>
      <c r="M65" s="70">
        <v>13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67</v>
      </c>
      <c r="U65" s="70">
        <v>142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A65" s="70">
        <v>0</v>
      </c>
      <c r="AB65" s="70">
        <v>0</v>
      </c>
      <c r="AC65" s="70">
        <v>0</v>
      </c>
      <c r="AD65" s="70">
        <v>0</v>
      </c>
      <c r="AE65" s="70">
        <v>0</v>
      </c>
      <c r="AF65" s="70">
        <v>0</v>
      </c>
      <c r="AG65" s="70">
        <v>0</v>
      </c>
      <c r="AH65" s="70">
        <v>0</v>
      </c>
      <c r="AI65" s="70">
        <v>0</v>
      </c>
      <c r="AJ65" s="70">
        <v>0</v>
      </c>
      <c r="AK65" s="70">
        <v>0</v>
      </c>
      <c r="AL65" s="70">
        <v>0</v>
      </c>
      <c r="AM65" s="70">
        <v>0</v>
      </c>
      <c r="AN65" s="70">
        <v>0</v>
      </c>
      <c r="AO65" s="70">
        <v>0</v>
      </c>
      <c r="AP65" s="70">
        <v>0</v>
      </c>
      <c r="AQ65" s="70">
        <v>0</v>
      </c>
      <c r="AR65" s="70">
        <v>22</v>
      </c>
      <c r="AS65" s="70">
        <v>70</v>
      </c>
      <c r="AT65" s="70">
        <v>1</v>
      </c>
      <c r="AU65" s="70">
        <v>4</v>
      </c>
      <c r="AV65" s="70">
        <v>0</v>
      </c>
      <c r="AW65" s="70">
        <v>0</v>
      </c>
      <c r="AX65" s="70">
        <v>0</v>
      </c>
      <c r="AY65" s="70">
        <v>0</v>
      </c>
    </row>
    <row r="66" spans="1:51" s="67" customFormat="1" ht="12" customHeight="1">
      <c r="A66" s="68" t="s">
        <v>101</v>
      </c>
      <c r="B66" s="69" t="s">
        <v>106</v>
      </c>
      <c r="C66" s="62" t="s">
        <v>107</v>
      </c>
      <c r="D66" s="70">
        <v>2</v>
      </c>
      <c r="E66" s="70">
        <v>5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3</v>
      </c>
      <c r="M66" s="70">
        <v>7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54</v>
      </c>
      <c r="U66" s="70">
        <v>101</v>
      </c>
      <c r="V66" s="70">
        <v>0</v>
      </c>
      <c r="W66" s="70">
        <v>0</v>
      </c>
      <c r="X66" s="70">
        <v>0</v>
      </c>
      <c r="Y66" s="70">
        <v>0</v>
      </c>
      <c r="Z66" s="70">
        <v>0</v>
      </c>
      <c r="AA66" s="70">
        <v>0</v>
      </c>
      <c r="AB66" s="70">
        <v>0</v>
      </c>
      <c r="AC66" s="70">
        <v>0</v>
      </c>
      <c r="AD66" s="70">
        <v>0</v>
      </c>
      <c r="AE66" s="70">
        <v>0</v>
      </c>
      <c r="AF66" s="70">
        <v>0</v>
      </c>
      <c r="AG66" s="70">
        <v>0</v>
      </c>
      <c r="AH66" s="70">
        <v>0</v>
      </c>
      <c r="AI66" s="70">
        <v>0</v>
      </c>
      <c r="AJ66" s="70">
        <v>0</v>
      </c>
      <c r="AK66" s="70">
        <v>0</v>
      </c>
      <c r="AL66" s="70">
        <v>0</v>
      </c>
      <c r="AM66" s="70">
        <v>0</v>
      </c>
      <c r="AN66" s="70">
        <v>0</v>
      </c>
      <c r="AO66" s="70">
        <v>0</v>
      </c>
      <c r="AP66" s="70">
        <v>0</v>
      </c>
      <c r="AQ66" s="70">
        <v>0</v>
      </c>
      <c r="AR66" s="70">
        <v>21</v>
      </c>
      <c r="AS66" s="70">
        <v>68</v>
      </c>
      <c r="AT66" s="70">
        <v>13</v>
      </c>
      <c r="AU66" s="70">
        <v>8</v>
      </c>
      <c r="AV66" s="70">
        <v>0</v>
      </c>
      <c r="AW66" s="70">
        <v>0</v>
      </c>
      <c r="AX66" s="70">
        <v>0</v>
      </c>
      <c r="AY66" s="70">
        <v>0</v>
      </c>
    </row>
    <row r="67" spans="1:51" s="67" customFormat="1" ht="12" customHeight="1">
      <c r="A67" s="68" t="s">
        <v>101</v>
      </c>
      <c r="B67" s="69" t="s">
        <v>134</v>
      </c>
      <c r="C67" s="62" t="s">
        <v>135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15</v>
      </c>
      <c r="M67" s="70">
        <v>33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2</v>
      </c>
      <c r="U67" s="70">
        <v>4</v>
      </c>
      <c r="V67" s="70">
        <v>0</v>
      </c>
      <c r="W67" s="70">
        <v>0</v>
      </c>
      <c r="X67" s="70">
        <v>0</v>
      </c>
      <c r="Y67" s="70">
        <v>0</v>
      </c>
      <c r="Z67" s="70">
        <v>0</v>
      </c>
      <c r="AA67" s="70">
        <v>0</v>
      </c>
      <c r="AB67" s="70">
        <v>0</v>
      </c>
      <c r="AC67" s="70">
        <v>0</v>
      </c>
      <c r="AD67" s="70">
        <v>0</v>
      </c>
      <c r="AE67" s="70">
        <v>0</v>
      </c>
      <c r="AF67" s="70">
        <v>0</v>
      </c>
      <c r="AG67" s="70">
        <v>0</v>
      </c>
      <c r="AH67" s="70">
        <v>0</v>
      </c>
      <c r="AI67" s="70">
        <v>0</v>
      </c>
      <c r="AJ67" s="70">
        <v>0</v>
      </c>
      <c r="AK67" s="70">
        <v>0</v>
      </c>
      <c r="AL67" s="70">
        <v>0</v>
      </c>
      <c r="AM67" s="70">
        <v>0</v>
      </c>
      <c r="AN67" s="70">
        <v>0</v>
      </c>
      <c r="AO67" s="70">
        <v>0</v>
      </c>
      <c r="AP67" s="70">
        <v>0</v>
      </c>
      <c r="AQ67" s="70">
        <v>0</v>
      </c>
      <c r="AR67" s="70">
        <v>10</v>
      </c>
      <c r="AS67" s="70">
        <v>31</v>
      </c>
      <c r="AT67" s="70">
        <v>0</v>
      </c>
      <c r="AU67" s="70">
        <v>0</v>
      </c>
      <c r="AV67" s="70">
        <v>1</v>
      </c>
      <c r="AW67" s="70">
        <v>10</v>
      </c>
      <c r="AX67" s="70">
        <v>0</v>
      </c>
      <c r="AY67" s="70">
        <v>0</v>
      </c>
    </row>
  </sheetData>
  <sheetProtection/>
  <mergeCells count="21"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T4:U5"/>
    <mergeCell ref="V4:W5"/>
    <mergeCell ref="AF4:AG5"/>
    <mergeCell ref="R4:S5"/>
    <mergeCell ref="Z4:AA5"/>
    <mergeCell ref="J4:K5"/>
    <mergeCell ref="H4:I5"/>
    <mergeCell ref="X4:Y5"/>
    <mergeCell ref="L4:M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3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7" customWidth="1"/>
    <col min="4" max="51" width="7.5" style="78" customWidth="1"/>
    <col min="52" max="16384" width="9" style="81" customWidth="1"/>
  </cols>
  <sheetData>
    <row r="1" spans="1:51" s="11" customFormat="1" ht="17.25">
      <c r="A1" s="47" t="s">
        <v>93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0" customFormat="1" ht="18" customHeight="1">
      <c r="A2" s="87" t="s">
        <v>50</v>
      </c>
      <c r="B2" s="87" t="s">
        <v>51</v>
      </c>
      <c r="C2" s="87" t="s">
        <v>66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6" customFormat="1" ht="18" customHeight="1">
      <c r="A3" s="88"/>
      <c r="B3" s="88"/>
      <c r="C3" s="105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0" customFormat="1" ht="18" customHeight="1">
      <c r="A4" s="88"/>
      <c r="B4" s="88"/>
      <c r="C4" s="105"/>
      <c r="D4" s="108" t="s">
        <v>72</v>
      </c>
      <c r="E4" s="109"/>
      <c r="F4" s="112" t="s">
        <v>73</v>
      </c>
      <c r="G4" s="113"/>
      <c r="H4" s="112" t="s">
        <v>74</v>
      </c>
      <c r="I4" s="113"/>
      <c r="J4" s="108" t="s">
        <v>75</v>
      </c>
      <c r="K4" s="109"/>
      <c r="L4" s="108" t="s">
        <v>72</v>
      </c>
      <c r="M4" s="109"/>
      <c r="N4" s="112" t="s">
        <v>73</v>
      </c>
      <c r="O4" s="113"/>
      <c r="P4" s="112" t="s">
        <v>74</v>
      </c>
      <c r="Q4" s="113"/>
      <c r="R4" s="108" t="s">
        <v>75</v>
      </c>
      <c r="S4" s="109"/>
      <c r="T4" s="108" t="s">
        <v>72</v>
      </c>
      <c r="U4" s="109"/>
      <c r="V4" s="112" t="s">
        <v>73</v>
      </c>
      <c r="W4" s="113"/>
      <c r="X4" s="112" t="s">
        <v>74</v>
      </c>
      <c r="Y4" s="113"/>
      <c r="Z4" s="108" t="s">
        <v>75</v>
      </c>
      <c r="AA4" s="109"/>
      <c r="AB4" s="39" t="s">
        <v>72</v>
      </c>
      <c r="AC4" s="40"/>
      <c r="AD4" s="40"/>
      <c r="AE4" s="41"/>
      <c r="AF4" s="116" t="s">
        <v>76</v>
      </c>
      <c r="AG4" s="117"/>
      <c r="AH4" s="116" t="s">
        <v>75</v>
      </c>
      <c r="AI4" s="117"/>
      <c r="AJ4" s="39" t="s">
        <v>72</v>
      </c>
      <c r="AK4" s="40"/>
      <c r="AL4" s="40"/>
      <c r="AM4" s="41"/>
      <c r="AN4" s="116" t="s">
        <v>76</v>
      </c>
      <c r="AO4" s="117"/>
      <c r="AP4" s="116" t="s">
        <v>75</v>
      </c>
      <c r="AQ4" s="117"/>
      <c r="AR4" s="39" t="s">
        <v>72</v>
      </c>
      <c r="AS4" s="40"/>
      <c r="AT4" s="40"/>
      <c r="AU4" s="41"/>
      <c r="AV4" s="116" t="s">
        <v>76</v>
      </c>
      <c r="AW4" s="117"/>
      <c r="AX4" s="116" t="s">
        <v>75</v>
      </c>
      <c r="AY4" s="117"/>
    </row>
    <row r="5" spans="1:51" s="10" customFormat="1" ht="18" customHeight="1">
      <c r="A5" s="88"/>
      <c r="B5" s="88"/>
      <c r="C5" s="105"/>
      <c r="D5" s="110"/>
      <c r="E5" s="111"/>
      <c r="F5" s="114"/>
      <c r="G5" s="115"/>
      <c r="H5" s="114"/>
      <c r="I5" s="115"/>
      <c r="J5" s="110"/>
      <c r="K5" s="111"/>
      <c r="L5" s="110"/>
      <c r="M5" s="111"/>
      <c r="N5" s="114"/>
      <c r="O5" s="115"/>
      <c r="P5" s="114"/>
      <c r="Q5" s="115"/>
      <c r="R5" s="110"/>
      <c r="S5" s="111"/>
      <c r="T5" s="110"/>
      <c r="U5" s="111"/>
      <c r="V5" s="114"/>
      <c r="W5" s="115"/>
      <c r="X5" s="114"/>
      <c r="Y5" s="115"/>
      <c r="Z5" s="110"/>
      <c r="AA5" s="111"/>
      <c r="AB5" s="39" t="s">
        <v>77</v>
      </c>
      <c r="AC5" s="41"/>
      <c r="AD5" s="39" t="s">
        <v>64</v>
      </c>
      <c r="AE5" s="41"/>
      <c r="AF5" s="118"/>
      <c r="AG5" s="119"/>
      <c r="AH5" s="118"/>
      <c r="AI5" s="119"/>
      <c r="AJ5" s="39" t="s">
        <v>77</v>
      </c>
      <c r="AK5" s="41"/>
      <c r="AL5" s="39" t="s">
        <v>64</v>
      </c>
      <c r="AM5" s="41"/>
      <c r="AN5" s="118"/>
      <c r="AO5" s="119"/>
      <c r="AP5" s="118"/>
      <c r="AQ5" s="119"/>
      <c r="AR5" s="39" t="s">
        <v>77</v>
      </c>
      <c r="AS5" s="41"/>
      <c r="AT5" s="39" t="s">
        <v>64</v>
      </c>
      <c r="AU5" s="41"/>
      <c r="AV5" s="118"/>
      <c r="AW5" s="119"/>
      <c r="AX5" s="118"/>
      <c r="AY5" s="119"/>
    </row>
    <row r="6" spans="1:51" s="17" customFormat="1" ht="17.25" customHeight="1">
      <c r="A6" s="89"/>
      <c r="B6" s="89"/>
      <c r="C6" s="105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101</v>
      </c>
      <c r="B7" s="60" t="s">
        <v>102</v>
      </c>
      <c r="C7" s="59" t="s">
        <v>56</v>
      </c>
      <c r="D7" s="72">
        <f aca="true" t="shared" si="0" ref="D7:AY7">SUM(D8:D32)</f>
        <v>0</v>
      </c>
      <c r="E7" s="72">
        <f t="shared" si="0"/>
        <v>0</v>
      </c>
      <c r="F7" s="72">
        <f t="shared" si="0"/>
        <v>10</v>
      </c>
      <c r="G7" s="72">
        <f t="shared" si="0"/>
        <v>91</v>
      </c>
      <c r="H7" s="72">
        <f t="shared" si="0"/>
        <v>9</v>
      </c>
      <c r="I7" s="72">
        <f t="shared" si="0"/>
        <v>27</v>
      </c>
      <c r="J7" s="72">
        <f t="shared" si="0"/>
        <v>0</v>
      </c>
      <c r="K7" s="72">
        <f t="shared" si="0"/>
        <v>0</v>
      </c>
      <c r="L7" s="72">
        <f t="shared" si="0"/>
        <v>51</v>
      </c>
      <c r="M7" s="72">
        <f t="shared" si="0"/>
        <v>140</v>
      </c>
      <c r="N7" s="72">
        <f t="shared" si="0"/>
        <v>10</v>
      </c>
      <c r="O7" s="72">
        <f t="shared" si="0"/>
        <v>71</v>
      </c>
      <c r="P7" s="72">
        <f t="shared" si="0"/>
        <v>28</v>
      </c>
      <c r="Q7" s="72">
        <f t="shared" si="0"/>
        <v>249</v>
      </c>
      <c r="R7" s="72">
        <f t="shared" si="0"/>
        <v>0</v>
      </c>
      <c r="S7" s="72">
        <f t="shared" si="0"/>
        <v>0</v>
      </c>
      <c r="T7" s="72">
        <f t="shared" si="0"/>
        <v>26</v>
      </c>
      <c r="U7" s="72">
        <f t="shared" si="0"/>
        <v>64</v>
      </c>
      <c r="V7" s="72">
        <f t="shared" si="0"/>
        <v>0</v>
      </c>
      <c r="W7" s="72">
        <f t="shared" si="0"/>
        <v>0</v>
      </c>
      <c r="X7" s="72">
        <f t="shared" si="0"/>
        <v>0</v>
      </c>
      <c r="Y7" s="72">
        <f t="shared" si="0"/>
        <v>0</v>
      </c>
      <c r="Z7" s="72">
        <f t="shared" si="0"/>
        <v>0</v>
      </c>
      <c r="AA7" s="72">
        <f t="shared" si="0"/>
        <v>0</v>
      </c>
      <c r="AB7" s="72">
        <f t="shared" si="0"/>
        <v>1</v>
      </c>
      <c r="AC7" s="72">
        <f t="shared" si="0"/>
        <v>2</v>
      </c>
      <c r="AD7" s="72">
        <f t="shared" si="0"/>
        <v>0</v>
      </c>
      <c r="AE7" s="72">
        <f t="shared" si="0"/>
        <v>0</v>
      </c>
      <c r="AF7" s="72">
        <f t="shared" si="0"/>
        <v>5</v>
      </c>
      <c r="AG7" s="72">
        <f t="shared" si="0"/>
        <v>8</v>
      </c>
      <c r="AH7" s="72">
        <f t="shared" si="0"/>
        <v>0</v>
      </c>
      <c r="AI7" s="72">
        <f t="shared" si="0"/>
        <v>0</v>
      </c>
      <c r="AJ7" s="72">
        <f t="shared" si="0"/>
        <v>24</v>
      </c>
      <c r="AK7" s="72">
        <f t="shared" si="0"/>
        <v>82</v>
      </c>
      <c r="AL7" s="72">
        <f t="shared" si="0"/>
        <v>0</v>
      </c>
      <c r="AM7" s="72">
        <f t="shared" si="0"/>
        <v>0</v>
      </c>
      <c r="AN7" s="72">
        <f t="shared" si="0"/>
        <v>4</v>
      </c>
      <c r="AO7" s="72">
        <f t="shared" si="0"/>
        <v>19</v>
      </c>
      <c r="AP7" s="72">
        <f t="shared" si="0"/>
        <v>0</v>
      </c>
      <c r="AQ7" s="72">
        <f t="shared" si="0"/>
        <v>0</v>
      </c>
      <c r="AR7" s="72">
        <f t="shared" si="0"/>
        <v>202</v>
      </c>
      <c r="AS7" s="72">
        <f t="shared" si="0"/>
        <v>636</v>
      </c>
      <c r="AT7" s="72">
        <f t="shared" si="0"/>
        <v>1</v>
      </c>
      <c r="AU7" s="72">
        <f t="shared" si="0"/>
        <v>3</v>
      </c>
      <c r="AV7" s="72">
        <f t="shared" si="0"/>
        <v>8</v>
      </c>
      <c r="AW7" s="72">
        <f t="shared" si="0"/>
        <v>53</v>
      </c>
      <c r="AX7" s="72">
        <f t="shared" si="0"/>
        <v>0</v>
      </c>
      <c r="AY7" s="72">
        <f t="shared" si="0"/>
        <v>0</v>
      </c>
    </row>
    <row r="8" spans="1:51" s="67" customFormat="1" ht="12" customHeight="1">
      <c r="A8" s="62" t="s">
        <v>101</v>
      </c>
      <c r="B8" s="63" t="s">
        <v>103</v>
      </c>
      <c r="C8" s="57" t="s">
        <v>97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20</v>
      </c>
      <c r="AS8" s="64">
        <v>64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101</v>
      </c>
      <c r="B9" s="63" t="s">
        <v>108</v>
      </c>
      <c r="C9" s="62" t="s">
        <v>109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101</v>
      </c>
      <c r="B10" s="63" t="s">
        <v>118</v>
      </c>
      <c r="C10" s="62" t="s">
        <v>119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46</v>
      </c>
      <c r="AS10" s="64">
        <v>128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101</v>
      </c>
      <c r="B11" s="63" t="s">
        <v>124</v>
      </c>
      <c r="C11" s="62" t="s">
        <v>125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13</v>
      </c>
      <c r="Q11" s="64">
        <v>102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2</v>
      </c>
      <c r="AO11" s="64">
        <v>14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101</v>
      </c>
      <c r="B12" s="69" t="s">
        <v>130</v>
      </c>
      <c r="C12" s="62" t="s">
        <v>131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1</v>
      </c>
      <c r="AC12" s="70">
        <v>2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35</v>
      </c>
      <c r="AS12" s="70">
        <v>116</v>
      </c>
      <c r="AT12" s="70">
        <v>0</v>
      </c>
      <c r="AU12" s="70">
        <v>0</v>
      </c>
      <c r="AV12" s="70">
        <v>4</v>
      </c>
      <c r="AW12" s="70">
        <v>40</v>
      </c>
      <c r="AX12" s="70">
        <v>0</v>
      </c>
      <c r="AY12" s="70">
        <v>0</v>
      </c>
    </row>
    <row r="13" spans="1:51" s="67" customFormat="1" ht="12" customHeight="1">
      <c r="A13" s="68" t="s">
        <v>101</v>
      </c>
      <c r="B13" s="69" t="s">
        <v>138</v>
      </c>
      <c r="C13" s="62" t="s">
        <v>139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3</v>
      </c>
      <c r="AG13" s="70">
        <v>5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101</v>
      </c>
      <c r="B14" s="69" t="s">
        <v>150</v>
      </c>
      <c r="C14" s="62" t="s">
        <v>151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101</v>
      </c>
      <c r="B15" s="69" t="s">
        <v>156</v>
      </c>
      <c r="C15" s="62" t="s">
        <v>157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101</v>
      </c>
      <c r="B16" s="69" t="s">
        <v>164</v>
      </c>
      <c r="C16" s="62" t="s">
        <v>165</v>
      </c>
      <c r="D16" s="70">
        <v>0</v>
      </c>
      <c r="E16" s="70">
        <v>0</v>
      </c>
      <c r="F16" s="70">
        <v>0</v>
      </c>
      <c r="G16" s="70">
        <v>0</v>
      </c>
      <c r="H16" s="70">
        <v>2</v>
      </c>
      <c r="I16" s="70">
        <v>1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3</v>
      </c>
      <c r="Q16" s="70">
        <v>11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101</v>
      </c>
      <c r="B17" s="69" t="s">
        <v>173</v>
      </c>
      <c r="C17" s="62" t="s">
        <v>174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26</v>
      </c>
      <c r="AS17" s="70">
        <v>93</v>
      </c>
      <c r="AT17" s="70">
        <v>1</v>
      </c>
      <c r="AU17" s="70">
        <v>3</v>
      </c>
      <c r="AV17" s="70">
        <v>4</v>
      </c>
      <c r="AW17" s="70">
        <v>13</v>
      </c>
      <c r="AX17" s="70">
        <v>0</v>
      </c>
      <c r="AY17" s="70">
        <v>0</v>
      </c>
    </row>
    <row r="18" spans="1:51" s="67" customFormat="1" ht="12" customHeight="1">
      <c r="A18" s="68" t="s">
        <v>101</v>
      </c>
      <c r="B18" s="69" t="s">
        <v>183</v>
      </c>
      <c r="C18" s="62" t="s">
        <v>184</v>
      </c>
      <c r="D18" s="70">
        <v>0</v>
      </c>
      <c r="E18" s="70">
        <v>0</v>
      </c>
      <c r="F18" s="70">
        <v>0</v>
      </c>
      <c r="G18" s="70">
        <v>0</v>
      </c>
      <c r="H18" s="70">
        <v>2</v>
      </c>
      <c r="I18" s="70">
        <v>8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2</v>
      </c>
      <c r="AG18" s="70">
        <v>3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101</v>
      </c>
      <c r="B19" s="69" t="s">
        <v>187</v>
      </c>
      <c r="C19" s="62" t="s">
        <v>188</v>
      </c>
      <c r="D19" s="70">
        <v>0</v>
      </c>
      <c r="E19" s="70">
        <v>0</v>
      </c>
      <c r="F19" s="70">
        <v>0</v>
      </c>
      <c r="G19" s="70">
        <v>0</v>
      </c>
      <c r="H19" s="70">
        <v>2</v>
      </c>
      <c r="I19" s="70">
        <v>6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101</v>
      </c>
      <c r="B20" s="69" t="s">
        <v>189</v>
      </c>
      <c r="C20" s="62" t="s">
        <v>190</v>
      </c>
      <c r="D20" s="70">
        <v>0</v>
      </c>
      <c r="E20" s="70">
        <v>0</v>
      </c>
      <c r="F20" s="70">
        <v>6</v>
      </c>
      <c r="G20" s="70">
        <v>64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101</v>
      </c>
      <c r="B21" s="69" t="s">
        <v>193</v>
      </c>
      <c r="C21" s="62" t="s">
        <v>194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101</v>
      </c>
      <c r="B22" s="69" t="s">
        <v>197</v>
      </c>
      <c r="C22" s="62" t="s">
        <v>198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101</v>
      </c>
      <c r="B23" s="69" t="s">
        <v>199</v>
      </c>
      <c r="C23" s="62" t="s">
        <v>200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101</v>
      </c>
      <c r="B24" s="69" t="s">
        <v>205</v>
      </c>
      <c r="C24" s="62" t="s">
        <v>206</v>
      </c>
      <c r="D24" s="70">
        <v>0</v>
      </c>
      <c r="E24" s="70">
        <v>0</v>
      </c>
      <c r="F24" s="70">
        <v>0</v>
      </c>
      <c r="G24" s="70">
        <v>0</v>
      </c>
      <c r="H24" s="70">
        <v>1</v>
      </c>
      <c r="I24" s="70">
        <v>4</v>
      </c>
      <c r="J24" s="70">
        <v>0</v>
      </c>
      <c r="K24" s="70">
        <v>0</v>
      </c>
      <c r="L24" s="70">
        <v>0</v>
      </c>
      <c r="M24" s="70">
        <v>0</v>
      </c>
      <c r="N24" s="70">
        <v>5</v>
      </c>
      <c r="O24" s="70">
        <v>20</v>
      </c>
      <c r="P24" s="70">
        <v>10</v>
      </c>
      <c r="Q24" s="70">
        <v>128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1</v>
      </c>
      <c r="AO24" s="70">
        <v>1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101</v>
      </c>
      <c r="B25" s="69" t="s">
        <v>213</v>
      </c>
      <c r="C25" s="62" t="s">
        <v>214</v>
      </c>
      <c r="D25" s="70">
        <v>0</v>
      </c>
      <c r="E25" s="70">
        <v>0</v>
      </c>
      <c r="F25" s="70">
        <v>4</v>
      </c>
      <c r="G25" s="70">
        <v>27</v>
      </c>
      <c r="H25" s="70">
        <v>0</v>
      </c>
      <c r="I25" s="70">
        <v>0</v>
      </c>
      <c r="J25" s="70">
        <v>0</v>
      </c>
      <c r="K25" s="70">
        <v>0</v>
      </c>
      <c r="L25" s="70">
        <v>51</v>
      </c>
      <c r="M25" s="70">
        <v>140</v>
      </c>
      <c r="N25" s="70">
        <v>5</v>
      </c>
      <c r="O25" s="70">
        <v>51</v>
      </c>
      <c r="P25" s="70">
        <v>1</v>
      </c>
      <c r="Q25" s="70">
        <v>4</v>
      </c>
      <c r="R25" s="70">
        <v>0</v>
      </c>
      <c r="S25" s="70">
        <v>0</v>
      </c>
      <c r="T25" s="70">
        <v>26</v>
      </c>
      <c r="U25" s="70">
        <v>64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24</v>
      </c>
      <c r="AK25" s="70">
        <v>82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4</v>
      </c>
      <c r="AS25" s="70">
        <v>14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101</v>
      </c>
      <c r="B26" s="69" t="s">
        <v>225</v>
      </c>
      <c r="C26" s="62" t="s">
        <v>226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101</v>
      </c>
      <c r="B27" s="69" t="s">
        <v>229</v>
      </c>
      <c r="C27" s="62" t="s">
        <v>230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101</v>
      </c>
      <c r="B28" s="69" t="s">
        <v>233</v>
      </c>
      <c r="C28" s="62" t="s">
        <v>234</v>
      </c>
      <c r="D28" s="70">
        <v>0</v>
      </c>
      <c r="E28" s="70">
        <v>0</v>
      </c>
      <c r="F28" s="70">
        <v>0</v>
      </c>
      <c r="G28" s="70">
        <v>0</v>
      </c>
      <c r="H28" s="70">
        <v>1</v>
      </c>
      <c r="I28" s="70">
        <v>4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1</v>
      </c>
      <c r="Q28" s="70">
        <v>4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38</v>
      </c>
      <c r="AS28" s="70">
        <v>111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101</v>
      </c>
      <c r="B29" s="69" t="s">
        <v>242</v>
      </c>
      <c r="C29" s="62" t="s">
        <v>243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101</v>
      </c>
      <c r="B30" s="69" t="s">
        <v>248</v>
      </c>
      <c r="C30" s="62" t="s">
        <v>249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33</v>
      </c>
      <c r="AS30" s="70">
        <v>110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101</v>
      </c>
      <c r="B31" s="69" t="s">
        <v>250</v>
      </c>
      <c r="C31" s="62" t="s">
        <v>251</v>
      </c>
      <c r="D31" s="70">
        <v>0</v>
      </c>
      <c r="E31" s="70">
        <v>0</v>
      </c>
      <c r="F31" s="70">
        <v>0</v>
      </c>
      <c r="G31" s="70">
        <v>0</v>
      </c>
      <c r="H31" s="70">
        <v>1</v>
      </c>
      <c r="I31" s="70">
        <v>4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1</v>
      </c>
      <c r="AO31" s="70">
        <v>4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101</v>
      </c>
      <c r="B32" s="69" t="s">
        <v>256</v>
      </c>
      <c r="C32" s="62" t="s">
        <v>257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0</v>
      </c>
      <c r="AS32" s="70">
        <v>0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</sheetData>
  <sheetProtection/>
  <mergeCells count="21"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T4:U5"/>
    <mergeCell ref="V4:W5"/>
    <mergeCell ref="AF4:AG5"/>
    <mergeCell ref="R4:S5"/>
    <mergeCell ref="Z4:AA5"/>
    <mergeCell ref="J4:K5"/>
    <mergeCell ref="H4:I5"/>
    <mergeCell ref="X4:Y5"/>
    <mergeCell ref="L4:M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19" width="9" style="78" customWidth="1"/>
    <col min="20" max="16384" width="9" style="77" customWidth="1"/>
  </cols>
  <sheetData>
    <row r="1" spans="1:19" s="6" customFormat="1" ht="17.25">
      <c r="A1" s="47" t="s">
        <v>94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87" t="s">
        <v>50</v>
      </c>
      <c r="B2" s="87" t="s">
        <v>51</v>
      </c>
      <c r="C2" s="106" t="s">
        <v>82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88"/>
      <c r="B3" s="88"/>
      <c r="C3" s="104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88"/>
      <c r="B4" s="88"/>
      <c r="C4" s="104"/>
      <c r="D4" s="104" t="s">
        <v>56</v>
      </c>
      <c r="E4" s="87" t="s">
        <v>61</v>
      </c>
      <c r="F4" s="87" t="s">
        <v>62</v>
      </c>
      <c r="G4" s="87" t="s">
        <v>63</v>
      </c>
      <c r="H4" s="104" t="s">
        <v>56</v>
      </c>
      <c r="I4" s="87" t="s">
        <v>61</v>
      </c>
      <c r="J4" s="87" t="s">
        <v>62</v>
      </c>
      <c r="K4" s="87" t="s">
        <v>63</v>
      </c>
      <c r="L4" s="104" t="s">
        <v>56</v>
      </c>
      <c r="M4" s="87" t="s">
        <v>61</v>
      </c>
      <c r="N4" s="87" t="s">
        <v>62</v>
      </c>
      <c r="O4" s="87" t="s">
        <v>63</v>
      </c>
      <c r="P4" s="104" t="s">
        <v>56</v>
      </c>
      <c r="Q4" s="87" t="s">
        <v>61</v>
      </c>
      <c r="R4" s="87" t="s">
        <v>62</v>
      </c>
      <c r="S4" s="87" t="s">
        <v>63</v>
      </c>
    </row>
    <row r="5" spans="1:19" s="6" customFormat="1" ht="18" customHeight="1">
      <c r="A5" s="88"/>
      <c r="B5" s="88"/>
      <c r="C5" s="104"/>
      <c r="D5" s="104"/>
      <c r="E5" s="105"/>
      <c r="F5" s="105"/>
      <c r="G5" s="105"/>
      <c r="H5" s="104"/>
      <c r="I5" s="105"/>
      <c r="J5" s="105"/>
      <c r="K5" s="105"/>
      <c r="L5" s="104"/>
      <c r="M5" s="105"/>
      <c r="N5" s="105"/>
      <c r="O5" s="105"/>
      <c r="P5" s="104"/>
      <c r="Q5" s="105"/>
      <c r="R5" s="105"/>
      <c r="S5" s="105"/>
    </row>
    <row r="6" spans="1:19" s="6" customFormat="1" ht="18" customHeight="1">
      <c r="A6" s="89"/>
      <c r="B6" s="89"/>
      <c r="C6" s="107"/>
      <c r="D6" s="21" t="s">
        <v>85</v>
      </c>
      <c r="E6" s="19" t="s">
        <v>85</v>
      </c>
      <c r="F6" s="19" t="s">
        <v>85</v>
      </c>
      <c r="G6" s="19" t="s">
        <v>85</v>
      </c>
      <c r="H6" s="21" t="s">
        <v>85</v>
      </c>
      <c r="I6" s="19" t="s">
        <v>85</v>
      </c>
      <c r="J6" s="19" t="s">
        <v>85</v>
      </c>
      <c r="K6" s="19" t="s">
        <v>85</v>
      </c>
      <c r="L6" s="21" t="s">
        <v>85</v>
      </c>
      <c r="M6" s="19" t="s">
        <v>85</v>
      </c>
      <c r="N6" s="19" t="s">
        <v>85</v>
      </c>
      <c r="O6" s="19" t="s">
        <v>85</v>
      </c>
      <c r="P6" s="21" t="s">
        <v>85</v>
      </c>
      <c r="Q6" s="19" t="s">
        <v>85</v>
      </c>
      <c r="R6" s="19" t="s">
        <v>85</v>
      </c>
      <c r="S6" s="19" t="s">
        <v>85</v>
      </c>
    </row>
    <row r="7" spans="1:19" s="61" customFormat="1" ht="12" customHeight="1">
      <c r="A7" s="59" t="s">
        <v>101</v>
      </c>
      <c r="B7" s="60" t="s">
        <v>102</v>
      </c>
      <c r="C7" s="59" t="s">
        <v>56</v>
      </c>
      <c r="D7" s="72">
        <f aca="true" t="shared" si="0" ref="D7:S7">SUM(D8:D67)</f>
        <v>298</v>
      </c>
      <c r="E7" s="72">
        <f t="shared" si="0"/>
        <v>261</v>
      </c>
      <c r="F7" s="72">
        <f t="shared" si="0"/>
        <v>35</v>
      </c>
      <c r="G7" s="72">
        <f t="shared" si="0"/>
        <v>2</v>
      </c>
      <c r="H7" s="72">
        <f t="shared" si="0"/>
        <v>655</v>
      </c>
      <c r="I7" s="72">
        <f t="shared" si="0"/>
        <v>614</v>
      </c>
      <c r="J7" s="72">
        <f t="shared" si="0"/>
        <v>41</v>
      </c>
      <c r="K7" s="72">
        <f t="shared" si="0"/>
        <v>0</v>
      </c>
      <c r="L7" s="72">
        <f t="shared" si="0"/>
        <v>36</v>
      </c>
      <c r="M7" s="72">
        <f t="shared" si="0"/>
        <v>33</v>
      </c>
      <c r="N7" s="72">
        <f t="shared" si="0"/>
        <v>3</v>
      </c>
      <c r="O7" s="72">
        <f t="shared" si="0"/>
        <v>0</v>
      </c>
      <c r="P7" s="72">
        <f t="shared" si="0"/>
        <v>146</v>
      </c>
      <c r="Q7" s="72">
        <f t="shared" si="0"/>
        <v>146</v>
      </c>
      <c r="R7" s="72">
        <f t="shared" si="0"/>
        <v>0</v>
      </c>
      <c r="S7" s="72">
        <f t="shared" si="0"/>
        <v>0</v>
      </c>
    </row>
    <row r="8" spans="1:19" s="65" customFormat="1" ht="12" customHeight="1">
      <c r="A8" s="62" t="s">
        <v>101</v>
      </c>
      <c r="B8" s="63" t="s">
        <v>261</v>
      </c>
      <c r="C8" s="62" t="s">
        <v>262</v>
      </c>
      <c r="D8" s="64">
        <f aca="true" t="shared" si="1" ref="D8:D67">SUM(E8:G8)</f>
        <v>18</v>
      </c>
      <c r="E8" s="64">
        <v>18</v>
      </c>
      <c r="F8" s="64">
        <v>0</v>
      </c>
      <c r="G8" s="64">
        <v>0</v>
      </c>
      <c r="H8" s="64">
        <f aca="true" t="shared" si="2" ref="H8:H67">SUM(I8:K8)</f>
        <v>172</v>
      </c>
      <c r="I8" s="64">
        <v>158</v>
      </c>
      <c r="J8" s="64">
        <v>14</v>
      </c>
      <c r="K8" s="64">
        <v>0</v>
      </c>
      <c r="L8" s="64">
        <f aca="true" t="shared" si="3" ref="L8:L67">SUM(M8:O8)</f>
        <v>10</v>
      </c>
      <c r="M8" s="64">
        <v>10</v>
      </c>
      <c r="N8" s="64">
        <v>0</v>
      </c>
      <c r="O8" s="64">
        <v>0</v>
      </c>
      <c r="P8" s="64">
        <f aca="true" t="shared" si="4" ref="P8:P67">SUM(Q8:S8)</f>
        <v>0</v>
      </c>
      <c r="Q8" s="64">
        <v>0</v>
      </c>
      <c r="R8" s="64">
        <v>0</v>
      </c>
      <c r="S8" s="64">
        <v>0</v>
      </c>
    </row>
    <row r="9" spans="1:19" s="65" customFormat="1" ht="12" customHeight="1">
      <c r="A9" s="62" t="s">
        <v>101</v>
      </c>
      <c r="B9" s="63" t="s">
        <v>258</v>
      </c>
      <c r="C9" s="62" t="s">
        <v>259</v>
      </c>
      <c r="D9" s="64">
        <f t="shared" si="1"/>
        <v>64</v>
      </c>
      <c r="E9" s="64">
        <v>64</v>
      </c>
      <c r="F9" s="64">
        <v>0</v>
      </c>
      <c r="G9" s="64">
        <v>0</v>
      </c>
      <c r="H9" s="64">
        <f t="shared" si="2"/>
        <v>32</v>
      </c>
      <c r="I9" s="64">
        <v>28</v>
      </c>
      <c r="J9" s="64">
        <v>4</v>
      </c>
      <c r="K9" s="64">
        <v>0</v>
      </c>
      <c r="L9" s="64">
        <f t="shared" si="3"/>
        <v>1</v>
      </c>
      <c r="M9" s="64">
        <v>1</v>
      </c>
      <c r="N9" s="64">
        <v>0</v>
      </c>
      <c r="O9" s="64">
        <v>0</v>
      </c>
      <c r="P9" s="64">
        <f t="shared" si="4"/>
        <v>2</v>
      </c>
      <c r="Q9" s="64">
        <v>2</v>
      </c>
      <c r="R9" s="64">
        <v>0</v>
      </c>
      <c r="S9" s="64">
        <v>0</v>
      </c>
    </row>
    <row r="10" spans="1:19" s="65" customFormat="1" ht="12" customHeight="1">
      <c r="A10" s="62" t="s">
        <v>101</v>
      </c>
      <c r="B10" s="63" t="s">
        <v>244</v>
      </c>
      <c r="C10" s="62" t="s">
        <v>245</v>
      </c>
      <c r="D10" s="64">
        <f t="shared" si="1"/>
        <v>7</v>
      </c>
      <c r="E10" s="64">
        <v>5</v>
      </c>
      <c r="F10" s="64">
        <v>2</v>
      </c>
      <c r="G10" s="64">
        <v>0</v>
      </c>
      <c r="H10" s="64">
        <f t="shared" si="2"/>
        <v>9</v>
      </c>
      <c r="I10" s="64">
        <v>9</v>
      </c>
      <c r="J10" s="64">
        <v>0</v>
      </c>
      <c r="K10" s="64">
        <v>0</v>
      </c>
      <c r="L10" s="64">
        <f t="shared" si="3"/>
        <v>11</v>
      </c>
      <c r="M10" s="64">
        <v>10</v>
      </c>
      <c r="N10" s="64">
        <v>1</v>
      </c>
      <c r="O10" s="64">
        <v>0</v>
      </c>
      <c r="P10" s="64">
        <f t="shared" si="4"/>
        <v>4</v>
      </c>
      <c r="Q10" s="64">
        <v>4</v>
      </c>
      <c r="R10" s="64">
        <v>0</v>
      </c>
      <c r="S10" s="64">
        <v>0</v>
      </c>
    </row>
    <row r="11" spans="1:19" s="65" customFormat="1" ht="12" customHeight="1">
      <c r="A11" s="62" t="s">
        <v>101</v>
      </c>
      <c r="B11" s="63" t="s">
        <v>128</v>
      </c>
      <c r="C11" s="62" t="s">
        <v>129</v>
      </c>
      <c r="D11" s="64">
        <f t="shared" si="1"/>
        <v>14</v>
      </c>
      <c r="E11" s="64">
        <v>14</v>
      </c>
      <c r="F11" s="64">
        <v>0</v>
      </c>
      <c r="G11" s="64">
        <v>0</v>
      </c>
      <c r="H11" s="64">
        <f t="shared" si="2"/>
        <v>75</v>
      </c>
      <c r="I11" s="64">
        <v>72</v>
      </c>
      <c r="J11" s="64">
        <v>3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11</v>
      </c>
      <c r="Q11" s="64">
        <v>11</v>
      </c>
      <c r="R11" s="64">
        <v>0</v>
      </c>
      <c r="S11" s="64">
        <v>0</v>
      </c>
    </row>
    <row r="12" spans="1:19" s="65" customFormat="1" ht="12" customHeight="1">
      <c r="A12" s="68" t="s">
        <v>101</v>
      </c>
      <c r="B12" s="69" t="s">
        <v>263</v>
      </c>
      <c r="C12" s="62" t="s">
        <v>264</v>
      </c>
      <c r="D12" s="70">
        <f t="shared" si="1"/>
        <v>2</v>
      </c>
      <c r="E12" s="70">
        <v>2</v>
      </c>
      <c r="F12" s="70">
        <v>0</v>
      </c>
      <c r="G12" s="70">
        <v>0</v>
      </c>
      <c r="H12" s="70">
        <f t="shared" si="2"/>
        <v>7</v>
      </c>
      <c r="I12" s="70">
        <v>7</v>
      </c>
      <c r="J12" s="70">
        <v>0</v>
      </c>
      <c r="K12" s="70">
        <v>0</v>
      </c>
      <c r="L12" s="70">
        <f t="shared" si="3"/>
        <v>2</v>
      </c>
      <c r="M12" s="70">
        <v>2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5" customFormat="1" ht="12" customHeight="1">
      <c r="A13" s="68" t="s">
        <v>101</v>
      </c>
      <c r="B13" s="69" t="s">
        <v>152</v>
      </c>
      <c r="C13" s="62" t="s">
        <v>153</v>
      </c>
      <c r="D13" s="70">
        <f t="shared" si="1"/>
        <v>10</v>
      </c>
      <c r="E13" s="70">
        <v>10</v>
      </c>
      <c r="F13" s="70">
        <v>0</v>
      </c>
      <c r="G13" s="70">
        <v>0</v>
      </c>
      <c r="H13" s="70">
        <f t="shared" si="2"/>
        <v>15</v>
      </c>
      <c r="I13" s="70">
        <v>11</v>
      </c>
      <c r="J13" s="70">
        <v>4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10</v>
      </c>
      <c r="Q13" s="70">
        <v>10</v>
      </c>
      <c r="R13" s="70">
        <v>0</v>
      </c>
      <c r="S13" s="70">
        <v>0</v>
      </c>
    </row>
    <row r="14" spans="1:19" s="65" customFormat="1" ht="12" customHeight="1">
      <c r="A14" s="68" t="s">
        <v>101</v>
      </c>
      <c r="B14" s="69" t="s">
        <v>235</v>
      </c>
      <c r="C14" s="62" t="s">
        <v>236</v>
      </c>
      <c r="D14" s="70">
        <f t="shared" si="1"/>
        <v>1</v>
      </c>
      <c r="E14" s="70">
        <v>0</v>
      </c>
      <c r="F14" s="70">
        <v>1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9</v>
      </c>
      <c r="Q14" s="70">
        <v>9</v>
      </c>
      <c r="R14" s="70">
        <v>0</v>
      </c>
      <c r="S14" s="70">
        <v>0</v>
      </c>
    </row>
    <row r="15" spans="1:19" s="65" customFormat="1" ht="12" customHeight="1">
      <c r="A15" s="68" t="s">
        <v>101</v>
      </c>
      <c r="B15" s="69" t="s">
        <v>120</v>
      </c>
      <c r="C15" s="62" t="s">
        <v>121</v>
      </c>
      <c r="D15" s="70">
        <f t="shared" si="1"/>
        <v>8</v>
      </c>
      <c r="E15" s="70">
        <v>6</v>
      </c>
      <c r="F15" s="70">
        <v>2</v>
      </c>
      <c r="G15" s="70">
        <v>0</v>
      </c>
      <c r="H15" s="70">
        <f t="shared" si="2"/>
        <v>19</v>
      </c>
      <c r="I15" s="70">
        <v>16</v>
      </c>
      <c r="J15" s="70">
        <v>3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5" customFormat="1" ht="12" customHeight="1">
      <c r="A16" s="68" t="s">
        <v>101</v>
      </c>
      <c r="B16" s="69" t="s">
        <v>166</v>
      </c>
      <c r="C16" s="62" t="s">
        <v>167</v>
      </c>
      <c r="D16" s="70">
        <f t="shared" si="1"/>
        <v>8</v>
      </c>
      <c r="E16" s="70">
        <v>8</v>
      </c>
      <c r="F16" s="70">
        <v>0</v>
      </c>
      <c r="G16" s="70">
        <v>0</v>
      </c>
      <c r="H16" s="70">
        <f t="shared" si="2"/>
        <v>25</v>
      </c>
      <c r="I16" s="70">
        <v>22</v>
      </c>
      <c r="J16" s="70">
        <v>3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7</v>
      </c>
      <c r="Q16" s="70">
        <v>7</v>
      </c>
      <c r="R16" s="70">
        <v>0</v>
      </c>
      <c r="S16" s="70">
        <v>0</v>
      </c>
    </row>
    <row r="17" spans="1:19" s="65" customFormat="1" ht="12" customHeight="1">
      <c r="A17" s="68" t="s">
        <v>101</v>
      </c>
      <c r="B17" s="69" t="s">
        <v>168</v>
      </c>
      <c r="C17" s="62" t="s">
        <v>169</v>
      </c>
      <c r="D17" s="70">
        <f t="shared" si="1"/>
        <v>6</v>
      </c>
      <c r="E17" s="70">
        <v>4</v>
      </c>
      <c r="F17" s="70">
        <v>2</v>
      </c>
      <c r="G17" s="70">
        <v>0</v>
      </c>
      <c r="H17" s="70">
        <f t="shared" si="2"/>
        <v>25</v>
      </c>
      <c r="I17" s="70">
        <v>23</v>
      </c>
      <c r="J17" s="70">
        <v>2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3</v>
      </c>
      <c r="Q17" s="70">
        <v>3</v>
      </c>
      <c r="R17" s="70">
        <v>0</v>
      </c>
      <c r="S17" s="70">
        <v>0</v>
      </c>
    </row>
    <row r="18" spans="1:19" s="65" customFormat="1" ht="12" customHeight="1">
      <c r="A18" s="68" t="s">
        <v>101</v>
      </c>
      <c r="B18" s="69" t="s">
        <v>122</v>
      </c>
      <c r="C18" s="62" t="s">
        <v>123</v>
      </c>
      <c r="D18" s="70">
        <f t="shared" si="1"/>
        <v>8</v>
      </c>
      <c r="E18" s="70">
        <v>2</v>
      </c>
      <c r="F18" s="70">
        <v>6</v>
      </c>
      <c r="G18" s="70">
        <v>0</v>
      </c>
      <c r="H18" s="70">
        <f t="shared" si="2"/>
        <v>9</v>
      </c>
      <c r="I18" s="70">
        <v>8</v>
      </c>
      <c r="J18" s="70">
        <v>1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5" customFormat="1" ht="12" customHeight="1">
      <c r="A19" s="68" t="s">
        <v>101</v>
      </c>
      <c r="B19" s="69" t="s">
        <v>191</v>
      </c>
      <c r="C19" s="62" t="s">
        <v>192</v>
      </c>
      <c r="D19" s="70">
        <f t="shared" si="1"/>
        <v>4</v>
      </c>
      <c r="E19" s="70">
        <v>3</v>
      </c>
      <c r="F19" s="70">
        <v>1</v>
      </c>
      <c r="G19" s="70">
        <v>0</v>
      </c>
      <c r="H19" s="70">
        <f t="shared" si="2"/>
        <v>14</v>
      </c>
      <c r="I19" s="70">
        <v>14</v>
      </c>
      <c r="J19" s="70">
        <v>0</v>
      </c>
      <c r="K19" s="70">
        <v>0</v>
      </c>
      <c r="L19" s="70">
        <f t="shared" si="3"/>
        <v>2</v>
      </c>
      <c r="M19" s="70">
        <v>2</v>
      </c>
      <c r="N19" s="70">
        <v>0</v>
      </c>
      <c r="O19" s="70">
        <v>0</v>
      </c>
      <c r="P19" s="70">
        <f t="shared" si="4"/>
        <v>2</v>
      </c>
      <c r="Q19" s="70">
        <v>2</v>
      </c>
      <c r="R19" s="70">
        <v>0</v>
      </c>
      <c r="S19" s="70">
        <v>0</v>
      </c>
    </row>
    <row r="20" spans="1:19" s="65" customFormat="1" ht="12" customHeight="1">
      <c r="A20" s="68" t="s">
        <v>101</v>
      </c>
      <c r="B20" s="69" t="s">
        <v>132</v>
      </c>
      <c r="C20" s="62" t="s">
        <v>133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19</v>
      </c>
      <c r="I20" s="70">
        <v>19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1</v>
      </c>
      <c r="Q20" s="70">
        <v>1</v>
      </c>
      <c r="R20" s="70">
        <v>0</v>
      </c>
      <c r="S20" s="70">
        <v>0</v>
      </c>
    </row>
    <row r="21" spans="1:19" s="65" customFormat="1" ht="12" customHeight="1">
      <c r="A21" s="68" t="s">
        <v>101</v>
      </c>
      <c r="B21" s="69" t="s">
        <v>215</v>
      </c>
      <c r="C21" s="62" t="s">
        <v>216</v>
      </c>
      <c r="D21" s="70">
        <f t="shared" si="1"/>
        <v>0</v>
      </c>
      <c r="E21" s="70">
        <v>0</v>
      </c>
      <c r="F21" s="70">
        <v>0</v>
      </c>
      <c r="G21" s="70">
        <v>0</v>
      </c>
      <c r="H21" s="70">
        <f t="shared" si="2"/>
        <v>0</v>
      </c>
      <c r="I21" s="70">
        <v>0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0</v>
      </c>
      <c r="Q21" s="70">
        <v>0</v>
      </c>
      <c r="R21" s="70">
        <v>0</v>
      </c>
      <c r="S21" s="70">
        <v>0</v>
      </c>
    </row>
    <row r="22" spans="1:19" s="65" customFormat="1" ht="12" customHeight="1">
      <c r="A22" s="68" t="s">
        <v>101</v>
      </c>
      <c r="B22" s="69" t="s">
        <v>142</v>
      </c>
      <c r="C22" s="62" t="s">
        <v>143</v>
      </c>
      <c r="D22" s="70">
        <f t="shared" si="1"/>
        <v>1</v>
      </c>
      <c r="E22" s="70">
        <v>1</v>
      </c>
      <c r="F22" s="70">
        <v>0</v>
      </c>
      <c r="G22" s="70">
        <v>0</v>
      </c>
      <c r="H22" s="70">
        <f t="shared" si="2"/>
        <v>5</v>
      </c>
      <c r="I22" s="70">
        <v>5</v>
      </c>
      <c r="J22" s="70">
        <v>0</v>
      </c>
      <c r="K22" s="70">
        <v>0</v>
      </c>
      <c r="L22" s="70">
        <f t="shared" si="3"/>
        <v>1</v>
      </c>
      <c r="M22" s="70">
        <v>1</v>
      </c>
      <c r="N22" s="70">
        <v>0</v>
      </c>
      <c r="O22" s="70">
        <v>0</v>
      </c>
      <c r="P22" s="70">
        <f t="shared" si="4"/>
        <v>4</v>
      </c>
      <c r="Q22" s="70">
        <v>4</v>
      </c>
      <c r="R22" s="70">
        <v>0</v>
      </c>
      <c r="S22" s="70">
        <v>0</v>
      </c>
    </row>
    <row r="23" spans="1:19" s="65" customFormat="1" ht="12" customHeight="1">
      <c r="A23" s="68" t="s">
        <v>101</v>
      </c>
      <c r="B23" s="69" t="s">
        <v>144</v>
      </c>
      <c r="C23" s="62" t="s">
        <v>145</v>
      </c>
      <c r="D23" s="70">
        <f t="shared" si="1"/>
        <v>4</v>
      </c>
      <c r="E23" s="70">
        <v>4</v>
      </c>
      <c r="F23" s="70">
        <v>0</v>
      </c>
      <c r="G23" s="70">
        <v>0</v>
      </c>
      <c r="H23" s="70">
        <f t="shared" si="2"/>
        <v>3</v>
      </c>
      <c r="I23" s="70">
        <v>3</v>
      </c>
      <c r="J23" s="70">
        <v>0</v>
      </c>
      <c r="K23" s="70">
        <v>0</v>
      </c>
      <c r="L23" s="70">
        <f t="shared" si="3"/>
        <v>1</v>
      </c>
      <c r="M23" s="70">
        <v>1</v>
      </c>
      <c r="N23" s="70">
        <v>0</v>
      </c>
      <c r="O23" s="70">
        <v>0</v>
      </c>
      <c r="P23" s="70">
        <f t="shared" si="4"/>
        <v>4</v>
      </c>
      <c r="Q23" s="70">
        <v>4</v>
      </c>
      <c r="R23" s="70">
        <v>0</v>
      </c>
      <c r="S23" s="70">
        <v>0</v>
      </c>
    </row>
    <row r="24" spans="1:19" s="65" customFormat="1" ht="12" customHeight="1">
      <c r="A24" s="68" t="s">
        <v>101</v>
      </c>
      <c r="B24" s="69" t="s">
        <v>231</v>
      </c>
      <c r="C24" s="62" t="s">
        <v>232</v>
      </c>
      <c r="D24" s="70">
        <f t="shared" si="1"/>
        <v>3</v>
      </c>
      <c r="E24" s="70">
        <v>3</v>
      </c>
      <c r="F24" s="70">
        <v>0</v>
      </c>
      <c r="G24" s="70">
        <v>0</v>
      </c>
      <c r="H24" s="70">
        <f t="shared" si="2"/>
        <v>23</v>
      </c>
      <c r="I24" s="70">
        <v>23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4</v>
      </c>
      <c r="Q24" s="70">
        <v>4</v>
      </c>
      <c r="R24" s="70">
        <v>0</v>
      </c>
      <c r="S24" s="70">
        <v>0</v>
      </c>
    </row>
    <row r="25" spans="1:19" s="65" customFormat="1" ht="12" customHeight="1">
      <c r="A25" s="68" t="s">
        <v>101</v>
      </c>
      <c r="B25" s="69" t="s">
        <v>195</v>
      </c>
      <c r="C25" s="62" t="s">
        <v>196</v>
      </c>
      <c r="D25" s="70">
        <f t="shared" si="1"/>
        <v>3</v>
      </c>
      <c r="E25" s="70">
        <v>3</v>
      </c>
      <c r="F25" s="70">
        <v>0</v>
      </c>
      <c r="G25" s="70">
        <v>0</v>
      </c>
      <c r="H25" s="70">
        <f t="shared" si="2"/>
        <v>3</v>
      </c>
      <c r="I25" s="70">
        <v>3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2</v>
      </c>
      <c r="Q25" s="70">
        <v>2</v>
      </c>
      <c r="R25" s="70">
        <v>0</v>
      </c>
      <c r="S25" s="70">
        <v>0</v>
      </c>
    </row>
    <row r="26" spans="1:19" s="65" customFormat="1" ht="12" customHeight="1">
      <c r="A26" s="68" t="s">
        <v>101</v>
      </c>
      <c r="B26" s="69" t="s">
        <v>116</v>
      </c>
      <c r="C26" s="62" t="s">
        <v>117</v>
      </c>
      <c r="D26" s="70">
        <f t="shared" si="1"/>
        <v>3</v>
      </c>
      <c r="E26" s="70">
        <v>3</v>
      </c>
      <c r="F26" s="70">
        <v>0</v>
      </c>
      <c r="G26" s="70">
        <v>0</v>
      </c>
      <c r="H26" s="70">
        <f t="shared" si="2"/>
        <v>3</v>
      </c>
      <c r="I26" s="70">
        <v>3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3</v>
      </c>
      <c r="Q26" s="70">
        <v>3</v>
      </c>
      <c r="R26" s="70">
        <v>0</v>
      </c>
      <c r="S26" s="70">
        <v>0</v>
      </c>
    </row>
    <row r="27" spans="1:19" s="65" customFormat="1" ht="12" customHeight="1">
      <c r="A27" s="68" t="s">
        <v>101</v>
      </c>
      <c r="B27" s="69" t="s">
        <v>146</v>
      </c>
      <c r="C27" s="62" t="s">
        <v>147</v>
      </c>
      <c r="D27" s="70">
        <f t="shared" si="1"/>
        <v>2</v>
      </c>
      <c r="E27" s="70">
        <v>2</v>
      </c>
      <c r="F27" s="70">
        <v>0</v>
      </c>
      <c r="G27" s="70">
        <v>0</v>
      </c>
      <c r="H27" s="70">
        <f t="shared" si="2"/>
        <v>2</v>
      </c>
      <c r="I27" s="70">
        <v>2</v>
      </c>
      <c r="J27" s="70">
        <v>0</v>
      </c>
      <c r="K27" s="70">
        <v>0</v>
      </c>
      <c r="L27" s="70">
        <f t="shared" si="3"/>
        <v>1</v>
      </c>
      <c r="M27" s="70">
        <v>1</v>
      </c>
      <c r="N27" s="70">
        <v>0</v>
      </c>
      <c r="O27" s="70">
        <v>0</v>
      </c>
      <c r="P27" s="70">
        <f t="shared" si="4"/>
        <v>1</v>
      </c>
      <c r="Q27" s="70">
        <v>1</v>
      </c>
      <c r="R27" s="70">
        <v>0</v>
      </c>
      <c r="S27" s="70">
        <v>0</v>
      </c>
    </row>
    <row r="28" spans="1:19" s="65" customFormat="1" ht="12" customHeight="1">
      <c r="A28" s="68" t="s">
        <v>101</v>
      </c>
      <c r="B28" s="69" t="s">
        <v>110</v>
      </c>
      <c r="C28" s="62" t="s">
        <v>111</v>
      </c>
      <c r="D28" s="70">
        <f t="shared" si="1"/>
        <v>2</v>
      </c>
      <c r="E28" s="70">
        <v>2</v>
      </c>
      <c r="F28" s="70">
        <v>0</v>
      </c>
      <c r="G28" s="70">
        <v>0</v>
      </c>
      <c r="H28" s="70">
        <f t="shared" si="2"/>
        <v>1</v>
      </c>
      <c r="I28" s="70">
        <v>1</v>
      </c>
      <c r="J28" s="70">
        <v>0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2</v>
      </c>
      <c r="Q28" s="70">
        <v>2</v>
      </c>
      <c r="R28" s="70">
        <v>0</v>
      </c>
      <c r="S28" s="70">
        <v>0</v>
      </c>
    </row>
    <row r="29" spans="1:19" s="65" customFormat="1" ht="12" customHeight="1">
      <c r="A29" s="68" t="s">
        <v>101</v>
      </c>
      <c r="B29" s="69" t="s">
        <v>112</v>
      </c>
      <c r="C29" s="62" t="s">
        <v>113</v>
      </c>
      <c r="D29" s="70">
        <f t="shared" si="1"/>
        <v>4</v>
      </c>
      <c r="E29" s="70">
        <v>3</v>
      </c>
      <c r="F29" s="70">
        <v>1</v>
      </c>
      <c r="G29" s="70">
        <v>0</v>
      </c>
      <c r="H29" s="70">
        <f t="shared" si="2"/>
        <v>4</v>
      </c>
      <c r="I29" s="70">
        <v>3</v>
      </c>
      <c r="J29" s="70">
        <v>1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2</v>
      </c>
      <c r="Q29" s="70">
        <v>2</v>
      </c>
      <c r="R29" s="70">
        <v>0</v>
      </c>
      <c r="S29" s="70">
        <v>0</v>
      </c>
    </row>
    <row r="30" spans="1:19" s="65" customFormat="1" ht="12" customHeight="1">
      <c r="A30" s="68" t="s">
        <v>101</v>
      </c>
      <c r="B30" s="69" t="s">
        <v>126</v>
      </c>
      <c r="C30" s="62" t="s">
        <v>127</v>
      </c>
      <c r="D30" s="70">
        <f t="shared" si="1"/>
        <v>5</v>
      </c>
      <c r="E30" s="70">
        <v>4</v>
      </c>
      <c r="F30" s="70">
        <v>1</v>
      </c>
      <c r="G30" s="70">
        <v>0</v>
      </c>
      <c r="H30" s="70">
        <f t="shared" si="2"/>
        <v>5</v>
      </c>
      <c r="I30" s="70">
        <v>5</v>
      </c>
      <c r="J30" s="70">
        <v>0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2</v>
      </c>
      <c r="Q30" s="70">
        <v>2</v>
      </c>
      <c r="R30" s="70">
        <v>0</v>
      </c>
      <c r="S30" s="70">
        <v>0</v>
      </c>
    </row>
    <row r="31" spans="1:19" s="65" customFormat="1" ht="12" customHeight="1">
      <c r="A31" s="68" t="s">
        <v>101</v>
      </c>
      <c r="B31" s="69" t="s">
        <v>158</v>
      </c>
      <c r="C31" s="62" t="s">
        <v>159</v>
      </c>
      <c r="D31" s="70">
        <f t="shared" si="1"/>
        <v>6</v>
      </c>
      <c r="E31" s="70">
        <v>6</v>
      </c>
      <c r="F31" s="70">
        <v>0</v>
      </c>
      <c r="G31" s="70">
        <v>0</v>
      </c>
      <c r="H31" s="70">
        <f t="shared" si="2"/>
        <v>6</v>
      </c>
      <c r="I31" s="70">
        <v>6</v>
      </c>
      <c r="J31" s="70">
        <v>0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4</v>
      </c>
      <c r="Q31" s="70">
        <v>4</v>
      </c>
      <c r="R31" s="70">
        <v>0</v>
      </c>
      <c r="S31" s="70">
        <v>0</v>
      </c>
    </row>
    <row r="32" spans="1:19" s="65" customFormat="1" ht="12" customHeight="1">
      <c r="A32" s="68" t="s">
        <v>101</v>
      </c>
      <c r="B32" s="69" t="s">
        <v>185</v>
      </c>
      <c r="C32" s="62" t="s">
        <v>186</v>
      </c>
      <c r="D32" s="70">
        <f t="shared" si="1"/>
        <v>5</v>
      </c>
      <c r="E32" s="70">
        <v>5</v>
      </c>
      <c r="F32" s="70">
        <v>0</v>
      </c>
      <c r="G32" s="70">
        <v>0</v>
      </c>
      <c r="H32" s="70">
        <f t="shared" si="2"/>
        <v>8</v>
      </c>
      <c r="I32" s="70">
        <v>5</v>
      </c>
      <c r="J32" s="70">
        <v>3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9</v>
      </c>
      <c r="Q32" s="70">
        <v>9</v>
      </c>
      <c r="R32" s="70">
        <v>0</v>
      </c>
      <c r="S32" s="70">
        <v>0</v>
      </c>
    </row>
    <row r="33" spans="1:19" s="65" customFormat="1" ht="12" customHeight="1">
      <c r="A33" s="68" t="s">
        <v>101</v>
      </c>
      <c r="B33" s="69" t="s">
        <v>201</v>
      </c>
      <c r="C33" s="62" t="s">
        <v>202</v>
      </c>
      <c r="D33" s="70">
        <f t="shared" si="1"/>
        <v>10</v>
      </c>
      <c r="E33" s="70">
        <v>9</v>
      </c>
      <c r="F33" s="70">
        <v>0</v>
      </c>
      <c r="G33" s="70">
        <v>1</v>
      </c>
      <c r="H33" s="70">
        <f t="shared" si="2"/>
        <v>9</v>
      </c>
      <c r="I33" s="70">
        <v>9</v>
      </c>
      <c r="J33" s="70">
        <v>0</v>
      </c>
      <c r="K33" s="70">
        <v>0</v>
      </c>
      <c r="L33" s="70">
        <f t="shared" si="3"/>
        <v>2</v>
      </c>
      <c r="M33" s="70">
        <v>0</v>
      </c>
      <c r="N33" s="70">
        <v>2</v>
      </c>
      <c r="O33" s="70">
        <v>0</v>
      </c>
      <c r="P33" s="70">
        <f t="shared" si="4"/>
        <v>3</v>
      </c>
      <c r="Q33" s="70">
        <v>3</v>
      </c>
      <c r="R33" s="70">
        <v>0</v>
      </c>
      <c r="S33" s="70">
        <v>0</v>
      </c>
    </row>
    <row r="34" spans="1:19" s="65" customFormat="1" ht="12" customHeight="1">
      <c r="A34" s="68" t="s">
        <v>101</v>
      </c>
      <c r="B34" s="69" t="s">
        <v>265</v>
      </c>
      <c r="C34" s="62" t="s">
        <v>266</v>
      </c>
      <c r="D34" s="70">
        <f t="shared" si="1"/>
        <v>15</v>
      </c>
      <c r="E34" s="70">
        <v>7</v>
      </c>
      <c r="F34" s="70">
        <v>8</v>
      </c>
      <c r="G34" s="70">
        <v>0</v>
      </c>
      <c r="H34" s="70">
        <f t="shared" si="2"/>
        <v>31</v>
      </c>
      <c r="I34" s="70">
        <v>31</v>
      </c>
      <c r="J34" s="70">
        <v>0</v>
      </c>
      <c r="K34" s="70">
        <v>0</v>
      </c>
      <c r="L34" s="70">
        <f t="shared" si="3"/>
        <v>0</v>
      </c>
      <c r="M34" s="70">
        <v>0</v>
      </c>
      <c r="N34" s="70">
        <v>0</v>
      </c>
      <c r="O34" s="70">
        <v>0</v>
      </c>
      <c r="P34" s="70">
        <f t="shared" si="4"/>
        <v>3</v>
      </c>
      <c r="Q34" s="70">
        <v>3</v>
      </c>
      <c r="R34" s="70">
        <v>0</v>
      </c>
      <c r="S34" s="70">
        <v>0</v>
      </c>
    </row>
    <row r="35" spans="1:19" s="65" customFormat="1" ht="12" customHeight="1">
      <c r="A35" s="68" t="s">
        <v>101</v>
      </c>
      <c r="B35" s="69" t="s">
        <v>267</v>
      </c>
      <c r="C35" s="62" t="s">
        <v>268</v>
      </c>
      <c r="D35" s="70">
        <f t="shared" si="1"/>
        <v>4</v>
      </c>
      <c r="E35" s="70">
        <v>4</v>
      </c>
      <c r="F35" s="70">
        <v>0</v>
      </c>
      <c r="G35" s="70">
        <v>0</v>
      </c>
      <c r="H35" s="70">
        <f t="shared" si="2"/>
        <v>6</v>
      </c>
      <c r="I35" s="70">
        <v>4</v>
      </c>
      <c r="J35" s="70">
        <v>2</v>
      </c>
      <c r="K35" s="70">
        <v>0</v>
      </c>
      <c r="L35" s="70">
        <f t="shared" si="3"/>
        <v>0</v>
      </c>
      <c r="M35" s="70">
        <v>0</v>
      </c>
      <c r="N35" s="70">
        <v>0</v>
      </c>
      <c r="O35" s="70">
        <v>0</v>
      </c>
      <c r="P35" s="70">
        <f t="shared" si="4"/>
        <v>5</v>
      </c>
      <c r="Q35" s="70">
        <v>5</v>
      </c>
      <c r="R35" s="70">
        <v>0</v>
      </c>
      <c r="S35" s="70">
        <v>0</v>
      </c>
    </row>
    <row r="36" spans="1:19" s="65" customFormat="1" ht="12" customHeight="1">
      <c r="A36" s="68" t="s">
        <v>101</v>
      </c>
      <c r="B36" s="69" t="s">
        <v>260</v>
      </c>
      <c r="C36" s="62" t="s">
        <v>99</v>
      </c>
      <c r="D36" s="70">
        <f t="shared" si="1"/>
        <v>2</v>
      </c>
      <c r="E36" s="70">
        <v>1</v>
      </c>
      <c r="F36" s="70">
        <v>1</v>
      </c>
      <c r="G36" s="70">
        <v>0</v>
      </c>
      <c r="H36" s="70">
        <f t="shared" si="2"/>
        <v>1</v>
      </c>
      <c r="I36" s="70">
        <v>1</v>
      </c>
      <c r="J36" s="70">
        <v>0</v>
      </c>
      <c r="K36" s="70">
        <v>0</v>
      </c>
      <c r="L36" s="70">
        <f t="shared" si="3"/>
        <v>1</v>
      </c>
      <c r="M36" s="70">
        <v>1</v>
      </c>
      <c r="N36" s="70">
        <v>0</v>
      </c>
      <c r="O36" s="70">
        <v>0</v>
      </c>
      <c r="P36" s="70">
        <f t="shared" si="4"/>
        <v>1</v>
      </c>
      <c r="Q36" s="70">
        <v>1</v>
      </c>
      <c r="R36" s="70">
        <v>0</v>
      </c>
      <c r="S36" s="70">
        <v>0</v>
      </c>
    </row>
    <row r="37" spans="1:19" s="65" customFormat="1" ht="12" customHeight="1">
      <c r="A37" s="68" t="s">
        <v>101</v>
      </c>
      <c r="B37" s="69" t="s">
        <v>252</v>
      </c>
      <c r="C37" s="62" t="s">
        <v>253</v>
      </c>
      <c r="D37" s="70">
        <f t="shared" si="1"/>
        <v>4</v>
      </c>
      <c r="E37" s="70">
        <v>3</v>
      </c>
      <c r="F37" s="70">
        <v>1</v>
      </c>
      <c r="G37" s="70">
        <v>0</v>
      </c>
      <c r="H37" s="70">
        <f t="shared" si="2"/>
        <v>2</v>
      </c>
      <c r="I37" s="70">
        <v>2</v>
      </c>
      <c r="J37" s="70">
        <v>0</v>
      </c>
      <c r="K37" s="70">
        <v>0</v>
      </c>
      <c r="L37" s="70">
        <f t="shared" si="3"/>
        <v>0</v>
      </c>
      <c r="M37" s="70">
        <v>0</v>
      </c>
      <c r="N37" s="70">
        <v>0</v>
      </c>
      <c r="O37" s="70">
        <v>0</v>
      </c>
      <c r="P37" s="70">
        <f t="shared" si="4"/>
        <v>2</v>
      </c>
      <c r="Q37" s="70">
        <v>2</v>
      </c>
      <c r="R37" s="70">
        <v>0</v>
      </c>
      <c r="S37" s="70">
        <v>0</v>
      </c>
    </row>
    <row r="38" spans="1:19" s="65" customFormat="1" ht="12" customHeight="1">
      <c r="A38" s="68" t="s">
        <v>101</v>
      </c>
      <c r="B38" s="69" t="s">
        <v>207</v>
      </c>
      <c r="C38" s="62" t="s">
        <v>208</v>
      </c>
      <c r="D38" s="70">
        <f t="shared" si="1"/>
        <v>7</v>
      </c>
      <c r="E38" s="70">
        <v>7</v>
      </c>
      <c r="F38" s="70">
        <v>0</v>
      </c>
      <c r="G38" s="70">
        <v>0</v>
      </c>
      <c r="H38" s="70">
        <f t="shared" si="2"/>
        <v>4</v>
      </c>
      <c r="I38" s="70">
        <v>4</v>
      </c>
      <c r="J38" s="70">
        <v>0</v>
      </c>
      <c r="K38" s="70">
        <v>0</v>
      </c>
      <c r="L38" s="70">
        <f t="shared" si="3"/>
        <v>0</v>
      </c>
      <c r="M38" s="70">
        <v>0</v>
      </c>
      <c r="N38" s="70">
        <v>0</v>
      </c>
      <c r="O38" s="70">
        <v>0</v>
      </c>
      <c r="P38" s="70">
        <f t="shared" si="4"/>
        <v>2</v>
      </c>
      <c r="Q38" s="70">
        <v>2</v>
      </c>
      <c r="R38" s="70">
        <v>0</v>
      </c>
      <c r="S38" s="70">
        <v>0</v>
      </c>
    </row>
    <row r="39" spans="1:19" s="65" customFormat="1" ht="12" customHeight="1">
      <c r="A39" s="68" t="s">
        <v>101</v>
      </c>
      <c r="B39" s="69" t="s">
        <v>254</v>
      </c>
      <c r="C39" s="62" t="s">
        <v>255</v>
      </c>
      <c r="D39" s="70">
        <f t="shared" si="1"/>
        <v>5</v>
      </c>
      <c r="E39" s="70">
        <v>4</v>
      </c>
      <c r="F39" s="70">
        <v>1</v>
      </c>
      <c r="G39" s="70">
        <v>0</v>
      </c>
      <c r="H39" s="70">
        <f t="shared" si="2"/>
        <v>4</v>
      </c>
      <c r="I39" s="70">
        <v>4</v>
      </c>
      <c r="J39" s="70">
        <v>0</v>
      </c>
      <c r="K39" s="70">
        <v>0</v>
      </c>
      <c r="L39" s="70">
        <f t="shared" si="3"/>
        <v>0</v>
      </c>
      <c r="M39" s="70">
        <v>0</v>
      </c>
      <c r="N39" s="70">
        <v>0</v>
      </c>
      <c r="O39" s="70">
        <v>0</v>
      </c>
      <c r="P39" s="70">
        <f t="shared" si="4"/>
        <v>2</v>
      </c>
      <c r="Q39" s="70">
        <v>2</v>
      </c>
      <c r="R39" s="70">
        <v>0</v>
      </c>
      <c r="S39" s="70">
        <v>0</v>
      </c>
    </row>
    <row r="40" spans="1:19" s="65" customFormat="1" ht="12" customHeight="1">
      <c r="A40" s="68" t="s">
        <v>101</v>
      </c>
      <c r="B40" s="69" t="s">
        <v>209</v>
      </c>
      <c r="C40" s="62" t="s">
        <v>210</v>
      </c>
      <c r="D40" s="70">
        <f t="shared" si="1"/>
        <v>0</v>
      </c>
      <c r="E40" s="70">
        <v>0</v>
      </c>
      <c r="F40" s="70">
        <v>0</v>
      </c>
      <c r="G40" s="70">
        <v>0</v>
      </c>
      <c r="H40" s="70">
        <f t="shared" si="2"/>
        <v>2</v>
      </c>
      <c r="I40" s="70">
        <v>2</v>
      </c>
      <c r="J40" s="70">
        <v>0</v>
      </c>
      <c r="K40" s="70">
        <v>0</v>
      </c>
      <c r="L40" s="70">
        <f t="shared" si="3"/>
        <v>0</v>
      </c>
      <c r="M40" s="70">
        <v>0</v>
      </c>
      <c r="N40" s="70">
        <v>0</v>
      </c>
      <c r="O40" s="70">
        <v>0</v>
      </c>
      <c r="P40" s="70">
        <f t="shared" si="4"/>
        <v>2</v>
      </c>
      <c r="Q40" s="70">
        <v>2</v>
      </c>
      <c r="R40" s="70">
        <v>0</v>
      </c>
      <c r="S40" s="70">
        <v>0</v>
      </c>
    </row>
    <row r="41" spans="1:19" s="65" customFormat="1" ht="12" customHeight="1">
      <c r="A41" s="68" t="s">
        <v>101</v>
      </c>
      <c r="B41" s="69" t="s">
        <v>114</v>
      </c>
      <c r="C41" s="62" t="s">
        <v>115</v>
      </c>
      <c r="D41" s="70">
        <f t="shared" si="1"/>
        <v>1</v>
      </c>
      <c r="E41" s="70">
        <v>1</v>
      </c>
      <c r="F41" s="70">
        <v>0</v>
      </c>
      <c r="G41" s="70">
        <v>0</v>
      </c>
      <c r="H41" s="70">
        <f t="shared" si="2"/>
        <v>1</v>
      </c>
      <c r="I41" s="70">
        <v>1</v>
      </c>
      <c r="J41" s="70">
        <v>0</v>
      </c>
      <c r="K41" s="70">
        <v>0</v>
      </c>
      <c r="L41" s="70">
        <f t="shared" si="3"/>
        <v>1</v>
      </c>
      <c r="M41" s="70">
        <v>1</v>
      </c>
      <c r="N41" s="70">
        <v>0</v>
      </c>
      <c r="O41" s="70">
        <v>0</v>
      </c>
      <c r="P41" s="70">
        <f t="shared" si="4"/>
        <v>2</v>
      </c>
      <c r="Q41" s="70">
        <v>2</v>
      </c>
      <c r="R41" s="70">
        <v>0</v>
      </c>
      <c r="S41" s="70">
        <v>0</v>
      </c>
    </row>
    <row r="42" spans="1:19" s="65" customFormat="1" ht="12" customHeight="1">
      <c r="A42" s="68" t="s">
        <v>101</v>
      </c>
      <c r="B42" s="69" t="s">
        <v>269</v>
      </c>
      <c r="C42" s="62" t="s">
        <v>270</v>
      </c>
      <c r="D42" s="70">
        <f t="shared" si="1"/>
        <v>3</v>
      </c>
      <c r="E42" s="70">
        <v>3</v>
      </c>
      <c r="F42" s="70">
        <v>0</v>
      </c>
      <c r="G42" s="70">
        <v>0</v>
      </c>
      <c r="H42" s="70">
        <f t="shared" si="2"/>
        <v>3</v>
      </c>
      <c r="I42" s="70">
        <v>3</v>
      </c>
      <c r="J42" s="70">
        <v>0</v>
      </c>
      <c r="K42" s="70">
        <v>0</v>
      </c>
      <c r="L42" s="70">
        <f t="shared" si="3"/>
        <v>0</v>
      </c>
      <c r="M42" s="70">
        <v>0</v>
      </c>
      <c r="N42" s="70">
        <v>0</v>
      </c>
      <c r="O42" s="70">
        <v>0</v>
      </c>
      <c r="P42" s="70">
        <f t="shared" si="4"/>
        <v>2</v>
      </c>
      <c r="Q42" s="70">
        <v>2</v>
      </c>
      <c r="R42" s="70">
        <v>0</v>
      </c>
      <c r="S42" s="70">
        <v>0</v>
      </c>
    </row>
    <row r="43" spans="1:19" s="65" customFormat="1" ht="12" customHeight="1">
      <c r="A43" s="68" t="s">
        <v>101</v>
      </c>
      <c r="B43" s="69" t="s">
        <v>211</v>
      </c>
      <c r="C43" s="62" t="s">
        <v>212</v>
      </c>
      <c r="D43" s="70">
        <f t="shared" si="1"/>
        <v>1</v>
      </c>
      <c r="E43" s="70">
        <v>1</v>
      </c>
      <c r="F43" s="70">
        <v>0</v>
      </c>
      <c r="G43" s="70">
        <v>0</v>
      </c>
      <c r="H43" s="70">
        <f t="shared" si="2"/>
        <v>3</v>
      </c>
      <c r="I43" s="70">
        <v>3</v>
      </c>
      <c r="J43" s="70">
        <v>0</v>
      </c>
      <c r="K43" s="70">
        <v>0</v>
      </c>
      <c r="L43" s="70">
        <f t="shared" si="3"/>
        <v>0</v>
      </c>
      <c r="M43" s="70">
        <v>0</v>
      </c>
      <c r="N43" s="70">
        <v>0</v>
      </c>
      <c r="O43" s="70">
        <v>0</v>
      </c>
      <c r="P43" s="70">
        <f t="shared" si="4"/>
        <v>4</v>
      </c>
      <c r="Q43" s="70">
        <v>4</v>
      </c>
      <c r="R43" s="70">
        <v>0</v>
      </c>
      <c r="S43" s="70">
        <v>0</v>
      </c>
    </row>
    <row r="44" spans="1:19" s="65" customFormat="1" ht="12" customHeight="1">
      <c r="A44" s="68" t="s">
        <v>101</v>
      </c>
      <c r="B44" s="69" t="s">
        <v>217</v>
      </c>
      <c r="C44" s="62" t="s">
        <v>218</v>
      </c>
      <c r="D44" s="70">
        <f t="shared" si="1"/>
        <v>0</v>
      </c>
      <c r="E44" s="70">
        <v>0</v>
      </c>
      <c r="F44" s="70">
        <v>0</v>
      </c>
      <c r="G44" s="70">
        <v>0</v>
      </c>
      <c r="H44" s="70">
        <f t="shared" si="2"/>
        <v>0</v>
      </c>
      <c r="I44" s="70">
        <v>0</v>
      </c>
      <c r="J44" s="70">
        <v>0</v>
      </c>
      <c r="K44" s="70">
        <v>0</v>
      </c>
      <c r="L44" s="70">
        <f t="shared" si="3"/>
        <v>0</v>
      </c>
      <c r="M44" s="70">
        <v>0</v>
      </c>
      <c r="N44" s="70">
        <v>0</v>
      </c>
      <c r="O44" s="70">
        <v>0</v>
      </c>
      <c r="P44" s="70">
        <f t="shared" si="4"/>
        <v>0</v>
      </c>
      <c r="Q44" s="70">
        <v>0</v>
      </c>
      <c r="R44" s="70">
        <v>0</v>
      </c>
      <c r="S44" s="70">
        <v>0</v>
      </c>
    </row>
    <row r="45" spans="1:19" s="65" customFormat="1" ht="12" customHeight="1">
      <c r="A45" s="68" t="s">
        <v>101</v>
      </c>
      <c r="B45" s="69" t="s">
        <v>219</v>
      </c>
      <c r="C45" s="62" t="s">
        <v>220</v>
      </c>
      <c r="D45" s="70">
        <f t="shared" si="1"/>
        <v>0</v>
      </c>
      <c r="E45" s="70">
        <v>0</v>
      </c>
      <c r="F45" s="70">
        <v>0</v>
      </c>
      <c r="G45" s="70">
        <v>0</v>
      </c>
      <c r="H45" s="70">
        <f t="shared" si="2"/>
        <v>0</v>
      </c>
      <c r="I45" s="70">
        <v>0</v>
      </c>
      <c r="J45" s="70">
        <v>0</v>
      </c>
      <c r="K45" s="70">
        <v>0</v>
      </c>
      <c r="L45" s="70">
        <f t="shared" si="3"/>
        <v>0</v>
      </c>
      <c r="M45" s="70">
        <v>0</v>
      </c>
      <c r="N45" s="70">
        <v>0</v>
      </c>
      <c r="O45" s="70">
        <v>0</v>
      </c>
      <c r="P45" s="70">
        <f t="shared" si="4"/>
        <v>0</v>
      </c>
      <c r="Q45" s="70">
        <v>0</v>
      </c>
      <c r="R45" s="70">
        <v>0</v>
      </c>
      <c r="S45" s="70">
        <v>0</v>
      </c>
    </row>
    <row r="46" spans="1:19" s="65" customFormat="1" ht="12" customHeight="1">
      <c r="A46" s="68" t="s">
        <v>101</v>
      </c>
      <c r="B46" s="69" t="s">
        <v>221</v>
      </c>
      <c r="C46" s="62" t="s">
        <v>222</v>
      </c>
      <c r="D46" s="70">
        <f t="shared" si="1"/>
        <v>0</v>
      </c>
      <c r="E46" s="70">
        <v>0</v>
      </c>
      <c r="F46" s="70">
        <v>0</v>
      </c>
      <c r="G46" s="70">
        <v>0</v>
      </c>
      <c r="H46" s="70">
        <f t="shared" si="2"/>
        <v>0</v>
      </c>
      <c r="I46" s="70">
        <v>0</v>
      </c>
      <c r="J46" s="70">
        <v>0</v>
      </c>
      <c r="K46" s="70">
        <v>0</v>
      </c>
      <c r="L46" s="70">
        <f t="shared" si="3"/>
        <v>0</v>
      </c>
      <c r="M46" s="70">
        <v>0</v>
      </c>
      <c r="N46" s="70">
        <v>0</v>
      </c>
      <c r="O46" s="70">
        <v>0</v>
      </c>
      <c r="P46" s="70">
        <f t="shared" si="4"/>
        <v>0</v>
      </c>
      <c r="Q46" s="70">
        <v>0</v>
      </c>
      <c r="R46" s="70">
        <v>0</v>
      </c>
      <c r="S46" s="70">
        <v>0</v>
      </c>
    </row>
    <row r="47" spans="1:19" s="65" customFormat="1" ht="12" customHeight="1">
      <c r="A47" s="68" t="s">
        <v>101</v>
      </c>
      <c r="B47" s="69" t="s">
        <v>223</v>
      </c>
      <c r="C47" s="62" t="s">
        <v>224</v>
      </c>
      <c r="D47" s="70">
        <f t="shared" si="1"/>
        <v>0</v>
      </c>
      <c r="E47" s="70">
        <v>0</v>
      </c>
      <c r="F47" s="70">
        <v>0</v>
      </c>
      <c r="G47" s="70">
        <v>0</v>
      </c>
      <c r="H47" s="70">
        <f t="shared" si="2"/>
        <v>0</v>
      </c>
      <c r="I47" s="70">
        <v>0</v>
      </c>
      <c r="J47" s="70">
        <v>0</v>
      </c>
      <c r="K47" s="70">
        <v>0</v>
      </c>
      <c r="L47" s="70">
        <f t="shared" si="3"/>
        <v>0</v>
      </c>
      <c r="M47" s="70">
        <v>0</v>
      </c>
      <c r="N47" s="70">
        <v>0</v>
      </c>
      <c r="O47" s="70">
        <v>0</v>
      </c>
      <c r="P47" s="70">
        <f t="shared" si="4"/>
        <v>0</v>
      </c>
      <c r="Q47" s="70">
        <v>0</v>
      </c>
      <c r="R47" s="70">
        <v>0</v>
      </c>
      <c r="S47" s="70">
        <v>0</v>
      </c>
    </row>
    <row r="48" spans="1:19" s="65" customFormat="1" ht="12" customHeight="1">
      <c r="A48" s="68" t="s">
        <v>101</v>
      </c>
      <c r="B48" s="69" t="s">
        <v>160</v>
      </c>
      <c r="C48" s="62" t="s">
        <v>161</v>
      </c>
      <c r="D48" s="70">
        <f t="shared" si="1"/>
        <v>3</v>
      </c>
      <c r="E48" s="70">
        <v>3</v>
      </c>
      <c r="F48" s="70">
        <v>0</v>
      </c>
      <c r="G48" s="70">
        <v>0</v>
      </c>
      <c r="H48" s="70">
        <f t="shared" si="2"/>
        <v>3</v>
      </c>
      <c r="I48" s="70">
        <v>3</v>
      </c>
      <c r="J48" s="70">
        <v>0</v>
      </c>
      <c r="K48" s="70">
        <v>0</v>
      </c>
      <c r="L48" s="70">
        <f t="shared" si="3"/>
        <v>0</v>
      </c>
      <c r="M48" s="70">
        <v>0</v>
      </c>
      <c r="N48" s="70">
        <v>0</v>
      </c>
      <c r="O48" s="70">
        <v>0</v>
      </c>
      <c r="P48" s="70">
        <f t="shared" si="4"/>
        <v>2</v>
      </c>
      <c r="Q48" s="70">
        <v>2</v>
      </c>
      <c r="R48" s="70">
        <v>0</v>
      </c>
      <c r="S48" s="70">
        <v>0</v>
      </c>
    </row>
    <row r="49" spans="1:19" s="65" customFormat="1" ht="12" customHeight="1">
      <c r="A49" s="68" t="s">
        <v>101</v>
      </c>
      <c r="B49" s="69" t="s">
        <v>162</v>
      </c>
      <c r="C49" s="62" t="s">
        <v>163</v>
      </c>
      <c r="D49" s="70">
        <f t="shared" si="1"/>
        <v>1</v>
      </c>
      <c r="E49" s="70">
        <v>1</v>
      </c>
      <c r="F49" s="70">
        <v>0</v>
      </c>
      <c r="G49" s="70">
        <v>0</v>
      </c>
      <c r="H49" s="70">
        <f t="shared" si="2"/>
        <v>1</v>
      </c>
      <c r="I49" s="70">
        <v>1</v>
      </c>
      <c r="J49" s="70">
        <v>0</v>
      </c>
      <c r="K49" s="70">
        <v>0</v>
      </c>
      <c r="L49" s="70">
        <f t="shared" si="3"/>
        <v>0</v>
      </c>
      <c r="M49" s="70">
        <v>0</v>
      </c>
      <c r="N49" s="70">
        <v>0</v>
      </c>
      <c r="O49" s="70">
        <v>0</v>
      </c>
      <c r="P49" s="70">
        <f t="shared" si="4"/>
        <v>2</v>
      </c>
      <c r="Q49" s="70">
        <v>2</v>
      </c>
      <c r="R49" s="70">
        <v>0</v>
      </c>
      <c r="S49" s="70">
        <v>0</v>
      </c>
    </row>
    <row r="50" spans="1:19" s="65" customFormat="1" ht="12" customHeight="1">
      <c r="A50" s="68" t="s">
        <v>101</v>
      </c>
      <c r="B50" s="69" t="s">
        <v>154</v>
      </c>
      <c r="C50" s="62" t="s">
        <v>155</v>
      </c>
      <c r="D50" s="70">
        <f t="shared" si="1"/>
        <v>2</v>
      </c>
      <c r="E50" s="70">
        <v>2</v>
      </c>
      <c r="F50" s="70">
        <v>0</v>
      </c>
      <c r="G50" s="70">
        <v>0</v>
      </c>
      <c r="H50" s="70">
        <f t="shared" si="2"/>
        <v>2</v>
      </c>
      <c r="I50" s="70">
        <v>2</v>
      </c>
      <c r="J50" s="70">
        <v>0</v>
      </c>
      <c r="K50" s="70">
        <v>0</v>
      </c>
      <c r="L50" s="70">
        <f t="shared" si="3"/>
        <v>0</v>
      </c>
      <c r="M50" s="70">
        <v>0</v>
      </c>
      <c r="N50" s="70">
        <v>0</v>
      </c>
      <c r="O50" s="70">
        <v>0</v>
      </c>
      <c r="P50" s="70">
        <f t="shared" si="4"/>
        <v>4</v>
      </c>
      <c r="Q50" s="70">
        <v>4</v>
      </c>
      <c r="R50" s="70">
        <v>0</v>
      </c>
      <c r="S50" s="70">
        <v>0</v>
      </c>
    </row>
    <row r="51" spans="1:19" s="65" customFormat="1" ht="12" customHeight="1">
      <c r="A51" s="68" t="s">
        <v>101</v>
      </c>
      <c r="B51" s="69" t="s">
        <v>148</v>
      </c>
      <c r="C51" s="62" t="s">
        <v>149</v>
      </c>
      <c r="D51" s="70">
        <f t="shared" si="1"/>
        <v>2</v>
      </c>
      <c r="E51" s="70">
        <v>2</v>
      </c>
      <c r="F51" s="70">
        <v>0</v>
      </c>
      <c r="G51" s="70">
        <v>0</v>
      </c>
      <c r="H51" s="70">
        <f t="shared" si="2"/>
        <v>4</v>
      </c>
      <c r="I51" s="70">
        <v>3</v>
      </c>
      <c r="J51" s="70">
        <v>1</v>
      </c>
      <c r="K51" s="70">
        <v>0</v>
      </c>
      <c r="L51" s="70">
        <f t="shared" si="3"/>
        <v>2</v>
      </c>
      <c r="M51" s="70">
        <v>2</v>
      </c>
      <c r="N51" s="70">
        <v>0</v>
      </c>
      <c r="O51" s="70">
        <v>0</v>
      </c>
      <c r="P51" s="70">
        <f t="shared" si="4"/>
        <v>2</v>
      </c>
      <c r="Q51" s="70">
        <v>2</v>
      </c>
      <c r="R51" s="70">
        <v>0</v>
      </c>
      <c r="S51" s="70">
        <v>0</v>
      </c>
    </row>
    <row r="52" spans="1:19" s="65" customFormat="1" ht="12" customHeight="1">
      <c r="A52" s="68" t="s">
        <v>101</v>
      </c>
      <c r="B52" s="69" t="s">
        <v>203</v>
      </c>
      <c r="C52" s="62" t="s">
        <v>204</v>
      </c>
      <c r="D52" s="70">
        <f t="shared" si="1"/>
        <v>1</v>
      </c>
      <c r="E52" s="70">
        <v>1</v>
      </c>
      <c r="F52" s="70">
        <v>0</v>
      </c>
      <c r="G52" s="70">
        <v>0</v>
      </c>
      <c r="H52" s="70">
        <f t="shared" si="2"/>
        <v>1</v>
      </c>
      <c r="I52" s="70">
        <v>1</v>
      </c>
      <c r="J52" s="70">
        <v>0</v>
      </c>
      <c r="K52" s="70">
        <v>0</v>
      </c>
      <c r="L52" s="70">
        <f t="shared" si="3"/>
        <v>0</v>
      </c>
      <c r="M52" s="70">
        <v>0</v>
      </c>
      <c r="N52" s="70">
        <v>0</v>
      </c>
      <c r="O52" s="70">
        <v>0</v>
      </c>
      <c r="P52" s="70">
        <f t="shared" si="4"/>
        <v>2</v>
      </c>
      <c r="Q52" s="70">
        <v>2</v>
      </c>
      <c r="R52" s="70">
        <v>0</v>
      </c>
      <c r="S52" s="70">
        <v>0</v>
      </c>
    </row>
    <row r="53" spans="1:19" s="65" customFormat="1" ht="12" customHeight="1">
      <c r="A53" s="68" t="s">
        <v>101</v>
      </c>
      <c r="B53" s="69" t="s">
        <v>140</v>
      </c>
      <c r="C53" s="62" t="s">
        <v>141</v>
      </c>
      <c r="D53" s="70">
        <f t="shared" si="1"/>
        <v>1</v>
      </c>
      <c r="E53" s="70">
        <v>1</v>
      </c>
      <c r="F53" s="70">
        <v>0</v>
      </c>
      <c r="G53" s="70">
        <v>0</v>
      </c>
      <c r="H53" s="70">
        <f t="shared" si="2"/>
        <v>1</v>
      </c>
      <c r="I53" s="70">
        <v>1</v>
      </c>
      <c r="J53" s="70">
        <v>0</v>
      </c>
      <c r="K53" s="70">
        <v>0</v>
      </c>
      <c r="L53" s="70">
        <f t="shared" si="3"/>
        <v>0</v>
      </c>
      <c r="M53" s="70">
        <v>0</v>
      </c>
      <c r="N53" s="70">
        <v>0</v>
      </c>
      <c r="O53" s="70">
        <v>0</v>
      </c>
      <c r="P53" s="70">
        <f t="shared" si="4"/>
        <v>1</v>
      </c>
      <c r="Q53" s="70">
        <v>1</v>
      </c>
      <c r="R53" s="70">
        <v>0</v>
      </c>
      <c r="S53" s="70">
        <v>0</v>
      </c>
    </row>
    <row r="54" spans="1:19" s="65" customFormat="1" ht="12" customHeight="1">
      <c r="A54" s="68" t="s">
        <v>101</v>
      </c>
      <c r="B54" s="69" t="s">
        <v>170</v>
      </c>
      <c r="C54" s="62" t="s">
        <v>171</v>
      </c>
      <c r="D54" s="70">
        <f t="shared" si="1"/>
        <v>8</v>
      </c>
      <c r="E54" s="70">
        <v>1</v>
      </c>
      <c r="F54" s="70">
        <v>7</v>
      </c>
      <c r="G54" s="70">
        <v>0</v>
      </c>
      <c r="H54" s="70">
        <f t="shared" si="2"/>
        <v>5</v>
      </c>
      <c r="I54" s="70">
        <v>5</v>
      </c>
      <c r="J54" s="70">
        <v>0</v>
      </c>
      <c r="K54" s="70">
        <v>0</v>
      </c>
      <c r="L54" s="70">
        <f t="shared" si="3"/>
        <v>0</v>
      </c>
      <c r="M54" s="70">
        <v>0</v>
      </c>
      <c r="N54" s="70">
        <v>0</v>
      </c>
      <c r="O54" s="70">
        <v>0</v>
      </c>
      <c r="P54" s="70">
        <f t="shared" si="4"/>
        <v>1</v>
      </c>
      <c r="Q54" s="70">
        <v>1</v>
      </c>
      <c r="R54" s="70">
        <v>0</v>
      </c>
      <c r="S54" s="70">
        <v>0</v>
      </c>
    </row>
    <row r="55" spans="1:19" s="65" customFormat="1" ht="12" customHeight="1">
      <c r="A55" s="68" t="s">
        <v>101</v>
      </c>
      <c r="B55" s="69" t="s">
        <v>172</v>
      </c>
      <c r="C55" s="62" t="s">
        <v>100</v>
      </c>
      <c r="D55" s="70">
        <f t="shared" si="1"/>
        <v>2</v>
      </c>
      <c r="E55" s="70">
        <v>2</v>
      </c>
      <c r="F55" s="70">
        <v>0</v>
      </c>
      <c r="G55" s="70">
        <v>0</v>
      </c>
      <c r="H55" s="70">
        <f t="shared" si="2"/>
        <v>10</v>
      </c>
      <c r="I55" s="70">
        <v>10</v>
      </c>
      <c r="J55" s="70">
        <v>0</v>
      </c>
      <c r="K55" s="70">
        <v>0</v>
      </c>
      <c r="L55" s="70">
        <f t="shared" si="3"/>
        <v>0</v>
      </c>
      <c r="M55" s="70">
        <v>0</v>
      </c>
      <c r="N55" s="70">
        <v>0</v>
      </c>
      <c r="O55" s="70">
        <v>0</v>
      </c>
      <c r="P55" s="70">
        <f t="shared" si="4"/>
        <v>1</v>
      </c>
      <c r="Q55" s="70">
        <v>1</v>
      </c>
      <c r="R55" s="70">
        <v>0</v>
      </c>
      <c r="S55" s="70">
        <v>0</v>
      </c>
    </row>
    <row r="56" spans="1:19" s="65" customFormat="1" ht="12" customHeight="1">
      <c r="A56" s="68" t="s">
        <v>101</v>
      </c>
      <c r="B56" s="69" t="s">
        <v>175</v>
      </c>
      <c r="C56" s="62" t="s">
        <v>176</v>
      </c>
      <c r="D56" s="70">
        <f t="shared" si="1"/>
        <v>3</v>
      </c>
      <c r="E56" s="70">
        <v>3</v>
      </c>
      <c r="F56" s="70">
        <v>0</v>
      </c>
      <c r="G56" s="70">
        <v>0</v>
      </c>
      <c r="H56" s="70">
        <f t="shared" si="2"/>
        <v>7</v>
      </c>
      <c r="I56" s="70">
        <v>7</v>
      </c>
      <c r="J56" s="70">
        <v>0</v>
      </c>
      <c r="K56" s="70">
        <v>0</v>
      </c>
      <c r="L56" s="70">
        <f t="shared" si="3"/>
        <v>0</v>
      </c>
      <c r="M56" s="70">
        <v>0</v>
      </c>
      <c r="N56" s="70">
        <v>0</v>
      </c>
      <c r="O56" s="70">
        <v>0</v>
      </c>
      <c r="P56" s="70">
        <f t="shared" si="4"/>
        <v>1</v>
      </c>
      <c r="Q56" s="70">
        <v>1</v>
      </c>
      <c r="R56" s="70">
        <v>0</v>
      </c>
      <c r="S56" s="70">
        <v>0</v>
      </c>
    </row>
    <row r="57" spans="1:19" s="65" customFormat="1" ht="12" customHeight="1">
      <c r="A57" s="68" t="s">
        <v>101</v>
      </c>
      <c r="B57" s="69" t="s">
        <v>177</v>
      </c>
      <c r="C57" s="62" t="s">
        <v>178</v>
      </c>
      <c r="D57" s="70">
        <f t="shared" si="1"/>
        <v>5</v>
      </c>
      <c r="E57" s="70">
        <v>5</v>
      </c>
      <c r="F57" s="70">
        <v>0</v>
      </c>
      <c r="G57" s="70">
        <v>0</v>
      </c>
      <c r="H57" s="70">
        <f t="shared" si="2"/>
        <v>0</v>
      </c>
      <c r="I57" s="70">
        <v>0</v>
      </c>
      <c r="J57" s="70">
        <v>0</v>
      </c>
      <c r="K57" s="70">
        <v>0</v>
      </c>
      <c r="L57" s="70">
        <f t="shared" si="3"/>
        <v>0</v>
      </c>
      <c r="M57" s="70">
        <v>0</v>
      </c>
      <c r="N57" s="70">
        <v>0</v>
      </c>
      <c r="O57" s="70">
        <v>0</v>
      </c>
      <c r="P57" s="70">
        <f t="shared" si="4"/>
        <v>0</v>
      </c>
      <c r="Q57" s="70">
        <v>0</v>
      </c>
      <c r="R57" s="70">
        <v>0</v>
      </c>
      <c r="S57" s="70">
        <v>0</v>
      </c>
    </row>
    <row r="58" spans="1:19" s="65" customFormat="1" ht="12" customHeight="1">
      <c r="A58" s="68" t="s">
        <v>101</v>
      </c>
      <c r="B58" s="69" t="s">
        <v>238</v>
      </c>
      <c r="C58" s="62" t="s">
        <v>239</v>
      </c>
      <c r="D58" s="70">
        <f t="shared" si="1"/>
        <v>2</v>
      </c>
      <c r="E58" s="70">
        <v>2</v>
      </c>
      <c r="F58" s="70">
        <v>0</v>
      </c>
      <c r="G58" s="70">
        <v>0</v>
      </c>
      <c r="H58" s="70">
        <f t="shared" si="2"/>
        <v>0</v>
      </c>
      <c r="I58" s="70">
        <v>0</v>
      </c>
      <c r="J58" s="70">
        <v>0</v>
      </c>
      <c r="K58" s="70">
        <v>0</v>
      </c>
      <c r="L58" s="70">
        <f t="shared" si="3"/>
        <v>1</v>
      </c>
      <c r="M58" s="70">
        <v>1</v>
      </c>
      <c r="N58" s="70">
        <v>0</v>
      </c>
      <c r="O58" s="70">
        <v>0</v>
      </c>
      <c r="P58" s="70">
        <f t="shared" si="4"/>
        <v>0</v>
      </c>
      <c r="Q58" s="70">
        <v>0</v>
      </c>
      <c r="R58" s="70">
        <v>0</v>
      </c>
      <c r="S58" s="70">
        <v>0</v>
      </c>
    </row>
    <row r="59" spans="1:19" s="65" customFormat="1" ht="12" customHeight="1">
      <c r="A59" s="68" t="s">
        <v>101</v>
      </c>
      <c r="B59" s="69" t="s">
        <v>237</v>
      </c>
      <c r="C59" s="62" t="s">
        <v>98</v>
      </c>
      <c r="D59" s="70">
        <f t="shared" si="1"/>
        <v>3</v>
      </c>
      <c r="E59" s="70">
        <v>3</v>
      </c>
      <c r="F59" s="70">
        <v>0</v>
      </c>
      <c r="G59" s="70">
        <v>0</v>
      </c>
      <c r="H59" s="70">
        <f t="shared" si="2"/>
        <v>0</v>
      </c>
      <c r="I59" s="70">
        <v>0</v>
      </c>
      <c r="J59" s="70">
        <v>0</v>
      </c>
      <c r="K59" s="70">
        <v>0</v>
      </c>
      <c r="L59" s="70">
        <f t="shared" si="3"/>
        <v>0</v>
      </c>
      <c r="M59" s="70">
        <v>0</v>
      </c>
      <c r="N59" s="70">
        <v>0</v>
      </c>
      <c r="O59" s="70">
        <v>0</v>
      </c>
      <c r="P59" s="70">
        <f t="shared" si="4"/>
        <v>2</v>
      </c>
      <c r="Q59" s="70">
        <v>2</v>
      </c>
      <c r="R59" s="70">
        <v>0</v>
      </c>
      <c r="S59" s="70">
        <v>0</v>
      </c>
    </row>
    <row r="60" spans="1:19" s="65" customFormat="1" ht="12" customHeight="1">
      <c r="A60" s="68" t="s">
        <v>101</v>
      </c>
      <c r="B60" s="69" t="s">
        <v>179</v>
      </c>
      <c r="C60" s="62" t="s">
        <v>180</v>
      </c>
      <c r="D60" s="70">
        <f t="shared" si="1"/>
        <v>2</v>
      </c>
      <c r="E60" s="70">
        <v>2</v>
      </c>
      <c r="F60" s="70">
        <v>0</v>
      </c>
      <c r="G60" s="70">
        <v>0</v>
      </c>
      <c r="H60" s="70">
        <f t="shared" si="2"/>
        <v>0</v>
      </c>
      <c r="I60" s="70">
        <v>0</v>
      </c>
      <c r="J60" s="70">
        <v>0</v>
      </c>
      <c r="K60" s="70">
        <v>0</v>
      </c>
      <c r="L60" s="70">
        <f t="shared" si="3"/>
        <v>0</v>
      </c>
      <c r="M60" s="70">
        <v>0</v>
      </c>
      <c r="N60" s="70">
        <v>0</v>
      </c>
      <c r="O60" s="70">
        <v>0</v>
      </c>
      <c r="P60" s="70">
        <f t="shared" si="4"/>
        <v>2</v>
      </c>
      <c r="Q60" s="70">
        <v>2</v>
      </c>
      <c r="R60" s="70">
        <v>0</v>
      </c>
      <c r="S60" s="70">
        <v>0</v>
      </c>
    </row>
    <row r="61" spans="1:19" s="65" customFormat="1" ht="12" customHeight="1">
      <c r="A61" s="68" t="s">
        <v>101</v>
      </c>
      <c r="B61" s="69" t="s">
        <v>181</v>
      </c>
      <c r="C61" s="62" t="s">
        <v>271</v>
      </c>
      <c r="D61" s="70">
        <f t="shared" si="1"/>
        <v>1</v>
      </c>
      <c r="E61" s="70">
        <v>1</v>
      </c>
      <c r="F61" s="70">
        <v>0</v>
      </c>
      <c r="G61" s="70">
        <v>0</v>
      </c>
      <c r="H61" s="70">
        <f t="shared" si="2"/>
        <v>0</v>
      </c>
      <c r="I61" s="70">
        <v>0</v>
      </c>
      <c r="J61" s="70">
        <v>0</v>
      </c>
      <c r="K61" s="70">
        <v>0</v>
      </c>
      <c r="L61" s="70">
        <f t="shared" si="3"/>
        <v>0</v>
      </c>
      <c r="M61" s="70">
        <v>0</v>
      </c>
      <c r="N61" s="70">
        <v>0</v>
      </c>
      <c r="O61" s="70">
        <v>0</v>
      </c>
      <c r="P61" s="70">
        <f t="shared" si="4"/>
        <v>0</v>
      </c>
      <c r="Q61" s="70">
        <v>0</v>
      </c>
      <c r="R61" s="70">
        <v>0</v>
      </c>
      <c r="S61" s="70">
        <v>0</v>
      </c>
    </row>
    <row r="62" spans="1:19" s="65" customFormat="1" ht="12" customHeight="1">
      <c r="A62" s="68" t="s">
        <v>101</v>
      </c>
      <c r="B62" s="69" t="s">
        <v>240</v>
      </c>
      <c r="C62" s="62" t="s">
        <v>241</v>
      </c>
      <c r="D62" s="70">
        <f t="shared" si="1"/>
        <v>3</v>
      </c>
      <c r="E62" s="70">
        <v>3</v>
      </c>
      <c r="F62" s="70">
        <v>0</v>
      </c>
      <c r="G62" s="70">
        <v>0</v>
      </c>
      <c r="H62" s="70">
        <f t="shared" si="2"/>
        <v>0</v>
      </c>
      <c r="I62" s="70">
        <v>0</v>
      </c>
      <c r="J62" s="70">
        <v>0</v>
      </c>
      <c r="K62" s="70">
        <v>0</v>
      </c>
      <c r="L62" s="70">
        <f t="shared" si="3"/>
        <v>0</v>
      </c>
      <c r="M62" s="70">
        <v>0</v>
      </c>
      <c r="N62" s="70">
        <v>0</v>
      </c>
      <c r="O62" s="70">
        <v>0</v>
      </c>
      <c r="P62" s="70">
        <f t="shared" si="4"/>
        <v>4</v>
      </c>
      <c r="Q62" s="70">
        <v>4</v>
      </c>
      <c r="R62" s="70">
        <v>0</v>
      </c>
      <c r="S62" s="70">
        <v>0</v>
      </c>
    </row>
    <row r="63" spans="1:19" s="65" customFormat="1" ht="12" customHeight="1">
      <c r="A63" s="68" t="s">
        <v>101</v>
      </c>
      <c r="B63" s="69" t="s">
        <v>272</v>
      </c>
      <c r="C63" s="62" t="s">
        <v>273</v>
      </c>
      <c r="D63" s="70">
        <f t="shared" si="1"/>
        <v>6</v>
      </c>
      <c r="E63" s="70">
        <v>6</v>
      </c>
      <c r="F63" s="70">
        <v>0</v>
      </c>
      <c r="G63" s="70">
        <v>0</v>
      </c>
      <c r="H63" s="70">
        <f t="shared" si="2"/>
        <v>41</v>
      </c>
      <c r="I63" s="70">
        <v>41</v>
      </c>
      <c r="J63" s="70">
        <v>0</v>
      </c>
      <c r="K63" s="70">
        <v>0</v>
      </c>
      <c r="L63" s="70">
        <f t="shared" si="3"/>
        <v>0</v>
      </c>
      <c r="M63" s="70">
        <v>0</v>
      </c>
      <c r="N63" s="70">
        <v>0</v>
      </c>
      <c r="O63" s="70">
        <v>0</v>
      </c>
      <c r="P63" s="70">
        <f t="shared" si="4"/>
        <v>2</v>
      </c>
      <c r="Q63" s="70">
        <v>2</v>
      </c>
      <c r="R63" s="70">
        <v>0</v>
      </c>
      <c r="S63" s="70">
        <v>0</v>
      </c>
    </row>
    <row r="64" spans="1:19" s="65" customFormat="1" ht="12" customHeight="1">
      <c r="A64" s="68" t="s">
        <v>101</v>
      </c>
      <c r="B64" s="69" t="s">
        <v>136</v>
      </c>
      <c r="C64" s="62" t="s">
        <v>137</v>
      </c>
      <c r="D64" s="70">
        <f t="shared" si="1"/>
        <v>8</v>
      </c>
      <c r="E64" s="70">
        <v>6</v>
      </c>
      <c r="F64" s="70">
        <v>1</v>
      </c>
      <c r="G64" s="70">
        <v>1</v>
      </c>
      <c r="H64" s="70">
        <f t="shared" si="2"/>
        <v>10</v>
      </c>
      <c r="I64" s="70">
        <v>10</v>
      </c>
      <c r="J64" s="70">
        <v>0</v>
      </c>
      <c r="K64" s="70">
        <v>0</v>
      </c>
      <c r="L64" s="70">
        <f t="shared" si="3"/>
        <v>0</v>
      </c>
      <c r="M64" s="70">
        <v>0</v>
      </c>
      <c r="N64" s="70">
        <v>0</v>
      </c>
      <c r="O64" s="70">
        <v>0</v>
      </c>
      <c r="P64" s="70">
        <f t="shared" si="4"/>
        <v>3</v>
      </c>
      <c r="Q64" s="70">
        <v>3</v>
      </c>
      <c r="R64" s="70">
        <v>0</v>
      </c>
      <c r="S64" s="70">
        <v>0</v>
      </c>
    </row>
    <row r="65" spans="1:19" s="65" customFormat="1" ht="12" customHeight="1">
      <c r="A65" s="68" t="s">
        <v>101</v>
      </c>
      <c r="B65" s="69" t="s">
        <v>104</v>
      </c>
      <c r="C65" s="62" t="s">
        <v>105</v>
      </c>
      <c r="D65" s="70">
        <f t="shared" si="1"/>
        <v>1</v>
      </c>
      <c r="E65" s="70">
        <v>1</v>
      </c>
      <c r="F65" s="70">
        <v>0</v>
      </c>
      <c r="G65" s="70">
        <v>0</v>
      </c>
      <c r="H65" s="70">
        <f t="shared" si="2"/>
        <v>9</v>
      </c>
      <c r="I65" s="70">
        <v>9</v>
      </c>
      <c r="J65" s="70">
        <v>0</v>
      </c>
      <c r="K65" s="70">
        <v>0</v>
      </c>
      <c r="L65" s="70">
        <f t="shared" si="3"/>
        <v>0</v>
      </c>
      <c r="M65" s="70">
        <v>0</v>
      </c>
      <c r="N65" s="70">
        <v>0</v>
      </c>
      <c r="O65" s="70">
        <v>0</v>
      </c>
      <c r="P65" s="70">
        <f t="shared" si="4"/>
        <v>1</v>
      </c>
      <c r="Q65" s="70">
        <v>1</v>
      </c>
      <c r="R65" s="70">
        <v>0</v>
      </c>
      <c r="S65" s="70">
        <v>0</v>
      </c>
    </row>
    <row r="66" spans="1:19" s="65" customFormat="1" ht="12" customHeight="1">
      <c r="A66" s="68" t="s">
        <v>101</v>
      </c>
      <c r="B66" s="69" t="s">
        <v>106</v>
      </c>
      <c r="C66" s="62" t="s">
        <v>107</v>
      </c>
      <c r="D66" s="70">
        <f t="shared" si="1"/>
        <v>1</v>
      </c>
      <c r="E66" s="70">
        <v>1</v>
      </c>
      <c r="F66" s="70">
        <v>0</v>
      </c>
      <c r="G66" s="70">
        <v>0</v>
      </c>
      <c r="H66" s="70">
        <f t="shared" si="2"/>
        <v>10</v>
      </c>
      <c r="I66" s="70">
        <v>10</v>
      </c>
      <c r="J66" s="70">
        <v>0</v>
      </c>
      <c r="K66" s="70">
        <v>0</v>
      </c>
      <c r="L66" s="70">
        <f t="shared" si="3"/>
        <v>0</v>
      </c>
      <c r="M66" s="70">
        <v>0</v>
      </c>
      <c r="N66" s="70">
        <v>0</v>
      </c>
      <c r="O66" s="70">
        <v>0</v>
      </c>
      <c r="P66" s="70">
        <f t="shared" si="4"/>
        <v>0</v>
      </c>
      <c r="Q66" s="70">
        <v>0</v>
      </c>
      <c r="R66" s="70">
        <v>0</v>
      </c>
      <c r="S66" s="70">
        <v>0</v>
      </c>
    </row>
    <row r="67" spans="1:19" s="65" customFormat="1" ht="12" customHeight="1">
      <c r="A67" s="68" t="s">
        <v>101</v>
      </c>
      <c r="B67" s="69" t="s">
        <v>134</v>
      </c>
      <c r="C67" s="62" t="s">
        <v>135</v>
      </c>
      <c r="D67" s="70">
        <f t="shared" si="1"/>
        <v>3</v>
      </c>
      <c r="E67" s="70">
        <v>3</v>
      </c>
      <c r="F67" s="70">
        <v>0</v>
      </c>
      <c r="G67" s="70">
        <v>0</v>
      </c>
      <c r="H67" s="70">
        <f t="shared" si="2"/>
        <v>1</v>
      </c>
      <c r="I67" s="70">
        <v>1</v>
      </c>
      <c r="J67" s="70">
        <v>0</v>
      </c>
      <c r="K67" s="70">
        <v>0</v>
      </c>
      <c r="L67" s="70">
        <f t="shared" si="3"/>
        <v>0</v>
      </c>
      <c r="M67" s="70">
        <v>0</v>
      </c>
      <c r="N67" s="70">
        <v>0</v>
      </c>
      <c r="O67" s="70">
        <v>0</v>
      </c>
      <c r="P67" s="70">
        <f t="shared" si="4"/>
        <v>2</v>
      </c>
      <c r="Q67" s="70">
        <v>2</v>
      </c>
      <c r="R67" s="70">
        <v>0</v>
      </c>
      <c r="S67" s="7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7" customWidth="1"/>
    <col min="4" max="19" width="9" style="78" customWidth="1"/>
    <col min="20" max="16384" width="9" style="77" customWidth="1"/>
  </cols>
  <sheetData>
    <row r="1" spans="1:19" s="6" customFormat="1" ht="17.25">
      <c r="A1" s="47" t="s">
        <v>95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87" t="s">
        <v>50</v>
      </c>
      <c r="B2" s="87" t="s">
        <v>51</v>
      </c>
      <c r="C2" s="106" t="s">
        <v>66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88"/>
      <c r="B3" s="88"/>
      <c r="C3" s="104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88"/>
      <c r="B4" s="88"/>
      <c r="C4" s="104"/>
      <c r="D4" s="104" t="s">
        <v>56</v>
      </c>
      <c r="E4" s="87" t="s">
        <v>61</v>
      </c>
      <c r="F4" s="87" t="s">
        <v>62</v>
      </c>
      <c r="G4" s="87" t="s">
        <v>63</v>
      </c>
      <c r="H4" s="104" t="s">
        <v>56</v>
      </c>
      <c r="I4" s="87" t="s">
        <v>61</v>
      </c>
      <c r="J4" s="87" t="s">
        <v>62</v>
      </c>
      <c r="K4" s="87" t="s">
        <v>63</v>
      </c>
      <c r="L4" s="104" t="s">
        <v>56</v>
      </c>
      <c r="M4" s="87" t="s">
        <v>61</v>
      </c>
      <c r="N4" s="87" t="s">
        <v>62</v>
      </c>
      <c r="O4" s="87" t="s">
        <v>63</v>
      </c>
      <c r="P4" s="104" t="s">
        <v>56</v>
      </c>
      <c r="Q4" s="87" t="s">
        <v>61</v>
      </c>
      <c r="R4" s="87" t="s">
        <v>62</v>
      </c>
      <c r="S4" s="87" t="s">
        <v>63</v>
      </c>
    </row>
    <row r="5" spans="1:19" s="6" customFormat="1" ht="18" customHeight="1">
      <c r="A5" s="88"/>
      <c r="B5" s="88"/>
      <c r="C5" s="104"/>
      <c r="D5" s="104"/>
      <c r="E5" s="105"/>
      <c r="F5" s="105"/>
      <c r="G5" s="105"/>
      <c r="H5" s="104"/>
      <c r="I5" s="105"/>
      <c r="J5" s="105"/>
      <c r="K5" s="105"/>
      <c r="L5" s="104"/>
      <c r="M5" s="105"/>
      <c r="N5" s="105"/>
      <c r="O5" s="105"/>
      <c r="P5" s="104"/>
      <c r="Q5" s="105"/>
      <c r="R5" s="105"/>
      <c r="S5" s="105"/>
    </row>
    <row r="6" spans="1:19" s="7" customFormat="1" ht="18" customHeight="1">
      <c r="A6" s="89"/>
      <c r="B6" s="89"/>
      <c r="C6" s="107"/>
      <c r="D6" s="28" t="s">
        <v>85</v>
      </c>
      <c r="E6" s="46" t="s">
        <v>85</v>
      </c>
      <c r="F6" s="46" t="s">
        <v>85</v>
      </c>
      <c r="G6" s="46" t="s">
        <v>85</v>
      </c>
      <c r="H6" s="28" t="s">
        <v>85</v>
      </c>
      <c r="I6" s="46" t="s">
        <v>85</v>
      </c>
      <c r="J6" s="46" t="s">
        <v>85</v>
      </c>
      <c r="K6" s="46" t="s">
        <v>85</v>
      </c>
      <c r="L6" s="28" t="s">
        <v>85</v>
      </c>
      <c r="M6" s="46" t="s">
        <v>85</v>
      </c>
      <c r="N6" s="46" t="s">
        <v>85</v>
      </c>
      <c r="O6" s="46" t="s">
        <v>85</v>
      </c>
      <c r="P6" s="28" t="s">
        <v>85</v>
      </c>
      <c r="Q6" s="46" t="s">
        <v>85</v>
      </c>
      <c r="R6" s="46" t="s">
        <v>85</v>
      </c>
      <c r="S6" s="46" t="s">
        <v>85</v>
      </c>
    </row>
    <row r="7" spans="1:19" s="61" customFormat="1" ht="12" customHeight="1">
      <c r="A7" s="59" t="s">
        <v>101</v>
      </c>
      <c r="B7" s="60" t="s">
        <v>102</v>
      </c>
      <c r="C7" s="59" t="s">
        <v>56</v>
      </c>
      <c r="D7" s="72">
        <f aca="true" t="shared" si="0" ref="D7:S7">SUM(D8:D32)</f>
        <v>38</v>
      </c>
      <c r="E7" s="72">
        <f t="shared" si="0"/>
        <v>17</v>
      </c>
      <c r="F7" s="72">
        <f t="shared" si="0"/>
        <v>19</v>
      </c>
      <c r="G7" s="72">
        <f t="shared" si="0"/>
        <v>2</v>
      </c>
      <c r="H7" s="72">
        <f t="shared" si="0"/>
        <v>18</v>
      </c>
      <c r="I7" s="72">
        <f t="shared" si="0"/>
        <v>13</v>
      </c>
      <c r="J7" s="72">
        <f t="shared" si="0"/>
        <v>5</v>
      </c>
      <c r="K7" s="72">
        <f t="shared" si="0"/>
        <v>0</v>
      </c>
      <c r="L7" s="72">
        <f t="shared" si="0"/>
        <v>26</v>
      </c>
      <c r="M7" s="72">
        <f t="shared" si="0"/>
        <v>7</v>
      </c>
      <c r="N7" s="72">
        <f t="shared" si="0"/>
        <v>18</v>
      </c>
      <c r="O7" s="72">
        <f t="shared" si="0"/>
        <v>1</v>
      </c>
      <c r="P7" s="72">
        <f t="shared" si="0"/>
        <v>37</v>
      </c>
      <c r="Q7" s="72">
        <f t="shared" si="0"/>
        <v>37</v>
      </c>
      <c r="R7" s="72">
        <f t="shared" si="0"/>
        <v>0</v>
      </c>
      <c r="S7" s="72">
        <f t="shared" si="0"/>
        <v>0</v>
      </c>
    </row>
    <row r="8" spans="1:19" s="65" customFormat="1" ht="12" customHeight="1">
      <c r="A8" s="62" t="s">
        <v>101</v>
      </c>
      <c r="B8" s="63" t="s">
        <v>103</v>
      </c>
      <c r="C8" s="57" t="s">
        <v>97</v>
      </c>
      <c r="D8" s="64">
        <f aca="true" t="shared" si="1" ref="D8:D32">SUM(E8:G8)</f>
        <v>0</v>
      </c>
      <c r="E8" s="64">
        <v>0</v>
      </c>
      <c r="F8" s="64">
        <v>0</v>
      </c>
      <c r="G8" s="64">
        <v>0</v>
      </c>
      <c r="H8" s="64">
        <f aca="true" t="shared" si="2" ref="H8:H32">SUM(I8:K8)</f>
        <v>0</v>
      </c>
      <c r="I8" s="64">
        <v>0</v>
      </c>
      <c r="J8" s="64">
        <v>0</v>
      </c>
      <c r="K8" s="64">
        <v>0</v>
      </c>
      <c r="L8" s="64">
        <f aca="true" t="shared" si="3" ref="L8:L32">SUM(M8:O8)</f>
        <v>0</v>
      </c>
      <c r="M8" s="64">
        <v>0</v>
      </c>
      <c r="N8" s="64">
        <v>0</v>
      </c>
      <c r="O8" s="64">
        <v>0</v>
      </c>
      <c r="P8" s="64">
        <f aca="true" t="shared" si="4" ref="P8:P32">SUM(Q8:S8)</f>
        <v>1</v>
      </c>
      <c r="Q8" s="64">
        <v>1</v>
      </c>
      <c r="R8" s="64">
        <v>0</v>
      </c>
      <c r="S8" s="64">
        <v>0</v>
      </c>
    </row>
    <row r="9" spans="1:19" s="65" customFormat="1" ht="12" customHeight="1">
      <c r="A9" s="62" t="s">
        <v>101</v>
      </c>
      <c r="B9" s="63" t="s">
        <v>108</v>
      </c>
      <c r="C9" s="62" t="s">
        <v>109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5" customFormat="1" ht="12" customHeight="1">
      <c r="A10" s="62" t="s">
        <v>101</v>
      </c>
      <c r="B10" s="63" t="s">
        <v>118</v>
      </c>
      <c r="C10" s="62" t="s">
        <v>119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9</v>
      </c>
      <c r="Q10" s="64">
        <v>9</v>
      </c>
      <c r="R10" s="64">
        <v>0</v>
      </c>
      <c r="S10" s="64">
        <v>0</v>
      </c>
    </row>
    <row r="11" spans="1:19" s="65" customFormat="1" ht="12" customHeight="1">
      <c r="A11" s="62" t="s">
        <v>101</v>
      </c>
      <c r="B11" s="63" t="s">
        <v>124</v>
      </c>
      <c r="C11" s="62" t="s">
        <v>125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5" customFormat="1" ht="12" customHeight="1">
      <c r="A12" s="68" t="s">
        <v>101</v>
      </c>
      <c r="B12" s="69" t="s">
        <v>130</v>
      </c>
      <c r="C12" s="62" t="s">
        <v>131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5</v>
      </c>
      <c r="Q12" s="70">
        <v>5</v>
      </c>
      <c r="R12" s="70">
        <v>0</v>
      </c>
      <c r="S12" s="70">
        <v>0</v>
      </c>
    </row>
    <row r="13" spans="1:19" s="65" customFormat="1" ht="12" customHeight="1">
      <c r="A13" s="68" t="s">
        <v>101</v>
      </c>
      <c r="B13" s="69" t="s">
        <v>138</v>
      </c>
      <c r="C13" s="62" t="s">
        <v>139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5" customFormat="1" ht="12" customHeight="1">
      <c r="A14" s="68" t="s">
        <v>101</v>
      </c>
      <c r="B14" s="69" t="s">
        <v>150</v>
      </c>
      <c r="C14" s="62" t="s">
        <v>151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5" customFormat="1" ht="12" customHeight="1">
      <c r="A15" s="68" t="s">
        <v>101</v>
      </c>
      <c r="B15" s="69" t="s">
        <v>156</v>
      </c>
      <c r="C15" s="62" t="s">
        <v>157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3</v>
      </c>
      <c r="I15" s="70">
        <v>0</v>
      </c>
      <c r="J15" s="70">
        <v>3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5" customFormat="1" ht="12" customHeight="1">
      <c r="A16" s="68" t="s">
        <v>101</v>
      </c>
      <c r="B16" s="69" t="s">
        <v>164</v>
      </c>
      <c r="C16" s="62" t="s">
        <v>165</v>
      </c>
      <c r="D16" s="70">
        <f t="shared" si="1"/>
        <v>0</v>
      </c>
      <c r="E16" s="70">
        <v>0</v>
      </c>
      <c r="F16" s="70">
        <v>0</v>
      </c>
      <c r="G16" s="70">
        <v>0</v>
      </c>
      <c r="H16" s="70">
        <f t="shared" si="2"/>
        <v>0</v>
      </c>
      <c r="I16" s="70">
        <v>0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5" customFormat="1" ht="12" customHeight="1">
      <c r="A17" s="68" t="s">
        <v>101</v>
      </c>
      <c r="B17" s="69" t="s">
        <v>173</v>
      </c>
      <c r="C17" s="62" t="s">
        <v>174</v>
      </c>
      <c r="D17" s="70">
        <f t="shared" si="1"/>
        <v>0</v>
      </c>
      <c r="E17" s="70">
        <v>0</v>
      </c>
      <c r="F17" s="70">
        <v>0</v>
      </c>
      <c r="G17" s="70">
        <v>0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4</v>
      </c>
      <c r="Q17" s="70">
        <v>4</v>
      </c>
      <c r="R17" s="70">
        <v>0</v>
      </c>
      <c r="S17" s="70">
        <v>0</v>
      </c>
    </row>
    <row r="18" spans="1:19" s="65" customFormat="1" ht="12" customHeight="1">
      <c r="A18" s="68" t="s">
        <v>101</v>
      </c>
      <c r="B18" s="69" t="s">
        <v>183</v>
      </c>
      <c r="C18" s="62" t="s">
        <v>184</v>
      </c>
      <c r="D18" s="70">
        <f t="shared" si="1"/>
        <v>0</v>
      </c>
      <c r="E18" s="70">
        <v>0</v>
      </c>
      <c r="F18" s="70">
        <v>0</v>
      </c>
      <c r="G18" s="70">
        <v>0</v>
      </c>
      <c r="H18" s="70">
        <f t="shared" si="2"/>
        <v>0</v>
      </c>
      <c r="I18" s="70">
        <v>0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5" customFormat="1" ht="12" customHeight="1">
      <c r="A19" s="68" t="s">
        <v>101</v>
      </c>
      <c r="B19" s="69" t="s">
        <v>187</v>
      </c>
      <c r="C19" s="62" t="s">
        <v>188</v>
      </c>
      <c r="D19" s="70">
        <f t="shared" si="1"/>
        <v>1</v>
      </c>
      <c r="E19" s="70">
        <v>0</v>
      </c>
      <c r="F19" s="70">
        <v>1</v>
      </c>
      <c r="G19" s="70">
        <v>0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0</v>
      </c>
      <c r="Q19" s="70">
        <v>0</v>
      </c>
      <c r="R19" s="70">
        <v>0</v>
      </c>
      <c r="S19" s="70">
        <v>0</v>
      </c>
    </row>
    <row r="20" spans="1:19" s="65" customFormat="1" ht="12" customHeight="1">
      <c r="A20" s="68" t="s">
        <v>101</v>
      </c>
      <c r="B20" s="69" t="s">
        <v>189</v>
      </c>
      <c r="C20" s="62" t="s">
        <v>190</v>
      </c>
      <c r="D20" s="70">
        <f t="shared" si="1"/>
        <v>0</v>
      </c>
      <c r="E20" s="70">
        <v>0</v>
      </c>
      <c r="F20" s="70">
        <v>0</v>
      </c>
      <c r="G20" s="70">
        <v>0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  <row r="21" spans="1:19" s="65" customFormat="1" ht="12" customHeight="1">
      <c r="A21" s="68" t="s">
        <v>101</v>
      </c>
      <c r="B21" s="69" t="s">
        <v>193</v>
      </c>
      <c r="C21" s="62" t="s">
        <v>194</v>
      </c>
      <c r="D21" s="70">
        <f t="shared" si="1"/>
        <v>0</v>
      </c>
      <c r="E21" s="70">
        <v>0</v>
      </c>
      <c r="F21" s="70">
        <v>0</v>
      </c>
      <c r="G21" s="70">
        <v>0</v>
      </c>
      <c r="H21" s="70">
        <f t="shared" si="2"/>
        <v>0</v>
      </c>
      <c r="I21" s="70">
        <v>0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0</v>
      </c>
      <c r="Q21" s="70">
        <v>0</v>
      </c>
      <c r="R21" s="70">
        <v>0</v>
      </c>
      <c r="S21" s="70">
        <v>0</v>
      </c>
    </row>
    <row r="22" spans="1:19" s="65" customFormat="1" ht="12" customHeight="1">
      <c r="A22" s="68" t="s">
        <v>101</v>
      </c>
      <c r="B22" s="69" t="s">
        <v>197</v>
      </c>
      <c r="C22" s="62" t="s">
        <v>198</v>
      </c>
      <c r="D22" s="70">
        <f t="shared" si="1"/>
        <v>0</v>
      </c>
      <c r="E22" s="70">
        <v>0</v>
      </c>
      <c r="F22" s="70">
        <v>0</v>
      </c>
      <c r="G22" s="70">
        <v>0</v>
      </c>
      <c r="H22" s="70">
        <f t="shared" si="2"/>
        <v>0</v>
      </c>
      <c r="I22" s="70">
        <v>0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0</v>
      </c>
      <c r="Q22" s="70">
        <v>0</v>
      </c>
      <c r="R22" s="70">
        <v>0</v>
      </c>
      <c r="S22" s="70">
        <v>0</v>
      </c>
    </row>
    <row r="23" spans="1:19" s="65" customFormat="1" ht="12" customHeight="1">
      <c r="A23" s="68" t="s">
        <v>101</v>
      </c>
      <c r="B23" s="69" t="s">
        <v>199</v>
      </c>
      <c r="C23" s="62" t="s">
        <v>200</v>
      </c>
      <c r="D23" s="70">
        <f t="shared" si="1"/>
        <v>0</v>
      </c>
      <c r="E23" s="70">
        <v>0</v>
      </c>
      <c r="F23" s="70">
        <v>0</v>
      </c>
      <c r="G23" s="70">
        <v>0</v>
      </c>
      <c r="H23" s="70">
        <f t="shared" si="2"/>
        <v>0</v>
      </c>
      <c r="I23" s="70">
        <v>0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0</v>
      </c>
      <c r="Q23" s="70">
        <v>0</v>
      </c>
      <c r="R23" s="70">
        <v>0</v>
      </c>
      <c r="S23" s="70">
        <v>0</v>
      </c>
    </row>
    <row r="24" spans="1:19" s="65" customFormat="1" ht="12" customHeight="1">
      <c r="A24" s="68" t="s">
        <v>101</v>
      </c>
      <c r="B24" s="69" t="s">
        <v>205</v>
      </c>
      <c r="C24" s="62" t="s">
        <v>206</v>
      </c>
      <c r="D24" s="70">
        <f t="shared" si="1"/>
        <v>12</v>
      </c>
      <c r="E24" s="70">
        <v>5</v>
      </c>
      <c r="F24" s="70">
        <v>6</v>
      </c>
      <c r="G24" s="70">
        <v>1</v>
      </c>
      <c r="H24" s="70">
        <f t="shared" si="2"/>
        <v>0</v>
      </c>
      <c r="I24" s="70">
        <v>0</v>
      </c>
      <c r="J24" s="70">
        <v>0</v>
      </c>
      <c r="K24" s="70">
        <v>0</v>
      </c>
      <c r="L24" s="70">
        <f t="shared" si="3"/>
        <v>4</v>
      </c>
      <c r="M24" s="70">
        <v>1</v>
      </c>
      <c r="N24" s="70">
        <v>3</v>
      </c>
      <c r="O24" s="70">
        <v>0</v>
      </c>
      <c r="P24" s="70">
        <f t="shared" si="4"/>
        <v>0</v>
      </c>
      <c r="Q24" s="70">
        <v>0</v>
      </c>
      <c r="R24" s="70">
        <v>0</v>
      </c>
      <c r="S24" s="70">
        <v>0</v>
      </c>
    </row>
    <row r="25" spans="1:19" s="65" customFormat="1" ht="12" customHeight="1">
      <c r="A25" s="68" t="s">
        <v>101</v>
      </c>
      <c r="B25" s="69" t="s">
        <v>213</v>
      </c>
      <c r="C25" s="62" t="s">
        <v>214</v>
      </c>
      <c r="D25" s="70">
        <f t="shared" si="1"/>
        <v>15</v>
      </c>
      <c r="E25" s="70">
        <v>11</v>
      </c>
      <c r="F25" s="70">
        <v>4</v>
      </c>
      <c r="G25" s="70">
        <v>0</v>
      </c>
      <c r="H25" s="70">
        <f t="shared" si="2"/>
        <v>15</v>
      </c>
      <c r="I25" s="70">
        <v>13</v>
      </c>
      <c r="J25" s="70">
        <v>2</v>
      </c>
      <c r="K25" s="70">
        <v>0</v>
      </c>
      <c r="L25" s="70">
        <f t="shared" si="3"/>
        <v>6</v>
      </c>
      <c r="M25" s="70">
        <v>6</v>
      </c>
      <c r="N25" s="70">
        <v>0</v>
      </c>
      <c r="O25" s="70">
        <v>0</v>
      </c>
      <c r="P25" s="70">
        <f t="shared" si="4"/>
        <v>7</v>
      </c>
      <c r="Q25" s="70">
        <v>7</v>
      </c>
      <c r="R25" s="70">
        <v>0</v>
      </c>
      <c r="S25" s="70">
        <v>0</v>
      </c>
    </row>
    <row r="26" spans="1:19" s="65" customFormat="1" ht="12" customHeight="1">
      <c r="A26" s="68" t="s">
        <v>101</v>
      </c>
      <c r="B26" s="69" t="s">
        <v>225</v>
      </c>
      <c r="C26" s="62" t="s">
        <v>226</v>
      </c>
      <c r="D26" s="70">
        <f t="shared" si="1"/>
        <v>4</v>
      </c>
      <c r="E26" s="70">
        <v>0</v>
      </c>
      <c r="F26" s="70">
        <v>4</v>
      </c>
      <c r="G26" s="70">
        <v>0</v>
      </c>
      <c r="H26" s="70">
        <f t="shared" si="2"/>
        <v>0</v>
      </c>
      <c r="I26" s="70">
        <v>0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0</v>
      </c>
      <c r="Q26" s="70">
        <v>0</v>
      </c>
      <c r="R26" s="70">
        <v>0</v>
      </c>
      <c r="S26" s="70">
        <v>0</v>
      </c>
    </row>
    <row r="27" spans="1:19" s="65" customFormat="1" ht="12" customHeight="1">
      <c r="A27" s="68" t="s">
        <v>101</v>
      </c>
      <c r="B27" s="69" t="s">
        <v>229</v>
      </c>
      <c r="C27" s="62" t="s">
        <v>230</v>
      </c>
      <c r="D27" s="70">
        <f t="shared" si="1"/>
        <v>0</v>
      </c>
      <c r="E27" s="70">
        <v>0</v>
      </c>
      <c r="F27" s="70">
        <v>0</v>
      </c>
      <c r="G27" s="70">
        <v>0</v>
      </c>
      <c r="H27" s="70">
        <f t="shared" si="2"/>
        <v>0</v>
      </c>
      <c r="I27" s="70">
        <v>0</v>
      </c>
      <c r="J27" s="70">
        <v>0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0</v>
      </c>
      <c r="Q27" s="70">
        <v>0</v>
      </c>
      <c r="R27" s="70">
        <v>0</v>
      </c>
      <c r="S27" s="70">
        <v>0</v>
      </c>
    </row>
    <row r="28" spans="1:19" s="65" customFormat="1" ht="12" customHeight="1">
      <c r="A28" s="68" t="s">
        <v>101</v>
      </c>
      <c r="B28" s="69" t="s">
        <v>233</v>
      </c>
      <c r="C28" s="62" t="s">
        <v>234</v>
      </c>
      <c r="D28" s="70">
        <f t="shared" si="1"/>
        <v>4</v>
      </c>
      <c r="E28" s="70">
        <v>1</v>
      </c>
      <c r="F28" s="70">
        <v>3</v>
      </c>
      <c r="G28" s="70">
        <v>0</v>
      </c>
      <c r="H28" s="70">
        <f t="shared" si="2"/>
        <v>0</v>
      </c>
      <c r="I28" s="70">
        <v>0</v>
      </c>
      <c r="J28" s="70">
        <v>0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11</v>
      </c>
      <c r="Q28" s="70">
        <v>11</v>
      </c>
      <c r="R28" s="70">
        <v>0</v>
      </c>
      <c r="S28" s="70">
        <v>0</v>
      </c>
    </row>
    <row r="29" spans="1:19" s="65" customFormat="1" ht="12" customHeight="1">
      <c r="A29" s="68" t="s">
        <v>101</v>
      </c>
      <c r="B29" s="69" t="s">
        <v>242</v>
      </c>
      <c r="C29" s="62" t="s">
        <v>243</v>
      </c>
      <c r="D29" s="70">
        <f t="shared" si="1"/>
        <v>0</v>
      </c>
      <c r="E29" s="70">
        <v>0</v>
      </c>
      <c r="F29" s="70">
        <v>0</v>
      </c>
      <c r="G29" s="70">
        <v>0</v>
      </c>
      <c r="H29" s="70">
        <f t="shared" si="2"/>
        <v>0</v>
      </c>
      <c r="I29" s="70">
        <v>0</v>
      </c>
      <c r="J29" s="70">
        <v>0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0</v>
      </c>
      <c r="Q29" s="70">
        <v>0</v>
      </c>
      <c r="R29" s="70">
        <v>0</v>
      </c>
      <c r="S29" s="70">
        <v>0</v>
      </c>
    </row>
    <row r="30" spans="1:19" s="65" customFormat="1" ht="12" customHeight="1">
      <c r="A30" s="68" t="s">
        <v>101</v>
      </c>
      <c r="B30" s="69" t="s">
        <v>248</v>
      </c>
      <c r="C30" s="62" t="s">
        <v>249</v>
      </c>
      <c r="D30" s="70">
        <f t="shared" si="1"/>
        <v>0</v>
      </c>
      <c r="E30" s="70">
        <v>0</v>
      </c>
      <c r="F30" s="70">
        <v>0</v>
      </c>
      <c r="G30" s="70">
        <v>0</v>
      </c>
      <c r="H30" s="70">
        <f t="shared" si="2"/>
        <v>0</v>
      </c>
      <c r="I30" s="70">
        <v>0</v>
      </c>
      <c r="J30" s="70">
        <v>0</v>
      </c>
      <c r="K30" s="70">
        <v>0</v>
      </c>
      <c r="L30" s="70">
        <f t="shared" si="3"/>
        <v>14</v>
      </c>
      <c r="M30" s="70">
        <v>0</v>
      </c>
      <c r="N30" s="70">
        <v>14</v>
      </c>
      <c r="O30" s="70">
        <v>0</v>
      </c>
      <c r="P30" s="70">
        <f t="shared" si="4"/>
        <v>0</v>
      </c>
      <c r="Q30" s="70">
        <v>0</v>
      </c>
      <c r="R30" s="70">
        <v>0</v>
      </c>
      <c r="S30" s="70">
        <v>0</v>
      </c>
    </row>
    <row r="31" spans="1:19" s="65" customFormat="1" ht="12" customHeight="1">
      <c r="A31" s="68" t="s">
        <v>101</v>
      </c>
      <c r="B31" s="69" t="s">
        <v>250</v>
      </c>
      <c r="C31" s="62" t="s">
        <v>251</v>
      </c>
      <c r="D31" s="70">
        <f t="shared" si="1"/>
        <v>2</v>
      </c>
      <c r="E31" s="70">
        <v>0</v>
      </c>
      <c r="F31" s="70">
        <v>1</v>
      </c>
      <c r="G31" s="70">
        <v>1</v>
      </c>
      <c r="H31" s="70">
        <f t="shared" si="2"/>
        <v>0</v>
      </c>
      <c r="I31" s="70">
        <v>0</v>
      </c>
      <c r="J31" s="70">
        <v>0</v>
      </c>
      <c r="K31" s="70">
        <v>0</v>
      </c>
      <c r="L31" s="70">
        <f t="shared" si="3"/>
        <v>2</v>
      </c>
      <c r="M31" s="70">
        <v>0</v>
      </c>
      <c r="N31" s="70">
        <v>1</v>
      </c>
      <c r="O31" s="70">
        <v>1</v>
      </c>
      <c r="P31" s="70">
        <f t="shared" si="4"/>
        <v>0</v>
      </c>
      <c r="Q31" s="70">
        <v>0</v>
      </c>
      <c r="R31" s="70">
        <v>0</v>
      </c>
      <c r="S31" s="70">
        <v>0</v>
      </c>
    </row>
    <row r="32" spans="1:19" s="65" customFormat="1" ht="12" customHeight="1">
      <c r="A32" s="68" t="s">
        <v>101</v>
      </c>
      <c r="B32" s="69" t="s">
        <v>256</v>
      </c>
      <c r="C32" s="62" t="s">
        <v>257</v>
      </c>
      <c r="D32" s="70">
        <f t="shared" si="1"/>
        <v>0</v>
      </c>
      <c r="E32" s="70">
        <v>0</v>
      </c>
      <c r="F32" s="70">
        <v>0</v>
      </c>
      <c r="G32" s="70">
        <v>0</v>
      </c>
      <c r="H32" s="70">
        <f t="shared" si="2"/>
        <v>0</v>
      </c>
      <c r="I32" s="70">
        <v>0</v>
      </c>
      <c r="J32" s="70">
        <v>0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0</v>
      </c>
      <c r="Q32" s="70">
        <v>0</v>
      </c>
      <c r="R32" s="70">
        <v>0</v>
      </c>
      <c r="S32" s="7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10" width="9" style="78" customWidth="1"/>
    <col min="11" max="16384" width="9" style="77" customWidth="1"/>
  </cols>
  <sheetData>
    <row r="1" spans="1:10" s="6" customFormat="1" ht="17.25">
      <c r="A1" s="47" t="s">
        <v>96</v>
      </c>
      <c r="B1" s="2"/>
      <c r="C1" s="2"/>
      <c r="D1" s="25"/>
      <c r="E1" s="25"/>
      <c r="F1" s="25"/>
      <c r="G1" s="25"/>
      <c r="H1" s="25"/>
      <c r="I1" s="25"/>
      <c r="J1" s="25"/>
    </row>
    <row r="2" spans="1:10" s="6" customFormat="1" ht="18" customHeight="1">
      <c r="A2" s="87" t="s">
        <v>50</v>
      </c>
      <c r="B2" s="87" t="s">
        <v>51</v>
      </c>
      <c r="C2" s="106" t="s">
        <v>52</v>
      </c>
      <c r="D2" s="48" t="s">
        <v>86</v>
      </c>
      <c r="E2" s="44"/>
      <c r="F2" s="44"/>
      <c r="G2" s="48" t="s">
        <v>87</v>
      </c>
      <c r="H2" s="44"/>
      <c r="I2" s="44"/>
      <c r="J2" s="45"/>
    </row>
    <row r="3" spans="1:10" s="6" customFormat="1" ht="13.5" customHeight="1">
      <c r="A3" s="88"/>
      <c r="B3" s="88"/>
      <c r="C3" s="104"/>
      <c r="D3" s="104" t="s">
        <v>56</v>
      </c>
      <c r="E3" s="106" t="s">
        <v>67</v>
      </c>
      <c r="F3" s="106" t="s">
        <v>68</v>
      </c>
      <c r="G3" s="104" t="s">
        <v>56</v>
      </c>
      <c r="H3" s="87" t="s">
        <v>61</v>
      </c>
      <c r="I3" s="87" t="s">
        <v>62</v>
      </c>
      <c r="J3" s="87" t="s">
        <v>63</v>
      </c>
    </row>
    <row r="4" spans="1:10" s="6" customFormat="1" ht="13.5" customHeight="1">
      <c r="A4" s="88"/>
      <c r="B4" s="88"/>
      <c r="C4" s="104"/>
      <c r="D4" s="104"/>
      <c r="E4" s="104"/>
      <c r="F4" s="104"/>
      <c r="G4" s="104"/>
      <c r="H4" s="105"/>
      <c r="I4" s="105"/>
      <c r="J4" s="105"/>
    </row>
    <row r="5" spans="1:10" s="6" customFormat="1" ht="20.25" customHeight="1">
      <c r="A5" s="88"/>
      <c r="B5" s="88"/>
      <c r="C5" s="104"/>
      <c r="D5" s="21"/>
      <c r="E5" s="21"/>
      <c r="F5" s="21"/>
      <c r="G5" s="21"/>
      <c r="H5" s="19"/>
      <c r="I5" s="19"/>
      <c r="J5" s="19"/>
    </row>
    <row r="6" spans="1:10" s="7" customFormat="1" ht="18" customHeight="1">
      <c r="A6" s="89"/>
      <c r="B6" s="89"/>
      <c r="C6" s="107"/>
      <c r="D6" s="28" t="s">
        <v>85</v>
      </c>
      <c r="E6" s="28" t="s">
        <v>85</v>
      </c>
      <c r="F6" s="28" t="s">
        <v>85</v>
      </c>
      <c r="G6" s="28" t="s">
        <v>65</v>
      </c>
      <c r="H6" s="46" t="s">
        <v>65</v>
      </c>
      <c r="I6" s="46" t="s">
        <v>65</v>
      </c>
      <c r="J6" s="46" t="s">
        <v>65</v>
      </c>
    </row>
    <row r="7" spans="1:10" s="61" customFormat="1" ht="12" customHeight="1">
      <c r="A7" s="59" t="s">
        <v>101</v>
      </c>
      <c r="B7" s="60" t="s">
        <v>102</v>
      </c>
      <c r="C7" s="59" t="s">
        <v>56</v>
      </c>
      <c r="D7" s="72">
        <f aca="true" t="shared" si="0" ref="D7:J7">SUM(D8:D67)</f>
        <v>707</v>
      </c>
      <c r="E7" s="72">
        <f t="shared" si="0"/>
        <v>581</v>
      </c>
      <c r="F7" s="72">
        <f t="shared" si="0"/>
        <v>158</v>
      </c>
      <c r="G7" s="72">
        <f t="shared" si="0"/>
        <v>8336</v>
      </c>
      <c r="H7" s="72">
        <f t="shared" si="0"/>
        <v>7865</v>
      </c>
      <c r="I7" s="72">
        <f t="shared" si="0"/>
        <v>754</v>
      </c>
      <c r="J7" s="72">
        <f t="shared" si="0"/>
        <v>66</v>
      </c>
    </row>
    <row r="8" spans="1:10" s="65" customFormat="1" ht="12" customHeight="1">
      <c r="A8" s="62" t="s">
        <v>101</v>
      </c>
      <c r="B8" s="63" t="s">
        <v>261</v>
      </c>
      <c r="C8" s="62" t="s">
        <v>262</v>
      </c>
      <c r="D8" s="64">
        <v>182</v>
      </c>
      <c r="E8" s="64">
        <v>172</v>
      </c>
      <c r="F8" s="64">
        <v>10</v>
      </c>
      <c r="G8" s="64">
        <v>2408</v>
      </c>
      <c r="H8" s="64">
        <v>1963</v>
      </c>
      <c r="I8" s="64">
        <v>445</v>
      </c>
      <c r="J8" s="64">
        <v>0</v>
      </c>
    </row>
    <row r="9" spans="1:10" s="65" customFormat="1" ht="12" customHeight="1">
      <c r="A9" s="62" t="s">
        <v>101</v>
      </c>
      <c r="B9" s="63" t="s">
        <v>258</v>
      </c>
      <c r="C9" s="62" t="s">
        <v>259</v>
      </c>
      <c r="D9" s="64">
        <v>48</v>
      </c>
      <c r="E9" s="64">
        <v>45</v>
      </c>
      <c r="F9" s="64">
        <v>3</v>
      </c>
      <c r="G9" s="64">
        <v>1304</v>
      </c>
      <c r="H9" s="64">
        <v>1293</v>
      </c>
      <c r="I9" s="64">
        <v>11</v>
      </c>
      <c r="J9" s="64">
        <v>0</v>
      </c>
    </row>
    <row r="10" spans="1:10" s="65" customFormat="1" ht="12" customHeight="1">
      <c r="A10" s="62" t="s">
        <v>101</v>
      </c>
      <c r="B10" s="63" t="s">
        <v>244</v>
      </c>
      <c r="C10" s="62" t="s">
        <v>245</v>
      </c>
      <c r="D10" s="64">
        <v>24</v>
      </c>
      <c r="E10" s="64">
        <v>12</v>
      </c>
      <c r="F10" s="64">
        <v>12</v>
      </c>
      <c r="G10" s="64">
        <v>292</v>
      </c>
      <c r="H10" s="64">
        <v>250</v>
      </c>
      <c r="I10" s="64">
        <v>42</v>
      </c>
      <c r="J10" s="64">
        <v>0</v>
      </c>
    </row>
    <row r="11" spans="1:10" s="65" customFormat="1" ht="12" customHeight="1">
      <c r="A11" s="62" t="s">
        <v>101</v>
      </c>
      <c r="B11" s="63" t="s">
        <v>128</v>
      </c>
      <c r="C11" s="62" t="s">
        <v>129</v>
      </c>
      <c r="D11" s="64">
        <v>82</v>
      </c>
      <c r="E11" s="64">
        <v>72</v>
      </c>
      <c r="F11" s="64">
        <v>11</v>
      </c>
      <c r="G11" s="64">
        <v>1184</v>
      </c>
      <c r="H11" s="64">
        <v>1139</v>
      </c>
      <c r="I11" s="64">
        <v>45</v>
      </c>
      <c r="J11" s="64">
        <v>0</v>
      </c>
    </row>
    <row r="12" spans="1:10" s="65" customFormat="1" ht="12" customHeight="1">
      <c r="A12" s="68" t="s">
        <v>101</v>
      </c>
      <c r="B12" s="69" t="s">
        <v>263</v>
      </c>
      <c r="C12" s="62" t="s">
        <v>264</v>
      </c>
      <c r="D12" s="70">
        <v>9</v>
      </c>
      <c r="E12" s="70">
        <v>9</v>
      </c>
      <c r="F12" s="70">
        <v>2</v>
      </c>
      <c r="G12" s="70">
        <v>81</v>
      </c>
      <c r="H12" s="70">
        <v>81</v>
      </c>
      <c r="I12" s="70">
        <v>0</v>
      </c>
      <c r="J12" s="70">
        <v>0</v>
      </c>
    </row>
    <row r="13" spans="1:10" s="65" customFormat="1" ht="12" customHeight="1">
      <c r="A13" s="68" t="s">
        <v>101</v>
      </c>
      <c r="B13" s="69" t="s">
        <v>152</v>
      </c>
      <c r="C13" s="62" t="s">
        <v>153</v>
      </c>
      <c r="D13" s="70">
        <v>24</v>
      </c>
      <c r="E13" s="70">
        <v>17</v>
      </c>
      <c r="F13" s="70">
        <v>9</v>
      </c>
      <c r="G13" s="70">
        <v>246</v>
      </c>
      <c r="H13" s="70">
        <v>233</v>
      </c>
      <c r="I13" s="70">
        <v>13</v>
      </c>
      <c r="J13" s="70">
        <v>0</v>
      </c>
    </row>
    <row r="14" spans="1:10" s="65" customFormat="1" ht="12" customHeight="1">
      <c r="A14" s="68" t="s">
        <v>101</v>
      </c>
      <c r="B14" s="69" t="s">
        <v>235</v>
      </c>
      <c r="C14" s="62" t="s">
        <v>236</v>
      </c>
      <c r="D14" s="70">
        <v>10</v>
      </c>
      <c r="E14" s="70">
        <v>1</v>
      </c>
      <c r="F14" s="70">
        <v>9</v>
      </c>
      <c r="G14" s="70">
        <v>64</v>
      </c>
      <c r="H14" s="70">
        <v>61</v>
      </c>
      <c r="I14" s="70">
        <v>3</v>
      </c>
      <c r="J14" s="70">
        <v>0</v>
      </c>
    </row>
    <row r="15" spans="1:10" s="65" customFormat="1" ht="12" customHeight="1">
      <c r="A15" s="68" t="s">
        <v>101</v>
      </c>
      <c r="B15" s="69" t="s">
        <v>120</v>
      </c>
      <c r="C15" s="62" t="s">
        <v>121</v>
      </c>
      <c r="D15" s="70">
        <v>29</v>
      </c>
      <c r="E15" s="70">
        <v>27</v>
      </c>
      <c r="F15" s="70">
        <v>6</v>
      </c>
      <c r="G15" s="70">
        <v>266</v>
      </c>
      <c r="H15" s="70">
        <v>230</v>
      </c>
      <c r="I15" s="70">
        <v>36</v>
      </c>
      <c r="J15" s="70">
        <v>0</v>
      </c>
    </row>
    <row r="16" spans="1:10" s="65" customFormat="1" ht="12" customHeight="1">
      <c r="A16" s="68" t="s">
        <v>101</v>
      </c>
      <c r="B16" s="69" t="s">
        <v>166</v>
      </c>
      <c r="C16" s="62" t="s">
        <v>167</v>
      </c>
      <c r="D16" s="70">
        <v>19</v>
      </c>
      <c r="E16" s="70">
        <v>13</v>
      </c>
      <c r="F16" s="70">
        <v>7</v>
      </c>
      <c r="G16" s="70">
        <v>158</v>
      </c>
      <c r="H16" s="70">
        <v>147</v>
      </c>
      <c r="I16" s="70">
        <v>11</v>
      </c>
      <c r="J16" s="70">
        <v>0</v>
      </c>
    </row>
    <row r="17" spans="1:10" s="65" customFormat="1" ht="12" customHeight="1">
      <c r="A17" s="68" t="s">
        <v>101</v>
      </c>
      <c r="B17" s="69" t="s">
        <v>168</v>
      </c>
      <c r="C17" s="62" t="s">
        <v>169</v>
      </c>
      <c r="D17" s="70">
        <v>10</v>
      </c>
      <c r="E17" s="70">
        <v>7</v>
      </c>
      <c r="F17" s="70">
        <v>3</v>
      </c>
      <c r="G17" s="70">
        <v>33</v>
      </c>
      <c r="H17" s="70">
        <v>31</v>
      </c>
      <c r="I17" s="70">
        <v>2</v>
      </c>
      <c r="J17" s="70">
        <v>0</v>
      </c>
    </row>
    <row r="18" spans="1:10" s="65" customFormat="1" ht="12" customHeight="1">
      <c r="A18" s="68" t="s">
        <v>101</v>
      </c>
      <c r="B18" s="69" t="s">
        <v>122</v>
      </c>
      <c r="C18" s="62" t="s">
        <v>123</v>
      </c>
      <c r="D18" s="70">
        <v>12</v>
      </c>
      <c r="E18" s="70">
        <v>10</v>
      </c>
      <c r="F18" s="70">
        <v>3</v>
      </c>
      <c r="G18" s="70">
        <v>153</v>
      </c>
      <c r="H18" s="70">
        <v>146</v>
      </c>
      <c r="I18" s="70">
        <v>7</v>
      </c>
      <c r="J18" s="70">
        <v>0</v>
      </c>
    </row>
    <row r="19" spans="1:10" s="65" customFormat="1" ht="12" customHeight="1">
      <c r="A19" s="68" t="s">
        <v>101</v>
      </c>
      <c r="B19" s="69" t="s">
        <v>191</v>
      </c>
      <c r="C19" s="62" t="s">
        <v>192</v>
      </c>
      <c r="D19" s="70">
        <v>10</v>
      </c>
      <c r="E19" s="70">
        <v>8</v>
      </c>
      <c r="F19" s="70">
        <v>2</v>
      </c>
      <c r="G19" s="70">
        <v>112</v>
      </c>
      <c r="H19" s="70">
        <v>93</v>
      </c>
      <c r="I19" s="70">
        <v>19</v>
      </c>
      <c r="J19" s="70">
        <v>0</v>
      </c>
    </row>
    <row r="20" spans="1:10" s="65" customFormat="1" ht="12" customHeight="1">
      <c r="A20" s="68" t="s">
        <v>101</v>
      </c>
      <c r="B20" s="69" t="s">
        <v>132</v>
      </c>
      <c r="C20" s="62" t="s">
        <v>133</v>
      </c>
      <c r="D20" s="70">
        <v>20</v>
      </c>
      <c r="E20" s="70">
        <v>19</v>
      </c>
      <c r="F20" s="70">
        <v>1</v>
      </c>
      <c r="G20" s="70">
        <v>0</v>
      </c>
      <c r="H20" s="70">
        <v>187</v>
      </c>
      <c r="I20" s="70">
        <v>0</v>
      </c>
      <c r="J20" s="70">
        <v>0</v>
      </c>
    </row>
    <row r="21" spans="1:10" s="65" customFormat="1" ht="12" customHeight="1">
      <c r="A21" s="68" t="s">
        <v>101</v>
      </c>
      <c r="B21" s="69" t="s">
        <v>215</v>
      </c>
      <c r="C21" s="62" t="s">
        <v>216</v>
      </c>
      <c r="D21" s="70">
        <v>7</v>
      </c>
      <c r="E21" s="70">
        <v>4</v>
      </c>
      <c r="F21" s="70">
        <v>3</v>
      </c>
      <c r="G21" s="70">
        <v>108</v>
      </c>
      <c r="H21" s="70">
        <v>108</v>
      </c>
      <c r="I21" s="70">
        <v>0</v>
      </c>
      <c r="J21" s="70">
        <v>0</v>
      </c>
    </row>
    <row r="22" spans="1:10" s="65" customFormat="1" ht="12" customHeight="1">
      <c r="A22" s="68" t="s">
        <v>101</v>
      </c>
      <c r="B22" s="69" t="s">
        <v>142</v>
      </c>
      <c r="C22" s="62" t="s">
        <v>143</v>
      </c>
      <c r="D22" s="70">
        <v>5</v>
      </c>
      <c r="E22" s="70">
        <v>3</v>
      </c>
      <c r="F22" s="70">
        <v>2</v>
      </c>
      <c r="G22" s="70">
        <v>51</v>
      </c>
      <c r="H22" s="70">
        <v>51</v>
      </c>
      <c r="I22" s="70">
        <v>0</v>
      </c>
      <c r="J22" s="70">
        <v>0</v>
      </c>
    </row>
    <row r="23" spans="1:10" s="65" customFormat="1" ht="12" customHeight="1">
      <c r="A23" s="68" t="s">
        <v>101</v>
      </c>
      <c r="B23" s="69" t="s">
        <v>144</v>
      </c>
      <c r="C23" s="62" t="s">
        <v>145</v>
      </c>
      <c r="D23" s="70">
        <v>6</v>
      </c>
      <c r="E23" s="70">
        <v>3</v>
      </c>
      <c r="F23" s="70">
        <v>3</v>
      </c>
      <c r="G23" s="70">
        <v>93</v>
      </c>
      <c r="H23" s="70">
        <v>93</v>
      </c>
      <c r="I23" s="70">
        <v>0</v>
      </c>
      <c r="J23" s="70">
        <v>0</v>
      </c>
    </row>
    <row r="24" spans="1:10" s="65" customFormat="1" ht="12" customHeight="1">
      <c r="A24" s="68" t="s">
        <v>101</v>
      </c>
      <c r="B24" s="69" t="s">
        <v>231</v>
      </c>
      <c r="C24" s="62" t="s">
        <v>232</v>
      </c>
      <c r="D24" s="70">
        <v>5</v>
      </c>
      <c r="E24" s="70">
        <v>3</v>
      </c>
      <c r="F24" s="70">
        <v>2</v>
      </c>
      <c r="G24" s="70">
        <v>68</v>
      </c>
      <c r="H24" s="70">
        <v>68</v>
      </c>
      <c r="I24" s="70">
        <v>0</v>
      </c>
      <c r="J24" s="70">
        <v>0</v>
      </c>
    </row>
    <row r="25" spans="1:10" s="65" customFormat="1" ht="12" customHeight="1">
      <c r="A25" s="68" t="s">
        <v>101</v>
      </c>
      <c r="B25" s="69" t="s">
        <v>195</v>
      </c>
      <c r="C25" s="62" t="s">
        <v>196</v>
      </c>
      <c r="D25" s="70">
        <v>4</v>
      </c>
      <c r="E25" s="70">
        <v>3</v>
      </c>
      <c r="F25" s="70">
        <v>1</v>
      </c>
      <c r="G25" s="70">
        <v>70</v>
      </c>
      <c r="H25" s="70">
        <v>64</v>
      </c>
      <c r="I25" s="70">
        <v>6</v>
      </c>
      <c r="J25" s="70">
        <v>6</v>
      </c>
    </row>
    <row r="26" spans="1:10" s="65" customFormat="1" ht="12" customHeight="1">
      <c r="A26" s="68" t="s">
        <v>101</v>
      </c>
      <c r="B26" s="69" t="s">
        <v>116</v>
      </c>
      <c r="C26" s="62" t="s">
        <v>117</v>
      </c>
      <c r="D26" s="70">
        <v>6</v>
      </c>
      <c r="E26" s="70">
        <v>3</v>
      </c>
      <c r="F26" s="70">
        <v>3</v>
      </c>
      <c r="G26" s="70">
        <v>100</v>
      </c>
      <c r="H26" s="70">
        <v>100</v>
      </c>
      <c r="I26" s="70">
        <v>0</v>
      </c>
      <c r="J26" s="70">
        <v>0</v>
      </c>
    </row>
    <row r="27" spans="1:10" s="65" customFormat="1" ht="12" customHeight="1">
      <c r="A27" s="68" t="s">
        <v>101</v>
      </c>
      <c r="B27" s="69" t="s">
        <v>146</v>
      </c>
      <c r="C27" s="62" t="s">
        <v>147</v>
      </c>
      <c r="D27" s="70">
        <v>2</v>
      </c>
      <c r="E27" s="70">
        <v>2</v>
      </c>
      <c r="F27" s="70">
        <v>1</v>
      </c>
      <c r="G27" s="70">
        <v>36</v>
      </c>
      <c r="H27" s="70">
        <v>36</v>
      </c>
      <c r="I27" s="70">
        <v>0</v>
      </c>
      <c r="J27" s="70">
        <v>0</v>
      </c>
    </row>
    <row r="28" spans="1:10" s="65" customFormat="1" ht="12" customHeight="1">
      <c r="A28" s="68" t="s">
        <v>101</v>
      </c>
      <c r="B28" s="69" t="s">
        <v>110</v>
      </c>
      <c r="C28" s="62" t="s">
        <v>111</v>
      </c>
      <c r="D28" s="70">
        <v>5</v>
      </c>
      <c r="E28" s="70">
        <v>2</v>
      </c>
      <c r="F28" s="70">
        <v>3</v>
      </c>
      <c r="G28" s="70">
        <v>46</v>
      </c>
      <c r="H28" s="70">
        <v>46</v>
      </c>
      <c r="I28" s="70">
        <v>0</v>
      </c>
      <c r="J28" s="70">
        <v>0</v>
      </c>
    </row>
    <row r="29" spans="1:10" s="65" customFormat="1" ht="12" customHeight="1">
      <c r="A29" s="68" t="s">
        <v>101</v>
      </c>
      <c r="B29" s="69" t="s">
        <v>112</v>
      </c>
      <c r="C29" s="62" t="s">
        <v>113</v>
      </c>
      <c r="D29" s="70">
        <v>5</v>
      </c>
      <c r="E29" s="70">
        <v>3</v>
      </c>
      <c r="F29" s="70">
        <v>2</v>
      </c>
      <c r="G29" s="70">
        <v>47</v>
      </c>
      <c r="H29" s="70">
        <v>47</v>
      </c>
      <c r="I29" s="70">
        <v>0</v>
      </c>
      <c r="J29" s="70">
        <v>0</v>
      </c>
    </row>
    <row r="30" spans="1:10" s="65" customFormat="1" ht="12" customHeight="1">
      <c r="A30" s="68" t="s">
        <v>101</v>
      </c>
      <c r="B30" s="69" t="s">
        <v>126</v>
      </c>
      <c r="C30" s="62" t="s">
        <v>127</v>
      </c>
      <c r="D30" s="70">
        <v>6</v>
      </c>
      <c r="E30" s="70">
        <v>5</v>
      </c>
      <c r="F30" s="70">
        <v>2</v>
      </c>
      <c r="G30" s="70">
        <v>45</v>
      </c>
      <c r="H30" s="70">
        <v>45</v>
      </c>
      <c r="I30" s="70">
        <v>0</v>
      </c>
      <c r="J30" s="70">
        <v>0</v>
      </c>
    </row>
    <row r="31" spans="1:10" s="65" customFormat="1" ht="12" customHeight="1">
      <c r="A31" s="68" t="s">
        <v>101</v>
      </c>
      <c r="B31" s="69" t="s">
        <v>158</v>
      </c>
      <c r="C31" s="62" t="s">
        <v>159</v>
      </c>
      <c r="D31" s="70">
        <v>6</v>
      </c>
      <c r="E31" s="70">
        <v>5</v>
      </c>
      <c r="F31" s="70">
        <v>3</v>
      </c>
      <c r="G31" s="70">
        <v>60</v>
      </c>
      <c r="H31" s="70">
        <v>60</v>
      </c>
      <c r="I31" s="70">
        <v>0</v>
      </c>
      <c r="J31" s="70">
        <v>0</v>
      </c>
    </row>
    <row r="32" spans="1:10" s="65" customFormat="1" ht="12" customHeight="1">
      <c r="A32" s="68" t="s">
        <v>101</v>
      </c>
      <c r="B32" s="69" t="s">
        <v>185</v>
      </c>
      <c r="C32" s="62" t="s">
        <v>186</v>
      </c>
      <c r="D32" s="70">
        <v>10</v>
      </c>
      <c r="E32" s="70">
        <v>7</v>
      </c>
      <c r="F32" s="70">
        <v>5</v>
      </c>
      <c r="G32" s="70">
        <v>55</v>
      </c>
      <c r="H32" s="70">
        <v>52</v>
      </c>
      <c r="I32" s="70">
        <v>3</v>
      </c>
      <c r="J32" s="70">
        <v>0</v>
      </c>
    </row>
    <row r="33" spans="1:10" s="65" customFormat="1" ht="12" customHeight="1">
      <c r="A33" s="68" t="s">
        <v>101</v>
      </c>
      <c r="B33" s="69" t="s">
        <v>201</v>
      </c>
      <c r="C33" s="62" t="s">
        <v>202</v>
      </c>
      <c r="D33" s="70">
        <v>12</v>
      </c>
      <c r="E33" s="70">
        <v>9</v>
      </c>
      <c r="F33" s="70">
        <v>3</v>
      </c>
      <c r="G33" s="70">
        <v>168</v>
      </c>
      <c r="H33" s="70">
        <v>90</v>
      </c>
      <c r="I33" s="70">
        <v>23</v>
      </c>
      <c r="J33" s="70">
        <v>55</v>
      </c>
    </row>
    <row r="34" spans="1:10" s="65" customFormat="1" ht="12" customHeight="1">
      <c r="A34" s="68" t="s">
        <v>101</v>
      </c>
      <c r="B34" s="69" t="s">
        <v>265</v>
      </c>
      <c r="C34" s="62" t="s">
        <v>266</v>
      </c>
      <c r="D34" s="70">
        <v>25</v>
      </c>
      <c r="E34" s="70">
        <v>24</v>
      </c>
      <c r="F34" s="70">
        <v>3</v>
      </c>
      <c r="G34" s="70">
        <v>164</v>
      </c>
      <c r="H34" s="70">
        <v>161</v>
      </c>
      <c r="I34" s="70">
        <v>3</v>
      </c>
      <c r="J34" s="70">
        <v>0</v>
      </c>
    </row>
    <row r="35" spans="1:10" s="65" customFormat="1" ht="12" customHeight="1">
      <c r="A35" s="68" t="s">
        <v>101</v>
      </c>
      <c r="B35" s="69" t="s">
        <v>267</v>
      </c>
      <c r="C35" s="62" t="s">
        <v>268</v>
      </c>
      <c r="D35" s="70">
        <v>6</v>
      </c>
      <c r="E35" s="70">
        <v>6</v>
      </c>
      <c r="F35" s="70">
        <v>4</v>
      </c>
      <c r="G35" s="70">
        <v>68</v>
      </c>
      <c r="H35" s="70">
        <v>60</v>
      </c>
      <c r="I35" s="70">
        <v>8</v>
      </c>
      <c r="J35" s="70">
        <v>0</v>
      </c>
    </row>
    <row r="36" spans="1:10" s="65" customFormat="1" ht="12" customHeight="1">
      <c r="A36" s="68" t="s">
        <v>101</v>
      </c>
      <c r="B36" s="69" t="s">
        <v>260</v>
      </c>
      <c r="C36" s="62" t="s">
        <v>99</v>
      </c>
      <c r="D36" s="70">
        <v>3</v>
      </c>
      <c r="E36" s="70">
        <v>2</v>
      </c>
      <c r="F36" s="70">
        <v>1</v>
      </c>
      <c r="G36" s="70">
        <v>58</v>
      </c>
      <c r="H36" s="70">
        <v>56</v>
      </c>
      <c r="I36" s="70">
        <v>2</v>
      </c>
      <c r="J36" s="70">
        <v>0</v>
      </c>
    </row>
    <row r="37" spans="1:10" s="65" customFormat="1" ht="12" customHeight="1">
      <c r="A37" s="68" t="s">
        <v>101</v>
      </c>
      <c r="B37" s="69" t="s">
        <v>252</v>
      </c>
      <c r="C37" s="62" t="s">
        <v>253</v>
      </c>
      <c r="D37" s="70">
        <v>5</v>
      </c>
      <c r="E37" s="70">
        <v>3</v>
      </c>
      <c r="F37" s="70">
        <v>2</v>
      </c>
      <c r="G37" s="70">
        <v>62</v>
      </c>
      <c r="H37" s="70">
        <v>62</v>
      </c>
      <c r="I37" s="70">
        <v>0</v>
      </c>
      <c r="J37" s="70">
        <v>0</v>
      </c>
    </row>
    <row r="38" spans="1:10" s="65" customFormat="1" ht="12" customHeight="1">
      <c r="A38" s="68" t="s">
        <v>101</v>
      </c>
      <c r="B38" s="69" t="s">
        <v>207</v>
      </c>
      <c r="C38" s="62" t="s">
        <v>208</v>
      </c>
      <c r="D38" s="70">
        <v>3</v>
      </c>
      <c r="E38" s="70">
        <v>3</v>
      </c>
      <c r="F38" s="70">
        <v>2</v>
      </c>
      <c r="G38" s="70">
        <v>43</v>
      </c>
      <c r="H38" s="70">
        <v>43</v>
      </c>
      <c r="I38" s="70">
        <v>0</v>
      </c>
      <c r="J38" s="70">
        <v>0</v>
      </c>
    </row>
    <row r="39" spans="1:10" s="65" customFormat="1" ht="12" customHeight="1">
      <c r="A39" s="68" t="s">
        <v>101</v>
      </c>
      <c r="B39" s="69" t="s">
        <v>254</v>
      </c>
      <c r="C39" s="62" t="s">
        <v>255</v>
      </c>
      <c r="D39" s="70">
        <v>5</v>
      </c>
      <c r="E39" s="70">
        <v>4</v>
      </c>
      <c r="F39" s="70">
        <v>2</v>
      </c>
      <c r="G39" s="70">
        <v>0</v>
      </c>
      <c r="H39" s="70">
        <v>54</v>
      </c>
      <c r="I39" s="70">
        <v>0</v>
      </c>
      <c r="J39" s="70">
        <v>0</v>
      </c>
    </row>
    <row r="40" spans="1:10" s="65" customFormat="1" ht="12" customHeight="1">
      <c r="A40" s="68" t="s">
        <v>101</v>
      </c>
      <c r="B40" s="69" t="s">
        <v>209</v>
      </c>
      <c r="C40" s="62" t="s">
        <v>210</v>
      </c>
      <c r="D40" s="70">
        <v>4</v>
      </c>
      <c r="E40" s="70">
        <v>2</v>
      </c>
      <c r="F40" s="70">
        <v>2</v>
      </c>
      <c r="G40" s="70">
        <v>32</v>
      </c>
      <c r="H40" s="70">
        <v>32</v>
      </c>
      <c r="I40" s="70"/>
      <c r="J40" s="70">
        <v>0</v>
      </c>
    </row>
    <row r="41" spans="1:10" s="65" customFormat="1" ht="12" customHeight="1">
      <c r="A41" s="68" t="s">
        <v>101</v>
      </c>
      <c r="B41" s="69" t="s">
        <v>114</v>
      </c>
      <c r="C41" s="62" t="s">
        <v>115</v>
      </c>
      <c r="D41" s="70">
        <v>1</v>
      </c>
      <c r="E41" s="70">
        <v>1</v>
      </c>
      <c r="F41" s="70">
        <v>0</v>
      </c>
      <c r="G41" s="70">
        <v>21</v>
      </c>
      <c r="H41" s="70">
        <v>21</v>
      </c>
      <c r="I41" s="70">
        <v>0</v>
      </c>
      <c r="J41" s="70">
        <v>0</v>
      </c>
    </row>
    <row r="42" spans="1:10" s="65" customFormat="1" ht="12" customHeight="1">
      <c r="A42" s="68" t="s">
        <v>101</v>
      </c>
      <c r="B42" s="69" t="s">
        <v>269</v>
      </c>
      <c r="C42" s="62" t="s">
        <v>270</v>
      </c>
      <c r="D42" s="70">
        <v>2</v>
      </c>
      <c r="E42" s="70">
        <v>2</v>
      </c>
      <c r="F42" s="70">
        <v>1</v>
      </c>
      <c r="G42" s="70">
        <v>16</v>
      </c>
      <c r="H42" s="70">
        <v>16</v>
      </c>
      <c r="I42" s="70">
        <v>0</v>
      </c>
      <c r="J42" s="70">
        <v>0</v>
      </c>
    </row>
    <row r="43" spans="1:10" s="65" customFormat="1" ht="12" customHeight="1">
      <c r="A43" s="68" t="s">
        <v>101</v>
      </c>
      <c r="B43" s="69" t="s">
        <v>211</v>
      </c>
      <c r="C43" s="62" t="s">
        <v>212</v>
      </c>
      <c r="D43" s="70">
        <v>8</v>
      </c>
      <c r="E43" s="70">
        <v>4</v>
      </c>
      <c r="F43" s="70">
        <v>4</v>
      </c>
      <c r="G43" s="70">
        <v>74</v>
      </c>
      <c r="H43" s="70">
        <v>74</v>
      </c>
      <c r="I43" s="70">
        <v>0</v>
      </c>
      <c r="J43" s="70">
        <v>0</v>
      </c>
    </row>
    <row r="44" spans="1:10" s="65" customFormat="1" ht="12" customHeight="1">
      <c r="A44" s="68" t="s">
        <v>101</v>
      </c>
      <c r="B44" s="69" t="s">
        <v>217</v>
      </c>
      <c r="C44" s="62" t="s">
        <v>218</v>
      </c>
      <c r="D44" s="70">
        <v>5</v>
      </c>
      <c r="E44" s="70">
        <v>3</v>
      </c>
      <c r="F44" s="70">
        <v>3</v>
      </c>
      <c r="G44" s="70">
        <v>67</v>
      </c>
      <c r="H44" s="70">
        <v>67</v>
      </c>
      <c r="I44" s="70">
        <v>0</v>
      </c>
      <c r="J44" s="70">
        <v>0</v>
      </c>
    </row>
    <row r="45" spans="1:10" s="65" customFormat="1" ht="12" customHeight="1">
      <c r="A45" s="68" t="s">
        <v>101</v>
      </c>
      <c r="B45" s="69" t="s">
        <v>219</v>
      </c>
      <c r="C45" s="62" t="s">
        <v>220</v>
      </c>
      <c r="D45" s="70">
        <v>4</v>
      </c>
      <c r="E45" s="70">
        <v>3</v>
      </c>
      <c r="F45" s="70">
        <v>1</v>
      </c>
      <c r="G45" s="70">
        <v>22</v>
      </c>
      <c r="H45" s="70">
        <v>22</v>
      </c>
      <c r="I45" s="70">
        <v>0</v>
      </c>
      <c r="J45" s="70">
        <v>0</v>
      </c>
    </row>
    <row r="46" spans="1:10" s="65" customFormat="1" ht="12" customHeight="1">
      <c r="A46" s="68" t="s">
        <v>101</v>
      </c>
      <c r="B46" s="69" t="s">
        <v>221</v>
      </c>
      <c r="C46" s="62" t="s">
        <v>222</v>
      </c>
      <c r="D46" s="70">
        <v>1</v>
      </c>
      <c r="E46" s="70">
        <v>1</v>
      </c>
      <c r="F46" s="70"/>
      <c r="G46" s="70">
        <v>0</v>
      </c>
      <c r="H46" s="70">
        <v>25</v>
      </c>
      <c r="I46" s="70">
        <v>0</v>
      </c>
      <c r="J46" s="70">
        <v>0</v>
      </c>
    </row>
    <row r="47" spans="1:10" s="65" customFormat="1" ht="12" customHeight="1">
      <c r="A47" s="68" t="s">
        <v>101</v>
      </c>
      <c r="B47" s="69" t="s">
        <v>223</v>
      </c>
      <c r="C47" s="62" t="s">
        <v>224</v>
      </c>
      <c r="D47" s="70">
        <v>4</v>
      </c>
      <c r="E47" s="70">
        <v>3</v>
      </c>
      <c r="F47" s="70">
        <v>1</v>
      </c>
      <c r="G47" s="70">
        <v>41</v>
      </c>
      <c r="H47" s="70">
        <v>25</v>
      </c>
      <c r="I47" s="70">
        <v>16</v>
      </c>
      <c r="J47" s="70">
        <v>0</v>
      </c>
    </row>
    <row r="48" spans="1:10" s="65" customFormat="1" ht="12" customHeight="1">
      <c r="A48" s="68" t="s">
        <v>101</v>
      </c>
      <c r="B48" s="69" t="s">
        <v>160</v>
      </c>
      <c r="C48" s="62" t="s">
        <v>161</v>
      </c>
      <c r="D48" s="70">
        <v>2</v>
      </c>
      <c r="E48" s="70">
        <v>2</v>
      </c>
      <c r="F48" s="70">
        <v>1</v>
      </c>
      <c r="G48" s="70">
        <v>14</v>
      </c>
      <c r="H48" s="70">
        <v>14</v>
      </c>
      <c r="I48" s="70">
        <v>0</v>
      </c>
      <c r="J48" s="70">
        <v>0</v>
      </c>
    </row>
    <row r="49" spans="1:10" s="65" customFormat="1" ht="12" customHeight="1">
      <c r="A49" s="68" t="s">
        <v>101</v>
      </c>
      <c r="B49" s="69" t="s">
        <v>162</v>
      </c>
      <c r="C49" s="62" t="s">
        <v>163</v>
      </c>
      <c r="D49" s="70">
        <v>2</v>
      </c>
      <c r="E49" s="70">
        <v>1</v>
      </c>
      <c r="F49" s="70">
        <v>2</v>
      </c>
      <c r="G49" s="70">
        <v>0</v>
      </c>
      <c r="H49" s="70">
        <v>26</v>
      </c>
      <c r="I49" s="70">
        <v>0</v>
      </c>
      <c r="J49" s="70">
        <v>0</v>
      </c>
    </row>
    <row r="50" spans="1:10" s="65" customFormat="1" ht="12" customHeight="1">
      <c r="A50" s="68" t="s">
        <v>101</v>
      </c>
      <c r="B50" s="69" t="s">
        <v>154</v>
      </c>
      <c r="C50" s="62" t="s">
        <v>155</v>
      </c>
      <c r="D50" s="70">
        <v>3</v>
      </c>
      <c r="E50" s="70">
        <v>2</v>
      </c>
      <c r="F50" s="70">
        <v>1</v>
      </c>
      <c r="G50" s="70">
        <v>15</v>
      </c>
      <c r="H50" s="70">
        <v>15</v>
      </c>
      <c r="I50" s="70">
        <v>0</v>
      </c>
      <c r="J50" s="70">
        <v>0</v>
      </c>
    </row>
    <row r="51" spans="1:10" s="65" customFormat="1" ht="12" customHeight="1">
      <c r="A51" s="68" t="s">
        <v>101</v>
      </c>
      <c r="B51" s="69" t="s">
        <v>148</v>
      </c>
      <c r="C51" s="62" t="s">
        <v>149</v>
      </c>
      <c r="D51" s="70">
        <v>3</v>
      </c>
      <c r="E51" s="70">
        <v>3</v>
      </c>
      <c r="F51" s="70">
        <v>1</v>
      </c>
      <c r="G51" s="70">
        <v>47</v>
      </c>
      <c r="H51" s="70">
        <v>44</v>
      </c>
      <c r="I51" s="70">
        <v>3</v>
      </c>
      <c r="J51" s="70">
        <v>0</v>
      </c>
    </row>
    <row r="52" spans="1:10" s="65" customFormat="1" ht="12" customHeight="1">
      <c r="A52" s="68" t="s">
        <v>101</v>
      </c>
      <c r="B52" s="69" t="s">
        <v>203</v>
      </c>
      <c r="C52" s="62" t="s">
        <v>204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</row>
    <row r="53" spans="1:10" s="65" customFormat="1" ht="12" customHeight="1">
      <c r="A53" s="68" t="s">
        <v>101</v>
      </c>
      <c r="B53" s="69" t="s">
        <v>140</v>
      </c>
      <c r="C53" s="62" t="s">
        <v>141</v>
      </c>
      <c r="D53" s="70">
        <v>1</v>
      </c>
      <c r="E53" s="70">
        <v>1</v>
      </c>
      <c r="F53" s="70">
        <v>1</v>
      </c>
      <c r="G53" s="70">
        <v>0</v>
      </c>
      <c r="H53" s="70">
        <v>5</v>
      </c>
      <c r="I53" s="70">
        <v>0</v>
      </c>
      <c r="J53" s="70">
        <v>0</v>
      </c>
    </row>
    <row r="54" spans="1:10" s="65" customFormat="1" ht="12" customHeight="1">
      <c r="A54" s="68" t="s">
        <v>101</v>
      </c>
      <c r="B54" s="69" t="s">
        <v>170</v>
      </c>
      <c r="C54" s="62" t="s">
        <v>171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</row>
    <row r="55" spans="1:10" s="65" customFormat="1" ht="12" customHeight="1">
      <c r="A55" s="68" t="s">
        <v>101</v>
      </c>
      <c r="B55" s="69" t="s">
        <v>172</v>
      </c>
      <c r="C55" s="62" t="s">
        <v>100</v>
      </c>
      <c r="D55" s="70">
        <v>11</v>
      </c>
      <c r="E55" s="70">
        <v>10</v>
      </c>
      <c r="F55" s="70">
        <v>1</v>
      </c>
      <c r="G55" s="70">
        <v>40</v>
      </c>
      <c r="H55" s="70">
        <v>40</v>
      </c>
      <c r="I55" s="70">
        <v>0</v>
      </c>
      <c r="J55" s="70">
        <v>0</v>
      </c>
    </row>
    <row r="56" spans="1:10" s="65" customFormat="1" ht="12" customHeight="1">
      <c r="A56" s="68" t="s">
        <v>101</v>
      </c>
      <c r="B56" s="69" t="s">
        <v>175</v>
      </c>
      <c r="C56" s="62" t="s">
        <v>176</v>
      </c>
      <c r="D56" s="70">
        <v>6</v>
      </c>
      <c r="E56" s="70">
        <v>5</v>
      </c>
      <c r="F56" s="70">
        <v>1</v>
      </c>
      <c r="G56" s="70">
        <v>0</v>
      </c>
      <c r="H56" s="70">
        <v>46</v>
      </c>
      <c r="I56" s="70">
        <v>0</v>
      </c>
      <c r="J56" s="70">
        <v>0</v>
      </c>
    </row>
    <row r="57" spans="1:10" s="65" customFormat="1" ht="12" customHeight="1">
      <c r="A57" s="68" t="s">
        <v>101</v>
      </c>
      <c r="B57" s="69" t="s">
        <v>177</v>
      </c>
      <c r="C57" s="62" t="s">
        <v>178</v>
      </c>
      <c r="D57" s="70">
        <v>4</v>
      </c>
      <c r="E57" s="70">
        <v>4</v>
      </c>
      <c r="F57" s="70"/>
      <c r="G57" s="70">
        <v>15</v>
      </c>
      <c r="H57" s="70">
        <v>15</v>
      </c>
      <c r="I57" s="70">
        <v>0</v>
      </c>
      <c r="J57" s="70">
        <v>0</v>
      </c>
    </row>
    <row r="58" spans="1:10" s="65" customFormat="1" ht="12" customHeight="1">
      <c r="A58" s="68" t="s">
        <v>101</v>
      </c>
      <c r="B58" s="69" t="s">
        <v>238</v>
      </c>
      <c r="C58" s="62" t="s">
        <v>239</v>
      </c>
      <c r="D58" s="70">
        <v>3</v>
      </c>
      <c r="E58" s="70">
        <v>2</v>
      </c>
      <c r="F58" s="70">
        <v>1</v>
      </c>
      <c r="G58" s="70">
        <v>24</v>
      </c>
      <c r="H58" s="70">
        <v>24</v>
      </c>
      <c r="I58" s="70">
        <v>0</v>
      </c>
      <c r="J58" s="70">
        <v>0</v>
      </c>
    </row>
    <row r="59" spans="1:10" s="65" customFormat="1" ht="12" customHeight="1">
      <c r="A59" s="68" t="s">
        <v>101</v>
      </c>
      <c r="B59" s="69" t="s">
        <v>237</v>
      </c>
      <c r="C59" s="62" t="s">
        <v>98</v>
      </c>
      <c r="D59" s="70">
        <v>5</v>
      </c>
      <c r="E59" s="70">
        <v>3</v>
      </c>
      <c r="F59" s="70">
        <v>2</v>
      </c>
      <c r="G59" s="70">
        <v>35</v>
      </c>
      <c r="H59" s="70">
        <v>35</v>
      </c>
      <c r="I59" s="70"/>
      <c r="J59" s="70">
        <v>0</v>
      </c>
    </row>
    <row r="60" spans="1:10" s="65" customFormat="1" ht="12" customHeight="1">
      <c r="A60" s="68" t="s">
        <v>101</v>
      </c>
      <c r="B60" s="69" t="s">
        <v>179</v>
      </c>
      <c r="C60" s="62" t="s">
        <v>180</v>
      </c>
      <c r="D60" s="70">
        <v>2</v>
      </c>
      <c r="E60" s="70">
        <v>2</v>
      </c>
      <c r="F60" s="70">
        <v>0</v>
      </c>
      <c r="G60" s="70">
        <v>6</v>
      </c>
      <c r="H60" s="70">
        <v>6</v>
      </c>
      <c r="I60" s="70">
        <v>0</v>
      </c>
      <c r="J60" s="70">
        <v>0</v>
      </c>
    </row>
    <row r="61" spans="1:10" s="65" customFormat="1" ht="12" customHeight="1">
      <c r="A61" s="68" t="s">
        <v>101</v>
      </c>
      <c r="B61" s="69" t="s">
        <v>181</v>
      </c>
      <c r="C61" s="62" t="s">
        <v>271</v>
      </c>
      <c r="D61" s="70">
        <v>1</v>
      </c>
      <c r="E61" s="70">
        <v>1</v>
      </c>
      <c r="F61" s="70">
        <v>0</v>
      </c>
      <c r="G61" s="70">
        <v>2</v>
      </c>
      <c r="H61" s="70">
        <v>2</v>
      </c>
      <c r="I61" s="70">
        <v>0</v>
      </c>
      <c r="J61" s="70">
        <v>0</v>
      </c>
    </row>
    <row r="62" spans="1:10" s="65" customFormat="1" ht="12" customHeight="1">
      <c r="A62" s="68" t="s">
        <v>101</v>
      </c>
      <c r="B62" s="69" t="s">
        <v>240</v>
      </c>
      <c r="C62" s="62" t="s">
        <v>241</v>
      </c>
      <c r="D62" s="70">
        <v>7</v>
      </c>
      <c r="E62" s="70">
        <v>3</v>
      </c>
      <c r="F62" s="70">
        <v>4</v>
      </c>
      <c r="G62" s="70">
        <v>54</v>
      </c>
      <c r="H62" s="70">
        <v>54</v>
      </c>
      <c r="I62" s="70">
        <v>0</v>
      </c>
      <c r="J62" s="70">
        <v>0</v>
      </c>
    </row>
    <row r="63" spans="1:10" s="65" customFormat="1" ht="12" customHeight="1">
      <c r="A63" s="68" t="s">
        <v>101</v>
      </c>
      <c r="B63" s="69" t="s">
        <v>272</v>
      </c>
      <c r="C63" s="62" t="s">
        <v>273</v>
      </c>
      <c r="D63" s="70">
        <v>9</v>
      </c>
      <c r="E63" s="70">
        <v>6</v>
      </c>
      <c r="F63" s="70">
        <v>3</v>
      </c>
      <c r="G63" s="70">
        <v>80</v>
      </c>
      <c r="H63" s="70">
        <v>45</v>
      </c>
      <c r="I63" s="70">
        <v>35</v>
      </c>
      <c r="J63" s="70">
        <v>0</v>
      </c>
    </row>
    <row r="64" spans="1:10" s="65" customFormat="1" ht="12" customHeight="1">
      <c r="A64" s="68" t="s">
        <v>101</v>
      </c>
      <c r="B64" s="69" t="s">
        <v>136</v>
      </c>
      <c r="C64" s="62" t="s">
        <v>137</v>
      </c>
      <c r="D64" s="70">
        <v>6</v>
      </c>
      <c r="E64" s="70">
        <v>5</v>
      </c>
      <c r="F64" s="70">
        <v>1</v>
      </c>
      <c r="G64" s="70">
        <v>32</v>
      </c>
      <c r="H64" s="70">
        <v>32</v>
      </c>
      <c r="I64" s="70">
        <v>0</v>
      </c>
      <c r="J64" s="70">
        <v>0</v>
      </c>
    </row>
    <row r="65" spans="1:10" s="65" customFormat="1" ht="12" customHeight="1">
      <c r="A65" s="68" t="s">
        <v>101</v>
      </c>
      <c r="B65" s="69" t="s">
        <v>104</v>
      </c>
      <c r="C65" s="62" t="s">
        <v>105</v>
      </c>
      <c r="D65" s="70">
        <v>1</v>
      </c>
      <c r="E65" s="70">
        <v>1</v>
      </c>
      <c r="F65" s="70"/>
      <c r="G65" s="70">
        <v>2</v>
      </c>
      <c r="H65" s="70">
        <v>2</v>
      </c>
      <c r="I65" s="70">
        <v>0</v>
      </c>
      <c r="J65" s="70">
        <v>0</v>
      </c>
    </row>
    <row r="66" spans="1:10" s="65" customFormat="1" ht="12" customHeight="1">
      <c r="A66" s="68" t="s">
        <v>101</v>
      </c>
      <c r="B66" s="69" t="s">
        <v>106</v>
      </c>
      <c r="C66" s="62" t="s">
        <v>107</v>
      </c>
      <c r="D66" s="70">
        <v>2</v>
      </c>
      <c r="E66" s="70">
        <v>2</v>
      </c>
      <c r="F66" s="70">
        <v>0</v>
      </c>
      <c r="G66" s="70">
        <v>8</v>
      </c>
      <c r="H66" s="70">
        <v>8</v>
      </c>
      <c r="I66" s="70">
        <v>0</v>
      </c>
      <c r="J66" s="70">
        <v>0</v>
      </c>
    </row>
    <row r="67" spans="1:10" s="65" customFormat="1" ht="12" customHeight="1">
      <c r="A67" s="68" t="s">
        <v>101</v>
      </c>
      <c r="B67" s="69" t="s">
        <v>134</v>
      </c>
      <c r="C67" s="62" t="s">
        <v>135</v>
      </c>
      <c r="D67" s="70">
        <v>5</v>
      </c>
      <c r="E67" s="70">
        <v>3</v>
      </c>
      <c r="F67" s="70">
        <v>2</v>
      </c>
      <c r="G67" s="70">
        <v>46</v>
      </c>
      <c r="H67" s="70">
        <v>20</v>
      </c>
      <c r="I67" s="70">
        <v>21</v>
      </c>
      <c r="J67" s="70">
        <v>5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2008-01-31T10:25:52Z</cp:lastPrinted>
  <dcterms:created xsi:type="dcterms:W3CDTF">2008-01-06T09:25:24Z</dcterms:created>
  <dcterms:modified xsi:type="dcterms:W3CDTF">2014-10-14T09:47:20Z</dcterms:modified>
  <cp:category/>
  <cp:version/>
  <cp:contentType/>
  <cp:contentStatus/>
</cp:coreProperties>
</file>