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'委託許可件数（市町村）'!$A$7:$S$51</definedName>
    <definedName name="_xlnm.Print_Area" localSheetId="6">'委託許可件数（組合）'!$A$7:$S$27</definedName>
    <definedName name="_xlnm.Print_Area" localSheetId="3">'収集運搬機材（市町村）'!$A$7:$AY$51</definedName>
    <definedName name="_xlnm.Print_Area" localSheetId="4">'収集運搬機材（組合）'!$A$7:$AY$27</definedName>
    <definedName name="_xlnm.Print_Area" localSheetId="7">'処理業者と従業員数'!$A$7:$J$51</definedName>
    <definedName name="_xlnm.Print_Area" localSheetId="0">'組合状況'!$A$7:$CC$27</definedName>
    <definedName name="_xlnm.Print_Area" localSheetId="1">'廃棄物処理従事職員数（市町村）'!$A$7:$AD$51</definedName>
    <definedName name="_xlnm.Print_Area" localSheetId="2">'廃棄物処理従事職員数（組合）'!$A$7:$AD$27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<sst xmlns="http://schemas.openxmlformats.org/spreadsheetml/2006/main" count="1548" uniqueCount="228">
  <si>
    <t>収集運搬</t>
  </si>
  <si>
    <t>中間処理</t>
  </si>
  <si>
    <t>最終処分</t>
  </si>
  <si>
    <t>その他</t>
  </si>
  <si>
    <t>ごみ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</si>
  <si>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</si>
  <si>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</si>
  <si>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</si>
  <si>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</si>
  <si>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</si>
  <si>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</si>
  <si>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</si>
  <si>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</si>
  <si>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</si>
  <si>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</si>
  <si>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</si>
  <si>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</si>
  <si>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</si>
  <si>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</si>
  <si>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</si>
  <si>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</si>
  <si>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</si>
  <si>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</si>
  <si>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</si>
  <si>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</si>
  <si>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</si>
  <si>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</si>
  <si>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</si>
  <si>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</si>
  <si>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</si>
  <si>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</si>
  <si>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</si>
  <si>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</si>
  <si>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</si>
  <si>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</si>
  <si>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</si>
  <si>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</si>
  <si>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</si>
  <si>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</si>
  <si>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</si>
  <si>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</si>
  <si>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</si>
  <si>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</si>
  <si>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</si>
  <si>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</si>
  <si>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</si>
  <si>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</si>
  <si>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</si>
  <si>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</si>
  <si>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</si>
  <si>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</si>
  <si>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</si>
  <si>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</si>
  <si>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</si>
  <si>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</si>
  <si>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</si>
  <si>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</si>
  <si>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</si>
  <si>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</si>
  <si>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</si>
  <si>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</si>
  <si>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</si>
  <si>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</si>
  <si>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</si>
  <si>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</si>
  <si>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</si>
  <si>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</si>
  <si>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</si>
  <si>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</si>
  <si>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</si>
  <si>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</si>
  <si>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</si>
  <si>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</si>
  <si>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</si>
  <si>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</si>
  <si>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</si>
  <si>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</si>
  <si>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</si>
  <si>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</si>
  <si>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</si>
  <si>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</si>
  <si>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</si>
  <si>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市区町村</t>
  </si>
  <si>
    <t>委託件数 (収集運搬+中間処理+最終処分)</t>
  </si>
  <si>
    <t>許可件数 (収集運搬+中間処理+最終処分)</t>
  </si>
  <si>
    <t>（件）</t>
  </si>
  <si>
    <t>業者数 (ごみ+し尿)</t>
  </si>
  <si>
    <t>従業員数 (収集運搬+中間処理+最終処分)</t>
  </si>
  <si>
    <t>○</t>
  </si>
  <si>
    <t>一部事務組合・広域連合の状況（平成24年度実績）</t>
  </si>
  <si>
    <t>廃棄物処理従事職員数（市区町村）（平成24年度実績）</t>
  </si>
  <si>
    <t>廃棄物処理従事職員数（一部事務組合・広域連合）（平成24年度実績）</t>
  </si>
  <si>
    <t>収集運搬機材の状況（市区町村）（平成24年度実績）</t>
  </si>
  <si>
    <t>収集運搬機材の状況（一部事務組合・広域連合）（平成24年度実績）</t>
  </si>
  <si>
    <t>委託・許可件数（市区町村）（平成24年度実績）</t>
  </si>
  <si>
    <t>委託・許可件数（一部事務組合・広域連合）（平成24年度実績）</t>
  </si>
  <si>
    <t>処理業者と従業員数（平成24年度実績）</t>
  </si>
  <si>
    <t>茨城県</t>
  </si>
  <si>
    <t>08000</t>
  </si>
  <si>
    <t>08836</t>
  </si>
  <si>
    <t>大宮地方環境整備組合</t>
  </si>
  <si>
    <t>08225</t>
  </si>
  <si>
    <t>常陸大宮市</t>
  </si>
  <si>
    <t>08226</t>
  </si>
  <si>
    <t>那珂市</t>
  </si>
  <si>
    <t>08843</t>
  </si>
  <si>
    <t>常総衛生組合</t>
  </si>
  <si>
    <t>08211</t>
  </si>
  <si>
    <t>常総市</t>
  </si>
  <si>
    <t>08224</t>
  </si>
  <si>
    <t>守谷市</t>
  </si>
  <si>
    <t>08228</t>
  </si>
  <si>
    <t>坂東市</t>
  </si>
  <si>
    <t>08235</t>
  </si>
  <si>
    <t>つくばみらい市</t>
  </si>
  <si>
    <t>08845</t>
  </si>
  <si>
    <t>龍ケ崎地方塵芥処理組合</t>
  </si>
  <si>
    <t>08208</t>
  </si>
  <si>
    <t>龍ケ崎市</t>
  </si>
  <si>
    <t>08564</t>
  </si>
  <si>
    <t>利根町</t>
  </si>
  <si>
    <t>08447</t>
  </si>
  <si>
    <t>河内町</t>
  </si>
  <si>
    <t>08850</t>
  </si>
  <si>
    <t>龍ケ崎地方衛生組合</t>
  </si>
  <si>
    <t>08219</t>
  </si>
  <si>
    <t>牛久市</t>
  </si>
  <si>
    <t>08217</t>
  </si>
  <si>
    <t>取手市</t>
  </si>
  <si>
    <t>08229</t>
  </si>
  <si>
    <t>稲敷市</t>
  </si>
  <si>
    <t>08442</t>
  </si>
  <si>
    <t>美浦村</t>
  </si>
  <si>
    <t>08443</t>
  </si>
  <si>
    <t>阿見町</t>
  </si>
  <si>
    <t>08851</t>
  </si>
  <si>
    <t>さしま環境管理事務組合</t>
  </si>
  <si>
    <t>08204</t>
  </si>
  <si>
    <t>古河市</t>
  </si>
  <si>
    <t>08542</t>
  </si>
  <si>
    <t>五霞町</t>
  </si>
  <si>
    <t>08546</t>
  </si>
  <si>
    <t>境町</t>
  </si>
  <si>
    <t>08853</t>
  </si>
  <si>
    <t>筑北環境衛生組合</t>
  </si>
  <si>
    <t>08231</t>
  </si>
  <si>
    <t>桜川市</t>
  </si>
  <si>
    <t>08216</t>
  </si>
  <si>
    <t>笠間市</t>
  </si>
  <si>
    <t>08855</t>
  </si>
  <si>
    <t>茨城地方広域環境事務組合</t>
  </si>
  <si>
    <t>08302</t>
  </si>
  <si>
    <t>茨城町</t>
  </si>
  <si>
    <t>08201</t>
  </si>
  <si>
    <t>水戸市</t>
  </si>
  <si>
    <t>08236</t>
  </si>
  <si>
    <t>小美玉市</t>
  </si>
  <si>
    <t>08859</t>
  </si>
  <si>
    <t>大洗、鉾田、水戸環境組合</t>
  </si>
  <si>
    <t>08309</t>
  </si>
  <si>
    <t>大洗町</t>
  </si>
  <si>
    <t>08234</t>
  </si>
  <si>
    <t>鉾田市</t>
  </si>
  <si>
    <t>08867</t>
  </si>
  <si>
    <t>江戸崎地方衛生土木組合</t>
  </si>
  <si>
    <t>08871</t>
  </si>
  <si>
    <t>湖北環境衛生組合</t>
  </si>
  <si>
    <t>08205</t>
  </si>
  <si>
    <t>石岡市</t>
  </si>
  <si>
    <t>08230</t>
  </si>
  <si>
    <t>かすみがうら市</t>
  </si>
  <si>
    <t>08203</t>
  </si>
  <si>
    <t>土浦市</t>
  </si>
  <si>
    <t>08879</t>
  </si>
  <si>
    <t>笠間・水戸環境組合</t>
  </si>
  <si>
    <t>08886</t>
  </si>
  <si>
    <t>筑西広域市町村圏事務組合</t>
  </si>
  <si>
    <t>08207</t>
  </si>
  <si>
    <t>結城市</t>
  </si>
  <si>
    <t>08227</t>
  </si>
  <si>
    <t>筑西市</t>
  </si>
  <si>
    <t>08887</t>
  </si>
  <si>
    <t>茨城美野里環境組合</t>
  </si>
  <si>
    <t>08895</t>
  </si>
  <si>
    <t>常総地方広域市町村圏事務組合</t>
  </si>
  <si>
    <t>常総市（石下地区除く）</t>
  </si>
  <si>
    <t>08898</t>
  </si>
  <si>
    <t>霞台厚生施設組合</t>
  </si>
  <si>
    <t>08904</t>
  </si>
  <si>
    <t>新治地方広域事務組合</t>
  </si>
  <si>
    <t>08916</t>
  </si>
  <si>
    <t>鹿島地方事務組合</t>
  </si>
  <si>
    <t>08222</t>
  </si>
  <si>
    <t>鹿嶋市</t>
  </si>
  <si>
    <t>08232</t>
  </si>
  <si>
    <t>神栖市</t>
  </si>
  <si>
    <t>08928</t>
  </si>
  <si>
    <t>城北地方広域事務組合（廃止）</t>
  </si>
  <si>
    <t>08310</t>
  </si>
  <si>
    <t>城里町</t>
  </si>
  <si>
    <t>08934</t>
  </si>
  <si>
    <t>下妻地方広域事務組合</t>
  </si>
  <si>
    <t>08210</t>
  </si>
  <si>
    <t>下妻市</t>
  </si>
  <si>
    <t>08521</t>
  </si>
  <si>
    <t>八千代町</t>
  </si>
  <si>
    <t>08935</t>
  </si>
  <si>
    <t>ひたちなか・東海広域事務組合</t>
  </si>
  <si>
    <t>08221</t>
  </si>
  <si>
    <t>ひたちなか市</t>
  </si>
  <si>
    <t>08341</t>
  </si>
  <si>
    <t>東海村</t>
  </si>
  <si>
    <t>08202</t>
  </si>
  <si>
    <t>日立市</t>
  </si>
  <si>
    <t>08212</t>
  </si>
  <si>
    <t>常陸太田市</t>
  </si>
  <si>
    <t>08214</t>
  </si>
  <si>
    <t>高萩市</t>
  </si>
  <si>
    <t>08215</t>
  </si>
  <si>
    <t>北茨城市</t>
  </si>
  <si>
    <t>08220</t>
  </si>
  <si>
    <t>つくば市</t>
  </si>
  <si>
    <t>08223</t>
  </si>
  <si>
    <t>潮来市</t>
  </si>
  <si>
    <t>08233</t>
  </si>
  <si>
    <t>行方市</t>
  </si>
  <si>
    <t>08364</t>
  </si>
  <si>
    <t>大子町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</si>
</sst>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9CC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11" fillId="33" borderId="12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3" borderId="13" xfId="60" applyNumberFormat="1" applyFont="1" applyFill="1" applyBorder="1" applyAlignment="1">
      <alignment vertical="center"/>
      <protection/>
    </xf>
    <xf numFmtId="0" fontId="12" fillId="33" borderId="1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4" xfId="60" applyNumberFormat="1" applyFont="1" applyFill="1" applyBorder="1" applyAlignment="1">
      <alignment vertical="center"/>
      <protection/>
    </xf>
    <xf numFmtId="0" fontId="12" fillId="33" borderId="15" xfId="60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1" fillId="33" borderId="13" xfId="61" applyNumberFormat="1" applyFont="1" applyFill="1" applyBorder="1" applyAlignment="1">
      <alignment vertical="center"/>
      <protection/>
    </xf>
    <xf numFmtId="0" fontId="11" fillId="33" borderId="11" xfId="61" applyNumberFormat="1" applyFont="1" applyFill="1" applyBorder="1" applyAlignment="1">
      <alignment vertical="center"/>
      <protection/>
    </xf>
    <xf numFmtId="0" fontId="11" fillId="33" borderId="12" xfId="61" applyNumberFormat="1" applyFont="1" applyFill="1" applyBorder="1" applyAlignment="1">
      <alignment vertical="center"/>
      <protection/>
    </xf>
    <xf numFmtId="0" fontId="11" fillId="33" borderId="16" xfId="60" applyNumberFormat="1" applyFont="1" applyFill="1" applyBorder="1" applyAlignment="1">
      <alignment horizontal="center" vertical="center" wrapText="1"/>
      <protection/>
    </xf>
    <xf numFmtId="0" fontId="12" fillId="33" borderId="13" xfId="0" applyNumberFormat="1" applyFont="1" applyFill="1" applyBorder="1" applyAlignment="1">
      <alignment vertical="center"/>
    </xf>
    <xf numFmtId="0" fontId="11" fillId="33" borderId="14" xfId="0" applyNumberFormat="1" applyFont="1" applyFill="1" applyBorder="1" applyAlignment="1">
      <alignment vertical="center"/>
    </xf>
    <xf numFmtId="0" fontId="11" fillId="33" borderId="15" xfId="0" applyNumberFormat="1" applyFont="1" applyFill="1" applyBorder="1" applyAlignment="1">
      <alignment vertical="center"/>
    </xf>
    <xf numFmtId="0" fontId="11" fillId="33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33" borderId="17" xfId="0" applyNumberFormat="1" applyFont="1" applyFill="1" applyBorder="1" applyAlignment="1">
      <alignment vertical="center"/>
    </xf>
    <xf numFmtId="0" fontId="11" fillId="33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3" borderId="17" xfId="60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1" fillId="33" borderId="18" xfId="60" applyNumberFormat="1" applyFont="1" applyFill="1" applyBorder="1" applyAlignment="1">
      <alignment horizontal="center" vertical="center" wrapText="1"/>
      <protection/>
    </xf>
    <xf numFmtId="0" fontId="7" fillId="34" borderId="18" xfId="0" applyNumberFormat="1" applyFont="1" applyFill="1" applyBorder="1" applyAlignment="1">
      <alignment vertical="center"/>
    </xf>
    <xf numFmtId="49" fontId="7" fillId="34" borderId="18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34" borderId="18" xfId="0" applyNumberFormat="1" applyFont="1" applyFill="1" applyBorder="1" applyAlignment="1">
      <alignment vertical="center"/>
    </xf>
    <xf numFmtId="49" fontId="13" fillId="34" borderId="18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34" borderId="18" xfId="0" applyNumberFormat="1" applyFont="1" applyFill="1" applyBorder="1" applyAlignment="1">
      <alignment horizontal="right" vertical="center"/>
    </xf>
    <xf numFmtId="3" fontId="13" fillId="34" borderId="18" xfId="48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1" fillId="33" borderId="16" xfId="62" applyNumberFormat="1" applyFont="1" applyFill="1" applyBorder="1" applyAlignment="1">
      <alignment vertical="center" wrapText="1"/>
      <protection/>
    </xf>
    <xf numFmtId="0" fontId="11" fillId="33" borderId="10" xfId="62" applyNumberFormat="1" applyFont="1" applyFill="1" applyBorder="1" applyAlignment="1">
      <alignment vertical="center" wrapText="1"/>
      <protection/>
    </xf>
    <xf numFmtId="0" fontId="11" fillId="33" borderId="19" xfId="62" applyNumberFormat="1" applyFont="1" applyFill="1" applyBorder="1" applyAlignment="1">
      <alignment vertical="center" wrapText="1"/>
      <protection/>
    </xf>
    <xf numFmtId="49" fontId="11" fillId="33" borderId="16" xfId="62" applyNumberFormat="1" applyFont="1" applyFill="1" applyBorder="1" applyAlignment="1">
      <alignment vertical="center" wrapText="1"/>
      <protection/>
    </xf>
    <xf numFmtId="49" fontId="11" fillId="33" borderId="10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>
      <alignment vertical="center" wrapText="1"/>
      <protection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5" xfId="62" applyNumberFormat="1" applyFont="1" applyFill="1" applyBorder="1" applyAlignment="1" quotePrefix="1">
      <alignment vertical="center" wrapText="1"/>
      <protection/>
    </xf>
    <xf numFmtId="0" fontId="12" fillId="33" borderId="20" xfId="62" applyNumberFormat="1" applyFont="1" applyFill="1" applyBorder="1" applyAlignment="1" quotePrefix="1">
      <alignment vertical="center" wrapText="1"/>
      <protection/>
    </xf>
    <xf numFmtId="0" fontId="12" fillId="33" borderId="21" xfId="62" applyNumberFormat="1" applyFont="1" applyFill="1" applyBorder="1" applyAlignment="1" quotePrefix="1">
      <alignment vertical="center" wrapText="1"/>
      <protection/>
    </xf>
    <xf numFmtId="49" fontId="11" fillId="33" borderId="19" xfId="62" applyNumberFormat="1" applyFont="1" applyFill="1" applyBorder="1" applyAlignment="1" quotePrefix="1">
      <alignment vertical="center" wrapText="1"/>
      <protection/>
    </xf>
    <xf numFmtId="0" fontId="11" fillId="33" borderId="18" xfId="0" applyNumberFormat="1" applyFont="1" applyFill="1" applyBorder="1" applyAlignment="1">
      <alignment vertical="center" wrapText="1"/>
    </xf>
    <xf numFmtId="0" fontId="11" fillId="33" borderId="16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vertical="center" wrapText="1"/>
    </xf>
    <xf numFmtId="0" fontId="11" fillId="33" borderId="19" xfId="0" applyNumberFormat="1" applyFont="1" applyFill="1" applyBorder="1" applyAlignment="1">
      <alignment vertical="center" wrapText="1"/>
    </xf>
    <xf numFmtId="0" fontId="11" fillId="33" borderId="13" xfId="0" applyNumberFormat="1" applyFont="1" applyFill="1" applyBorder="1" applyAlignment="1">
      <alignment vertical="center" wrapText="1"/>
    </xf>
    <xf numFmtId="0" fontId="11" fillId="33" borderId="11" xfId="0" applyNumberFormat="1" applyFont="1" applyFill="1" applyBorder="1" applyAlignment="1">
      <alignment vertical="center" wrapText="1"/>
    </xf>
    <xf numFmtId="0" fontId="11" fillId="33" borderId="12" xfId="0" applyNumberFormat="1" applyFont="1" applyFill="1" applyBorder="1" applyAlignment="1">
      <alignment vertical="center" wrapText="1"/>
    </xf>
    <xf numFmtId="49" fontId="11" fillId="33" borderId="16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19" xfId="0" applyNumberFormat="1" applyFont="1" applyFill="1" applyBorder="1" applyAlignment="1">
      <alignment vertical="center" wrapText="1"/>
    </xf>
    <xf numFmtId="0" fontId="11" fillId="33" borderId="10" xfId="0" applyNumberFormat="1" applyFont="1" applyFill="1" applyBorder="1" applyAlignment="1" quotePrefix="1">
      <alignment vertical="center" wrapText="1"/>
    </xf>
    <xf numFmtId="0" fontId="11" fillId="33" borderId="10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11" fillId="33" borderId="19" xfId="0" applyNumberFormat="1" applyFont="1" applyFill="1" applyBorder="1" applyAlignment="1">
      <alignment vertical="center"/>
    </xf>
    <xf numFmtId="0" fontId="11" fillId="33" borderId="16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>
      <alignment vertical="center" wrapText="1"/>
      <protection/>
    </xf>
    <xf numFmtId="0" fontId="11" fillId="33" borderId="19" xfId="60" applyNumberFormat="1" applyFont="1" applyFill="1" applyBorder="1" applyAlignment="1">
      <alignment vertical="center" wrapText="1"/>
      <protection/>
    </xf>
    <xf numFmtId="0" fontId="11" fillId="33" borderId="10" xfId="60" applyNumberFormat="1" applyFont="1" applyFill="1" applyBorder="1" applyAlignment="1" quotePrefix="1">
      <alignment vertical="center" wrapText="1"/>
      <protection/>
    </xf>
    <xf numFmtId="0" fontId="11" fillId="33" borderId="19" xfId="60" applyNumberFormat="1" applyFont="1" applyFill="1" applyBorder="1" applyAlignment="1" quotePrefix="1">
      <alignment vertical="center" wrapText="1"/>
      <protection/>
    </xf>
    <xf numFmtId="0" fontId="11" fillId="33" borderId="17" xfId="60" applyNumberFormat="1" applyFont="1" applyFill="1" applyBorder="1" applyAlignment="1">
      <alignment vertical="center"/>
      <protection/>
    </xf>
    <xf numFmtId="0" fontId="11" fillId="33" borderId="15" xfId="60" applyNumberFormat="1" applyFont="1" applyFill="1" applyBorder="1" applyAlignment="1">
      <alignment vertical="center"/>
      <protection/>
    </xf>
    <xf numFmtId="0" fontId="11" fillId="33" borderId="20" xfId="60" applyNumberFormat="1" applyFont="1" applyFill="1" applyBorder="1" applyAlignment="1">
      <alignment vertical="center"/>
      <protection/>
    </xf>
    <xf numFmtId="0" fontId="11" fillId="33" borderId="21" xfId="60" applyNumberFormat="1" applyFont="1" applyFill="1" applyBorder="1" applyAlignment="1">
      <alignment vertical="center"/>
      <protection/>
    </xf>
    <xf numFmtId="0" fontId="11" fillId="33" borderId="17" xfId="60" applyNumberFormat="1" applyFont="1" applyFill="1" applyBorder="1" applyAlignment="1">
      <alignment vertical="center" wrapText="1"/>
      <protection/>
    </xf>
    <xf numFmtId="0" fontId="11" fillId="33" borderId="15" xfId="60" applyNumberFormat="1" applyFont="1" applyFill="1" applyBorder="1" applyAlignment="1" quotePrefix="1">
      <alignment vertical="center"/>
      <protection/>
    </xf>
    <xf numFmtId="0" fontId="11" fillId="33" borderId="20" xfId="60" applyNumberFormat="1" applyFont="1" applyFill="1" applyBorder="1" applyAlignment="1" quotePrefix="1">
      <alignment vertical="center"/>
      <protection/>
    </xf>
    <xf numFmtId="0" fontId="11" fillId="33" borderId="21" xfId="60" applyNumberFormat="1" applyFont="1" applyFill="1" applyBorder="1" applyAlignment="1" quotePrefix="1">
      <alignment vertical="center"/>
      <protection/>
    </xf>
    <xf numFmtId="0" fontId="11" fillId="33" borderId="17" xfId="61" applyNumberFormat="1" applyFont="1" applyFill="1" applyBorder="1" applyAlignment="1">
      <alignment vertical="center"/>
      <protection/>
    </xf>
    <xf numFmtId="0" fontId="11" fillId="33" borderId="15" xfId="61" applyNumberFormat="1" applyFont="1" applyFill="1" applyBorder="1" applyAlignment="1">
      <alignment vertical="center"/>
      <protection/>
    </xf>
    <xf numFmtId="0" fontId="11" fillId="33" borderId="20" xfId="61" applyNumberFormat="1" applyFont="1" applyFill="1" applyBorder="1" applyAlignment="1">
      <alignment vertical="center"/>
      <protection/>
    </xf>
    <xf numFmtId="0" fontId="11" fillId="33" borderId="21" xfId="61" applyNumberFormat="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73" customWidth="1"/>
    <col min="2" max="2" width="8.69921875" style="74" customWidth="1"/>
    <col min="3" max="3" width="35.59765625" style="73" customWidth="1"/>
    <col min="4" max="20" width="6.59765625" style="73" customWidth="1"/>
    <col min="21" max="21" width="9" style="73" customWidth="1"/>
    <col min="22" max="22" width="6.59765625" style="74" customWidth="1"/>
    <col min="23" max="23" width="20.59765625" style="73" customWidth="1"/>
    <col min="24" max="24" width="6.59765625" style="74" customWidth="1"/>
    <col min="25" max="25" width="20.59765625" style="73" customWidth="1"/>
    <col min="26" max="26" width="6.59765625" style="74" customWidth="1"/>
    <col min="27" max="27" width="20.59765625" style="73" customWidth="1"/>
    <col min="28" max="28" width="6.59765625" style="74" customWidth="1"/>
    <col min="29" max="29" width="20.59765625" style="73" customWidth="1"/>
    <col min="30" max="30" width="6.59765625" style="74" customWidth="1"/>
    <col min="31" max="31" width="20.59765625" style="73" customWidth="1"/>
    <col min="32" max="32" width="6.59765625" style="74" customWidth="1"/>
    <col min="33" max="33" width="20.59765625" style="73" customWidth="1"/>
    <col min="34" max="34" width="6.59765625" style="74" customWidth="1"/>
    <col min="35" max="35" width="20.59765625" style="73" customWidth="1"/>
    <col min="36" max="36" width="6.59765625" style="74" customWidth="1"/>
    <col min="37" max="37" width="20.59765625" style="73" customWidth="1"/>
    <col min="38" max="38" width="6.59765625" style="74" customWidth="1"/>
    <col min="39" max="39" width="20.59765625" style="73" customWidth="1"/>
    <col min="40" max="40" width="6.59765625" style="74" customWidth="1"/>
    <col min="41" max="41" width="20.59765625" style="73" customWidth="1"/>
    <col min="42" max="42" width="6.59765625" style="74" customWidth="1"/>
    <col min="43" max="43" width="20.59765625" style="73" customWidth="1"/>
    <col min="44" max="44" width="6.59765625" style="74" customWidth="1"/>
    <col min="45" max="45" width="20.59765625" style="73" customWidth="1"/>
    <col min="46" max="46" width="6.59765625" style="74" customWidth="1"/>
    <col min="47" max="47" width="20.59765625" style="73" customWidth="1"/>
    <col min="48" max="48" width="6.59765625" style="74" customWidth="1"/>
    <col min="49" max="49" width="20.59765625" style="73" customWidth="1"/>
    <col min="50" max="50" width="6.59765625" style="74" customWidth="1"/>
    <col min="51" max="51" width="20.59765625" style="73" customWidth="1"/>
    <col min="52" max="52" width="6.59765625" style="74" customWidth="1"/>
    <col min="53" max="53" width="20.59765625" style="73" customWidth="1"/>
    <col min="54" max="54" width="6.59765625" style="74" customWidth="1"/>
    <col min="55" max="55" width="20.59765625" style="73" customWidth="1"/>
    <col min="56" max="56" width="6.59765625" style="74" customWidth="1"/>
    <col min="57" max="57" width="20.59765625" style="73" customWidth="1"/>
    <col min="58" max="58" width="6.5" style="74" customWidth="1"/>
    <col min="59" max="59" width="20.59765625" style="73" customWidth="1"/>
    <col min="60" max="60" width="6.5" style="74" customWidth="1"/>
    <col min="61" max="61" width="20.59765625" style="73" customWidth="1"/>
    <col min="62" max="62" width="6.59765625" style="74" customWidth="1"/>
    <col min="63" max="63" width="20.59765625" style="73" customWidth="1"/>
    <col min="64" max="64" width="6.59765625" style="74" customWidth="1"/>
    <col min="65" max="65" width="20.59765625" style="73" customWidth="1"/>
    <col min="66" max="66" width="6.59765625" style="74" customWidth="1"/>
    <col min="67" max="67" width="20.59765625" style="73" customWidth="1"/>
    <col min="68" max="68" width="6.59765625" style="74" customWidth="1"/>
    <col min="69" max="69" width="20.59765625" style="73" customWidth="1"/>
    <col min="70" max="70" width="6.59765625" style="74" customWidth="1"/>
    <col min="71" max="71" width="20.59765625" style="73" customWidth="1"/>
    <col min="72" max="72" width="6.59765625" style="74" customWidth="1"/>
    <col min="73" max="73" width="20.59765625" style="73" customWidth="1"/>
    <col min="74" max="74" width="6.59765625" style="74" customWidth="1"/>
    <col min="75" max="75" width="20.59765625" style="73" customWidth="1"/>
    <col min="76" max="76" width="6.59765625" style="74" customWidth="1"/>
    <col min="77" max="77" width="20.59765625" style="73" customWidth="1"/>
    <col min="78" max="78" width="6.59765625" style="74" customWidth="1"/>
    <col min="79" max="79" width="20.59765625" style="73" customWidth="1"/>
    <col min="80" max="80" width="6.59765625" style="74" customWidth="1"/>
    <col min="81" max="81" width="20.59765625" style="73" customWidth="1"/>
    <col min="82" max="16384" width="9" style="73" customWidth="1"/>
  </cols>
  <sheetData>
    <row r="1" spans="1:80" s="4" customFormat="1" ht="17.25">
      <c r="A1" s="47" t="s">
        <v>89</v>
      </c>
      <c r="B1" s="1"/>
      <c r="C1" s="3"/>
      <c r="V1" s="18"/>
      <c r="X1" s="18"/>
      <c r="Z1" s="18"/>
      <c r="AB1" s="18"/>
      <c r="AD1" s="18"/>
      <c r="AF1" s="18"/>
      <c r="AH1" s="18"/>
      <c r="AJ1" s="18"/>
      <c r="AL1" s="18"/>
      <c r="AN1" s="18"/>
      <c r="AP1" s="18"/>
      <c r="AR1" s="18"/>
      <c r="AT1" s="18"/>
      <c r="AV1" s="18"/>
      <c r="AX1" s="18"/>
      <c r="AZ1" s="18"/>
      <c r="BB1" s="18"/>
      <c r="BD1" s="18"/>
      <c r="BF1" s="18"/>
      <c r="BH1" s="18"/>
      <c r="BJ1" s="18"/>
      <c r="BL1" s="18"/>
      <c r="BN1" s="18"/>
      <c r="BP1" s="18"/>
      <c r="BR1" s="18"/>
      <c r="BT1" s="18"/>
      <c r="BV1" s="18"/>
      <c r="BX1" s="18"/>
      <c r="BZ1" s="18"/>
      <c r="CB1" s="18"/>
    </row>
    <row r="2" spans="1:81" s="5" customFormat="1" ht="13.5">
      <c r="A2" s="95" t="s">
        <v>5</v>
      </c>
      <c r="B2" s="101" t="s">
        <v>6</v>
      </c>
      <c r="C2" s="95" t="s">
        <v>7</v>
      </c>
      <c r="D2" s="98" t="s">
        <v>8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0"/>
      <c r="U2" s="95" t="s">
        <v>9</v>
      </c>
      <c r="V2" s="89" t="s">
        <v>10</v>
      </c>
      <c r="W2" s="90"/>
      <c r="X2" s="89" t="s">
        <v>11</v>
      </c>
      <c r="Y2" s="90"/>
      <c r="Z2" s="89" t="s">
        <v>12</v>
      </c>
      <c r="AA2" s="90"/>
      <c r="AB2" s="89" t="s">
        <v>13</v>
      </c>
      <c r="AC2" s="90"/>
      <c r="AD2" s="89" t="s">
        <v>14</v>
      </c>
      <c r="AE2" s="90"/>
      <c r="AF2" s="89" t="s">
        <v>15</v>
      </c>
      <c r="AG2" s="90"/>
      <c r="AH2" s="89" t="s">
        <v>16</v>
      </c>
      <c r="AI2" s="90"/>
      <c r="AJ2" s="89" t="s">
        <v>17</v>
      </c>
      <c r="AK2" s="90"/>
      <c r="AL2" s="89" t="s">
        <v>18</v>
      </c>
      <c r="AM2" s="90"/>
      <c r="AN2" s="89" t="s">
        <v>19</v>
      </c>
      <c r="AO2" s="90"/>
      <c r="AP2" s="89" t="s">
        <v>20</v>
      </c>
      <c r="AQ2" s="90"/>
      <c r="AR2" s="89" t="s">
        <v>21</v>
      </c>
      <c r="AS2" s="90"/>
      <c r="AT2" s="89" t="s">
        <v>22</v>
      </c>
      <c r="AU2" s="90"/>
      <c r="AV2" s="89" t="s">
        <v>23</v>
      </c>
      <c r="AW2" s="90"/>
      <c r="AX2" s="89" t="s">
        <v>24</v>
      </c>
      <c r="AY2" s="90"/>
      <c r="AZ2" s="89" t="s">
        <v>25</v>
      </c>
      <c r="BA2" s="90"/>
      <c r="BB2" s="89" t="s">
        <v>26</v>
      </c>
      <c r="BC2" s="90"/>
      <c r="BD2" s="89" t="s">
        <v>27</v>
      </c>
      <c r="BE2" s="90"/>
      <c r="BF2" s="89" t="s">
        <v>28</v>
      </c>
      <c r="BG2" s="90"/>
      <c r="BH2" s="89" t="s">
        <v>29</v>
      </c>
      <c r="BI2" s="90"/>
      <c r="BJ2" s="89" t="s">
        <v>30</v>
      </c>
      <c r="BK2" s="90"/>
      <c r="BL2" s="89" t="s">
        <v>31</v>
      </c>
      <c r="BM2" s="90"/>
      <c r="BN2" s="89" t="s">
        <v>32</v>
      </c>
      <c r="BO2" s="90"/>
      <c r="BP2" s="89" t="s">
        <v>33</v>
      </c>
      <c r="BQ2" s="90"/>
      <c r="BR2" s="89" t="s">
        <v>34</v>
      </c>
      <c r="BS2" s="90"/>
      <c r="BT2" s="89" t="s">
        <v>35</v>
      </c>
      <c r="BU2" s="90"/>
      <c r="BV2" s="89" t="s">
        <v>36</v>
      </c>
      <c r="BW2" s="90"/>
      <c r="BX2" s="89" t="s">
        <v>37</v>
      </c>
      <c r="BY2" s="90"/>
      <c r="BZ2" s="89" t="s">
        <v>38</v>
      </c>
      <c r="CA2" s="90"/>
      <c r="CB2" s="89" t="s">
        <v>39</v>
      </c>
      <c r="CC2" s="90"/>
    </row>
    <row r="3" spans="1:81" s="5" customFormat="1" ht="13.5">
      <c r="A3" s="96"/>
      <c r="B3" s="102"/>
      <c r="C3" s="96"/>
      <c r="D3" s="98" t="s">
        <v>4</v>
      </c>
      <c r="E3" s="99"/>
      <c r="F3" s="99"/>
      <c r="G3" s="99"/>
      <c r="H3" s="99"/>
      <c r="I3" s="99"/>
      <c r="J3" s="99"/>
      <c r="K3" s="99"/>
      <c r="L3" s="100"/>
      <c r="M3" s="98" t="s">
        <v>40</v>
      </c>
      <c r="N3" s="99"/>
      <c r="O3" s="99"/>
      <c r="P3" s="99"/>
      <c r="Q3" s="99"/>
      <c r="R3" s="99"/>
      <c r="S3" s="99"/>
      <c r="T3" s="100"/>
      <c r="U3" s="96"/>
      <c r="V3" s="91"/>
      <c r="W3" s="92"/>
      <c r="X3" s="91"/>
      <c r="Y3" s="92"/>
      <c r="Z3" s="91"/>
      <c r="AA3" s="92"/>
      <c r="AB3" s="91"/>
      <c r="AC3" s="92"/>
      <c r="AD3" s="91"/>
      <c r="AE3" s="92"/>
      <c r="AF3" s="91"/>
      <c r="AG3" s="92"/>
      <c r="AH3" s="91"/>
      <c r="AI3" s="92"/>
      <c r="AJ3" s="91"/>
      <c r="AK3" s="92"/>
      <c r="AL3" s="91"/>
      <c r="AM3" s="92"/>
      <c r="AN3" s="91"/>
      <c r="AO3" s="92"/>
      <c r="AP3" s="91"/>
      <c r="AQ3" s="92"/>
      <c r="AR3" s="91"/>
      <c r="AS3" s="92"/>
      <c r="AT3" s="91"/>
      <c r="AU3" s="92"/>
      <c r="AV3" s="91"/>
      <c r="AW3" s="92"/>
      <c r="AX3" s="91"/>
      <c r="AY3" s="92"/>
      <c r="AZ3" s="91"/>
      <c r="BA3" s="92"/>
      <c r="BB3" s="91"/>
      <c r="BC3" s="92"/>
      <c r="BD3" s="91"/>
      <c r="BE3" s="92"/>
      <c r="BF3" s="91"/>
      <c r="BG3" s="92"/>
      <c r="BH3" s="91"/>
      <c r="BI3" s="92"/>
      <c r="BJ3" s="91"/>
      <c r="BK3" s="92"/>
      <c r="BL3" s="91"/>
      <c r="BM3" s="92"/>
      <c r="BN3" s="91"/>
      <c r="BO3" s="92"/>
      <c r="BP3" s="91"/>
      <c r="BQ3" s="92"/>
      <c r="BR3" s="91"/>
      <c r="BS3" s="92"/>
      <c r="BT3" s="91"/>
      <c r="BU3" s="92"/>
      <c r="BV3" s="91"/>
      <c r="BW3" s="92"/>
      <c r="BX3" s="91"/>
      <c r="BY3" s="92"/>
      <c r="BZ3" s="91"/>
      <c r="CA3" s="92"/>
      <c r="CB3" s="91"/>
      <c r="CC3" s="92"/>
    </row>
    <row r="4" spans="1:81" s="5" customFormat="1" ht="22.5" customHeight="1">
      <c r="A4" s="96"/>
      <c r="B4" s="102"/>
      <c r="C4" s="96"/>
      <c r="D4" s="94" t="s">
        <v>41</v>
      </c>
      <c r="E4" s="94" t="s">
        <v>0</v>
      </c>
      <c r="F4" s="94" t="s">
        <v>1</v>
      </c>
      <c r="G4" s="94" t="s">
        <v>2</v>
      </c>
      <c r="H4" s="94" t="s">
        <v>42</v>
      </c>
      <c r="I4" s="94" t="s">
        <v>43</v>
      </c>
      <c r="J4" s="94" t="s">
        <v>44</v>
      </c>
      <c r="K4" s="94" t="s">
        <v>45</v>
      </c>
      <c r="L4" s="94" t="s">
        <v>3</v>
      </c>
      <c r="M4" s="94" t="s">
        <v>41</v>
      </c>
      <c r="N4" s="94" t="s">
        <v>0</v>
      </c>
      <c r="O4" s="94" t="s">
        <v>1</v>
      </c>
      <c r="P4" s="94" t="s">
        <v>46</v>
      </c>
      <c r="Q4" s="94" t="s">
        <v>42</v>
      </c>
      <c r="R4" s="94" t="s">
        <v>43</v>
      </c>
      <c r="S4" s="94" t="s">
        <v>47</v>
      </c>
      <c r="T4" s="94" t="s">
        <v>3</v>
      </c>
      <c r="U4" s="96"/>
      <c r="V4" s="86" t="s">
        <v>48</v>
      </c>
      <c r="W4" s="83" t="s">
        <v>49</v>
      </c>
      <c r="X4" s="86" t="s">
        <v>48</v>
      </c>
      <c r="Y4" s="83" t="s">
        <v>49</v>
      </c>
      <c r="Z4" s="86" t="s">
        <v>48</v>
      </c>
      <c r="AA4" s="83" t="s">
        <v>49</v>
      </c>
      <c r="AB4" s="86" t="s">
        <v>48</v>
      </c>
      <c r="AC4" s="83" t="s">
        <v>49</v>
      </c>
      <c r="AD4" s="86" t="s">
        <v>48</v>
      </c>
      <c r="AE4" s="83" t="s">
        <v>49</v>
      </c>
      <c r="AF4" s="86" t="s">
        <v>48</v>
      </c>
      <c r="AG4" s="83" t="s">
        <v>49</v>
      </c>
      <c r="AH4" s="86" t="s">
        <v>48</v>
      </c>
      <c r="AI4" s="83" t="s">
        <v>49</v>
      </c>
      <c r="AJ4" s="86" t="s">
        <v>48</v>
      </c>
      <c r="AK4" s="83" t="s">
        <v>49</v>
      </c>
      <c r="AL4" s="86" t="s">
        <v>48</v>
      </c>
      <c r="AM4" s="83" t="s">
        <v>49</v>
      </c>
      <c r="AN4" s="86" t="s">
        <v>48</v>
      </c>
      <c r="AO4" s="83" t="s">
        <v>49</v>
      </c>
      <c r="AP4" s="86" t="s">
        <v>48</v>
      </c>
      <c r="AQ4" s="83" t="s">
        <v>49</v>
      </c>
      <c r="AR4" s="86" t="s">
        <v>48</v>
      </c>
      <c r="AS4" s="83" t="s">
        <v>49</v>
      </c>
      <c r="AT4" s="86" t="s">
        <v>48</v>
      </c>
      <c r="AU4" s="83" t="s">
        <v>49</v>
      </c>
      <c r="AV4" s="86" t="s">
        <v>48</v>
      </c>
      <c r="AW4" s="83" t="s">
        <v>49</v>
      </c>
      <c r="AX4" s="86" t="s">
        <v>48</v>
      </c>
      <c r="AY4" s="83" t="s">
        <v>49</v>
      </c>
      <c r="AZ4" s="86" t="s">
        <v>48</v>
      </c>
      <c r="BA4" s="83" t="s">
        <v>49</v>
      </c>
      <c r="BB4" s="86" t="s">
        <v>48</v>
      </c>
      <c r="BC4" s="83" t="s">
        <v>49</v>
      </c>
      <c r="BD4" s="86" t="s">
        <v>48</v>
      </c>
      <c r="BE4" s="83" t="s">
        <v>49</v>
      </c>
      <c r="BF4" s="86" t="s">
        <v>48</v>
      </c>
      <c r="BG4" s="83" t="s">
        <v>49</v>
      </c>
      <c r="BH4" s="86" t="s">
        <v>48</v>
      </c>
      <c r="BI4" s="83" t="s">
        <v>49</v>
      </c>
      <c r="BJ4" s="86" t="s">
        <v>48</v>
      </c>
      <c r="BK4" s="83" t="s">
        <v>49</v>
      </c>
      <c r="BL4" s="86" t="s">
        <v>48</v>
      </c>
      <c r="BM4" s="83" t="s">
        <v>49</v>
      </c>
      <c r="BN4" s="86" t="s">
        <v>48</v>
      </c>
      <c r="BO4" s="83" t="s">
        <v>49</v>
      </c>
      <c r="BP4" s="86" t="s">
        <v>48</v>
      </c>
      <c r="BQ4" s="83" t="s">
        <v>49</v>
      </c>
      <c r="BR4" s="86" t="s">
        <v>48</v>
      </c>
      <c r="BS4" s="83" t="s">
        <v>49</v>
      </c>
      <c r="BT4" s="86" t="s">
        <v>48</v>
      </c>
      <c r="BU4" s="83" t="s">
        <v>49</v>
      </c>
      <c r="BV4" s="86" t="s">
        <v>48</v>
      </c>
      <c r="BW4" s="83" t="s">
        <v>49</v>
      </c>
      <c r="BX4" s="86" t="s">
        <v>48</v>
      </c>
      <c r="BY4" s="83" t="s">
        <v>49</v>
      </c>
      <c r="BZ4" s="86" t="s">
        <v>48</v>
      </c>
      <c r="CA4" s="83" t="s">
        <v>49</v>
      </c>
      <c r="CB4" s="86" t="s">
        <v>48</v>
      </c>
      <c r="CC4" s="83" t="s">
        <v>49</v>
      </c>
    </row>
    <row r="5" spans="1:81" s="5" customFormat="1" ht="13.5">
      <c r="A5" s="96"/>
      <c r="B5" s="102"/>
      <c r="C5" s="96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6"/>
      <c r="V5" s="87"/>
      <c r="W5" s="84"/>
      <c r="X5" s="87"/>
      <c r="Y5" s="84"/>
      <c r="Z5" s="87"/>
      <c r="AA5" s="84"/>
      <c r="AB5" s="87"/>
      <c r="AC5" s="84"/>
      <c r="AD5" s="87"/>
      <c r="AE5" s="84"/>
      <c r="AF5" s="87"/>
      <c r="AG5" s="84"/>
      <c r="AH5" s="87"/>
      <c r="AI5" s="84"/>
      <c r="AJ5" s="87"/>
      <c r="AK5" s="84"/>
      <c r="AL5" s="87"/>
      <c r="AM5" s="84"/>
      <c r="AN5" s="87"/>
      <c r="AO5" s="84"/>
      <c r="AP5" s="87"/>
      <c r="AQ5" s="84"/>
      <c r="AR5" s="87"/>
      <c r="AS5" s="84"/>
      <c r="AT5" s="87"/>
      <c r="AU5" s="84"/>
      <c r="AV5" s="87"/>
      <c r="AW5" s="84"/>
      <c r="AX5" s="87"/>
      <c r="AY5" s="84"/>
      <c r="AZ5" s="87"/>
      <c r="BA5" s="84"/>
      <c r="BB5" s="87"/>
      <c r="BC5" s="84"/>
      <c r="BD5" s="87"/>
      <c r="BE5" s="84"/>
      <c r="BF5" s="87"/>
      <c r="BG5" s="84"/>
      <c r="BH5" s="87"/>
      <c r="BI5" s="84"/>
      <c r="BJ5" s="87"/>
      <c r="BK5" s="84"/>
      <c r="BL5" s="87"/>
      <c r="BM5" s="84"/>
      <c r="BN5" s="87"/>
      <c r="BO5" s="84"/>
      <c r="BP5" s="87"/>
      <c r="BQ5" s="84"/>
      <c r="BR5" s="87"/>
      <c r="BS5" s="84"/>
      <c r="BT5" s="87"/>
      <c r="BU5" s="84"/>
      <c r="BV5" s="87"/>
      <c r="BW5" s="84"/>
      <c r="BX5" s="87"/>
      <c r="BY5" s="84"/>
      <c r="BZ5" s="87"/>
      <c r="CA5" s="84"/>
      <c r="CB5" s="87"/>
      <c r="CC5" s="84"/>
    </row>
    <row r="6" spans="1:81" s="5" customFormat="1" ht="13.5">
      <c r="A6" s="97"/>
      <c r="B6" s="103"/>
      <c r="C6" s="97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7"/>
      <c r="V6" s="93"/>
      <c r="W6" s="85"/>
      <c r="X6" s="93"/>
      <c r="Y6" s="85"/>
      <c r="Z6" s="88"/>
      <c r="AA6" s="85"/>
      <c r="AB6" s="88"/>
      <c r="AC6" s="85"/>
      <c r="AD6" s="88"/>
      <c r="AE6" s="85"/>
      <c r="AF6" s="88"/>
      <c r="AG6" s="85"/>
      <c r="AH6" s="88"/>
      <c r="AI6" s="85"/>
      <c r="AJ6" s="88"/>
      <c r="AK6" s="85"/>
      <c r="AL6" s="88"/>
      <c r="AM6" s="85"/>
      <c r="AN6" s="88"/>
      <c r="AO6" s="85"/>
      <c r="AP6" s="88"/>
      <c r="AQ6" s="85"/>
      <c r="AR6" s="88"/>
      <c r="AS6" s="85"/>
      <c r="AT6" s="88"/>
      <c r="AU6" s="85"/>
      <c r="AV6" s="88"/>
      <c r="AW6" s="85"/>
      <c r="AX6" s="88"/>
      <c r="AY6" s="85"/>
      <c r="AZ6" s="88"/>
      <c r="BA6" s="85"/>
      <c r="BB6" s="88"/>
      <c r="BC6" s="85"/>
      <c r="BD6" s="88"/>
      <c r="BE6" s="85"/>
      <c r="BF6" s="88"/>
      <c r="BG6" s="85"/>
      <c r="BH6" s="88"/>
      <c r="BI6" s="85"/>
      <c r="BJ6" s="88"/>
      <c r="BK6" s="85"/>
      <c r="BL6" s="88"/>
      <c r="BM6" s="85"/>
      <c r="BN6" s="88"/>
      <c r="BO6" s="85"/>
      <c r="BP6" s="88"/>
      <c r="BQ6" s="85"/>
      <c r="BR6" s="88"/>
      <c r="BS6" s="85"/>
      <c r="BT6" s="88"/>
      <c r="BU6" s="85"/>
      <c r="BV6" s="88"/>
      <c r="BW6" s="85"/>
      <c r="BX6" s="88"/>
      <c r="BY6" s="85"/>
      <c r="BZ6" s="88"/>
      <c r="CA6" s="85"/>
      <c r="CB6" s="88"/>
      <c r="CC6" s="85"/>
    </row>
    <row r="7" spans="1:81" s="56" customFormat="1" ht="12" customHeight="1">
      <c r="A7" s="54" t="s">
        <v>97</v>
      </c>
      <c r="B7" s="55" t="s">
        <v>98</v>
      </c>
      <c r="C7" s="54" t="s">
        <v>56</v>
      </c>
      <c r="D7" s="71">
        <f aca="true" t="shared" si="0" ref="D7:T7">COUNTIF(D8:D27,"○")</f>
        <v>5</v>
      </c>
      <c r="E7" s="71">
        <f t="shared" si="0"/>
        <v>5</v>
      </c>
      <c r="F7" s="71">
        <f t="shared" si="0"/>
        <v>14</v>
      </c>
      <c r="G7" s="71">
        <f t="shared" si="0"/>
        <v>9</v>
      </c>
      <c r="H7" s="71">
        <f t="shared" si="0"/>
        <v>3</v>
      </c>
      <c r="I7" s="71">
        <f t="shared" si="0"/>
        <v>10</v>
      </c>
      <c r="J7" s="71">
        <f t="shared" si="0"/>
        <v>12</v>
      </c>
      <c r="K7" s="71">
        <f t="shared" si="0"/>
        <v>6</v>
      </c>
      <c r="L7" s="71">
        <f t="shared" si="0"/>
        <v>2</v>
      </c>
      <c r="M7" s="71">
        <f t="shared" si="0"/>
        <v>9</v>
      </c>
      <c r="N7" s="71">
        <f t="shared" si="0"/>
        <v>0</v>
      </c>
      <c r="O7" s="71">
        <f t="shared" si="0"/>
        <v>11</v>
      </c>
      <c r="P7" s="71">
        <f t="shared" si="0"/>
        <v>7</v>
      </c>
      <c r="Q7" s="71">
        <f t="shared" si="0"/>
        <v>3</v>
      </c>
      <c r="R7" s="71">
        <f t="shared" si="0"/>
        <v>8</v>
      </c>
      <c r="S7" s="71">
        <f t="shared" si="0"/>
        <v>3</v>
      </c>
      <c r="T7" s="71">
        <f t="shared" si="0"/>
        <v>2</v>
      </c>
      <c r="U7" s="71">
        <f aca="true" t="shared" si="1" ref="U7:AZ7">COUNTIF(U8:U27,"&lt;&gt;")</f>
        <v>20</v>
      </c>
      <c r="V7" s="71">
        <f t="shared" si="1"/>
        <v>20</v>
      </c>
      <c r="W7" s="71">
        <f t="shared" si="1"/>
        <v>20</v>
      </c>
      <c r="X7" s="71">
        <f t="shared" si="1"/>
        <v>20</v>
      </c>
      <c r="Y7" s="71">
        <f t="shared" si="1"/>
        <v>20</v>
      </c>
      <c r="Z7" s="71">
        <f t="shared" si="1"/>
        <v>11</v>
      </c>
      <c r="AA7" s="71">
        <f t="shared" si="1"/>
        <v>11</v>
      </c>
      <c r="AB7" s="71">
        <f t="shared" si="1"/>
        <v>6</v>
      </c>
      <c r="AC7" s="71">
        <f t="shared" si="1"/>
        <v>6</v>
      </c>
      <c r="AD7" s="71">
        <f t="shared" si="1"/>
        <v>1</v>
      </c>
      <c r="AE7" s="71">
        <f t="shared" si="1"/>
        <v>1</v>
      </c>
      <c r="AF7" s="71">
        <f t="shared" si="1"/>
        <v>1</v>
      </c>
      <c r="AG7" s="71">
        <f t="shared" si="1"/>
        <v>1</v>
      </c>
      <c r="AH7" s="71">
        <f t="shared" si="1"/>
        <v>1</v>
      </c>
      <c r="AI7" s="71">
        <f t="shared" si="1"/>
        <v>1</v>
      </c>
      <c r="AJ7" s="71">
        <f t="shared" si="1"/>
        <v>1</v>
      </c>
      <c r="AK7" s="71">
        <f t="shared" si="1"/>
        <v>1</v>
      </c>
      <c r="AL7" s="71">
        <f t="shared" si="1"/>
        <v>0</v>
      </c>
      <c r="AM7" s="71">
        <f t="shared" si="1"/>
        <v>0</v>
      </c>
      <c r="AN7" s="71">
        <f t="shared" si="1"/>
        <v>0</v>
      </c>
      <c r="AO7" s="71">
        <f t="shared" si="1"/>
        <v>0</v>
      </c>
      <c r="AP7" s="71">
        <f t="shared" si="1"/>
        <v>0</v>
      </c>
      <c r="AQ7" s="71">
        <f t="shared" si="1"/>
        <v>0</v>
      </c>
      <c r="AR7" s="71">
        <f t="shared" si="1"/>
        <v>0</v>
      </c>
      <c r="AS7" s="71">
        <f t="shared" si="1"/>
        <v>0</v>
      </c>
      <c r="AT7" s="71">
        <f t="shared" si="1"/>
        <v>0</v>
      </c>
      <c r="AU7" s="71">
        <f t="shared" si="1"/>
        <v>0</v>
      </c>
      <c r="AV7" s="71">
        <f t="shared" si="1"/>
        <v>0</v>
      </c>
      <c r="AW7" s="71">
        <f t="shared" si="1"/>
        <v>0</v>
      </c>
      <c r="AX7" s="71">
        <f t="shared" si="1"/>
        <v>0</v>
      </c>
      <c r="AY7" s="71">
        <f t="shared" si="1"/>
        <v>0</v>
      </c>
      <c r="AZ7" s="71">
        <f t="shared" si="1"/>
        <v>0</v>
      </c>
      <c r="BA7" s="71">
        <f aca="true" t="shared" si="2" ref="BA7:CC7">COUNTIF(BA8:BA27,"&lt;&gt;")</f>
        <v>0</v>
      </c>
      <c r="BB7" s="71">
        <f t="shared" si="2"/>
        <v>0</v>
      </c>
      <c r="BC7" s="71">
        <f t="shared" si="2"/>
        <v>0</v>
      </c>
      <c r="BD7" s="71">
        <f t="shared" si="2"/>
        <v>0</v>
      </c>
      <c r="BE7" s="71">
        <f t="shared" si="2"/>
        <v>0</v>
      </c>
      <c r="BF7" s="71">
        <f t="shared" si="2"/>
        <v>0</v>
      </c>
      <c r="BG7" s="71">
        <f t="shared" si="2"/>
        <v>0</v>
      </c>
      <c r="BH7" s="71">
        <f t="shared" si="2"/>
        <v>0</v>
      </c>
      <c r="BI7" s="71">
        <f t="shared" si="2"/>
        <v>0</v>
      </c>
      <c r="BJ7" s="71">
        <f t="shared" si="2"/>
        <v>0</v>
      </c>
      <c r="BK7" s="71">
        <f t="shared" si="2"/>
        <v>0</v>
      </c>
      <c r="BL7" s="71">
        <f t="shared" si="2"/>
        <v>0</v>
      </c>
      <c r="BM7" s="71">
        <f t="shared" si="2"/>
        <v>0</v>
      </c>
      <c r="BN7" s="71">
        <f t="shared" si="2"/>
        <v>0</v>
      </c>
      <c r="BO7" s="71">
        <f t="shared" si="2"/>
        <v>0</v>
      </c>
      <c r="BP7" s="71">
        <f t="shared" si="2"/>
        <v>0</v>
      </c>
      <c r="BQ7" s="71">
        <f t="shared" si="2"/>
        <v>0</v>
      </c>
      <c r="BR7" s="71">
        <f t="shared" si="2"/>
        <v>0</v>
      </c>
      <c r="BS7" s="71">
        <f t="shared" si="2"/>
        <v>0</v>
      </c>
      <c r="BT7" s="71">
        <f t="shared" si="2"/>
        <v>0</v>
      </c>
      <c r="BU7" s="71">
        <f t="shared" si="2"/>
        <v>0</v>
      </c>
      <c r="BV7" s="71">
        <f t="shared" si="2"/>
        <v>0</v>
      </c>
      <c r="BW7" s="71">
        <f t="shared" si="2"/>
        <v>0</v>
      </c>
      <c r="BX7" s="71">
        <f t="shared" si="2"/>
        <v>0</v>
      </c>
      <c r="BY7" s="71">
        <f t="shared" si="2"/>
        <v>0</v>
      </c>
      <c r="BZ7" s="71">
        <f t="shared" si="2"/>
        <v>0</v>
      </c>
      <c r="CA7" s="71">
        <f t="shared" si="2"/>
        <v>0</v>
      </c>
      <c r="CB7" s="71">
        <f t="shared" si="2"/>
        <v>0</v>
      </c>
      <c r="CC7" s="71">
        <f t="shared" si="2"/>
        <v>0</v>
      </c>
    </row>
    <row r="8" spans="1:81" s="8" customFormat="1" ht="12">
      <c r="A8" s="57" t="s">
        <v>97</v>
      </c>
      <c r="B8" s="58" t="s">
        <v>99</v>
      </c>
      <c r="C8" s="57" t="s">
        <v>100</v>
      </c>
      <c r="D8" s="57"/>
      <c r="E8" s="57" t="s">
        <v>88</v>
      </c>
      <c r="F8" s="57" t="s">
        <v>88</v>
      </c>
      <c r="G8" s="57"/>
      <c r="H8" s="57"/>
      <c r="I8" s="57" t="s">
        <v>88</v>
      </c>
      <c r="J8" s="57" t="s">
        <v>88</v>
      </c>
      <c r="K8" s="57"/>
      <c r="L8" s="57"/>
      <c r="M8" s="57"/>
      <c r="N8" s="57"/>
      <c r="O8" s="57" t="s">
        <v>88</v>
      </c>
      <c r="P8" s="57"/>
      <c r="Q8" s="57"/>
      <c r="R8" s="57" t="s">
        <v>88</v>
      </c>
      <c r="S8" s="57" t="s">
        <v>88</v>
      </c>
      <c r="T8" s="57"/>
      <c r="U8" s="57">
        <v>2</v>
      </c>
      <c r="V8" s="58" t="s">
        <v>101</v>
      </c>
      <c r="W8" s="57" t="s">
        <v>102</v>
      </c>
      <c r="X8" s="58" t="s">
        <v>103</v>
      </c>
      <c r="Y8" s="57" t="s">
        <v>104</v>
      </c>
      <c r="Z8" s="58"/>
      <c r="AA8" s="57"/>
      <c r="AB8" s="58"/>
      <c r="AC8" s="57"/>
      <c r="AD8" s="58"/>
      <c r="AE8" s="57"/>
      <c r="AF8" s="58"/>
      <c r="AG8" s="57"/>
      <c r="AH8" s="58"/>
      <c r="AI8" s="57"/>
      <c r="AJ8" s="58"/>
      <c r="AK8" s="57"/>
      <c r="AL8" s="58"/>
      <c r="AM8" s="57"/>
      <c r="AN8" s="58"/>
      <c r="AO8" s="57"/>
      <c r="AP8" s="58"/>
      <c r="AQ8" s="57"/>
      <c r="AR8" s="58"/>
      <c r="AS8" s="57"/>
      <c r="AT8" s="58"/>
      <c r="AU8" s="57"/>
      <c r="AV8" s="58"/>
      <c r="AW8" s="57"/>
      <c r="AX8" s="58"/>
      <c r="AY8" s="57"/>
      <c r="AZ8" s="58"/>
      <c r="BA8" s="57"/>
      <c r="BB8" s="58"/>
      <c r="BC8" s="57"/>
      <c r="BD8" s="58"/>
      <c r="BE8" s="57"/>
      <c r="BF8" s="58"/>
      <c r="BG8" s="57"/>
      <c r="BH8" s="58"/>
      <c r="BI8" s="57"/>
      <c r="BJ8" s="58"/>
      <c r="BK8" s="57"/>
      <c r="BL8" s="58"/>
      <c r="BM8" s="57"/>
      <c r="BN8" s="58"/>
      <c r="BO8" s="57"/>
      <c r="BP8" s="58"/>
      <c r="BQ8" s="57"/>
      <c r="BR8" s="58"/>
      <c r="BS8" s="57"/>
      <c r="BT8" s="58"/>
      <c r="BU8" s="57"/>
      <c r="BV8" s="58"/>
      <c r="BW8" s="57"/>
      <c r="BX8" s="58"/>
      <c r="BY8" s="57"/>
      <c r="BZ8" s="58"/>
      <c r="CA8" s="57"/>
      <c r="CB8" s="58"/>
      <c r="CC8" s="57"/>
    </row>
    <row r="9" spans="1:81" s="8" customFormat="1" ht="12">
      <c r="A9" s="57" t="s">
        <v>97</v>
      </c>
      <c r="B9" s="58" t="s">
        <v>105</v>
      </c>
      <c r="C9" s="57" t="s">
        <v>106</v>
      </c>
      <c r="D9" s="57" t="s">
        <v>88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 t="s">
        <v>88</v>
      </c>
      <c r="P9" s="57" t="s">
        <v>88</v>
      </c>
      <c r="Q9" s="57" t="s">
        <v>88</v>
      </c>
      <c r="R9" s="57" t="s">
        <v>88</v>
      </c>
      <c r="S9" s="57" t="s">
        <v>88</v>
      </c>
      <c r="T9" s="57"/>
      <c r="U9" s="57">
        <v>4</v>
      </c>
      <c r="V9" s="58" t="s">
        <v>107</v>
      </c>
      <c r="W9" s="57" t="s">
        <v>108</v>
      </c>
      <c r="X9" s="58" t="s">
        <v>109</v>
      </c>
      <c r="Y9" s="57" t="s">
        <v>110</v>
      </c>
      <c r="Z9" s="58" t="s">
        <v>111</v>
      </c>
      <c r="AA9" s="57" t="s">
        <v>112</v>
      </c>
      <c r="AB9" s="58" t="s">
        <v>113</v>
      </c>
      <c r="AC9" s="57" t="s">
        <v>114</v>
      </c>
      <c r="AD9" s="58"/>
      <c r="AE9" s="57"/>
      <c r="AF9" s="58"/>
      <c r="AG9" s="57"/>
      <c r="AH9" s="58"/>
      <c r="AI9" s="57"/>
      <c r="AJ9" s="58"/>
      <c r="AK9" s="57"/>
      <c r="AL9" s="58"/>
      <c r="AM9" s="57"/>
      <c r="AN9" s="58"/>
      <c r="AO9" s="57"/>
      <c r="AP9" s="58"/>
      <c r="AQ9" s="57"/>
      <c r="AR9" s="58"/>
      <c r="AS9" s="57"/>
      <c r="AT9" s="58"/>
      <c r="AU9" s="57"/>
      <c r="AV9" s="58"/>
      <c r="AW9" s="57"/>
      <c r="AX9" s="58"/>
      <c r="AY9" s="57"/>
      <c r="AZ9" s="58"/>
      <c r="BA9" s="57"/>
      <c r="BB9" s="58"/>
      <c r="BC9" s="57"/>
      <c r="BD9" s="58"/>
      <c r="BE9" s="57"/>
      <c r="BF9" s="58"/>
      <c r="BG9" s="57"/>
      <c r="BH9" s="58"/>
      <c r="BI9" s="57"/>
      <c r="BJ9" s="58"/>
      <c r="BK9" s="57"/>
      <c r="BL9" s="58"/>
      <c r="BM9" s="57"/>
      <c r="BN9" s="58"/>
      <c r="BO9" s="57"/>
      <c r="BP9" s="58"/>
      <c r="BQ9" s="57"/>
      <c r="BR9" s="58"/>
      <c r="BS9" s="57"/>
      <c r="BT9" s="58"/>
      <c r="BU9" s="57"/>
      <c r="BV9" s="58"/>
      <c r="BW9" s="57"/>
      <c r="BX9" s="58"/>
      <c r="BY9" s="57"/>
      <c r="BZ9" s="58"/>
      <c r="CA9" s="57"/>
      <c r="CB9" s="58"/>
      <c r="CC9" s="57"/>
    </row>
    <row r="10" spans="1:81" s="8" customFormat="1" ht="12" customHeight="1">
      <c r="A10" s="57" t="s">
        <v>97</v>
      </c>
      <c r="B10" s="58" t="s">
        <v>115</v>
      </c>
      <c r="C10" s="57" t="s">
        <v>116</v>
      </c>
      <c r="D10" s="57"/>
      <c r="E10" s="57"/>
      <c r="F10" s="57" t="s">
        <v>88</v>
      </c>
      <c r="G10" s="57" t="s">
        <v>88</v>
      </c>
      <c r="H10" s="57"/>
      <c r="I10" s="57" t="s">
        <v>88</v>
      </c>
      <c r="J10" s="57" t="s">
        <v>88</v>
      </c>
      <c r="K10" s="57" t="s">
        <v>88</v>
      </c>
      <c r="L10" s="57"/>
      <c r="M10" s="57" t="s">
        <v>88</v>
      </c>
      <c r="N10" s="57"/>
      <c r="O10" s="57"/>
      <c r="P10" s="57"/>
      <c r="Q10" s="57"/>
      <c r="R10" s="57"/>
      <c r="S10" s="57"/>
      <c r="T10" s="57"/>
      <c r="U10" s="57">
        <v>3</v>
      </c>
      <c r="V10" s="58" t="s">
        <v>117</v>
      </c>
      <c r="W10" s="57" t="s">
        <v>118</v>
      </c>
      <c r="X10" s="58" t="s">
        <v>119</v>
      </c>
      <c r="Y10" s="57" t="s">
        <v>120</v>
      </c>
      <c r="Z10" s="58" t="s">
        <v>121</v>
      </c>
      <c r="AA10" s="57" t="s">
        <v>122</v>
      </c>
      <c r="AB10" s="58"/>
      <c r="AC10" s="57"/>
      <c r="AD10" s="58"/>
      <c r="AE10" s="57"/>
      <c r="AF10" s="58"/>
      <c r="AG10" s="57"/>
      <c r="AH10" s="58"/>
      <c r="AI10" s="57"/>
      <c r="AJ10" s="58"/>
      <c r="AK10" s="57"/>
      <c r="AL10" s="58"/>
      <c r="AM10" s="57"/>
      <c r="AN10" s="58"/>
      <c r="AO10" s="57"/>
      <c r="AP10" s="58"/>
      <c r="AQ10" s="57"/>
      <c r="AR10" s="58"/>
      <c r="AS10" s="57"/>
      <c r="AT10" s="58"/>
      <c r="AU10" s="57"/>
      <c r="AV10" s="58"/>
      <c r="AW10" s="57"/>
      <c r="AX10" s="58"/>
      <c r="AY10" s="57"/>
      <c r="AZ10" s="58"/>
      <c r="BA10" s="57"/>
      <c r="BB10" s="58"/>
      <c r="BC10" s="57"/>
      <c r="BD10" s="58"/>
      <c r="BE10" s="57"/>
      <c r="BF10" s="58"/>
      <c r="BG10" s="57"/>
      <c r="BH10" s="58"/>
      <c r="BI10" s="57"/>
      <c r="BJ10" s="58"/>
      <c r="BK10" s="57"/>
      <c r="BL10" s="58"/>
      <c r="BM10" s="57"/>
      <c r="BN10" s="58"/>
      <c r="BO10" s="57"/>
      <c r="BP10" s="58"/>
      <c r="BQ10" s="57"/>
      <c r="BR10" s="58"/>
      <c r="BS10" s="57"/>
      <c r="BT10" s="58"/>
      <c r="BU10" s="57"/>
      <c r="BV10" s="58"/>
      <c r="BW10" s="57"/>
      <c r="BX10" s="58"/>
      <c r="BY10" s="57"/>
      <c r="BZ10" s="58"/>
      <c r="CA10" s="57"/>
      <c r="CB10" s="58"/>
      <c r="CC10" s="57"/>
    </row>
    <row r="11" spans="1:81" s="8" customFormat="1" ht="12" customHeight="1">
      <c r="A11" s="57" t="s">
        <v>97</v>
      </c>
      <c r="B11" s="58" t="s">
        <v>123</v>
      </c>
      <c r="C11" s="57" t="s">
        <v>124</v>
      </c>
      <c r="D11" s="57" t="s">
        <v>88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 t="s">
        <v>88</v>
      </c>
      <c r="P11" s="57" t="s">
        <v>88</v>
      </c>
      <c r="Q11" s="57"/>
      <c r="R11" s="57" t="s">
        <v>88</v>
      </c>
      <c r="S11" s="57"/>
      <c r="T11" s="57"/>
      <c r="U11" s="57">
        <v>8</v>
      </c>
      <c r="V11" s="58" t="s">
        <v>117</v>
      </c>
      <c r="W11" s="57" t="s">
        <v>118</v>
      </c>
      <c r="X11" s="58" t="s">
        <v>125</v>
      </c>
      <c r="Y11" s="57" t="s">
        <v>126</v>
      </c>
      <c r="Z11" s="58" t="s">
        <v>127</v>
      </c>
      <c r="AA11" s="57" t="s">
        <v>128</v>
      </c>
      <c r="AB11" s="58" t="s">
        <v>119</v>
      </c>
      <c r="AC11" s="57" t="s">
        <v>120</v>
      </c>
      <c r="AD11" s="58" t="s">
        <v>121</v>
      </c>
      <c r="AE11" s="57" t="s">
        <v>122</v>
      </c>
      <c r="AF11" s="58" t="s">
        <v>129</v>
      </c>
      <c r="AG11" s="57" t="s">
        <v>130</v>
      </c>
      <c r="AH11" s="58" t="s">
        <v>131</v>
      </c>
      <c r="AI11" s="57" t="s">
        <v>132</v>
      </c>
      <c r="AJ11" s="58" t="s">
        <v>133</v>
      </c>
      <c r="AK11" s="57" t="s">
        <v>134</v>
      </c>
      <c r="AL11" s="58"/>
      <c r="AM11" s="57"/>
      <c r="AN11" s="58"/>
      <c r="AO11" s="57"/>
      <c r="AP11" s="58"/>
      <c r="AQ11" s="57"/>
      <c r="AR11" s="58"/>
      <c r="AS11" s="57"/>
      <c r="AT11" s="58"/>
      <c r="AU11" s="57"/>
      <c r="AV11" s="58"/>
      <c r="AW11" s="57"/>
      <c r="AX11" s="58"/>
      <c r="AY11" s="57"/>
      <c r="AZ11" s="58"/>
      <c r="BA11" s="57"/>
      <c r="BB11" s="58"/>
      <c r="BC11" s="57"/>
      <c r="BD11" s="58"/>
      <c r="BE11" s="57"/>
      <c r="BF11" s="58"/>
      <c r="BG11" s="57"/>
      <c r="BH11" s="58"/>
      <c r="BI11" s="57"/>
      <c r="BJ11" s="58"/>
      <c r="BK11" s="57"/>
      <c r="BL11" s="58"/>
      <c r="BM11" s="57"/>
      <c r="BN11" s="58"/>
      <c r="BO11" s="57"/>
      <c r="BP11" s="58"/>
      <c r="BQ11" s="57"/>
      <c r="BR11" s="58"/>
      <c r="BS11" s="57"/>
      <c r="BT11" s="58"/>
      <c r="BU11" s="57"/>
      <c r="BV11" s="58"/>
      <c r="BW11" s="57"/>
      <c r="BX11" s="58"/>
      <c r="BY11" s="57"/>
      <c r="BZ11" s="58"/>
      <c r="CA11" s="57"/>
      <c r="CB11" s="58"/>
      <c r="CC11" s="57"/>
    </row>
    <row r="12" spans="1:81" s="8" customFormat="1" ht="12" customHeight="1">
      <c r="A12" s="57" t="s">
        <v>97</v>
      </c>
      <c r="B12" s="58" t="s">
        <v>135</v>
      </c>
      <c r="C12" s="57" t="s">
        <v>136</v>
      </c>
      <c r="D12" s="57"/>
      <c r="E12" s="57"/>
      <c r="F12" s="57" t="s">
        <v>88</v>
      </c>
      <c r="G12" s="57" t="s">
        <v>88</v>
      </c>
      <c r="H12" s="57"/>
      <c r="I12" s="57" t="s">
        <v>88</v>
      </c>
      <c r="J12" s="57" t="s">
        <v>88</v>
      </c>
      <c r="K12" s="57"/>
      <c r="L12" s="57" t="s">
        <v>88</v>
      </c>
      <c r="M12" s="57"/>
      <c r="N12" s="57"/>
      <c r="O12" s="57" t="s">
        <v>88</v>
      </c>
      <c r="P12" s="57" t="s">
        <v>88</v>
      </c>
      <c r="Q12" s="57"/>
      <c r="R12" s="57" t="s">
        <v>88</v>
      </c>
      <c r="S12" s="57"/>
      <c r="T12" s="57" t="s">
        <v>88</v>
      </c>
      <c r="U12" s="57">
        <v>4</v>
      </c>
      <c r="V12" s="58" t="s">
        <v>137</v>
      </c>
      <c r="W12" s="57" t="s">
        <v>138</v>
      </c>
      <c r="X12" s="58" t="s">
        <v>111</v>
      </c>
      <c r="Y12" s="57" t="s">
        <v>112</v>
      </c>
      <c r="Z12" s="58" t="s">
        <v>139</v>
      </c>
      <c r="AA12" s="57" t="s">
        <v>140</v>
      </c>
      <c r="AB12" s="58" t="s">
        <v>141</v>
      </c>
      <c r="AC12" s="57" t="s">
        <v>142</v>
      </c>
      <c r="AD12" s="58"/>
      <c r="AE12" s="57"/>
      <c r="AF12" s="58"/>
      <c r="AG12" s="57"/>
      <c r="AH12" s="58"/>
      <c r="AI12" s="57"/>
      <c r="AJ12" s="58"/>
      <c r="AK12" s="57"/>
      <c r="AL12" s="58"/>
      <c r="AM12" s="57"/>
      <c r="AN12" s="58"/>
      <c r="AO12" s="57"/>
      <c r="AP12" s="58"/>
      <c r="AQ12" s="57"/>
      <c r="AR12" s="58"/>
      <c r="AS12" s="57"/>
      <c r="AT12" s="58"/>
      <c r="AU12" s="57"/>
      <c r="AV12" s="58"/>
      <c r="AW12" s="57"/>
      <c r="AX12" s="58"/>
      <c r="AY12" s="57"/>
      <c r="AZ12" s="58"/>
      <c r="BA12" s="57"/>
      <c r="BB12" s="58"/>
      <c r="BC12" s="57"/>
      <c r="BD12" s="58"/>
      <c r="BE12" s="57"/>
      <c r="BF12" s="58"/>
      <c r="BG12" s="57"/>
      <c r="BH12" s="58"/>
      <c r="BI12" s="57"/>
      <c r="BJ12" s="58"/>
      <c r="BK12" s="57"/>
      <c r="BL12" s="58"/>
      <c r="BM12" s="57"/>
      <c r="BN12" s="58"/>
      <c r="BO12" s="57"/>
      <c r="BP12" s="58"/>
      <c r="BQ12" s="57"/>
      <c r="BR12" s="58"/>
      <c r="BS12" s="57"/>
      <c r="BT12" s="58"/>
      <c r="BU12" s="57"/>
      <c r="BV12" s="58"/>
      <c r="BW12" s="57"/>
      <c r="BX12" s="58"/>
      <c r="BY12" s="57"/>
      <c r="BZ12" s="58"/>
      <c r="CA12" s="57"/>
      <c r="CB12" s="58"/>
      <c r="CC12" s="57"/>
    </row>
    <row r="13" spans="1:81" s="8" customFormat="1" ht="12" customHeight="1">
      <c r="A13" s="57" t="s">
        <v>97</v>
      </c>
      <c r="B13" s="58" t="s">
        <v>143</v>
      </c>
      <c r="C13" s="57" t="s">
        <v>144</v>
      </c>
      <c r="D13" s="57" t="s">
        <v>88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 t="s">
        <v>88</v>
      </c>
      <c r="P13" s="57" t="s">
        <v>88</v>
      </c>
      <c r="Q13" s="57"/>
      <c r="R13" s="57" t="s">
        <v>88</v>
      </c>
      <c r="S13" s="57"/>
      <c r="T13" s="57"/>
      <c r="U13" s="57">
        <v>2</v>
      </c>
      <c r="V13" s="58" t="s">
        <v>145</v>
      </c>
      <c r="W13" s="57" t="s">
        <v>146</v>
      </c>
      <c r="X13" s="58" t="s">
        <v>147</v>
      </c>
      <c r="Y13" s="57" t="s">
        <v>148</v>
      </c>
      <c r="Z13" s="58"/>
      <c r="AA13" s="57"/>
      <c r="AB13" s="58"/>
      <c r="AC13" s="57"/>
      <c r="AD13" s="58"/>
      <c r="AE13" s="57"/>
      <c r="AF13" s="58"/>
      <c r="AG13" s="57"/>
      <c r="AH13" s="58"/>
      <c r="AI13" s="57"/>
      <c r="AJ13" s="58"/>
      <c r="AK13" s="57"/>
      <c r="AL13" s="58"/>
      <c r="AM13" s="57"/>
      <c r="AN13" s="58"/>
      <c r="AO13" s="57"/>
      <c r="AP13" s="58"/>
      <c r="AQ13" s="57"/>
      <c r="AR13" s="58"/>
      <c r="AS13" s="57"/>
      <c r="AT13" s="58"/>
      <c r="AU13" s="57"/>
      <c r="AV13" s="58"/>
      <c r="AW13" s="57"/>
      <c r="AX13" s="58"/>
      <c r="AY13" s="57"/>
      <c r="AZ13" s="58"/>
      <c r="BA13" s="57"/>
      <c r="BB13" s="58"/>
      <c r="BC13" s="57"/>
      <c r="BD13" s="58"/>
      <c r="BE13" s="57"/>
      <c r="BF13" s="58"/>
      <c r="BG13" s="57"/>
      <c r="BH13" s="58"/>
      <c r="BI13" s="57"/>
      <c r="BJ13" s="58"/>
      <c r="BK13" s="57"/>
      <c r="BL13" s="58"/>
      <c r="BM13" s="57"/>
      <c r="BN13" s="58"/>
      <c r="BO13" s="57"/>
      <c r="BP13" s="58"/>
      <c r="BQ13" s="57"/>
      <c r="BR13" s="58"/>
      <c r="BS13" s="57"/>
      <c r="BT13" s="58"/>
      <c r="BU13" s="57"/>
      <c r="BV13" s="58"/>
      <c r="BW13" s="57"/>
      <c r="BX13" s="58"/>
      <c r="BY13" s="57"/>
      <c r="BZ13" s="58"/>
      <c r="CA13" s="57"/>
      <c r="CB13" s="58"/>
      <c r="CC13" s="57"/>
    </row>
    <row r="14" spans="1:81" s="8" customFormat="1" ht="12" customHeight="1">
      <c r="A14" s="57" t="s">
        <v>97</v>
      </c>
      <c r="B14" s="58" t="s">
        <v>149</v>
      </c>
      <c r="C14" s="57" t="s">
        <v>150</v>
      </c>
      <c r="D14" s="57" t="s">
        <v>88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 t="s">
        <v>88</v>
      </c>
      <c r="P14" s="57"/>
      <c r="Q14" s="57"/>
      <c r="R14" s="57"/>
      <c r="S14" s="57"/>
      <c r="T14" s="57"/>
      <c r="U14" s="57">
        <v>4</v>
      </c>
      <c r="V14" s="58" t="s">
        <v>151</v>
      </c>
      <c r="W14" s="57" t="s">
        <v>152</v>
      </c>
      <c r="X14" s="58" t="s">
        <v>153</v>
      </c>
      <c r="Y14" s="57" t="s">
        <v>154</v>
      </c>
      <c r="Z14" s="58" t="s">
        <v>147</v>
      </c>
      <c r="AA14" s="57" t="s">
        <v>148</v>
      </c>
      <c r="AB14" s="58" t="s">
        <v>155</v>
      </c>
      <c r="AC14" s="57" t="s">
        <v>156</v>
      </c>
      <c r="AD14" s="58"/>
      <c r="AE14" s="57"/>
      <c r="AF14" s="58"/>
      <c r="AG14" s="57"/>
      <c r="AH14" s="58"/>
      <c r="AI14" s="57"/>
      <c r="AJ14" s="58"/>
      <c r="AK14" s="57"/>
      <c r="AL14" s="58"/>
      <c r="AM14" s="57"/>
      <c r="AN14" s="58"/>
      <c r="AO14" s="57"/>
      <c r="AP14" s="58"/>
      <c r="AQ14" s="57"/>
      <c r="AR14" s="58"/>
      <c r="AS14" s="57"/>
      <c r="AT14" s="58"/>
      <c r="AU14" s="57"/>
      <c r="AV14" s="58"/>
      <c r="AW14" s="57"/>
      <c r="AX14" s="58"/>
      <c r="AY14" s="57"/>
      <c r="AZ14" s="58"/>
      <c r="BA14" s="57"/>
      <c r="BB14" s="58"/>
      <c r="BC14" s="57"/>
      <c r="BD14" s="58"/>
      <c r="BE14" s="57"/>
      <c r="BF14" s="58"/>
      <c r="BG14" s="57"/>
      <c r="BH14" s="58"/>
      <c r="BI14" s="57"/>
      <c r="BJ14" s="58"/>
      <c r="BK14" s="57"/>
      <c r="BL14" s="58"/>
      <c r="BM14" s="57"/>
      <c r="BN14" s="58"/>
      <c r="BO14" s="57"/>
      <c r="BP14" s="58"/>
      <c r="BQ14" s="57"/>
      <c r="BR14" s="58"/>
      <c r="BS14" s="57"/>
      <c r="BT14" s="58"/>
      <c r="BU14" s="57"/>
      <c r="BV14" s="58"/>
      <c r="BW14" s="57"/>
      <c r="BX14" s="58"/>
      <c r="BY14" s="57"/>
      <c r="BZ14" s="58"/>
      <c r="CA14" s="57"/>
      <c r="CB14" s="58"/>
      <c r="CC14" s="57"/>
    </row>
    <row r="15" spans="1:81" s="8" customFormat="1" ht="12" customHeight="1">
      <c r="A15" s="57" t="s">
        <v>97</v>
      </c>
      <c r="B15" s="58" t="s">
        <v>157</v>
      </c>
      <c r="C15" s="57" t="s">
        <v>158</v>
      </c>
      <c r="D15" s="57"/>
      <c r="E15" s="57"/>
      <c r="F15" s="57" t="s">
        <v>88</v>
      </c>
      <c r="G15" s="57" t="s">
        <v>88</v>
      </c>
      <c r="H15" s="57" t="s">
        <v>88</v>
      </c>
      <c r="I15" s="57" t="s">
        <v>88</v>
      </c>
      <c r="J15" s="57" t="s">
        <v>88</v>
      </c>
      <c r="K15" s="57" t="s">
        <v>88</v>
      </c>
      <c r="L15" s="57"/>
      <c r="M15" s="57"/>
      <c r="N15" s="57"/>
      <c r="O15" s="57" t="s">
        <v>88</v>
      </c>
      <c r="P15" s="57" t="s">
        <v>88</v>
      </c>
      <c r="Q15" s="57" t="s">
        <v>88</v>
      </c>
      <c r="R15" s="57" t="s">
        <v>88</v>
      </c>
      <c r="S15" s="57"/>
      <c r="T15" s="57"/>
      <c r="U15" s="57">
        <v>3</v>
      </c>
      <c r="V15" s="58" t="s">
        <v>159</v>
      </c>
      <c r="W15" s="57" t="s">
        <v>160</v>
      </c>
      <c r="X15" s="58" t="s">
        <v>161</v>
      </c>
      <c r="Y15" s="57" t="s">
        <v>162</v>
      </c>
      <c r="Z15" s="58" t="s">
        <v>153</v>
      </c>
      <c r="AA15" s="57" t="s">
        <v>154</v>
      </c>
      <c r="AB15" s="58"/>
      <c r="AC15" s="57"/>
      <c r="AD15" s="58"/>
      <c r="AE15" s="57"/>
      <c r="AF15" s="58"/>
      <c r="AG15" s="57"/>
      <c r="AH15" s="58"/>
      <c r="AI15" s="57"/>
      <c r="AJ15" s="58"/>
      <c r="AK15" s="57"/>
      <c r="AL15" s="58"/>
      <c r="AM15" s="57"/>
      <c r="AN15" s="58"/>
      <c r="AO15" s="57"/>
      <c r="AP15" s="58"/>
      <c r="AQ15" s="57"/>
      <c r="AR15" s="58"/>
      <c r="AS15" s="57"/>
      <c r="AT15" s="58"/>
      <c r="AU15" s="57"/>
      <c r="AV15" s="58"/>
      <c r="AW15" s="57"/>
      <c r="AX15" s="58"/>
      <c r="AY15" s="57"/>
      <c r="AZ15" s="58"/>
      <c r="BA15" s="57"/>
      <c r="BB15" s="58"/>
      <c r="BC15" s="57"/>
      <c r="BD15" s="58"/>
      <c r="BE15" s="57"/>
      <c r="BF15" s="58"/>
      <c r="BG15" s="57"/>
      <c r="BH15" s="58"/>
      <c r="BI15" s="57"/>
      <c r="BJ15" s="58"/>
      <c r="BK15" s="57"/>
      <c r="BL15" s="58"/>
      <c r="BM15" s="57"/>
      <c r="BN15" s="58"/>
      <c r="BO15" s="57"/>
      <c r="BP15" s="58"/>
      <c r="BQ15" s="57"/>
      <c r="BR15" s="58"/>
      <c r="BS15" s="57"/>
      <c r="BT15" s="58"/>
      <c r="BU15" s="57"/>
      <c r="BV15" s="58"/>
      <c r="BW15" s="57"/>
      <c r="BX15" s="58"/>
      <c r="BY15" s="57"/>
      <c r="BZ15" s="58"/>
      <c r="CA15" s="57"/>
      <c r="CB15" s="58"/>
      <c r="CC15" s="57"/>
    </row>
    <row r="16" spans="1:81" s="8" customFormat="1" ht="12" customHeight="1">
      <c r="A16" s="57" t="s">
        <v>97</v>
      </c>
      <c r="B16" s="58" t="s">
        <v>163</v>
      </c>
      <c r="C16" s="57" t="s">
        <v>164</v>
      </c>
      <c r="D16" s="57"/>
      <c r="E16" s="57" t="s">
        <v>88</v>
      </c>
      <c r="F16" s="57" t="s">
        <v>88</v>
      </c>
      <c r="G16" s="57"/>
      <c r="H16" s="57" t="s">
        <v>88</v>
      </c>
      <c r="I16" s="57" t="s">
        <v>88</v>
      </c>
      <c r="J16" s="57" t="s">
        <v>88</v>
      </c>
      <c r="K16" s="57"/>
      <c r="L16" s="57"/>
      <c r="M16" s="57" t="s">
        <v>88</v>
      </c>
      <c r="N16" s="57"/>
      <c r="O16" s="57"/>
      <c r="P16" s="57"/>
      <c r="Q16" s="57"/>
      <c r="R16" s="57"/>
      <c r="S16" s="57"/>
      <c r="T16" s="57"/>
      <c r="U16" s="57">
        <v>2</v>
      </c>
      <c r="V16" s="58" t="s">
        <v>129</v>
      </c>
      <c r="W16" s="57" t="s">
        <v>130</v>
      </c>
      <c r="X16" s="58" t="s">
        <v>131</v>
      </c>
      <c r="Y16" s="57" t="s">
        <v>132</v>
      </c>
      <c r="Z16" s="58"/>
      <c r="AA16" s="57"/>
      <c r="AB16" s="58"/>
      <c r="AC16" s="57"/>
      <c r="AD16" s="58"/>
      <c r="AE16" s="57"/>
      <c r="AF16" s="58"/>
      <c r="AG16" s="57"/>
      <c r="AH16" s="58"/>
      <c r="AI16" s="57"/>
      <c r="AJ16" s="58"/>
      <c r="AK16" s="57"/>
      <c r="AL16" s="58"/>
      <c r="AM16" s="57"/>
      <c r="AN16" s="58"/>
      <c r="AO16" s="57"/>
      <c r="AP16" s="58"/>
      <c r="AQ16" s="57"/>
      <c r="AR16" s="58"/>
      <c r="AS16" s="57"/>
      <c r="AT16" s="58"/>
      <c r="AU16" s="57"/>
      <c r="AV16" s="58"/>
      <c r="AW16" s="57"/>
      <c r="AX16" s="58"/>
      <c r="AY16" s="57"/>
      <c r="AZ16" s="58"/>
      <c r="BA16" s="57"/>
      <c r="BB16" s="58"/>
      <c r="BC16" s="57"/>
      <c r="BD16" s="58"/>
      <c r="BE16" s="57"/>
      <c r="BF16" s="58"/>
      <c r="BG16" s="57"/>
      <c r="BH16" s="58"/>
      <c r="BI16" s="57"/>
      <c r="BJ16" s="58"/>
      <c r="BK16" s="57"/>
      <c r="BL16" s="58"/>
      <c r="BM16" s="57"/>
      <c r="BN16" s="58"/>
      <c r="BO16" s="57"/>
      <c r="BP16" s="58"/>
      <c r="BQ16" s="57"/>
      <c r="BR16" s="58"/>
      <c r="BS16" s="57"/>
      <c r="BT16" s="58"/>
      <c r="BU16" s="57"/>
      <c r="BV16" s="58"/>
      <c r="BW16" s="57"/>
      <c r="BX16" s="58"/>
      <c r="BY16" s="57"/>
      <c r="BZ16" s="58"/>
      <c r="CA16" s="57"/>
      <c r="CB16" s="58"/>
      <c r="CC16" s="57"/>
    </row>
    <row r="17" spans="1:81" s="8" customFormat="1" ht="12" customHeight="1">
      <c r="A17" s="57" t="s">
        <v>97</v>
      </c>
      <c r="B17" s="58" t="s">
        <v>165</v>
      </c>
      <c r="C17" s="57" t="s">
        <v>166</v>
      </c>
      <c r="D17" s="57" t="s">
        <v>88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 t="s">
        <v>88</v>
      </c>
      <c r="P17" s="57" t="s">
        <v>88</v>
      </c>
      <c r="Q17" s="57"/>
      <c r="R17" s="57" t="s">
        <v>88</v>
      </c>
      <c r="S17" s="57"/>
      <c r="T17" s="57"/>
      <c r="U17" s="57">
        <v>4</v>
      </c>
      <c r="V17" s="58" t="s">
        <v>167</v>
      </c>
      <c r="W17" s="57" t="s">
        <v>168</v>
      </c>
      <c r="X17" s="58" t="s">
        <v>169</v>
      </c>
      <c r="Y17" s="57" t="s">
        <v>170</v>
      </c>
      <c r="Z17" s="58" t="s">
        <v>171</v>
      </c>
      <c r="AA17" s="57" t="s">
        <v>172</v>
      </c>
      <c r="AB17" s="58" t="s">
        <v>155</v>
      </c>
      <c r="AC17" s="57" t="s">
        <v>156</v>
      </c>
      <c r="AD17" s="58"/>
      <c r="AE17" s="57"/>
      <c r="AF17" s="58"/>
      <c r="AG17" s="57"/>
      <c r="AH17" s="58"/>
      <c r="AI17" s="57"/>
      <c r="AJ17" s="58"/>
      <c r="AK17" s="57"/>
      <c r="AL17" s="58"/>
      <c r="AM17" s="57"/>
      <c r="AN17" s="58"/>
      <c r="AO17" s="57"/>
      <c r="AP17" s="58"/>
      <c r="AQ17" s="57"/>
      <c r="AR17" s="58"/>
      <c r="AS17" s="57"/>
      <c r="AT17" s="58"/>
      <c r="AU17" s="57"/>
      <c r="AV17" s="58"/>
      <c r="AW17" s="57"/>
      <c r="AX17" s="58"/>
      <c r="AY17" s="57"/>
      <c r="AZ17" s="58"/>
      <c r="BA17" s="57"/>
      <c r="BB17" s="58"/>
      <c r="BC17" s="57"/>
      <c r="BD17" s="58"/>
      <c r="BE17" s="57"/>
      <c r="BF17" s="58"/>
      <c r="BG17" s="57"/>
      <c r="BH17" s="58"/>
      <c r="BI17" s="57"/>
      <c r="BJ17" s="58"/>
      <c r="BK17" s="57"/>
      <c r="BL17" s="58"/>
      <c r="BM17" s="57"/>
      <c r="BN17" s="58"/>
      <c r="BO17" s="57"/>
      <c r="BP17" s="58"/>
      <c r="BQ17" s="57"/>
      <c r="BR17" s="58"/>
      <c r="BS17" s="57"/>
      <c r="BT17" s="58"/>
      <c r="BU17" s="57"/>
      <c r="BV17" s="58"/>
      <c r="BW17" s="57"/>
      <c r="BX17" s="58"/>
      <c r="BY17" s="57"/>
      <c r="BZ17" s="58"/>
      <c r="CA17" s="57"/>
      <c r="CB17" s="58"/>
      <c r="CC17" s="57"/>
    </row>
    <row r="18" spans="1:81" s="8" customFormat="1" ht="12" customHeight="1">
      <c r="A18" s="57" t="s">
        <v>97</v>
      </c>
      <c r="B18" s="58" t="s">
        <v>173</v>
      </c>
      <c r="C18" s="57" t="s">
        <v>174</v>
      </c>
      <c r="D18" s="57"/>
      <c r="E18" s="57"/>
      <c r="F18" s="57" t="s">
        <v>88</v>
      </c>
      <c r="G18" s="57" t="s">
        <v>88</v>
      </c>
      <c r="H18" s="57"/>
      <c r="I18" s="57"/>
      <c r="J18" s="57" t="s">
        <v>88</v>
      </c>
      <c r="K18" s="57" t="s">
        <v>88</v>
      </c>
      <c r="L18" s="57"/>
      <c r="M18" s="57" t="s">
        <v>88</v>
      </c>
      <c r="N18" s="57"/>
      <c r="O18" s="57"/>
      <c r="P18" s="57"/>
      <c r="Q18" s="57"/>
      <c r="R18" s="57"/>
      <c r="S18" s="57"/>
      <c r="T18" s="57"/>
      <c r="U18" s="57">
        <v>2</v>
      </c>
      <c r="V18" s="58" t="s">
        <v>147</v>
      </c>
      <c r="W18" s="57" t="s">
        <v>148</v>
      </c>
      <c r="X18" s="58" t="s">
        <v>153</v>
      </c>
      <c r="Y18" s="57" t="s">
        <v>154</v>
      </c>
      <c r="Z18" s="58"/>
      <c r="AA18" s="57"/>
      <c r="AB18" s="58"/>
      <c r="AC18" s="57"/>
      <c r="AD18" s="58"/>
      <c r="AE18" s="57"/>
      <c r="AF18" s="58"/>
      <c r="AG18" s="57"/>
      <c r="AH18" s="58"/>
      <c r="AI18" s="57"/>
      <c r="AJ18" s="58"/>
      <c r="AK18" s="57"/>
      <c r="AL18" s="58"/>
      <c r="AM18" s="57"/>
      <c r="AN18" s="58"/>
      <c r="AO18" s="57"/>
      <c r="AP18" s="58"/>
      <c r="AQ18" s="57"/>
      <c r="AR18" s="58"/>
      <c r="AS18" s="57"/>
      <c r="AT18" s="58"/>
      <c r="AU18" s="57"/>
      <c r="AV18" s="58"/>
      <c r="AW18" s="57"/>
      <c r="AX18" s="58"/>
      <c r="AY18" s="57"/>
      <c r="AZ18" s="58"/>
      <c r="BA18" s="57"/>
      <c r="BB18" s="58"/>
      <c r="BC18" s="57"/>
      <c r="BD18" s="58"/>
      <c r="BE18" s="57"/>
      <c r="BF18" s="58"/>
      <c r="BG18" s="57"/>
      <c r="BH18" s="58"/>
      <c r="BI18" s="57"/>
      <c r="BJ18" s="58"/>
      <c r="BK18" s="57"/>
      <c r="BL18" s="58"/>
      <c r="BM18" s="57"/>
      <c r="BN18" s="58"/>
      <c r="BO18" s="57"/>
      <c r="BP18" s="58"/>
      <c r="BQ18" s="57"/>
      <c r="BR18" s="58"/>
      <c r="BS18" s="57"/>
      <c r="BT18" s="58"/>
      <c r="BU18" s="57"/>
      <c r="BV18" s="58"/>
      <c r="BW18" s="57"/>
      <c r="BX18" s="58"/>
      <c r="BY18" s="57"/>
      <c r="BZ18" s="58"/>
      <c r="CA18" s="57"/>
      <c r="CB18" s="58"/>
      <c r="CC18" s="57"/>
    </row>
    <row r="19" spans="1:81" s="8" customFormat="1" ht="12" customHeight="1">
      <c r="A19" s="57" t="s">
        <v>97</v>
      </c>
      <c r="B19" s="58" t="s">
        <v>175</v>
      </c>
      <c r="C19" s="57" t="s">
        <v>176</v>
      </c>
      <c r="D19" s="57"/>
      <c r="E19" s="57"/>
      <c r="F19" s="57"/>
      <c r="G19" s="57" t="s">
        <v>88</v>
      </c>
      <c r="H19" s="57"/>
      <c r="I19" s="57"/>
      <c r="J19" s="57"/>
      <c r="K19" s="57"/>
      <c r="L19" s="57"/>
      <c r="M19" s="57"/>
      <c r="N19" s="57"/>
      <c r="O19" s="57" t="s">
        <v>88</v>
      </c>
      <c r="P19" s="57"/>
      <c r="Q19" s="57"/>
      <c r="R19" s="57"/>
      <c r="S19" s="57"/>
      <c r="T19" s="57"/>
      <c r="U19" s="57">
        <v>3</v>
      </c>
      <c r="V19" s="58" t="s">
        <v>177</v>
      </c>
      <c r="W19" s="57" t="s">
        <v>178</v>
      </c>
      <c r="X19" s="58" t="s">
        <v>179</v>
      </c>
      <c r="Y19" s="57" t="s">
        <v>180</v>
      </c>
      <c r="Z19" s="58" t="s">
        <v>145</v>
      </c>
      <c r="AA19" s="57" t="s">
        <v>146</v>
      </c>
      <c r="AB19" s="58"/>
      <c r="AC19" s="57"/>
      <c r="AD19" s="58"/>
      <c r="AE19" s="57"/>
      <c r="AF19" s="58"/>
      <c r="AG19" s="57"/>
      <c r="AH19" s="58"/>
      <c r="AI19" s="57"/>
      <c r="AJ19" s="58"/>
      <c r="AK19" s="57"/>
      <c r="AL19" s="58"/>
      <c r="AM19" s="57"/>
      <c r="AN19" s="58"/>
      <c r="AO19" s="57"/>
      <c r="AP19" s="58"/>
      <c r="AQ19" s="57"/>
      <c r="AR19" s="58"/>
      <c r="AS19" s="57"/>
      <c r="AT19" s="58"/>
      <c r="AU19" s="57"/>
      <c r="AV19" s="58"/>
      <c r="AW19" s="57"/>
      <c r="AX19" s="58"/>
      <c r="AY19" s="57"/>
      <c r="AZ19" s="58"/>
      <c r="BA19" s="57"/>
      <c r="BB19" s="58"/>
      <c r="BC19" s="57"/>
      <c r="BD19" s="58"/>
      <c r="BE19" s="57"/>
      <c r="BF19" s="58"/>
      <c r="BG19" s="57"/>
      <c r="BH19" s="58"/>
      <c r="BI19" s="57"/>
      <c r="BJ19" s="58"/>
      <c r="BK19" s="57"/>
      <c r="BL19" s="58"/>
      <c r="BM19" s="57"/>
      <c r="BN19" s="58"/>
      <c r="BO19" s="57"/>
      <c r="BP19" s="58"/>
      <c r="BQ19" s="57"/>
      <c r="BR19" s="58"/>
      <c r="BS19" s="57"/>
      <c r="BT19" s="58"/>
      <c r="BU19" s="57"/>
      <c r="BV19" s="58"/>
      <c r="BW19" s="57"/>
      <c r="BX19" s="58"/>
      <c r="BY19" s="57"/>
      <c r="BZ19" s="58"/>
      <c r="CA19" s="57"/>
      <c r="CB19" s="58"/>
      <c r="CC19" s="57"/>
    </row>
    <row r="20" spans="1:81" s="8" customFormat="1" ht="12" customHeight="1">
      <c r="A20" s="57" t="s">
        <v>97</v>
      </c>
      <c r="B20" s="58" t="s">
        <v>181</v>
      </c>
      <c r="C20" s="57" t="s">
        <v>182</v>
      </c>
      <c r="D20" s="57"/>
      <c r="E20" s="57" t="s">
        <v>88</v>
      </c>
      <c r="F20" s="57" t="s">
        <v>88</v>
      </c>
      <c r="G20" s="57" t="s">
        <v>88</v>
      </c>
      <c r="H20" s="57"/>
      <c r="I20" s="57" t="s">
        <v>88</v>
      </c>
      <c r="J20" s="57" t="s">
        <v>88</v>
      </c>
      <c r="K20" s="57" t="s">
        <v>88</v>
      </c>
      <c r="L20" s="57"/>
      <c r="M20" s="57" t="s">
        <v>88</v>
      </c>
      <c r="N20" s="57"/>
      <c r="O20" s="57"/>
      <c r="P20" s="57"/>
      <c r="Q20" s="57"/>
      <c r="R20" s="57"/>
      <c r="S20" s="57"/>
      <c r="T20" s="57"/>
      <c r="U20" s="57">
        <v>2</v>
      </c>
      <c r="V20" s="58" t="s">
        <v>155</v>
      </c>
      <c r="W20" s="57" t="s">
        <v>156</v>
      </c>
      <c r="X20" s="58" t="s">
        <v>151</v>
      </c>
      <c r="Y20" s="57" t="s">
        <v>152</v>
      </c>
      <c r="Z20" s="58"/>
      <c r="AA20" s="57"/>
      <c r="AB20" s="58"/>
      <c r="AC20" s="57"/>
      <c r="AD20" s="58"/>
      <c r="AE20" s="57"/>
      <c r="AF20" s="58"/>
      <c r="AG20" s="57"/>
      <c r="AH20" s="58"/>
      <c r="AI20" s="57"/>
      <c r="AJ20" s="58"/>
      <c r="AK20" s="57"/>
      <c r="AL20" s="58"/>
      <c r="AM20" s="57"/>
      <c r="AN20" s="58"/>
      <c r="AO20" s="57"/>
      <c r="AP20" s="58"/>
      <c r="AQ20" s="57"/>
      <c r="AR20" s="58"/>
      <c r="AS20" s="57"/>
      <c r="AT20" s="58"/>
      <c r="AU20" s="57"/>
      <c r="AV20" s="58"/>
      <c r="AW20" s="57"/>
      <c r="AX20" s="58"/>
      <c r="AY20" s="57"/>
      <c r="AZ20" s="58"/>
      <c r="BA20" s="57"/>
      <c r="BB20" s="58"/>
      <c r="BC20" s="57"/>
      <c r="BD20" s="58"/>
      <c r="BE20" s="57"/>
      <c r="BF20" s="58"/>
      <c r="BG20" s="57"/>
      <c r="BH20" s="58"/>
      <c r="BI20" s="57"/>
      <c r="BJ20" s="58"/>
      <c r="BK20" s="57"/>
      <c r="BL20" s="58"/>
      <c r="BM20" s="57"/>
      <c r="BN20" s="58"/>
      <c r="BO20" s="57"/>
      <c r="BP20" s="58"/>
      <c r="BQ20" s="57"/>
      <c r="BR20" s="58"/>
      <c r="BS20" s="57"/>
      <c r="BT20" s="58"/>
      <c r="BU20" s="57"/>
      <c r="BV20" s="58"/>
      <c r="BW20" s="57"/>
      <c r="BX20" s="58"/>
      <c r="BY20" s="57"/>
      <c r="BZ20" s="58"/>
      <c r="CA20" s="57"/>
      <c r="CB20" s="58"/>
      <c r="CC20" s="57"/>
    </row>
    <row r="21" spans="1:81" s="8" customFormat="1" ht="12" customHeight="1">
      <c r="A21" s="57" t="s">
        <v>97</v>
      </c>
      <c r="B21" s="58" t="s">
        <v>183</v>
      </c>
      <c r="C21" s="57" t="s">
        <v>184</v>
      </c>
      <c r="D21" s="57"/>
      <c r="E21" s="57"/>
      <c r="F21" s="57" t="s">
        <v>88</v>
      </c>
      <c r="G21" s="57"/>
      <c r="H21" s="57"/>
      <c r="I21" s="57" t="s">
        <v>88</v>
      </c>
      <c r="J21" s="57" t="s">
        <v>88</v>
      </c>
      <c r="K21" s="57"/>
      <c r="L21" s="57"/>
      <c r="M21" s="57" t="s">
        <v>88</v>
      </c>
      <c r="N21" s="57"/>
      <c r="O21" s="57"/>
      <c r="P21" s="57"/>
      <c r="Q21" s="57"/>
      <c r="R21" s="57"/>
      <c r="S21" s="57"/>
      <c r="T21" s="57"/>
      <c r="U21" s="57">
        <v>4</v>
      </c>
      <c r="V21" s="58" t="s">
        <v>107</v>
      </c>
      <c r="W21" s="57" t="s">
        <v>185</v>
      </c>
      <c r="X21" s="58" t="s">
        <v>127</v>
      </c>
      <c r="Y21" s="57" t="s">
        <v>128</v>
      </c>
      <c r="Z21" s="58" t="s">
        <v>109</v>
      </c>
      <c r="AA21" s="57" t="s">
        <v>110</v>
      </c>
      <c r="AB21" s="58" t="s">
        <v>113</v>
      </c>
      <c r="AC21" s="57" t="s">
        <v>114</v>
      </c>
      <c r="AD21" s="58"/>
      <c r="AE21" s="57"/>
      <c r="AF21" s="58"/>
      <c r="AG21" s="57"/>
      <c r="AH21" s="58"/>
      <c r="AI21" s="57"/>
      <c r="AJ21" s="58"/>
      <c r="AK21" s="57"/>
      <c r="AL21" s="58"/>
      <c r="AM21" s="57"/>
      <c r="AN21" s="58"/>
      <c r="AO21" s="57"/>
      <c r="AP21" s="58"/>
      <c r="AQ21" s="57"/>
      <c r="AR21" s="58"/>
      <c r="AS21" s="57"/>
      <c r="AT21" s="58"/>
      <c r="AU21" s="57"/>
      <c r="AV21" s="58"/>
      <c r="AW21" s="57"/>
      <c r="AX21" s="58"/>
      <c r="AY21" s="57"/>
      <c r="AZ21" s="58"/>
      <c r="BA21" s="57"/>
      <c r="BB21" s="58"/>
      <c r="BC21" s="57"/>
      <c r="BD21" s="58"/>
      <c r="BE21" s="57"/>
      <c r="BF21" s="58"/>
      <c r="BG21" s="57"/>
      <c r="BH21" s="58"/>
      <c r="BI21" s="57"/>
      <c r="BJ21" s="58"/>
      <c r="BK21" s="57"/>
      <c r="BL21" s="58"/>
      <c r="BM21" s="57"/>
      <c r="BN21" s="58"/>
      <c r="BO21" s="57"/>
      <c r="BP21" s="58"/>
      <c r="BQ21" s="57"/>
      <c r="BR21" s="58"/>
      <c r="BS21" s="57"/>
      <c r="BT21" s="58"/>
      <c r="BU21" s="57"/>
      <c r="BV21" s="58"/>
      <c r="BW21" s="57"/>
      <c r="BX21" s="58"/>
      <c r="BY21" s="57"/>
      <c r="BZ21" s="58"/>
      <c r="CA21" s="57"/>
      <c r="CB21" s="58"/>
      <c r="CC21" s="57"/>
    </row>
    <row r="22" spans="1:81" s="8" customFormat="1" ht="12" customHeight="1">
      <c r="A22" s="57" t="s">
        <v>97</v>
      </c>
      <c r="B22" s="58" t="s">
        <v>186</v>
      </c>
      <c r="C22" s="57" t="s">
        <v>187</v>
      </c>
      <c r="D22" s="57"/>
      <c r="E22" s="57"/>
      <c r="F22" s="57" t="s">
        <v>88</v>
      </c>
      <c r="G22" s="57"/>
      <c r="H22" s="57"/>
      <c r="I22" s="57" t="s">
        <v>88</v>
      </c>
      <c r="J22" s="57" t="s">
        <v>88</v>
      </c>
      <c r="K22" s="57"/>
      <c r="L22" s="57"/>
      <c r="M22" s="57" t="s">
        <v>88</v>
      </c>
      <c r="N22" s="57"/>
      <c r="O22" s="57"/>
      <c r="P22" s="57"/>
      <c r="Q22" s="57"/>
      <c r="R22" s="57"/>
      <c r="S22" s="57"/>
      <c r="T22" s="57"/>
      <c r="U22" s="57">
        <v>2</v>
      </c>
      <c r="V22" s="58" t="s">
        <v>167</v>
      </c>
      <c r="W22" s="57" t="s">
        <v>168</v>
      </c>
      <c r="X22" s="58" t="s">
        <v>155</v>
      </c>
      <c r="Y22" s="57" t="s">
        <v>156</v>
      </c>
      <c r="Z22" s="58"/>
      <c r="AA22" s="57"/>
      <c r="AB22" s="58"/>
      <c r="AC22" s="57"/>
      <c r="AD22" s="58"/>
      <c r="AE22" s="57"/>
      <c r="AF22" s="58"/>
      <c r="AG22" s="57"/>
      <c r="AH22" s="58"/>
      <c r="AI22" s="57"/>
      <c r="AJ22" s="58"/>
      <c r="AK22" s="57"/>
      <c r="AL22" s="58"/>
      <c r="AM22" s="57"/>
      <c r="AN22" s="58"/>
      <c r="AO22" s="57"/>
      <c r="AP22" s="58"/>
      <c r="AQ22" s="57"/>
      <c r="AR22" s="58"/>
      <c r="AS22" s="57"/>
      <c r="AT22" s="58"/>
      <c r="AU22" s="57"/>
      <c r="AV22" s="58"/>
      <c r="AW22" s="57"/>
      <c r="AX22" s="58"/>
      <c r="AY22" s="57"/>
      <c r="AZ22" s="58"/>
      <c r="BA22" s="57"/>
      <c r="BB22" s="58"/>
      <c r="BC22" s="57"/>
      <c r="BD22" s="58"/>
      <c r="BE22" s="57"/>
      <c r="BF22" s="58"/>
      <c r="BG22" s="57"/>
      <c r="BH22" s="58"/>
      <c r="BI22" s="57"/>
      <c r="BJ22" s="58"/>
      <c r="BK22" s="57"/>
      <c r="BL22" s="58"/>
      <c r="BM22" s="57"/>
      <c r="BN22" s="58"/>
      <c r="BO22" s="57"/>
      <c r="BP22" s="58"/>
      <c r="BQ22" s="57"/>
      <c r="BR22" s="58"/>
      <c r="BS22" s="57"/>
      <c r="BT22" s="58"/>
      <c r="BU22" s="57"/>
      <c r="BV22" s="58"/>
      <c r="BW22" s="57"/>
      <c r="BX22" s="58"/>
      <c r="BY22" s="57"/>
      <c r="BZ22" s="58"/>
      <c r="CA22" s="57"/>
      <c r="CB22" s="58"/>
      <c r="CC22" s="57"/>
    </row>
    <row r="23" spans="1:81" s="8" customFormat="1" ht="12" customHeight="1">
      <c r="A23" s="57" t="s">
        <v>97</v>
      </c>
      <c r="B23" s="58" t="s">
        <v>188</v>
      </c>
      <c r="C23" s="57" t="s">
        <v>189</v>
      </c>
      <c r="D23" s="57"/>
      <c r="E23" s="57"/>
      <c r="F23" s="57" t="s">
        <v>88</v>
      </c>
      <c r="G23" s="57" t="s">
        <v>88</v>
      </c>
      <c r="H23" s="57"/>
      <c r="I23" s="57" t="s">
        <v>88</v>
      </c>
      <c r="J23" s="57" t="s">
        <v>88</v>
      </c>
      <c r="K23" s="57" t="s">
        <v>88</v>
      </c>
      <c r="L23" s="57"/>
      <c r="M23" s="57" t="s">
        <v>88</v>
      </c>
      <c r="N23" s="57"/>
      <c r="O23" s="57"/>
      <c r="P23" s="57"/>
      <c r="Q23" s="57"/>
      <c r="R23" s="57"/>
      <c r="S23" s="57"/>
      <c r="T23" s="57"/>
      <c r="U23" s="57">
        <v>3</v>
      </c>
      <c r="V23" s="58" t="s">
        <v>171</v>
      </c>
      <c r="W23" s="57" t="s">
        <v>172</v>
      </c>
      <c r="X23" s="58" t="s">
        <v>167</v>
      </c>
      <c r="Y23" s="57" t="s">
        <v>168</v>
      </c>
      <c r="Z23" s="58" t="s">
        <v>169</v>
      </c>
      <c r="AA23" s="57" t="s">
        <v>170</v>
      </c>
      <c r="AB23" s="58"/>
      <c r="AC23" s="57"/>
      <c r="AD23" s="58"/>
      <c r="AE23" s="57"/>
      <c r="AF23" s="58"/>
      <c r="AG23" s="57"/>
      <c r="AH23" s="58"/>
      <c r="AI23" s="57"/>
      <c r="AJ23" s="58"/>
      <c r="AK23" s="57"/>
      <c r="AL23" s="58"/>
      <c r="AM23" s="57"/>
      <c r="AN23" s="58"/>
      <c r="AO23" s="57"/>
      <c r="AP23" s="58"/>
      <c r="AQ23" s="57"/>
      <c r="AR23" s="58"/>
      <c r="AS23" s="57"/>
      <c r="AT23" s="58"/>
      <c r="AU23" s="57"/>
      <c r="AV23" s="58"/>
      <c r="AW23" s="57"/>
      <c r="AX23" s="58"/>
      <c r="AY23" s="57"/>
      <c r="AZ23" s="58"/>
      <c r="BA23" s="57"/>
      <c r="BB23" s="58"/>
      <c r="BC23" s="57"/>
      <c r="BD23" s="58"/>
      <c r="BE23" s="57"/>
      <c r="BF23" s="58"/>
      <c r="BG23" s="57"/>
      <c r="BH23" s="58"/>
      <c r="BI23" s="57"/>
      <c r="BJ23" s="58"/>
      <c r="BK23" s="57"/>
      <c r="BL23" s="58"/>
      <c r="BM23" s="57"/>
      <c r="BN23" s="58"/>
      <c r="BO23" s="57"/>
      <c r="BP23" s="58"/>
      <c r="BQ23" s="57"/>
      <c r="BR23" s="58"/>
      <c r="BS23" s="57"/>
      <c r="BT23" s="58"/>
      <c r="BU23" s="57"/>
      <c r="BV23" s="58"/>
      <c r="BW23" s="57"/>
      <c r="BX23" s="58"/>
      <c r="BY23" s="57"/>
      <c r="BZ23" s="58"/>
      <c r="CA23" s="57"/>
      <c r="CB23" s="58"/>
      <c r="CC23" s="57"/>
    </row>
    <row r="24" spans="1:81" s="8" customFormat="1" ht="12" customHeight="1">
      <c r="A24" s="57" t="s">
        <v>97</v>
      </c>
      <c r="B24" s="58" t="s">
        <v>190</v>
      </c>
      <c r="C24" s="57" t="s">
        <v>191</v>
      </c>
      <c r="D24" s="57"/>
      <c r="E24" s="57"/>
      <c r="F24" s="57" t="s">
        <v>88</v>
      </c>
      <c r="G24" s="57"/>
      <c r="H24" s="57"/>
      <c r="I24" s="57"/>
      <c r="J24" s="57"/>
      <c r="K24" s="57"/>
      <c r="L24" s="57"/>
      <c r="M24" s="57" t="s">
        <v>88</v>
      </c>
      <c r="N24" s="57"/>
      <c r="O24" s="57"/>
      <c r="P24" s="57"/>
      <c r="Q24" s="57"/>
      <c r="R24" s="57"/>
      <c r="S24" s="57"/>
      <c r="T24" s="57"/>
      <c r="U24" s="57">
        <v>2</v>
      </c>
      <c r="V24" s="58" t="s">
        <v>192</v>
      </c>
      <c r="W24" s="57" t="s">
        <v>193</v>
      </c>
      <c r="X24" s="58" t="s">
        <v>194</v>
      </c>
      <c r="Y24" s="57" t="s">
        <v>195</v>
      </c>
      <c r="Z24" s="58"/>
      <c r="AA24" s="57"/>
      <c r="AB24" s="58"/>
      <c r="AC24" s="57"/>
      <c r="AD24" s="58"/>
      <c r="AE24" s="57"/>
      <c r="AF24" s="58"/>
      <c r="AG24" s="57"/>
      <c r="AH24" s="58"/>
      <c r="AI24" s="57"/>
      <c r="AJ24" s="58"/>
      <c r="AK24" s="57"/>
      <c r="AL24" s="58"/>
      <c r="AM24" s="57"/>
      <c r="AN24" s="58"/>
      <c r="AO24" s="57"/>
      <c r="AP24" s="58"/>
      <c r="AQ24" s="57"/>
      <c r="AR24" s="58"/>
      <c r="AS24" s="57"/>
      <c r="AT24" s="58"/>
      <c r="AU24" s="57"/>
      <c r="AV24" s="58"/>
      <c r="AW24" s="57"/>
      <c r="AX24" s="58"/>
      <c r="AY24" s="57"/>
      <c r="AZ24" s="58"/>
      <c r="BA24" s="57"/>
      <c r="BB24" s="58"/>
      <c r="BC24" s="57"/>
      <c r="BD24" s="58"/>
      <c r="BE24" s="57"/>
      <c r="BF24" s="58"/>
      <c r="BG24" s="57"/>
      <c r="BH24" s="58"/>
      <c r="BI24" s="57"/>
      <c r="BJ24" s="58"/>
      <c r="BK24" s="57"/>
      <c r="BL24" s="58"/>
      <c r="BM24" s="57"/>
      <c r="BN24" s="58"/>
      <c r="BO24" s="57"/>
      <c r="BP24" s="58"/>
      <c r="BQ24" s="57"/>
      <c r="BR24" s="58"/>
      <c r="BS24" s="57"/>
      <c r="BT24" s="58"/>
      <c r="BU24" s="57"/>
      <c r="BV24" s="58"/>
      <c r="BW24" s="57"/>
      <c r="BX24" s="58"/>
      <c r="BY24" s="57"/>
      <c r="BZ24" s="58"/>
      <c r="CA24" s="57"/>
      <c r="CB24" s="58"/>
      <c r="CC24" s="57"/>
    </row>
    <row r="25" spans="1:81" s="8" customFormat="1" ht="12" customHeight="1">
      <c r="A25" s="57" t="s">
        <v>97</v>
      </c>
      <c r="B25" s="58" t="s">
        <v>196</v>
      </c>
      <c r="C25" s="57" t="s">
        <v>197</v>
      </c>
      <c r="D25" s="57"/>
      <c r="E25" s="57" t="s">
        <v>88</v>
      </c>
      <c r="F25" s="57" t="s">
        <v>88</v>
      </c>
      <c r="G25" s="57" t="s">
        <v>88</v>
      </c>
      <c r="H25" s="57"/>
      <c r="I25" s="57" t="s">
        <v>88</v>
      </c>
      <c r="J25" s="57" t="s">
        <v>88</v>
      </c>
      <c r="K25" s="57" t="s">
        <v>88</v>
      </c>
      <c r="L25" s="57"/>
      <c r="M25" s="57"/>
      <c r="N25" s="57"/>
      <c r="O25" s="57" t="s">
        <v>88</v>
      </c>
      <c r="P25" s="57" t="s">
        <v>88</v>
      </c>
      <c r="Q25" s="57"/>
      <c r="R25" s="57" t="s">
        <v>88</v>
      </c>
      <c r="S25" s="57" t="s">
        <v>88</v>
      </c>
      <c r="T25" s="57"/>
      <c r="U25" s="57">
        <v>2</v>
      </c>
      <c r="V25" s="58" t="s">
        <v>101</v>
      </c>
      <c r="W25" s="57" t="s">
        <v>102</v>
      </c>
      <c r="X25" s="58" t="s">
        <v>198</v>
      </c>
      <c r="Y25" s="57" t="s">
        <v>199</v>
      </c>
      <c r="Z25" s="58"/>
      <c r="AA25" s="57"/>
      <c r="AB25" s="58"/>
      <c r="AC25" s="57"/>
      <c r="AD25" s="58"/>
      <c r="AE25" s="57"/>
      <c r="AF25" s="58"/>
      <c r="AG25" s="57"/>
      <c r="AH25" s="58"/>
      <c r="AI25" s="57"/>
      <c r="AJ25" s="58"/>
      <c r="AK25" s="57"/>
      <c r="AL25" s="58"/>
      <c r="AM25" s="57"/>
      <c r="AN25" s="58"/>
      <c r="AO25" s="57"/>
      <c r="AP25" s="58"/>
      <c r="AQ25" s="57"/>
      <c r="AR25" s="58"/>
      <c r="AS25" s="57"/>
      <c r="AT25" s="58"/>
      <c r="AU25" s="57"/>
      <c r="AV25" s="58"/>
      <c r="AW25" s="57"/>
      <c r="AX25" s="58"/>
      <c r="AY25" s="57"/>
      <c r="AZ25" s="58"/>
      <c r="BA25" s="57"/>
      <c r="BB25" s="58"/>
      <c r="BC25" s="57"/>
      <c r="BD25" s="58"/>
      <c r="BE25" s="57"/>
      <c r="BF25" s="58"/>
      <c r="BG25" s="57"/>
      <c r="BH25" s="58"/>
      <c r="BI25" s="57"/>
      <c r="BJ25" s="58"/>
      <c r="BK25" s="57"/>
      <c r="BL25" s="58"/>
      <c r="BM25" s="57"/>
      <c r="BN25" s="58"/>
      <c r="BO25" s="57"/>
      <c r="BP25" s="58"/>
      <c r="BQ25" s="57"/>
      <c r="BR25" s="58"/>
      <c r="BS25" s="57"/>
      <c r="BT25" s="58"/>
      <c r="BU25" s="57"/>
      <c r="BV25" s="58"/>
      <c r="BW25" s="57"/>
      <c r="BX25" s="58"/>
      <c r="BY25" s="57"/>
      <c r="BZ25" s="58"/>
      <c r="CA25" s="57"/>
      <c r="CB25" s="58"/>
      <c r="CC25" s="57"/>
    </row>
    <row r="26" spans="1:81" s="8" customFormat="1" ht="12" customHeight="1">
      <c r="A26" s="57" t="s">
        <v>97</v>
      </c>
      <c r="B26" s="58" t="s">
        <v>200</v>
      </c>
      <c r="C26" s="57" t="s">
        <v>201</v>
      </c>
      <c r="D26" s="57"/>
      <c r="E26" s="57" t="s">
        <v>88</v>
      </c>
      <c r="F26" s="57" t="s">
        <v>88</v>
      </c>
      <c r="G26" s="57" t="s">
        <v>88</v>
      </c>
      <c r="H26" s="57" t="s">
        <v>88</v>
      </c>
      <c r="I26" s="57"/>
      <c r="J26" s="57" t="s">
        <v>88</v>
      </c>
      <c r="K26" s="57"/>
      <c r="L26" s="57" t="s">
        <v>88</v>
      </c>
      <c r="M26" s="57"/>
      <c r="N26" s="57"/>
      <c r="O26" s="57" t="s">
        <v>88</v>
      </c>
      <c r="P26" s="57"/>
      <c r="Q26" s="57" t="s">
        <v>88</v>
      </c>
      <c r="R26" s="57"/>
      <c r="S26" s="57"/>
      <c r="T26" s="57" t="s">
        <v>88</v>
      </c>
      <c r="U26" s="57">
        <v>3</v>
      </c>
      <c r="V26" s="58" t="s">
        <v>202</v>
      </c>
      <c r="W26" s="57" t="s">
        <v>203</v>
      </c>
      <c r="X26" s="58" t="s">
        <v>204</v>
      </c>
      <c r="Y26" s="57" t="s">
        <v>205</v>
      </c>
      <c r="Z26" s="58" t="s">
        <v>107</v>
      </c>
      <c r="AA26" s="57" t="s">
        <v>108</v>
      </c>
      <c r="AB26" s="58"/>
      <c r="AC26" s="57"/>
      <c r="AD26" s="58"/>
      <c r="AE26" s="57"/>
      <c r="AF26" s="58"/>
      <c r="AG26" s="57"/>
      <c r="AH26" s="58"/>
      <c r="AI26" s="57"/>
      <c r="AJ26" s="58"/>
      <c r="AK26" s="57"/>
      <c r="AL26" s="58"/>
      <c r="AM26" s="57"/>
      <c r="AN26" s="58"/>
      <c r="AO26" s="57"/>
      <c r="AP26" s="58"/>
      <c r="AQ26" s="57"/>
      <c r="AR26" s="58"/>
      <c r="AS26" s="57"/>
      <c r="AT26" s="58"/>
      <c r="AU26" s="57"/>
      <c r="AV26" s="58"/>
      <c r="AW26" s="57"/>
      <c r="AX26" s="58"/>
      <c r="AY26" s="57"/>
      <c r="AZ26" s="58"/>
      <c r="BA26" s="57"/>
      <c r="BB26" s="58"/>
      <c r="BC26" s="57"/>
      <c r="BD26" s="58"/>
      <c r="BE26" s="57"/>
      <c r="BF26" s="58"/>
      <c r="BG26" s="57"/>
      <c r="BH26" s="58"/>
      <c r="BI26" s="57"/>
      <c r="BJ26" s="58"/>
      <c r="BK26" s="57"/>
      <c r="BL26" s="58"/>
      <c r="BM26" s="57"/>
      <c r="BN26" s="58"/>
      <c r="BO26" s="57"/>
      <c r="BP26" s="58"/>
      <c r="BQ26" s="57"/>
      <c r="BR26" s="58"/>
      <c r="BS26" s="57"/>
      <c r="BT26" s="58"/>
      <c r="BU26" s="57"/>
      <c r="BV26" s="58"/>
      <c r="BW26" s="57"/>
      <c r="BX26" s="58"/>
      <c r="BY26" s="57"/>
      <c r="BZ26" s="58"/>
      <c r="CA26" s="57"/>
      <c r="CB26" s="58"/>
      <c r="CC26" s="57"/>
    </row>
    <row r="27" spans="1:81" s="8" customFormat="1" ht="12" customHeight="1">
      <c r="A27" s="57" t="s">
        <v>97</v>
      </c>
      <c r="B27" s="58" t="s">
        <v>206</v>
      </c>
      <c r="C27" s="57" t="s">
        <v>207</v>
      </c>
      <c r="D27" s="57"/>
      <c r="E27" s="57"/>
      <c r="F27" s="57" t="s">
        <v>88</v>
      </c>
      <c r="G27" s="57"/>
      <c r="H27" s="57"/>
      <c r="I27" s="57"/>
      <c r="J27" s="57"/>
      <c r="K27" s="57"/>
      <c r="L27" s="57"/>
      <c r="M27" s="57" t="s">
        <v>88</v>
      </c>
      <c r="N27" s="57"/>
      <c r="O27" s="57"/>
      <c r="P27" s="57"/>
      <c r="Q27" s="57"/>
      <c r="R27" s="57"/>
      <c r="S27" s="57"/>
      <c r="T27" s="57"/>
      <c r="U27" s="57">
        <v>2</v>
      </c>
      <c r="V27" s="58" t="s">
        <v>208</v>
      </c>
      <c r="W27" s="57" t="s">
        <v>209</v>
      </c>
      <c r="X27" s="58" t="s">
        <v>210</v>
      </c>
      <c r="Y27" s="57" t="s">
        <v>211</v>
      </c>
      <c r="Z27" s="58"/>
      <c r="AA27" s="57"/>
      <c r="AB27" s="58"/>
      <c r="AC27" s="57"/>
      <c r="AD27" s="58"/>
      <c r="AE27" s="57"/>
      <c r="AF27" s="58"/>
      <c r="AG27" s="57"/>
      <c r="AH27" s="58"/>
      <c r="AI27" s="57"/>
      <c r="AJ27" s="58"/>
      <c r="AK27" s="57"/>
      <c r="AL27" s="58"/>
      <c r="AM27" s="57"/>
      <c r="AN27" s="58"/>
      <c r="AO27" s="57"/>
      <c r="AP27" s="58"/>
      <c r="AQ27" s="57"/>
      <c r="AR27" s="58"/>
      <c r="AS27" s="57"/>
      <c r="AT27" s="58"/>
      <c r="AU27" s="57"/>
      <c r="AV27" s="58"/>
      <c r="AW27" s="57"/>
      <c r="AX27" s="58"/>
      <c r="AY27" s="57"/>
      <c r="AZ27" s="58"/>
      <c r="BA27" s="57"/>
      <c r="BB27" s="58"/>
      <c r="BC27" s="57"/>
      <c r="BD27" s="58"/>
      <c r="BE27" s="57"/>
      <c r="BF27" s="58"/>
      <c r="BG27" s="57"/>
      <c r="BH27" s="58"/>
      <c r="BI27" s="57"/>
      <c r="BJ27" s="58"/>
      <c r="BK27" s="57"/>
      <c r="BL27" s="58"/>
      <c r="BM27" s="57"/>
      <c r="BN27" s="58"/>
      <c r="BO27" s="57"/>
      <c r="BP27" s="58"/>
      <c r="BQ27" s="57"/>
      <c r="BR27" s="58"/>
      <c r="BS27" s="57"/>
      <c r="BT27" s="58"/>
      <c r="BU27" s="57"/>
      <c r="BV27" s="58"/>
      <c r="BW27" s="57"/>
      <c r="BX27" s="58"/>
      <c r="BY27" s="57"/>
      <c r="BZ27" s="58"/>
      <c r="CA27" s="57"/>
      <c r="CB27" s="58"/>
      <c r="CC27" s="57"/>
    </row>
  </sheetData>
  <sheetProtection/>
  <mergeCells count="114">
    <mergeCell ref="BZ2:CA3"/>
    <mergeCell ref="CB2:CC3"/>
    <mergeCell ref="BN2:BO3"/>
    <mergeCell ref="BP2:BQ3"/>
    <mergeCell ref="BR2:BS3"/>
    <mergeCell ref="BT2:BU3"/>
    <mergeCell ref="BV2:BW3"/>
    <mergeCell ref="BX2:BY3"/>
    <mergeCell ref="AX2:AY3"/>
    <mergeCell ref="AZ2:BA3"/>
    <mergeCell ref="BB2:BC3"/>
    <mergeCell ref="BD2:BE3"/>
    <mergeCell ref="BJ2:BK3"/>
    <mergeCell ref="BL2:BM3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V2:W3"/>
    <mergeCell ref="X2:Y3"/>
    <mergeCell ref="Y4:Y6"/>
    <mergeCell ref="AD4:AD6"/>
    <mergeCell ref="W4:W6"/>
    <mergeCell ref="X4:X6"/>
    <mergeCell ref="AB2:AC3"/>
    <mergeCell ref="AD2:AE3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E4:BE6"/>
    <mergeCell ref="BF4:BF6"/>
    <mergeCell ref="BG4:BG6"/>
    <mergeCell ref="BH4:BH6"/>
    <mergeCell ref="BI4:BI6"/>
    <mergeCell ref="BJ4:BJ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ゴシック,標準"&amp;14一部事務組合・広域連合の状況（平成24年度実績）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5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30" width="9" style="78" customWidth="1"/>
    <col min="31" max="16384" width="9" style="77" customWidth="1"/>
  </cols>
  <sheetData>
    <row r="1" spans="1:30" s="6" customFormat="1" ht="17.25">
      <c r="A1" s="47" t="s">
        <v>90</v>
      </c>
      <c r="B1" s="2"/>
      <c r="C1" s="2"/>
      <c r="D1" s="22"/>
      <c r="E1" s="23"/>
      <c r="F1" s="24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</row>
    <row r="2" spans="1:30" s="6" customFormat="1" ht="18" customHeight="1">
      <c r="A2" s="95" t="s">
        <v>50</v>
      </c>
      <c r="B2" s="95" t="s">
        <v>51</v>
      </c>
      <c r="C2" s="106" t="s">
        <v>52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6" customFormat="1" ht="18" customHeight="1">
      <c r="A3" s="96"/>
      <c r="B3" s="96"/>
      <c r="C3" s="105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6" customFormat="1" ht="18" customHeight="1">
      <c r="A4" s="96"/>
      <c r="B4" s="96"/>
      <c r="C4" s="105"/>
      <c r="D4" s="21"/>
      <c r="E4" s="105" t="s">
        <v>56</v>
      </c>
      <c r="F4" s="95" t="s">
        <v>59</v>
      </c>
      <c r="G4" s="95" t="s">
        <v>60</v>
      </c>
      <c r="H4" s="105" t="s">
        <v>56</v>
      </c>
      <c r="I4" s="95" t="s">
        <v>61</v>
      </c>
      <c r="J4" s="95" t="s">
        <v>62</v>
      </c>
      <c r="K4" s="95" t="s">
        <v>63</v>
      </c>
      <c r="L4" s="95" t="s">
        <v>64</v>
      </c>
      <c r="M4" s="21"/>
      <c r="N4" s="105" t="s">
        <v>56</v>
      </c>
      <c r="O4" s="95" t="s">
        <v>59</v>
      </c>
      <c r="P4" s="95" t="s">
        <v>60</v>
      </c>
      <c r="Q4" s="105" t="s">
        <v>56</v>
      </c>
      <c r="R4" s="95" t="s">
        <v>61</v>
      </c>
      <c r="S4" s="95" t="s">
        <v>62</v>
      </c>
      <c r="T4" s="95" t="s">
        <v>63</v>
      </c>
      <c r="U4" s="95" t="s">
        <v>64</v>
      </c>
      <c r="V4" s="21"/>
      <c r="W4" s="105" t="s">
        <v>56</v>
      </c>
      <c r="X4" s="95" t="s">
        <v>59</v>
      </c>
      <c r="Y4" s="95" t="s">
        <v>60</v>
      </c>
      <c r="Z4" s="105" t="s">
        <v>56</v>
      </c>
      <c r="AA4" s="95" t="s">
        <v>61</v>
      </c>
      <c r="AB4" s="95" t="s">
        <v>62</v>
      </c>
      <c r="AC4" s="95" t="s">
        <v>63</v>
      </c>
      <c r="AD4" s="95" t="s">
        <v>64</v>
      </c>
    </row>
    <row r="5" spans="1:30" s="6" customFormat="1" ht="18" customHeight="1">
      <c r="A5" s="96"/>
      <c r="B5" s="96"/>
      <c r="C5" s="105"/>
      <c r="D5" s="21"/>
      <c r="E5" s="105"/>
      <c r="F5" s="104"/>
      <c r="G5" s="104"/>
      <c r="H5" s="105"/>
      <c r="I5" s="104"/>
      <c r="J5" s="104"/>
      <c r="K5" s="104"/>
      <c r="L5" s="104"/>
      <c r="M5" s="21"/>
      <c r="N5" s="105"/>
      <c r="O5" s="104"/>
      <c r="P5" s="104"/>
      <c r="Q5" s="105"/>
      <c r="R5" s="104"/>
      <c r="S5" s="104"/>
      <c r="T5" s="104"/>
      <c r="U5" s="104"/>
      <c r="V5" s="21"/>
      <c r="W5" s="105"/>
      <c r="X5" s="104"/>
      <c r="Y5" s="104"/>
      <c r="Z5" s="105"/>
      <c r="AA5" s="104"/>
      <c r="AB5" s="104"/>
      <c r="AC5" s="104"/>
      <c r="AD5" s="104"/>
    </row>
    <row r="6" spans="1:30" s="7" customFormat="1" ht="18" customHeight="1">
      <c r="A6" s="97"/>
      <c r="B6" s="97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1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AD7">SUM(D8:D51)</f>
        <v>526</v>
      </c>
      <c r="E7" s="72">
        <f t="shared" si="0"/>
        <v>288</v>
      </c>
      <c r="F7" s="72">
        <f t="shared" si="0"/>
        <v>254</v>
      </c>
      <c r="G7" s="72">
        <f t="shared" si="0"/>
        <v>34</v>
      </c>
      <c r="H7" s="72">
        <f t="shared" si="0"/>
        <v>238</v>
      </c>
      <c r="I7" s="72">
        <f t="shared" si="0"/>
        <v>162</v>
      </c>
      <c r="J7" s="72">
        <f t="shared" si="0"/>
        <v>59</v>
      </c>
      <c r="K7" s="72">
        <f t="shared" si="0"/>
        <v>7</v>
      </c>
      <c r="L7" s="72">
        <f t="shared" si="0"/>
        <v>10</v>
      </c>
      <c r="M7" s="72">
        <f t="shared" si="0"/>
        <v>97</v>
      </c>
      <c r="N7" s="72">
        <f t="shared" si="0"/>
        <v>66</v>
      </c>
      <c r="O7" s="72">
        <f t="shared" si="0"/>
        <v>62</v>
      </c>
      <c r="P7" s="72">
        <f t="shared" si="0"/>
        <v>4</v>
      </c>
      <c r="Q7" s="72">
        <f t="shared" si="0"/>
        <v>31</v>
      </c>
      <c r="R7" s="72">
        <f t="shared" si="0"/>
        <v>16</v>
      </c>
      <c r="S7" s="72">
        <f t="shared" si="0"/>
        <v>15</v>
      </c>
      <c r="T7" s="72">
        <f t="shared" si="0"/>
        <v>0</v>
      </c>
      <c r="U7" s="72">
        <f t="shared" si="0"/>
        <v>0</v>
      </c>
      <c r="V7" s="72">
        <f t="shared" si="0"/>
        <v>623</v>
      </c>
      <c r="W7" s="72">
        <f t="shared" si="0"/>
        <v>354</v>
      </c>
      <c r="X7" s="72">
        <f t="shared" si="0"/>
        <v>316</v>
      </c>
      <c r="Y7" s="72">
        <f t="shared" si="0"/>
        <v>38</v>
      </c>
      <c r="Z7" s="72">
        <f t="shared" si="0"/>
        <v>269</v>
      </c>
      <c r="AA7" s="72">
        <f t="shared" si="0"/>
        <v>178</v>
      </c>
      <c r="AB7" s="72">
        <f t="shared" si="0"/>
        <v>74</v>
      </c>
      <c r="AC7" s="72">
        <f t="shared" si="0"/>
        <v>7</v>
      </c>
      <c r="AD7" s="72">
        <f t="shared" si="0"/>
        <v>10</v>
      </c>
    </row>
    <row r="8" spans="1:30" s="65" customFormat="1" ht="12" customHeight="1">
      <c r="A8" s="62" t="s">
        <v>97</v>
      </c>
      <c r="B8" s="63" t="s">
        <v>153</v>
      </c>
      <c r="C8" s="62" t="s">
        <v>154</v>
      </c>
      <c r="D8" s="64">
        <f aca="true" t="shared" si="1" ref="D8:D51">SUM(E8,+H8)</f>
        <v>149</v>
      </c>
      <c r="E8" s="64">
        <f aca="true" t="shared" si="2" ref="E8:E51">SUM(F8:G8)</f>
        <v>34</v>
      </c>
      <c r="F8" s="64">
        <v>17</v>
      </c>
      <c r="G8" s="64">
        <v>17</v>
      </c>
      <c r="H8" s="64">
        <f aca="true" t="shared" si="3" ref="H8:H51">SUM(I8:L8)</f>
        <v>115</v>
      </c>
      <c r="I8" s="64">
        <v>100</v>
      </c>
      <c r="J8" s="64">
        <v>13</v>
      </c>
      <c r="K8" s="64">
        <v>2</v>
      </c>
      <c r="L8" s="64">
        <v>0</v>
      </c>
      <c r="M8" s="64">
        <f aca="true" t="shared" si="4" ref="M8:M51">SUM(N8,+Q8)</f>
        <v>18</v>
      </c>
      <c r="N8" s="64">
        <f aca="true" t="shared" si="5" ref="N8:N51">SUM(O8:P8)</f>
        <v>14</v>
      </c>
      <c r="O8" s="64">
        <v>11</v>
      </c>
      <c r="P8" s="64">
        <v>3</v>
      </c>
      <c r="Q8" s="64">
        <f aca="true" t="shared" si="6" ref="Q8:Q51">SUM(R8:U8)</f>
        <v>4</v>
      </c>
      <c r="R8" s="64">
        <v>0</v>
      </c>
      <c r="S8" s="64">
        <v>4</v>
      </c>
      <c r="T8" s="64">
        <v>0</v>
      </c>
      <c r="U8" s="64">
        <v>0</v>
      </c>
      <c r="V8" s="64">
        <f aca="true" t="shared" si="7" ref="V8:AD36">SUM(D8,+M8)</f>
        <v>167</v>
      </c>
      <c r="W8" s="64">
        <f t="shared" si="7"/>
        <v>48</v>
      </c>
      <c r="X8" s="64">
        <f t="shared" si="7"/>
        <v>28</v>
      </c>
      <c r="Y8" s="64">
        <f t="shared" si="7"/>
        <v>20</v>
      </c>
      <c r="Z8" s="64">
        <f t="shared" si="7"/>
        <v>119</v>
      </c>
      <c r="AA8" s="64">
        <f t="shared" si="7"/>
        <v>100</v>
      </c>
      <c r="AB8" s="64">
        <f t="shared" si="7"/>
        <v>17</v>
      </c>
      <c r="AC8" s="64">
        <f t="shared" si="7"/>
        <v>2</v>
      </c>
      <c r="AD8" s="64">
        <f t="shared" si="7"/>
        <v>0</v>
      </c>
    </row>
    <row r="9" spans="1:30" s="65" customFormat="1" ht="12" customHeight="1">
      <c r="A9" s="62" t="s">
        <v>97</v>
      </c>
      <c r="B9" s="63" t="s">
        <v>212</v>
      </c>
      <c r="C9" s="62" t="s">
        <v>213</v>
      </c>
      <c r="D9" s="64">
        <f t="shared" si="1"/>
        <v>23</v>
      </c>
      <c r="E9" s="64">
        <f t="shared" si="2"/>
        <v>21</v>
      </c>
      <c r="F9" s="64">
        <v>17</v>
      </c>
      <c r="G9" s="64">
        <v>4</v>
      </c>
      <c r="H9" s="64">
        <f t="shared" si="3"/>
        <v>2</v>
      </c>
      <c r="I9" s="64">
        <v>2</v>
      </c>
      <c r="J9" s="64">
        <v>0</v>
      </c>
      <c r="K9" s="64">
        <v>0</v>
      </c>
      <c r="L9" s="64">
        <v>0</v>
      </c>
      <c r="M9" s="64">
        <f t="shared" si="4"/>
        <v>0</v>
      </c>
      <c r="N9" s="64">
        <f t="shared" si="5"/>
        <v>0</v>
      </c>
      <c r="O9" s="64">
        <v>0</v>
      </c>
      <c r="P9" s="64">
        <v>0</v>
      </c>
      <c r="Q9" s="64">
        <f t="shared" si="6"/>
        <v>0</v>
      </c>
      <c r="R9" s="64">
        <v>0</v>
      </c>
      <c r="S9" s="64">
        <v>0</v>
      </c>
      <c r="T9" s="64">
        <v>0</v>
      </c>
      <c r="U9" s="64">
        <v>0</v>
      </c>
      <c r="V9" s="64">
        <f t="shared" si="7"/>
        <v>23</v>
      </c>
      <c r="W9" s="64">
        <f t="shared" si="7"/>
        <v>21</v>
      </c>
      <c r="X9" s="64">
        <f t="shared" si="7"/>
        <v>17</v>
      </c>
      <c r="Y9" s="64">
        <f t="shared" si="7"/>
        <v>4</v>
      </c>
      <c r="Z9" s="64">
        <f t="shared" si="7"/>
        <v>2</v>
      </c>
      <c r="AA9" s="64">
        <f t="shared" si="7"/>
        <v>2</v>
      </c>
      <c r="AB9" s="64">
        <f t="shared" si="7"/>
        <v>0</v>
      </c>
      <c r="AC9" s="64">
        <f t="shared" si="7"/>
        <v>0</v>
      </c>
      <c r="AD9" s="64">
        <f t="shared" si="7"/>
        <v>0</v>
      </c>
    </row>
    <row r="10" spans="1:30" s="65" customFormat="1" ht="12" customHeight="1">
      <c r="A10" s="62" t="s">
        <v>97</v>
      </c>
      <c r="B10" s="63" t="s">
        <v>171</v>
      </c>
      <c r="C10" s="62" t="s">
        <v>172</v>
      </c>
      <c r="D10" s="64">
        <f t="shared" si="1"/>
        <v>24</v>
      </c>
      <c r="E10" s="64">
        <f t="shared" si="2"/>
        <v>11</v>
      </c>
      <c r="F10" s="64">
        <v>11</v>
      </c>
      <c r="G10" s="64">
        <v>0</v>
      </c>
      <c r="H10" s="64">
        <f t="shared" si="3"/>
        <v>13</v>
      </c>
      <c r="I10" s="64">
        <v>4</v>
      </c>
      <c r="J10" s="64">
        <v>6</v>
      </c>
      <c r="K10" s="64">
        <v>3</v>
      </c>
      <c r="L10" s="64">
        <v>0</v>
      </c>
      <c r="M10" s="64">
        <f t="shared" si="4"/>
        <v>9</v>
      </c>
      <c r="N10" s="64">
        <f t="shared" si="5"/>
        <v>6</v>
      </c>
      <c r="O10" s="64">
        <v>6</v>
      </c>
      <c r="P10" s="64">
        <v>0</v>
      </c>
      <c r="Q10" s="64">
        <f t="shared" si="6"/>
        <v>3</v>
      </c>
      <c r="R10" s="64">
        <v>0</v>
      </c>
      <c r="S10" s="64">
        <v>3</v>
      </c>
      <c r="T10" s="64">
        <v>0</v>
      </c>
      <c r="U10" s="64">
        <v>0</v>
      </c>
      <c r="V10" s="64">
        <f t="shared" si="7"/>
        <v>33</v>
      </c>
      <c r="W10" s="64">
        <f t="shared" si="7"/>
        <v>17</v>
      </c>
      <c r="X10" s="64">
        <f t="shared" si="7"/>
        <v>17</v>
      </c>
      <c r="Y10" s="64">
        <f t="shared" si="7"/>
        <v>0</v>
      </c>
      <c r="Z10" s="64">
        <f t="shared" si="7"/>
        <v>16</v>
      </c>
      <c r="AA10" s="64">
        <f t="shared" si="7"/>
        <v>4</v>
      </c>
      <c r="AB10" s="64">
        <f t="shared" si="7"/>
        <v>9</v>
      </c>
      <c r="AC10" s="64">
        <f t="shared" si="7"/>
        <v>3</v>
      </c>
      <c r="AD10" s="64">
        <f t="shared" si="7"/>
        <v>0</v>
      </c>
    </row>
    <row r="11" spans="1:30" s="65" customFormat="1" ht="12" customHeight="1">
      <c r="A11" s="62" t="s">
        <v>97</v>
      </c>
      <c r="B11" s="63" t="s">
        <v>137</v>
      </c>
      <c r="C11" s="62" t="s">
        <v>138</v>
      </c>
      <c r="D11" s="64">
        <f t="shared" si="1"/>
        <v>16</v>
      </c>
      <c r="E11" s="64">
        <f t="shared" si="2"/>
        <v>15</v>
      </c>
      <c r="F11" s="64">
        <v>15</v>
      </c>
      <c r="G11" s="64">
        <v>0</v>
      </c>
      <c r="H11" s="64">
        <f t="shared" si="3"/>
        <v>1</v>
      </c>
      <c r="I11" s="64">
        <v>1</v>
      </c>
      <c r="J11" s="64">
        <v>0</v>
      </c>
      <c r="K11" s="64">
        <v>0</v>
      </c>
      <c r="L11" s="64">
        <v>0</v>
      </c>
      <c r="M11" s="64">
        <f t="shared" si="4"/>
        <v>1</v>
      </c>
      <c r="N11" s="64">
        <f t="shared" si="5"/>
        <v>1</v>
      </c>
      <c r="O11" s="64">
        <v>1</v>
      </c>
      <c r="P11" s="64">
        <v>0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17</v>
      </c>
      <c r="W11" s="64">
        <f t="shared" si="7"/>
        <v>16</v>
      </c>
      <c r="X11" s="64">
        <f t="shared" si="7"/>
        <v>16</v>
      </c>
      <c r="Y11" s="64">
        <f t="shared" si="7"/>
        <v>0</v>
      </c>
      <c r="Z11" s="64">
        <f t="shared" si="7"/>
        <v>1</v>
      </c>
      <c r="AA11" s="64">
        <f t="shared" si="7"/>
        <v>1</v>
      </c>
      <c r="AB11" s="64">
        <f t="shared" si="7"/>
        <v>0</v>
      </c>
      <c r="AC11" s="64">
        <f t="shared" si="7"/>
        <v>0</v>
      </c>
      <c r="AD11" s="64">
        <f t="shared" si="7"/>
        <v>0</v>
      </c>
    </row>
    <row r="12" spans="1:30" s="65" customFormat="1" ht="12" customHeight="1">
      <c r="A12" s="68" t="s">
        <v>97</v>
      </c>
      <c r="B12" s="69" t="s">
        <v>167</v>
      </c>
      <c r="C12" s="62" t="s">
        <v>168</v>
      </c>
      <c r="D12" s="70">
        <f t="shared" si="1"/>
        <v>11</v>
      </c>
      <c r="E12" s="70">
        <f t="shared" si="2"/>
        <v>11</v>
      </c>
      <c r="F12" s="70">
        <v>11</v>
      </c>
      <c r="G12" s="70">
        <v>0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1</v>
      </c>
      <c r="N12" s="70">
        <f t="shared" si="5"/>
        <v>1</v>
      </c>
      <c r="O12" s="70">
        <v>1</v>
      </c>
      <c r="P12" s="70">
        <v>0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12</v>
      </c>
      <c r="W12" s="70">
        <f t="shared" si="7"/>
        <v>12</v>
      </c>
      <c r="X12" s="70">
        <f t="shared" si="7"/>
        <v>12</v>
      </c>
      <c r="Y12" s="70">
        <f t="shared" si="7"/>
        <v>0</v>
      </c>
      <c r="Z12" s="70">
        <f t="shared" si="7"/>
        <v>0</v>
      </c>
      <c r="AA12" s="70">
        <f t="shared" si="7"/>
        <v>0</v>
      </c>
      <c r="AB12" s="70">
        <f t="shared" si="7"/>
        <v>0</v>
      </c>
      <c r="AC12" s="70">
        <f t="shared" si="7"/>
        <v>0</v>
      </c>
      <c r="AD12" s="70">
        <f t="shared" si="7"/>
        <v>0</v>
      </c>
    </row>
    <row r="13" spans="1:30" s="65" customFormat="1" ht="12" customHeight="1">
      <c r="A13" s="68" t="s">
        <v>97</v>
      </c>
      <c r="B13" s="69" t="s">
        <v>177</v>
      </c>
      <c r="C13" s="62" t="s">
        <v>178</v>
      </c>
      <c r="D13" s="70">
        <f t="shared" si="1"/>
        <v>7</v>
      </c>
      <c r="E13" s="70">
        <f t="shared" si="2"/>
        <v>5</v>
      </c>
      <c r="F13" s="70">
        <v>5</v>
      </c>
      <c r="G13" s="70">
        <v>0</v>
      </c>
      <c r="H13" s="70">
        <f t="shared" si="3"/>
        <v>2</v>
      </c>
      <c r="I13" s="70">
        <v>2</v>
      </c>
      <c r="J13" s="70">
        <v>0</v>
      </c>
      <c r="K13" s="70">
        <v>0</v>
      </c>
      <c r="L13" s="70">
        <v>0</v>
      </c>
      <c r="M13" s="70">
        <f t="shared" si="4"/>
        <v>0</v>
      </c>
      <c r="N13" s="70">
        <f t="shared" si="5"/>
        <v>0</v>
      </c>
      <c r="O13" s="70">
        <v>0</v>
      </c>
      <c r="P13" s="70">
        <v>0</v>
      </c>
      <c r="Q13" s="70">
        <f t="shared" si="6"/>
        <v>0</v>
      </c>
      <c r="R13" s="70">
        <v>0</v>
      </c>
      <c r="S13" s="70">
        <v>0</v>
      </c>
      <c r="T13" s="70">
        <v>0</v>
      </c>
      <c r="U13" s="70">
        <v>0</v>
      </c>
      <c r="V13" s="70">
        <f t="shared" si="7"/>
        <v>7</v>
      </c>
      <c r="W13" s="70">
        <f t="shared" si="7"/>
        <v>5</v>
      </c>
      <c r="X13" s="70">
        <f t="shared" si="7"/>
        <v>5</v>
      </c>
      <c r="Y13" s="70">
        <f t="shared" si="7"/>
        <v>0</v>
      </c>
      <c r="Z13" s="70">
        <f t="shared" si="7"/>
        <v>2</v>
      </c>
      <c r="AA13" s="70">
        <f t="shared" si="7"/>
        <v>2</v>
      </c>
      <c r="AB13" s="70">
        <f t="shared" si="7"/>
        <v>0</v>
      </c>
      <c r="AC13" s="70">
        <f t="shared" si="7"/>
        <v>0</v>
      </c>
      <c r="AD13" s="70">
        <f t="shared" si="7"/>
        <v>0</v>
      </c>
    </row>
    <row r="14" spans="1:30" s="65" customFormat="1" ht="12" customHeight="1">
      <c r="A14" s="68" t="s">
        <v>97</v>
      </c>
      <c r="B14" s="69" t="s">
        <v>117</v>
      </c>
      <c r="C14" s="62" t="s">
        <v>118</v>
      </c>
      <c r="D14" s="70">
        <f t="shared" si="1"/>
        <v>9</v>
      </c>
      <c r="E14" s="70">
        <f t="shared" si="2"/>
        <v>5</v>
      </c>
      <c r="F14" s="70">
        <v>5</v>
      </c>
      <c r="G14" s="70">
        <v>0</v>
      </c>
      <c r="H14" s="70">
        <f t="shared" si="3"/>
        <v>4</v>
      </c>
      <c r="I14" s="70">
        <v>4</v>
      </c>
      <c r="J14" s="70">
        <v>0</v>
      </c>
      <c r="K14" s="70">
        <v>0</v>
      </c>
      <c r="L14" s="70">
        <v>0</v>
      </c>
      <c r="M14" s="70">
        <f t="shared" si="4"/>
        <v>5</v>
      </c>
      <c r="N14" s="70">
        <f t="shared" si="5"/>
        <v>5</v>
      </c>
      <c r="O14" s="70">
        <v>5</v>
      </c>
      <c r="P14" s="70">
        <v>0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14</v>
      </c>
      <c r="W14" s="70">
        <f t="shared" si="7"/>
        <v>10</v>
      </c>
      <c r="X14" s="70">
        <f t="shared" si="7"/>
        <v>10</v>
      </c>
      <c r="Y14" s="70">
        <f t="shared" si="7"/>
        <v>0</v>
      </c>
      <c r="Z14" s="70">
        <f t="shared" si="7"/>
        <v>4</v>
      </c>
      <c r="AA14" s="70">
        <f t="shared" si="7"/>
        <v>4</v>
      </c>
      <c r="AB14" s="70">
        <f t="shared" si="7"/>
        <v>0</v>
      </c>
      <c r="AC14" s="70">
        <f t="shared" si="7"/>
        <v>0</v>
      </c>
      <c r="AD14" s="70">
        <f t="shared" si="7"/>
        <v>0</v>
      </c>
    </row>
    <row r="15" spans="1:30" s="65" customFormat="1" ht="12" customHeight="1">
      <c r="A15" s="68" t="s">
        <v>97</v>
      </c>
      <c r="B15" s="69" t="s">
        <v>202</v>
      </c>
      <c r="C15" s="62" t="s">
        <v>203</v>
      </c>
      <c r="D15" s="70">
        <f t="shared" si="1"/>
        <v>8</v>
      </c>
      <c r="E15" s="70">
        <f t="shared" si="2"/>
        <v>2</v>
      </c>
      <c r="F15" s="70">
        <v>2</v>
      </c>
      <c r="G15" s="70">
        <v>0</v>
      </c>
      <c r="H15" s="70">
        <f t="shared" si="3"/>
        <v>6</v>
      </c>
      <c r="I15" s="70">
        <v>4</v>
      </c>
      <c r="J15" s="70">
        <v>2</v>
      </c>
      <c r="K15" s="70">
        <v>0</v>
      </c>
      <c r="L15" s="70">
        <v>0</v>
      </c>
      <c r="M15" s="70">
        <f t="shared" si="4"/>
        <v>0</v>
      </c>
      <c r="N15" s="70">
        <f t="shared" si="5"/>
        <v>0</v>
      </c>
      <c r="O15" s="70">
        <v>0</v>
      </c>
      <c r="P15" s="70">
        <v>0</v>
      </c>
      <c r="Q15" s="70">
        <f t="shared" si="6"/>
        <v>0</v>
      </c>
      <c r="R15" s="70">
        <v>0</v>
      </c>
      <c r="S15" s="70">
        <v>0</v>
      </c>
      <c r="T15" s="70">
        <v>0</v>
      </c>
      <c r="U15" s="70">
        <v>0</v>
      </c>
      <c r="V15" s="70">
        <f t="shared" si="7"/>
        <v>8</v>
      </c>
      <c r="W15" s="70">
        <f t="shared" si="7"/>
        <v>2</v>
      </c>
      <c r="X15" s="70">
        <f t="shared" si="7"/>
        <v>2</v>
      </c>
      <c r="Y15" s="70">
        <f t="shared" si="7"/>
        <v>0</v>
      </c>
      <c r="Z15" s="70">
        <f t="shared" si="7"/>
        <v>6</v>
      </c>
      <c r="AA15" s="70">
        <f t="shared" si="7"/>
        <v>4</v>
      </c>
      <c r="AB15" s="70">
        <f t="shared" si="7"/>
        <v>2</v>
      </c>
      <c r="AC15" s="70">
        <f t="shared" si="7"/>
        <v>0</v>
      </c>
      <c r="AD15" s="70">
        <f t="shared" si="7"/>
        <v>0</v>
      </c>
    </row>
    <row r="16" spans="1:30" s="65" customFormat="1" ht="12" customHeight="1">
      <c r="A16" s="68" t="s">
        <v>97</v>
      </c>
      <c r="B16" s="69" t="s">
        <v>107</v>
      </c>
      <c r="C16" s="62" t="s">
        <v>108</v>
      </c>
      <c r="D16" s="70">
        <f t="shared" si="1"/>
        <v>5</v>
      </c>
      <c r="E16" s="70">
        <f t="shared" si="2"/>
        <v>3</v>
      </c>
      <c r="F16" s="70">
        <v>3</v>
      </c>
      <c r="G16" s="70">
        <v>0</v>
      </c>
      <c r="H16" s="70">
        <f t="shared" si="3"/>
        <v>2</v>
      </c>
      <c r="I16" s="70">
        <v>2</v>
      </c>
      <c r="J16" s="70">
        <v>0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5</v>
      </c>
      <c r="W16" s="70">
        <f t="shared" si="7"/>
        <v>3</v>
      </c>
      <c r="X16" s="70">
        <f t="shared" si="7"/>
        <v>3</v>
      </c>
      <c r="Y16" s="70">
        <f t="shared" si="7"/>
        <v>0</v>
      </c>
      <c r="Z16" s="70">
        <f t="shared" si="7"/>
        <v>2</v>
      </c>
      <c r="AA16" s="70">
        <f t="shared" si="7"/>
        <v>2</v>
      </c>
      <c r="AB16" s="70">
        <f t="shared" si="7"/>
        <v>0</v>
      </c>
      <c r="AC16" s="70">
        <f t="shared" si="7"/>
        <v>0</v>
      </c>
      <c r="AD16" s="70">
        <f t="shared" si="7"/>
        <v>0</v>
      </c>
    </row>
    <row r="17" spans="1:30" s="65" customFormat="1" ht="12" customHeight="1">
      <c r="A17" s="68" t="s">
        <v>97</v>
      </c>
      <c r="B17" s="69" t="s">
        <v>214</v>
      </c>
      <c r="C17" s="62" t="s">
        <v>215</v>
      </c>
      <c r="D17" s="70">
        <f t="shared" si="1"/>
        <v>4</v>
      </c>
      <c r="E17" s="70">
        <f t="shared" si="2"/>
        <v>3</v>
      </c>
      <c r="F17" s="70">
        <v>3</v>
      </c>
      <c r="G17" s="70">
        <v>0</v>
      </c>
      <c r="H17" s="70">
        <f t="shared" si="3"/>
        <v>1</v>
      </c>
      <c r="I17" s="70">
        <v>0</v>
      </c>
      <c r="J17" s="70">
        <v>1</v>
      </c>
      <c r="K17" s="70">
        <v>0</v>
      </c>
      <c r="L17" s="70">
        <v>0</v>
      </c>
      <c r="M17" s="70">
        <f t="shared" si="4"/>
        <v>1</v>
      </c>
      <c r="N17" s="70">
        <f t="shared" si="5"/>
        <v>1</v>
      </c>
      <c r="O17" s="70">
        <v>1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5</v>
      </c>
      <c r="W17" s="70">
        <f t="shared" si="7"/>
        <v>4</v>
      </c>
      <c r="X17" s="70">
        <f t="shared" si="7"/>
        <v>4</v>
      </c>
      <c r="Y17" s="70">
        <f t="shared" si="7"/>
        <v>0</v>
      </c>
      <c r="Z17" s="70">
        <f t="shared" si="7"/>
        <v>1</v>
      </c>
      <c r="AA17" s="70">
        <f t="shared" si="7"/>
        <v>0</v>
      </c>
      <c r="AB17" s="70">
        <f t="shared" si="7"/>
        <v>1</v>
      </c>
      <c r="AC17" s="70">
        <f t="shared" si="7"/>
        <v>0</v>
      </c>
      <c r="AD17" s="70">
        <f t="shared" si="7"/>
        <v>0</v>
      </c>
    </row>
    <row r="18" spans="1:30" s="65" customFormat="1" ht="12" customHeight="1">
      <c r="A18" s="68" t="s">
        <v>97</v>
      </c>
      <c r="B18" s="69" t="s">
        <v>216</v>
      </c>
      <c r="C18" s="62" t="s">
        <v>217</v>
      </c>
      <c r="D18" s="70">
        <f t="shared" si="1"/>
        <v>4</v>
      </c>
      <c r="E18" s="70">
        <f t="shared" si="2"/>
        <v>4</v>
      </c>
      <c r="F18" s="70">
        <v>4</v>
      </c>
      <c r="G18" s="70">
        <v>0</v>
      </c>
      <c r="H18" s="70">
        <f t="shared" si="3"/>
        <v>0</v>
      </c>
      <c r="I18" s="70">
        <v>0</v>
      </c>
      <c r="J18" s="70">
        <v>0</v>
      </c>
      <c r="K18" s="70">
        <v>0</v>
      </c>
      <c r="L18" s="70">
        <v>0</v>
      </c>
      <c r="M18" s="70">
        <f t="shared" si="4"/>
        <v>1</v>
      </c>
      <c r="N18" s="70">
        <f t="shared" si="5"/>
        <v>1</v>
      </c>
      <c r="O18" s="70">
        <v>1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5</v>
      </c>
      <c r="W18" s="70">
        <f t="shared" si="7"/>
        <v>5</v>
      </c>
      <c r="X18" s="70">
        <f t="shared" si="7"/>
        <v>5</v>
      </c>
      <c r="Y18" s="70">
        <f t="shared" si="7"/>
        <v>0</v>
      </c>
      <c r="Z18" s="70">
        <f t="shared" si="7"/>
        <v>0</v>
      </c>
      <c r="AA18" s="70">
        <f t="shared" si="7"/>
        <v>0</v>
      </c>
      <c r="AB18" s="70">
        <f t="shared" si="7"/>
        <v>0</v>
      </c>
      <c r="AC18" s="70">
        <f t="shared" si="7"/>
        <v>0</v>
      </c>
      <c r="AD18" s="70">
        <f t="shared" si="7"/>
        <v>0</v>
      </c>
    </row>
    <row r="19" spans="1:30" s="65" customFormat="1" ht="12" customHeight="1">
      <c r="A19" s="68" t="s">
        <v>97</v>
      </c>
      <c r="B19" s="69" t="s">
        <v>218</v>
      </c>
      <c r="C19" s="62" t="s">
        <v>219</v>
      </c>
      <c r="D19" s="70">
        <f t="shared" si="1"/>
        <v>24</v>
      </c>
      <c r="E19" s="70">
        <f t="shared" si="2"/>
        <v>7</v>
      </c>
      <c r="F19" s="70">
        <v>7</v>
      </c>
      <c r="G19" s="70">
        <v>0</v>
      </c>
      <c r="H19" s="70">
        <f t="shared" si="3"/>
        <v>17</v>
      </c>
      <c r="I19" s="70">
        <v>17</v>
      </c>
      <c r="J19" s="70">
        <v>0</v>
      </c>
      <c r="K19" s="70">
        <v>0</v>
      </c>
      <c r="L19" s="70">
        <v>0</v>
      </c>
      <c r="M19" s="70">
        <f t="shared" si="4"/>
        <v>1</v>
      </c>
      <c r="N19" s="70">
        <f t="shared" si="5"/>
        <v>1</v>
      </c>
      <c r="O19" s="70">
        <v>1</v>
      </c>
      <c r="P19" s="70">
        <v>0</v>
      </c>
      <c r="Q19" s="70">
        <f t="shared" si="6"/>
        <v>0</v>
      </c>
      <c r="R19" s="70">
        <v>0</v>
      </c>
      <c r="S19" s="70">
        <v>0</v>
      </c>
      <c r="T19" s="70">
        <v>0</v>
      </c>
      <c r="U19" s="70">
        <v>0</v>
      </c>
      <c r="V19" s="70">
        <f t="shared" si="7"/>
        <v>25</v>
      </c>
      <c r="W19" s="70">
        <f t="shared" si="7"/>
        <v>8</v>
      </c>
      <c r="X19" s="70">
        <f t="shared" si="7"/>
        <v>8</v>
      </c>
      <c r="Y19" s="70">
        <f t="shared" si="7"/>
        <v>0</v>
      </c>
      <c r="Z19" s="70">
        <f t="shared" si="7"/>
        <v>17</v>
      </c>
      <c r="AA19" s="70">
        <f t="shared" si="7"/>
        <v>17</v>
      </c>
      <c r="AB19" s="70">
        <f t="shared" si="7"/>
        <v>0</v>
      </c>
      <c r="AC19" s="70">
        <f t="shared" si="7"/>
        <v>0</v>
      </c>
      <c r="AD19" s="70">
        <f t="shared" si="7"/>
        <v>0</v>
      </c>
    </row>
    <row r="20" spans="1:30" s="65" customFormat="1" ht="12" customHeight="1">
      <c r="A20" s="68" t="s">
        <v>97</v>
      </c>
      <c r="B20" s="69" t="s">
        <v>147</v>
      </c>
      <c r="C20" s="62" t="s">
        <v>148</v>
      </c>
      <c r="D20" s="70">
        <f t="shared" si="1"/>
        <v>12</v>
      </c>
      <c r="E20" s="70">
        <f t="shared" si="2"/>
        <v>12</v>
      </c>
      <c r="F20" s="70">
        <v>12</v>
      </c>
      <c r="G20" s="70">
        <v>0</v>
      </c>
      <c r="H20" s="70">
        <f t="shared" si="3"/>
        <v>0</v>
      </c>
      <c r="I20" s="70">
        <v>0</v>
      </c>
      <c r="J20" s="70">
        <v>0</v>
      </c>
      <c r="K20" s="70">
        <v>0</v>
      </c>
      <c r="L20" s="70">
        <v>0</v>
      </c>
      <c r="M20" s="70">
        <f t="shared" si="4"/>
        <v>1</v>
      </c>
      <c r="N20" s="70">
        <f t="shared" si="5"/>
        <v>1</v>
      </c>
      <c r="O20" s="70">
        <v>1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13</v>
      </c>
      <c r="W20" s="70">
        <f t="shared" si="7"/>
        <v>13</v>
      </c>
      <c r="X20" s="70">
        <f t="shared" si="7"/>
        <v>13</v>
      </c>
      <c r="Y20" s="70">
        <f t="shared" si="7"/>
        <v>0</v>
      </c>
      <c r="Z20" s="70">
        <f t="shared" si="7"/>
        <v>0</v>
      </c>
      <c r="AA20" s="70">
        <f t="shared" si="7"/>
        <v>0</v>
      </c>
      <c r="AB20" s="70">
        <f t="shared" si="7"/>
        <v>0</v>
      </c>
      <c r="AC20" s="70">
        <f t="shared" si="7"/>
        <v>0</v>
      </c>
      <c r="AD20" s="70">
        <f t="shared" si="7"/>
        <v>0</v>
      </c>
    </row>
    <row r="21" spans="1:30" s="65" customFormat="1" ht="12" customHeight="1">
      <c r="A21" s="68" t="s">
        <v>97</v>
      </c>
      <c r="B21" s="69" t="s">
        <v>127</v>
      </c>
      <c r="C21" s="62" t="s">
        <v>128</v>
      </c>
      <c r="D21" s="70">
        <f t="shared" si="1"/>
        <v>6</v>
      </c>
      <c r="E21" s="70">
        <f t="shared" si="2"/>
        <v>4</v>
      </c>
      <c r="F21" s="70">
        <v>4</v>
      </c>
      <c r="G21" s="70">
        <v>0</v>
      </c>
      <c r="H21" s="70">
        <f t="shared" si="3"/>
        <v>2</v>
      </c>
      <c r="I21" s="70">
        <v>2</v>
      </c>
      <c r="J21" s="70">
        <v>0</v>
      </c>
      <c r="K21" s="70">
        <v>0</v>
      </c>
      <c r="L21" s="70">
        <v>0</v>
      </c>
      <c r="M21" s="70">
        <f t="shared" si="4"/>
        <v>2</v>
      </c>
      <c r="N21" s="70">
        <f t="shared" si="5"/>
        <v>2</v>
      </c>
      <c r="O21" s="70">
        <v>2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8</v>
      </c>
      <c r="W21" s="70">
        <f t="shared" si="7"/>
        <v>6</v>
      </c>
      <c r="X21" s="70">
        <f t="shared" si="7"/>
        <v>6</v>
      </c>
      <c r="Y21" s="70">
        <f t="shared" si="7"/>
        <v>0</v>
      </c>
      <c r="Z21" s="70">
        <f t="shared" si="7"/>
        <v>2</v>
      </c>
      <c r="AA21" s="70">
        <f t="shared" si="7"/>
        <v>2</v>
      </c>
      <c r="AB21" s="70">
        <f t="shared" si="7"/>
        <v>0</v>
      </c>
      <c r="AC21" s="70">
        <f t="shared" si="7"/>
        <v>0</v>
      </c>
      <c r="AD21" s="70">
        <f t="shared" si="7"/>
        <v>0</v>
      </c>
    </row>
    <row r="22" spans="1:30" s="65" customFormat="1" ht="12" customHeight="1">
      <c r="A22" s="68" t="s">
        <v>97</v>
      </c>
      <c r="B22" s="69" t="s">
        <v>125</v>
      </c>
      <c r="C22" s="62" t="s">
        <v>126</v>
      </c>
      <c r="D22" s="70">
        <f t="shared" si="1"/>
        <v>10</v>
      </c>
      <c r="E22" s="70">
        <f t="shared" si="2"/>
        <v>9</v>
      </c>
      <c r="F22" s="70">
        <v>9</v>
      </c>
      <c r="G22" s="70">
        <v>0</v>
      </c>
      <c r="H22" s="70">
        <f t="shared" si="3"/>
        <v>1</v>
      </c>
      <c r="I22" s="70">
        <v>0</v>
      </c>
      <c r="J22" s="70">
        <v>1</v>
      </c>
      <c r="K22" s="70">
        <v>0</v>
      </c>
      <c r="L22" s="70">
        <v>0</v>
      </c>
      <c r="M22" s="70">
        <f t="shared" si="4"/>
        <v>1</v>
      </c>
      <c r="N22" s="70">
        <f t="shared" si="5"/>
        <v>1</v>
      </c>
      <c r="O22" s="70">
        <v>1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11</v>
      </c>
      <c r="W22" s="70">
        <f t="shared" si="7"/>
        <v>10</v>
      </c>
      <c r="X22" s="70">
        <f t="shared" si="7"/>
        <v>10</v>
      </c>
      <c r="Y22" s="70">
        <f t="shared" si="7"/>
        <v>0</v>
      </c>
      <c r="Z22" s="70">
        <f t="shared" si="7"/>
        <v>1</v>
      </c>
      <c r="AA22" s="70">
        <f t="shared" si="7"/>
        <v>0</v>
      </c>
      <c r="AB22" s="70">
        <f t="shared" si="7"/>
        <v>1</v>
      </c>
      <c r="AC22" s="70">
        <f t="shared" si="7"/>
        <v>0</v>
      </c>
      <c r="AD22" s="70">
        <f t="shared" si="7"/>
        <v>0</v>
      </c>
    </row>
    <row r="23" spans="1:30" s="65" customFormat="1" ht="12" customHeight="1">
      <c r="A23" s="68" t="s">
        <v>97</v>
      </c>
      <c r="B23" s="69" t="s">
        <v>220</v>
      </c>
      <c r="C23" s="62" t="s">
        <v>221</v>
      </c>
      <c r="D23" s="70">
        <f t="shared" si="1"/>
        <v>16</v>
      </c>
      <c r="E23" s="70">
        <f t="shared" si="2"/>
        <v>10</v>
      </c>
      <c r="F23" s="70">
        <v>9</v>
      </c>
      <c r="G23" s="70">
        <v>1</v>
      </c>
      <c r="H23" s="70">
        <f t="shared" si="3"/>
        <v>6</v>
      </c>
      <c r="I23" s="70">
        <v>0</v>
      </c>
      <c r="J23" s="70">
        <v>0</v>
      </c>
      <c r="K23" s="70">
        <v>0</v>
      </c>
      <c r="L23" s="70">
        <v>6</v>
      </c>
      <c r="M23" s="70">
        <f t="shared" si="4"/>
        <v>8</v>
      </c>
      <c r="N23" s="70">
        <f t="shared" si="5"/>
        <v>3</v>
      </c>
      <c r="O23" s="70">
        <v>3</v>
      </c>
      <c r="P23" s="70">
        <v>0</v>
      </c>
      <c r="Q23" s="70">
        <f t="shared" si="6"/>
        <v>5</v>
      </c>
      <c r="R23" s="70">
        <v>0</v>
      </c>
      <c r="S23" s="70">
        <v>5</v>
      </c>
      <c r="T23" s="70">
        <v>0</v>
      </c>
      <c r="U23" s="70">
        <v>0</v>
      </c>
      <c r="V23" s="70">
        <f t="shared" si="7"/>
        <v>24</v>
      </c>
      <c r="W23" s="70">
        <f t="shared" si="7"/>
        <v>13</v>
      </c>
      <c r="X23" s="70">
        <f t="shared" si="7"/>
        <v>12</v>
      </c>
      <c r="Y23" s="70">
        <f t="shared" si="7"/>
        <v>1</v>
      </c>
      <c r="Z23" s="70">
        <f t="shared" si="7"/>
        <v>11</v>
      </c>
      <c r="AA23" s="70">
        <f t="shared" si="7"/>
        <v>0</v>
      </c>
      <c r="AB23" s="70">
        <f t="shared" si="7"/>
        <v>5</v>
      </c>
      <c r="AC23" s="70">
        <f t="shared" si="7"/>
        <v>0</v>
      </c>
      <c r="AD23" s="70">
        <f t="shared" si="7"/>
        <v>6</v>
      </c>
    </row>
    <row r="24" spans="1:30" s="65" customFormat="1" ht="12" customHeight="1">
      <c r="A24" s="68" t="s">
        <v>97</v>
      </c>
      <c r="B24" s="69" t="s">
        <v>208</v>
      </c>
      <c r="C24" s="62" t="s">
        <v>209</v>
      </c>
      <c r="D24" s="70">
        <f t="shared" si="1"/>
        <v>35</v>
      </c>
      <c r="E24" s="70">
        <f t="shared" si="2"/>
        <v>23</v>
      </c>
      <c r="F24" s="70">
        <v>22</v>
      </c>
      <c r="G24" s="70">
        <v>1</v>
      </c>
      <c r="H24" s="70">
        <f t="shared" si="3"/>
        <v>12</v>
      </c>
      <c r="I24" s="70">
        <v>4</v>
      </c>
      <c r="J24" s="70">
        <v>8</v>
      </c>
      <c r="K24" s="70">
        <v>0</v>
      </c>
      <c r="L24" s="70">
        <v>0</v>
      </c>
      <c r="M24" s="70">
        <f t="shared" si="4"/>
        <v>5</v>
      </c>
      <c r="N24" s="70">
        <f t="shared" si="5"/>
        <v>5</v>
      </c>
      <c r="O24" s="70">
        <v>5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40</v>
      </c>
      <c r="W24" s="70">
        <f t="shared" si="7"/>
        <v>28</v>
      </c>
      <c r="X24" s="70">
        <f t="shared" si="7"/>
        <v>27</v>
      </c>
      <c r="Y24" s="70">
        <f t="shared" si="7"/>
        <v>1</v>
      </c>
      <c r="Z24" s="70">
        <f t="shared" si="7"/>
        <v>12</v>
      </c>
      <c r="AA24" s="70">
        <f t="shared" si="7"/>
        <v>4</v>
      </c>
      <c r="AB24" s="70">
        <f t="shared" si="7"/>
        <v>8</v>
      </c>
      <c r="AC24" s="70">
        <f t="shared" si="7"/>
        <v>0</v>
      </c>
      <c r="AD24" s="70">
        <f t="shared" si="7"/>
        <v>0</v>
      </c>
    </row>
    <row r="25" spans="1:30" s="65" customFormat="1" ht="12" customHeight="1">
      <c r="A25" s="68" t="s">
        <v>97</v>
      </c>
      <c r="B25" s="69" t="s">
        <v>192</v>
      </c>
      <c r="C25" s="62" t="s">
        <v>193</v>
      </c>
      <c r="D25" s="70">
        <f t="shared" si="1"/>
        <v>4</v>
      </c>
      <c r="E25" s="70">
        <f t="shared" si="2"/>
        <v>4</v>
      </c>
      <c r="F25" s="70">
        <v>4</v>
      </c>
      <c r="G25" s="70">
        <v>0</v>
      </c>
      <c r="H25" s="70">
        <f t="shared" si="3"/>
        <v>0</v>
      </c>
      <c r="I25" s="70">
        <v>0</v>
      </c>
      <c r="J25" s="70">
        <v>0</v>
      </c>
      <c r="K25" s="70">
        <v>0</v>
      </c>
      <c r="L25" s="70">
        <v>0</v>
      </c>
      <c r="M25" s="70">
        <f t="shared" si="4"/>
        <v>2</v>
      </c>
      <c r="N25" s="70">
        <f t="shared" si="5"/>
        <v>2</v>
      </c>
      <c r="O25" s="70">
        <v>2</v>
      </c>
      <c r="P25" s="70">
        <v>0</v>
      </c>
      <c r="Q25" s="70">
        <f t="shared" si="6"/>
        <v>0</v>
      </c>
      <c r="R25" s="70">
        <v>0</v>
      </c>
      <c r="S25" s="70">
        <v>0</v>
      </c>
      <c r="T25" s="70">
        <v>0</v>
      </c>
      <c r="U25" s="70">
        <v>0</v>
      </c>
      <c r="V25" s="70">
        <f t="shared" si="7"/>
        <v>6</v>
      </c>
      <c r="W25" s="70">
        <f t="shared" si="7"/>
        <v>6</v>
      </c>
      <c r="X25" s="70">
        <f t="shared" si="7"/>
        <v>6</v>
      </c>
      <c r="Y25" s="70">
        <f t="shared" si="7"/>
        <v>0</v>
      </c>
      <c r="Z25" s="70">
        <f t="shared" si="7"/>
        <v>0</v>
      </c>
      <c r="AA25" s="70">
        <f t="shared" si="7"/>
        <v>0</v>
      </c>
      <c r="AB25" s="70">
        <f t="shared" si="7"/>
        <v>0</v>
      </c>
      <c r="AC25" s="70">
        <f t="shared" si="7"/>
        <v>0</v>
      </c>
      <c r="AD25" s="70">
        <f t="shared" si="7"/>
        <v>0</v>
      </c>
    </row>
    <row r="26" spans="1:30" s="65" customFormat="1" ht="12" customHeight="1">
      <c r="A26" s="68" t="s">
        <v>97</v>
      </c>
      <c r="B26" s="69" t="s">
        <v>222</v>
      </c>
      <c r="C26" s="62" t="s">
        <v>223</v>
      </c>
      <c r="D26" s="70">
        <f t="shared" si="1"/>
        <v>2</v>
      </c>
      <c r="E26" s="70">
        <f t="shared" si="2"/>
        <v>2</v>
      </c>
      <c r="F26" s="70">
        <v>1</v>
      </c>
      <c r="G26" s="70">
        <v>1</v>
      </c>
      <c r="H26" s="70">
        <f t="shared" si="3"/>
        <v>0</v>
      </c>
      <c r="I26" s="70">
        <v>0</v>
      </c>
      <c r="J26" s="70">
        <v>0</v>
      </c>
      <c r="K26" s="70">
        <v>0</v>
      </c>
      <c r="L26" s="70">
        <v>0</v>
      </c>
      <c r="M26" s="70">
        <f t="shared" si="4"/>
        <v>0</v>
      </c>
      <c r="N26" s="70">
        <f t="shared" si="5"/>
        <v>0</v>
      </c>
      <c r="O26" s="70">
        <v>0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2</v>
      </c>
      <c r="W26" s="70">
        <f t="shared" si="7"/>
        <v>2</v>
      </c>
      <c r="X26" s="70">
        <f t="shared" si="7"/>
        <v>1</v>
      </c>
      <c r="Y26" s="70">
        <f t="shared" si="7"/>
        <v>1</v>
      </c>
      <c r="Z26" s="70">
        <f t="shared" si="7"/>
        <v>0</v>
      </c>
      <c r="AA26" s="70">
        <f t="shared" si="7"/>
        <v>0</v>
      </c>
      <c r="AB26" s="70">
        <f t="shared" si="7"/>
        <v>0</v>
      </c>
      <c r="AC26" s="70">
        <f t="shared" si="7"/>
        <v>0</v>
      </c>
      <c r="AD26" s="70">
        <f t="shared" si="7"/>
        <v>0</v>
      </c>
    </row>
    <row r="27" spans="1:30" s="65" customFormat="1" ht="12" customHeight="1">
      <c r="A27" s="68" t="s">
        <v>97</v>
      </c>
      <c r="B27" s="69" t="s">
        <v>109</v>
      </c>
      <c r="C27" s="62" t="s">
        <v>110</v>
      </c>
      <c r="D27" s="70">
        <f t="shared" si="1"/>
        <v>4</v>
      </c>
      <c r="E27" s="70">
        <f t="shared" si="2"/>
        <v>4</v>
      </c>
      <c r="F27" s="70">
        <v>4</v>
      </c>
      <c r="G27" s="70">
        <v>0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2</v>
      </c>
      <c r="N27" s="70">
        <f t="shared" si="5"/>
        <v>2</v>
      </c>
      <c r="O27" s="70">
        <v>2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6</v>
      </c>
      <c r="W27" s="70">
        <f t="shared" si="7"/>
        <v>6</v>
      </c>
      <c r="X27" s="70">
        <f t="shared" si="7"/>
        <v>6</v>
      </c>
      <c r="Y27" s="70">
        <f t="shared" si="7"/>
        <v>0</v>
      </c>
      <c r="Z27" s="70">
        <f t="shared" si="7"/>
        <v>0</v>
      </c>
      <c r="AA27" s="70">
        <f t="shared" si="7"/>
        <v>0</v>
      </c>
      <c r="AB27" s="70">
        <f t="shared" si="7"/>
        <v>0</v>
      </c>
      <c r="AC27" s="70">
        <f t="shared" si="7"/>
        <v>0</v>
      </c>
      <c r="AD27" s="70">
        <f t="shared" si="7"/>
        <v>0</v>
      </c>
    </row>
    <row r="28" spans="1:30" s="65" customFormat="1" ht="12" customHeight="1">
      <c r="A28" s="68" t="s">
        <v>97</v>
      </c>
      <c r="B28" s="69" t="s">
        <v>101</v>
      </c>
      <c r="C28" s="62" t="s">
        <v>102</v>
      </c>
      <c r="D28" s="70">
        <f t="shared" si="1"/>
        <v>5</v>
      </c>
      <c r="E28" s="70">
        <f t="shared" si="2"/>
        <v>5</v>
      </c>
      <c r="F28" s="70">
        <v>5</v>
      </c>
      <c r="G28" s="70">
        <v>0</v>
      </c>
      <c r="H28" s="70">
        <f t="shared" si="3"/>
        <v>0</v>
      </c>
      <c r="I28" s="70">
        <v>0</v>
      </c>
      <c r="J28" s="70">
        <v>0</v>
      </c>
      <c r="K28" s="70">
        <v>0</v>
      </c>
      <c r="L28" s="70">
        <v>0</v>
      </c>
      <c r="M28" s="70">
        <f t="shared" si="4"/>
        <v>1</v>
      </c>
      <c r="N28" s="70">
        <f t="shared" si="5"/>
        <v>1</v>
      </c>
      <c r="O28" s="70">
        <v>1</v>
      </c>
      <c r="P28" s="70">
        <v>0</v>
      </c>
      <c r="Q28" s="70">
        <f t="shared" si="6"/>
        <v>0</v>
      </c>
      <c r="R28" s="70">
        <v>0</v>
      </c>
      <c r="S28" s="70">
        <v>0</v>
      </c>
      <c r="T28" s="70">
        <v>0</v>
      </c>
      <c r="U28" s="70">
        <v>0</v>
      </c>
      <c r="V28" s="70">
        <f t="shared" si="7"/>
        <v>6</v>
      </c>
      <c r="W28" s="70">
        <f t="shared" si="7"/>
        <v>6</v>
      </c>
      <c r="X28" s="70">
        <f t="shared" si="7"/>
        <v>6</v>
      </c>
      <c r="Y28" s="70">
        <f t="shared" si="7"/>
        <v>0</v>
      </c>
      <c r="Z28" s="70">
        <f t="shared" si="7"/>
        <v>0</v>
      </c>
      <c r="AA28" s="70">
        <f t="shared" si="7"/>
        <v>0</v>
      </c>
      <c r="AB28" s="70">
        <f t="shared" si="7"/>
        <v>0</v>
      </c>
      <c r="AC28" s="70">
        <f t="shared" si="7"/>
        <v>0</v>
      </c>
      <c r="AD28" s="70">
        <f t="shared" si="7"/>
        <v>0</v>
      </c>
    </row>
    <row r="29" spans="1:30" s="65" customFormat="1" ht="12" customHeight="1">
      <c r="A29" s="68" t="s">
        <v>97</v>
      </c>
      <c r="B29" s="69" t="s">
        <v>103</v>
      </c>
      <c r="C29" s="62" t="s">
        <v>104</v>
      </c>
      <c r="D29" s="70">
        <f t="shared" si="1"/>
        <v>7</v>
      </c>
      <c r="E29" s="70">
        <f t="shared" si="2"/>
        <v>5</v>
      </c>
      <c r="F29" s="70">
        <v>5</v>
      </c>
      <c r="G29" s="70">
        <v>0</v>
      </c>
      <c r="H29" s="70">
        <f t="shared" si="3"/>
        <v>2</v>
      </c>
      <c r="I29" s="70">
        <v>2</v>
      </c>
      <c r="J29" s="70">
        <v>0</v>
      </c>
      <c r="K29" s="70">
        <v>0</v>
      </c>
      <c r="L29" s="70">
        <v>0</v>
      </c>
      <c r="M29" s="70">
        <f t="shared" si="4"/>
        <v>0</v>
      </c>
      <c r="N29" s="70">
        <f t="shared" si="5"/>
        <v>0</v>
      </c>
      <c r="O29" s="70">
        <v>0</v>
      </c>
      <c r="P29" s="70">
        <v>0</v>
      </c>
      <c r="Q29" s="70">
        <f t="shared" si="6"/>
        <v>0</v>
      </c>
      <c r="R29" s="70">
        <v>0</v>
      </c>
      <c r="S29" s="70">
        <v>0</v>
      </c>
      <c r="T29" s="70">
        <v>0</v>
      </c>
      <c r="U29" s="70">
        <v>0</v>
      </c>
      <c r="V29" s="70">
        <f t="shared" si="7"/>
        <v>7</v>
      </c>
      <c r="W29" s="70">
        <f t="shared" si="7"/>
        <v>5</v>
      </c>
      <c r="X29" s="70">
        <f t="shared" si="7"/>
        <v>5</v>
      </c>
      <c r="Y29" s="70">
        <f t="shared" si="7"/>
        <v>0</v>
      </c>
      <c r="Z29" s="70">
        <f t="shared" si="7"/>
        <v>2</v>
      </c>
      <c r="AA29" s="70">
        <f t="shared" si="7"/>
        <v>2</v>
      </c>
      <c r="AB29" s="70">
        <f t="shared" si="7"/>
        <v>0</v>
      </c>
      <c r="AC29" s="70">
        <f t="shared" si="7"/>
        <v>0</v>
      </c>
      <c r="AD29" s="70">
        <f t="shared" si="7"/>
        <v>0</v>
      </c>
    </row>
    <row r="30" spans="1:30" s="65" customFormat="1" ht="12" customHeight="1">
      <c r="A30" s="68" t="s">
        <v>97</v>
      </c>
      <c r="B30" s="69" t="s">
        <v>179</v>
      </c>
      <c r="C30" s="62" t="s">
        <v>180</v>
      </c>
      <c r="D30" s="70">
        <f t="shared" si="1"/>
        <v>13</v>
      </c>
      <c r="E30" s="70">
        <f t="shared" si="2"/>
        <v>13</v>
      </c>
      <c r="F30" s="70">
        <v>6</v>
      </c>
      <c r="G30" s="70">
        <v>7</v>
      </c>
      <c r="H30" s="70">
        <f t="shared" si="3"/>
        <v>0</v>
      </c>
      <c r="I30" s="70">
        <v>0</v>
      </c>
      <c r="J30" s="70">
        <v>0</v>
      </c>
      <c r="K30" s="70">
        <v>0</v>
      </c>
      <c r="L30" s="70">
        <v>0</v>
      </c>
      <c r="M30" s="70">
        <f t="shared" si="4"/>
        <v>0</v>
      </c>
      <c r="N30" s="70">
        <f t="shared" si="5"/>
        <v>0</v>
      </c>
      <c r="O30" s="70">
        <v>0</v>
      </c>
      <c r="P30" s="70">
        <v>0</v>
      </c>
      <c r="Q30" s="70">
        <f t="shared" si="6"/>
        <v>0</v>
      </c>
      <c r="R30" s="70">
        <v>0</v>
      </c>
      <c r="S30" s="70">
        <v>0</v>
      </c>
      <c r="T30" s="70">
        <v>0</v>
      </c>
      <c r="U30" s="70">
        <v>0</v>
      </c>
      <c r="V30" s="70">
        <f t="shared" si="7"/>
        <v>13</v>
      </c>
      <c r="W30" s="70">
        <f t="shared" si="7"/>
        <v>13</v>
      </c>
      <c r="X30" s="70">
        <f t="shared" si="7"/>
        <v>6</v>
      </c>
      <c r="Y30" s="70">
        <f t="shared" si="7"/>
        <v>7</v>
      </c>
      <c r="Z30" s="70">
        <f t="shared" si="7"/>
        <v>0</v>
      </c>
      <c r="AA30" s="70">
        <f t="shared" si="7"/>
        <v>0</v>
      </c>
      <c r="AB30" s="70">
        <f t="shared" si="7"/>
        <v>0</v>
      </c>
      <c r="AC30" s="70">
        <f t="shared" si="7"/>
        <v>0</v>
      </c>
      <c r="AD30" s="70">
        <f t="shared" si="7"/>
        <v>0</v>
      </c>
    </row>
    <row r="31" spans="1:30" s="65" customFormat="1" ht="12" customHeight="1">
      <c r="A31" s="68" t="s">
        <v>97</v>
      </c>
      <c r="B31" s="69" t="s">
        <v>111</v>
      </c>
      <c r="C31" s="62" t="s">
        <v>112</v>
      </c>
      <c r="D31" s="70">
        <f t="shared" si="1"/>
        <v>10</v>
      </c>
      <c r="E31" s="70">
        <f t="shared" si="2"/>
        <v>6</v>
      </c>
      <c r="F31" s="70">
        <v>6</v>
      </c>
      <c r="G31" s="70">
        <v>0</v>
      </c>
      <c r="H31" s="70">
        <f t="shared" si="3"/>
        <v>4</v>
      </c>
      <c r="I31" s="70">
        <v>4</v>
      </c>
      <c r="J31" s="70">
        <v>0</v>
      </c>
      <c r="K31" s="70">
        <v>0</v>
      </c>
      <c r="L31" s="70">
        <v>0</v>
      </c>
      <c r="M31" s="70">
        <f t="shared" si="4"/>
        <v>2</v>
      </c>
      <c r="N31" s="70">
        <f t="shared" si="5"/>
        <v>2</v>
      </c>
      <c r="O31" s="70">
        <v>2</v>
      </c>
      <c r="P31" s="70">
        <v>0</v>
      </c>
      <c r="Q31" s="70">
        <f t="shared" si="6"/>
        <v>0</v>
      </c>
      <c r="R31" s="70">
        <v>0</v>
      </c>
      <c r="S31" s="70">
        <v>0</v>
      </c>
      <c r="T31" s="70">
        <v>0</v>
      </c>
      <c r="U31" s="70">
        <v>0</v>
      </c>
      <c r="V31" s="70">
        <f t="shared" si="7"/>
        <v>12</v>
      </c>
      <c r="W31" s="70">
        <f t="shared" si="7"/>
        <v>8</v>
      </c>
      <c r="X31" s="70">
        <f t="shared" si="7"/>
        <v>8</v>
      </c>
      <c r="Y31" s="70">
        <f t="shared" si="7"/>
        <v>0</v>
      </c>
      <c r="Z31" s="70">
        <f t="shared" si="7"/>
        <v>4</v>
      </c>
      <c r="AA31" s="70">
        <f t="shared" si="7"/>
        <v>4</v>
      </c>
      <c r="AB31" s="70">
        <f t="shared" si="7"/>
        <v>0</v>
      </c>
      <c r="AC31" s="70">
        <f t="shared" si="7"/>
        <v>0</v>
      </c>
      <c r="AD31" s="70">
        <f t="shared" si="7"/>
        <v>0</v>
      </c>
    </row>
    <row r="32" spans="1:30" s="65" customFormat="1" ht="12" customHeight="1">
      <c r="A32" s="68" t="s">
        <v>97</v>
      </c>
      <c r="B32" s="69" t="s">
        <v>129</v>
      </c>
      <c r="C32" s="62" t="s">
        <v>130</v>
      </c>
      <c r="D32" s="70">
        <f t="shared" si="1"/>
        <v>2</v>
      </c>
      <c r="E32" s="70">
        <f t="shared" si="2"/>
        <v>2</v>
      </c>
      <c r="F32" s="70">
        <v>2</v>
      </c>
      <c r="G32" s="70">
        <v>0</v>
      </c>
      <c r="H32" s="70">
        <f t="shared" si="3"/>
        <v>0</v>
      </c>
      <c r="I32" s="70">
        <v>0</v>
      </c>
      <c r="J32" s="70">
        <v>0</v>
      </c>
      <c r="K32" s="70">
        <v>0</v>
      </c>
      <c r="L32" s="70">
        <v>0</v>
      </c>
      <c r="M32" s="70">
        <f t="shared" si="4"/>
        <v>1</v>
      </c>
      <c r="N32" s="70">
        <f t="shared" si="5"/>
        <v>1</v>
      </c>
      <c r="O32" s="70">
        <v>1</v>
      </c>
      <c r="P32" s="70">
        <v>0</v>
      </c>
      <c r="Q32" s="70">
        <f t="shared" si="6"/>
        <v>0</v>
      </c>
      <c r="R32" s="70">
        <v>0</v>
      </c>
      <c r="S32" s="70">
        <v>0</v>
      </c>
      <c r="T32" s="70">
        <v>0</v>
      </c>
      <c r="U32" s="70">
        <v>0</v>
      </c>
      <c r="V32" s="70">
        <f t="shared" si="7"/>
        <v>3</v>
      </c>
      <c r="W32" s="70">
        <f t="shared" si="7"/>
        <v>3</v>
      </c>
      <c r="X32" s="70">
        <f t="shared" si="7"/>
        <v>3</v>
      </c>
      <c r="Y32" s="70">
        <f t="shared" si="7"/>
        <v>0</v>
      </c>
      <c r="Z32" s="70">
        <f t="shared" si="7"/>
        <v>0</v>
      </c>
      <c r="AA32" s="70">
        <f t="shared" si="7"/>
        <v>0</v>
      </c>
      <c r="AB32" s="70">
        <f t="shared" si="7"/>
        <v>0</v>
      </c>
      <c r="AC32" s="70">
        <f t="shared" si="7"/>
        <v>0</v>
      </c>
      <c r="AD32" s="70">
        <f t="shared" si="7"/>
        <v>0</v>
      </c>
    </row>
    <row r="33" spans="1:30" s="65" customFormat="1" ht="12" customHeight="1">
      <c r="A33" s="68" t="s">
        <v>97</v>
      </c>
      <c r="B33" s="69" t="s">
        <v>169</v>
      </c>
      <c r="C33" s="62" t="s">
        <v>170</v>
      </c>
      <c r="D33" s="70">
        <f t="shared" si="1"/>
        <v>3</v>
      </c>
      <c r="E33" s="70">
        <f t="shared" si="2"/>
        <v>3</v>
      </c>
      <c r="F33" s="70">
        <v>3</v>
      </c>
      <c r="G33" s="70">
        <v>0</v>
      </c>
      <c r="H33" s="70">
        <f t="shared" si="3"/>
        <v>0</v>
      </c>
      <c r="I33" s="70">
        <v>0</v>
      </c>
      <c r="J33" s="70">
        <v>0</v>
      </c>
      <c r="K33" s="70">
        <v>0</v>
      </c>
      <c r="L33" s="70">
        <v>0</v>
      </c>
      <c r="M33" s="70">
        <f t="shared" si="4"/>
        <v>1</v>
      </c>
      <c r="N33" s="70">
        <f t="shared" si="5"/>
        <v>1</v>
      </c>
      <c r="O33" s="70">
        <v>1</v>
      </c>
      <c r="P33" s="70">
        <v>0</v>
      </c>
      <c r="Q33" s="70">
        <f t="shared" si="6"/>
        <v>0</v>
      </c>
      <c r="R33" s="70">
        <v>0</v>
      </c>
      <c r="S33" s="70">
        <v>0</v>
      </c>
      <c r="T33" s="70">
        <v>0</v>
      </c>
      <c r="U33" s="70">
        <v>0</v>
      </c>
      <c r="V33" s="70">
        <f t="shared" si="7"/>
        <v>4</v>
      </c>
      <c r="W33" s="70">
        <f t="shared" si="7"/>
        <v>4</v>
      </c>
      <c r="X33" s="70">
        <f t="shared" si="7"/>
        <v>4</v>
      </c>
      <c r="Y33" s="70">
        <f t="shared" si="7"/>
        <v>0</v>
      </c>
      <c r="Z33" s="70">
        <f t="shared" si="7"/>
        <v>0</v>
      </c>
      <c r="AA33" s="70">
        <f t="shared" si="7"/>
        <v>0</v>
      </c>
      <c r="AB33" s="70">
        <f t="shared" si="7"/>
        <v>0</v>
      </c>
      <c r="AC33" s="70">
        <f t="shared" si="7"/>
        <v>0</v>
      </c>
      <c r="AD33" s="70">
        <f t="shared" si="7"/>
        <v>0</v>
      </c>
    </row>
    <row r="34" spans="1:30" s="65" customFormat="1" ht="12" customHeight="1">
      <c r="A34" s="68" t="s">
        <v>97</v>
      </c>
      <c r="B34" s="69" t="s">
        <v>145</v>
      </c>
      <c r="C34" s="62" t="s">
        <v>146</v>
      </c>
      <c r="D34" s="70">
        <f t="shared" si="1"/>
        <v>10</v>
      </c>
      <c r="E34" s="70">
        <f t="shared" si="2"/>
        <v>6</v>
      </c>
      <c r="F34" s="70">
        <v>6</v>
      </c>
      <c r="G34" s="70">
        <v>0</v>
      </c>
      <c r="H34" s="70">
        <f t="shared" si="3"/>
        <v>4</v>
      </c>
      <c r="I34" s="70">
        <v>0</v>
      </c>
      <c r="J34" s="70">
        <v>0</v>
      </c>
      <c r="K34" s="70">
        <v>0</v>
      </c>
      <c r="L34" s="70">
        <v>4</v>
      </c>
      <c r="M34" s="70">
        <f t="shared" si="4"/>
        <v>0</v>
      </c>
      <c r="N34" s="70">
        <f t="shared" si="5"/>
        <v>0</v>
      </c>
      <c r="O34" s="70">
        <v>0</v>
      </c>
      <c r="P34" s="70">
        <v>0</v>
      </c>
      <c r="Q34" s="70">
        <f t="shared" si="6"/>
        <v>0</v>
      </c>
      <c r="R34" s="70">
        <v>0</v>
      </c>
      <c r="S34" s="70">
        <v>0</v>
      </c>
      <c r="T34" s="70">
        <v>0</v>
      </c>
      <c r="U34" s="70">
        <v>0</v>
      </c>
      <c r="V34" s="70">
        <f t="shared" si="7"/>
        <v>10</v>
      </c>
      <c r="W34" s="70">
        <f t="shared" si="7"/>
        <v>6</v>
      </c>
      <c r="X34" s="70">
        <f t="shared" si="7"/>
        <v>6</v>
      </c>
      <c r="Y34" s="70">
        <f t="shared" si="7"/>
        <v>0</v>
      </c>
      <c r="Z34" s="70">
        <f t="shared" si="7"/>
        <v>4</v>
      </c>
      <c r="AA34" s="70">
        <f t="shared" si="7"/>
        <v>0</v>
      </c>
      <c r="AB34" s="70">
        <f t="shared" si="7"/>
        <v>0</v>
      </c>
      <c r="AC34" s="70">
        <f t="shared" si="7"/>
        <v>0</v>
      </c>
      <c r="AD34" s="70">
        <f t="shared" si="7"/>
        <v>4</v>
      </c>
    </row>
    <row r="35" spans="1:30" s="65" customFormat="1" ht="12" customHeight="1">
      <c r="A35" s="68" t="s">
        <v>97</v>
      </c>
      <c r="B35" s="69" t="s">
        <v>194</v>
      </c>
      <c r="C35" s="62" t="s">
        <v>195</v>
      </c>
      <c r="D35" s="70">
        <f t="shared" si="1"/>
        <v>11</v>
      </c>
      <c r="E35" s="70">
        <f t="shared" si="2"/>
        <v>11</v>
      </c>
      <c r="F35" s="70">
        <v>9</v>
      </c>
      <c r="G35" s="70">
        <v>2</v>
      </c>
      <c r="H35" s="70">
        <f t="shared" si="3"/>
        <v>0</v>
      </c>
      <c r="I35" s="70">
        <v>0</v>
      </c>
      <c r="J35" s="70">
        <v>0</v>
      </c>
      <c r="K35" s="70">
        <v>0</v>
      </c>
      <c r="L35" s="70">
        <v>0</v>
      </c>
      <c r="M35" s="70">
        <f t="shared" si="4"/>
        <v>0</v>
      </c>
      <c r="N35" s="70">
        <f t="shared" si="5"/>
        <v>0</v>
      </c>
      <c r="O35" s="70">
        <v>0</v>
      </c>
      <c r="P35" s="70">
        <v>0</v>
      </c>
      <c r="Q35" s="70">
        <f t="shared" si="6"/>
        <v>0</v>
      </c>
      <c r="R35" s="70">
        <v>0</v>
      </c>
      <c r="S35" s="70">
        <v>0</v>
      </c>
      <c r="T35" s="70">
        <v>0</v>
      </c>
      <c r="U35" s="70">
        <v>0</v>
      </c>
      <c r="V35" s="70">
        <f t="shared" si="7"/>
        <v>11</v>
      </c>
      <c r="W35" s="70">
        <f t="shared" si="7"/>
        <v>11</v>
      </c>
      <c r="X35" s="70">
        <f t="shared" si="7"/>
        <v>9</v>
      </c>
      <c r="Y35" s="70">
        <f t="shared" si="7"/>
        <v>2</v>
      </c>
      <c r="Z35" s="70">
        <f t="shared" si="7"/>
        <v>0</v>
      </c>
      <c r="AA35" s="70">
        <f t="shared" si="7"/>
        <v>0</v>
      </c>
      <c r="AB35" s="70">
        <f t="shared" si="7"/>
        <v>0</v>
      </c>
      <c r="AC35" s="70">
        <f t="shared" si="7"/>
        <v>0</v>
      </c>
      <c r="AD35" s="70">
        <f t="shared" si="7"/>
        <v>0</v>
      </c>
    </row>
    <row r="36" spans="1:30" s="65" customFormat="1" ht="12" customHeight="1">
      <c r="A36" s="68" t="s">
        <v>97</v>
      </c>
      <c r="B36" s="69" t="s">
        <v>224</v>
      </c>
      <c r="C36" s="62" t="s">
        <v>225</v>
      </c>
      <c r="D36" s="70">
        <f t="shared" si="1"/>
        <v>15</v>
      </c>
      <c r="E36" s="70">
        <f t="shared" si="2"/>
        <v>4</v>
      </c>
      <c r="F36" s="70">
        <v>4</v>
      </c>
      <c r="G36" s="70">
        <v>0</v>
      </c>
      <c r="H36" s="70">
        <f t="shared" si="3"/>
        <v>11</v>
      </c>
      <c r="I36" s="70">
        <v>0</v>
      </c>
      <c r="J36" s="70">
        <v>10</v>
      </c>
      <c r="K36" s="70">
        <v>1</v>
      </c>
      <c r="L36" s="70">
        <v>0</v>
      </c>
      <c r="M36" s="70">
        <f t="shared" si="4"/>
        <v>1</v>
      </c>
      <c r="N36" s="70">
        <f t="shared" si="5"/>
        <v>1</v>
      </c>
      <c r="O36" s="70">
        <v>1</v>
      </c>
      <c r="P36" s="70">
        <v>0</v>
      </c>
      <c r="Q36" s="70">
        <f t="shared" si="6"/>
        <v>0</v>
      </c>
      <c r="R36" s="70">
        <v>0</v>
      </c>
      <c r="S36" s="70">
        <v>0</v>
      </c>
      <c r="T36" s="70">
        <v>0</v>
      </c>
      <c r="U36" s="70">
        <v>0</v>
      </c>
      <c r="V36" s="70">
        <f t="shared" si="7"/>
        <v>16</v>
      </c>
      <c r="W36" s="70">
        <f t="shared" si="7"/>
        <v>5</v>
      </c>
      <c r="X36" s="70">
        <f t="shared" si="7"/>
        <v>5</v>
      </c>
      <c r="Y36" s="70">
        <f aca="true" t="shared" si="8" ref="Y36:Y51">SUM(G36,+P36)</f>
        <v>0</v>
      </c>
      <c r="Z36" s="70">
        <f aca="true" t="shared" si="9" ref="Z36:Z51">SUM(H36,+Q36)</f>
        <v>11</v>
      </c>
      <c r="AA36" s="70">
        <f aca="true" t="shared" si="10" ref="AA36:AA51">SUM(I36,+R36)</f>
        <v>0</v>
      </c>
      <c r="AB36" s="70">
        <f aca="true" t="shared" si="11" ref="AB36:AB51">SUM(J36,+S36)</f>
        <v>10</v>
      </c>
      <c r="AC36" s="70">
        <f aca="true" t="shared" si="12" ref="AC36:AC51">SUM(K36,+T36)</f>
        <v>1</v>
      </c>
      <c r="AD36" s="70">
        <f aca="true" t="shared" si="13" ref="AD36:AD51">SUM(L36,+U36)</f>
        <v>0</v>
      </c>
    </row>
    <row r="37" spans="1:30" s="65" customFormat="1" ht="12" customHeight="1">
      <c r="A37" s="68" t="s">
        <v>97</v>
      </c>
      <c r="B37" s="69" t="s">
        <v>161</v>
      </c>
      <c r="C37" s="62" t="s">
        <v>162</v>
      </c>
      <c r="D37" s="70">
        <f t="shared" si="1"/>
        <v>13</v>
      </c>
      <c r="E37" s="70">
        <f t="shared" si="2"/>
        <v>4</v>
      </c>
      <c r="F37" s="70">
        <v>4</v>
      </c>
      <c r="G37" s="70">
        <v>0</v>
      </c>
      <c r="H37" s="70">
        <f t="shared" si="3"/>
        <v>9</v>
      </c>
      <c r="I37" s="70">
        <v>0</v>
      </c>
      <c r="J37" s="70">
        <v>9</v>
      </c>
      <c r="K37" s="70">
        <v>0</v>
      </c>
      <c r="L37" s="70">
        <v>0</v>
      </c>
      <c r="M37" s="70">
        <f t="shared" si="4"/>
        <v>2</v>
      </c>
      <c r="N37" s="70">
        <f t="shared" si="5"/>
        <v>2</v>
      </c>
      <c r="O37" s="70">
        <v>2</v>
      </c>
      <c r="P37" s="70">
        <v>0</v>
      </c>
      <c r="Q37" s="70">
        <f t="shared" si="6"/>
        <v>0</v>
      </c>
      <c r="R37" s="70">
        <v>0</v>
      </c>
      <c r="S37" s="70">
        <v>0</v>
      </c>
      <c r="T37" s="70">
        <v>0</v>
      </c>
      <c r="U37" s="70">
        <v>0</v>
      </c>
      <c r="V37" s="70">
        <f aca="true" t="shared" si="14" ref="V37:V51">SUM(D37,+M37)</f>
        <v>15</v>
      </c>
      <c r="W37" s="70">
        <f aca="true" t="shared" si="15" ref="W37:W51">SUM(E37,+N37)</f>
        <v>6</v>
      </c>
      <c r="X37" s="70">
        <f aca="true" t="shared" si="16" ref="X37:X51">SUM(F37,+O37)</f>
        <v>6</v>
      </c>
      <c r="Y37" s="70">
        <f t="shared" si="8"/>
        <v>0</v>
      </c>
      <c r="Z37" s="70">
        <f t="shared" si="9"/>
        <v>9</v>
      </c>
      <c r="AA37" s="70">
        <f t="shared" si="10"/>
        <v>0</v>
      </c>
      <c r="AB37" s="70">
        <f t="shared" si="11"/>
        <v>9</v>
      </c>
      <c r="AC37" s="70">
        <f t="shared" si="12"/>
        <v>0</v>
      </c>
      <c r="AD37" s="70">
        <f t="shared" si="13"/>
        <v>0</v>
      </c>
    </row>
    <row r="38" spans="1:30" s="65" customFormat="1" ht="12" customHeight="1">
      <c r="A38" s="68" t="s">
        <v>97</v>
      </c>
      <c r="B38" s="69" t="s">
        <v>113</v>
      </c>
      <c r="C38" s="62" t="s">
        <v>114</v>
      </c>
      <c r="D38" s="70">
        <f t="shared" si="1"/>
        <v>2</v>
      </c>
      <c r="E38" s="70">
        <f t="shared" si="2"/>
        <v>2</v>
      </c>
      <c r="F38" s="70">
        <v>2</v>
      </c>
      <c r="G38" s="70">
        <v>0</v>
      </c>
      <c r="H38" s="70">
        <f t="shared" si="3"/>
        <v>0</v>
      </c>
      <c r="I38" s="70">
        <v>0</v>
      </c>
      <c r="J38" s="70">
        <v>0</v>
      </c>
      <c r="K38" s="70">
        <v>0</v>
      </c>
      <c r="L38" s="70">
        <v>0</v>
      </c>
      <c r="M38" s="70">
        <f t="shared" si="4"/>
        <v>1</v>
      </c>
      <c r="N38" s="70">
        <f t="shared" si="5"/>
        <v>1</v>
      </c>
      <c r="O38" s="70">
        <v>1</v>
      </c>
      <c r="P38" s="70">
        <v>0</v>
      </c>
      <c r="Q38" s="70">
        <f t="shared" si="6"/>
        <v>0</v>
      </c>
      <c r="R38" s="70">
        <v>0</v>
      </c>
      <c r="S38" s="70">
        <v>0</v>
      </c>
      <c r="T38" s="70">
        <v>0</v>
      </c>
      <c r="U38" s="70">
        <v>0</v>
      </c>
      <c r="V38" s="70">
        <f t="shared" si="14"/>
        <v>3</v>
      </c>
      <c r="W38" s="70">
        <f t="shared" si="15"/>
        <v>3</v>
      </c>
      <c r="X38" s="70">
        <f t="shared" si="16"/>
        <v>3</v>
      </c>
      <c r="Y38" s="70">
        <f t="shared" si="8"/>
        <v>0</v>
      </c>
      <c r="Z38" s="70">
        <f t="shared" si="9"/>
        <v>0</v>
      </c>
      <c r="AA38" s="70">
        <f t="shared" si="10"/>
        <v>0</v>
      </c>
      <c r="AB38" s="70">
        <f t="shared" si="11"/>
        <v>0</v>
      </c>
      <c r="AC38" s="70">
        <f t="shared" si="12"/>
        <v>0</v>
      </c>
      <c r="AD38" s="70">
        <f t="shared" si="13"/>
        <v>0</v>
      </c>
    </row>
    <row r="39" spans="1:30" s="65" customFormat="1" ht="12" customHeight="1">
      <c r="A39" s="68" t="s">
        <v>97</v>
      </c>
      <c r="B39" s="69" t="s">
        <v>155</v>
      </c>
      <c r="C39" s="62" t="s">
        <v>156</v>
      </c>
      <c r="D39" s="70">
        <f t="shared" si="1"/>
        <v>2</v>
      </c>
      <c r="E39" s="70">
        <f t="shared" si="2"/>
        <v>2</v>
      </c>
      <c r="F39" s="70">
        <v>2</v>
      </c>
      <c r="G39" s="70">
        <v>0</v>
      </c>
      <c r="H39" s="70">
        <f t="shared" si="3"/>
        <v>0</v>
      </c>
      <c r="I39" s="70">
        <v>0</v>
      </c>
      <c r="J39" s="70">
        <v>0</v>
      </c>
      <c r="K39" s="70">
        <v>0</v>
      </c>
      <c r="L39" s="70">
        <v>0</v>
      </c>
      <c r="M39" s="70">
        <f t="shared" si="4"/>
        <v>1</v>
      </c>
      <c r="N39" s="70">
        <f t="shared" si="5"/>
        <v>1</v>
      </c>
      <c r="O39" s="70">
        <v>1</v>
      </c>
      <c r="P39" s="70">
        <v>0</v>
      </c>
      <c r="Q39" s="70">
        <f t="shared" si="6"/>
        <v>0</v>
      </c>
      <c r="R39" s="70">
        <v>0</v>
      </c>
      <c r="S39" s="70">
        <v>0</v>
      </c>
      <c r="T39" s="70">
        <v>0</v>
      </c>
      <c r="U39" s="70">
        <v>0</v>
      </c>
      <c r="V39" s="70">
        <f t="shared" si="14"/>
        <v>3</v>
      </c>
      <c r="W39" s="70">
        <f t="shared" si="15"/>
        <v>3</v>
      </c>
      <c r="X39" s="70">
        <f t="shared" si="16"/>
        <v>3</v>
      </c>
      <c r="Y39" s="70">
        <f t="shared" si="8"/>
        <v>0</v>
      </c>
      <c r="Z39" s="70">
        <f t="shared" si="9"/>
        <v>0</v>
      </c>
      <c r="AA39" s="70">
        <f t="shared" si="10"/>
        <v>0</v>
      </c>
      <c r="AB39" s="70">
        <f t="shared" si="11"/>
        <v>0</v>
      </c>
      <c r="AC39" s="70">
        <f t="shared" si="12"/>
        <v>0</v>
      </c>
      <c r="AD39" s="70">
        <f t="shared" si="13"/>
        <v>0</v>
      </c>
    </row>
    <row r="40" spans="1:30" s="65" customFormat="1" ht="12" customHeight="1">
      <c r="A40" s="68" t="s">
        <v>97</v>
      </c>
      <c r="B40" s="69" t="s">
        <v>151</v>
      </c>
      <c r="C40" s="62" t="s">
        <v>152</v>
      </c>
      <c r="D40" s="70">
        <f t="shared" si="1"/>
        <v>3</v>
      </c>
      <c r="E40" s="70">
        <f t="shared" si="2"/>
        <v>3</v>
      </c>
      <c r="F40" s="70">
        <v>3</v>
      </c>
      <c r="G40" s="70">
        <v>0</v>
      </c>
      <c r="H40" s="70">
        <f t="shared" si="3"/>
        <v>0</v>
      </c>
      <c r="I40" s="70">
        <v>0</v>
      </c>
      <c r="J40" s="70">
        <v>0</v>
      </c>
      <c r="K40" s="70">
        <v>0</v>
      </c>
      <c r="L40" s="70">
        <v>0</v>
      </c>
      <c r="M40" s="70">
        <f t="shared" si="4"/>
        <v>1</v>
      </c>
      <c r="N40" s="70">
        <f t="shared" si="5"/>
        <v>1</v>
      </c>
      <c r="O40" s="70">
        <v>1</v>
      </c>
      <c r="P40" s="70">
        <v>0</v>
      </c>
      <c r="Q40" s="70">
        <f t="shared" si="6"/>
        <v>0</v>
      </c>
      <c r="R40" s="70">
        <v>0</v>
      </c>
      <c r="S40" s="70">
        <v>0</v>
      </c>
      <c r="T40" s="70">
        <v>0</v>
      </c>
      <c r="U40" s="70">
        <v>0</v>
      </c>
      <c r="V40" s="70">
        <f t="shared" si="14"/>
        <v>4</v>
      </c>
      <c r="W40" s="70">
        <f t="shared" si="15"/>
        <v>4</v>
      </c>
      <c r="X40" s="70">
        <f t="shared" si="16"/>
        <v>4</v>
      </c>
      <c r="Y40" s="70">
        <f t="shared" si="8"/>
        <v>0</v>
      </c>
      <c r="Z40" s="70">
        <f t="shared" si="9"/>
        <v>0</v>
      </c>
      <c r="AA40" s="70">
        <f t="shared" si="10"/>
        <v>0</v>
      </c>
      <c r="AB40" s="70">
        <f t="shared" si="11"/>
        <v>0</v>
      </c>
      <c r="AC40" s="70">
        <f t="shared" si="12"/>
        <v>0</v>
      </c>
      <c r="AD40" s="70">
        <f t="shared" si="13"/>
        <v>0</v>
      </c>
    </row>
    <row r="41" spans="1:30" s="65" customFormat="1" ht="12" customHeight="1">
      <c r="A41" s="68" t="s">
        <v>97</v>
      </c>
      <c r="B41" s="69" t="s">
        <v>159</v>
      </c>
      <c r="C41" s="62" t="s">
        <v>160</v>
      </c>
      <c r="D41" s="70">
        <f t="shared" si="1"/>
        <v>6</v>
      </c>
      <c r="E41" s="70">
        <f t="shared" si="2"/>
        <v>6</v>
      </c>
      <c r="F41" s="70">
        <v>6</v>
      </c>
      <c r="G41" s="70">
        <v>0</v>
      </c>
      <c r="H41" s="70">
        <f t="shared" si="3"/>
        <v>0</v>
      </c>
      <c r="I41" s="70">
        <v>0</v>
      </c>
      <c r="J41" s="70">
        <v>0</v>
      </c>
      <c r="K41" s="70">
        <v>0</v>
      </c>
      <c r="L41" s="70">
        <v>0</v>
      </c>
      <c r="M41" s="70">
        <f t="shared" si="4"/>
        <v>0</v>
      </c>
      <c r="N41" s="70">
        <f t="shared" si="5"/>
        <v>0</v>
      </c>
      <c r="O41" s="70">
        <v>0</v>
      </c>
      <c r="P41" s="70">
        <v>0</v>
      </c>
      <c r="Q41" s="70">
        <f t="shared" si="6"/>
        <v>0</v>
      </c>
      <c r="R41" s="70">
        <v>0</v>
      </c>
      <c r="S41" s="70">
        <v>0</v>
      </c>
      <c r="T41" s="70">
        <v>0</v>
      </c>
      <c r="U41" s="70">
        <v>0</v>
      </c>
      <c r="V41" s="70">
        <f t="shared" si="14"/>
        <v>6</v>
      </c>
      <c r="W41" s="70">
        <f t="shared" si="15"/>
        <v>6</v>
      </c>
      <c r="X41" s="70">
        <f t="shared" si="16"/>
        <v>6</v>
      </c>
      <c r="Y41" s="70">
        <f t="shared" si="8"/>
        <v>0</v>
      </c>
      <c r="Z41" s="70">
        <f t="shared" si="9"/>
        <v>0</v>
      </c>
      <c r="AA41" s="70">
        <f t="shared" si="10"/>
        <v>0</v>
      </c>
      <c r="AB41" s="70">
        <f t="shared" si="11"/>
        <v>0</v>
      </c>
      <c r="AC41" s="70">
        <f t="shared" si="12"/>
        <v>0</v>
      </c>
      <c r="AD41" s="70">
        <f t="shared" si="13"/>
        <v>0</v>
      </c>
    </row>
    <row r="42" spans="1:30" s="65" customFormat="1" ht="12" customHeight="1">
      <c r="A42" s="68" t="s">
        <v>97</v>
      </c>
      <c r="B42" s="69" t="s">
        <v>198</v>
      </c>
      <c r="C42" s="62" t="s">
        <v>199</v>
      </c>
      <c r="D42" s="70">
        <f t="shared" si="1"/>
        <v>1</v>
      </c>
      <c r="E42" s="70">
        <f t="shared" si="2"/>
        <v>1</v>
      </c>
      <c r="F42" s="70">
        <v>1</v>
      </c>
      <c r="G42" s="70">
        <v>0</v>
      </c>
      <c r="H42" s="70">
        <f t="shared" si="3"/>
        <v>0</v>
      </c>
      <c r="I42" s="70">
        <v>0</v>
      </c>
      <c r="J42" s="70">
        <v>0</v>
      </c>
      <c r="K42" s="70">
        <v>0</v>
      </c>
      <c r="L42" s="70">
        <v>0</v>
      </c>
      <c r="M42" s="70">
        <f t="shared" si="4"/>
        <v>0</v>
      </c>
      <c r="N42" s="70">
        <f t="shared" si="5"/>
        <v>0</v>
      </c>
      <c r="O42" s="70">
        <v>0</v>
      </c>
      <c r="P42" s="70">
        <v>0</v>
      </c>
      <c r="Q42" s="70">
        <f t="shared" si="6"/>
        <v>0</v>
      </c>
      <c r="R42" s="70">
        <v>0</v>
      </c>
      <c r="S42" s="70">
        <v>0</v>
      </c>
      <c r="T42" s="70">
        <v>0</v>
      </c>
      <c r="U42" s="70">
        <v>0</v>
      </c>
      <c r="V42" s="70">
        <f t="shared" si="14"/>
        <v>1</v>
      </c>
      <c r="W42" s="70">
        <f t="shared" si="15"/>
        <v>1</v>
      </c>
      <c r="X42" s="70">
        <f t="shared" si="16"/>
        <v>1</v>
      </c>
      <c r="Y42" s="70">
        <f t="shared" si="8"/>
        <v>0</v>
      </c>
      <c r="Z42" s="70">
        <f t="shared" si="9"/>
        <v>0</v>
      </c>
      <c r="AA42" s="70">
        <f t="shared" si="10"/>
        <v>0</v>
      </c>
      <c r="AB42" s="70">
        <f t="shared" si="11"/>
        <v>0</v>
      </c>
      <c r="AC42" s="70">
        <f t="shared" si="12"/>
        <v>0</v>
      </c>
      <c r="AD42" s="70">
        <f t="shared" si="13"/>
        <v>0</v>
      </c>
    </row>
    <row r="43" spans="1:30" s="65" customFormat="1" ht="12" customHeight="1">
      <c r="A43" s="68" t="s">
        <v>97</v>
      </c>
      <c r="B43" s="69" t="s">
        <v>210</v>
      </c>
      <c r="C43" s="62" t="s">
        <v>211</v>
      </c>
      <c r="D43" s="70">
        <f t="shared" si="1"/>
        <v>12</v>
      </c>
      <c r="E43" s="70">
        <f t="shared" si="2"/>
        <v>8</v>
      </c>
      <c r="F43" s="70">
        <v>8</v>
      </c>
      <c r="G43" s="70">
        <v>0</v>
      </c>
      <c r="H43" s="70">
        <f t="shared" si="3"/>
        <v>4</v>
      </c>
      <c r="I43" s="70">
        <v>0</v>
      </c>
      <c r="J43" s="70">
        <v>4</v>
      </c>
      <c r="K43" s="70">
        <v>0</v>
      </c>
      <c r="L43" s="70">
        <v>0</v>
      </c>
      <c r="M43" s="70">
        <f t="shared" si="4"/>
        <v>0</v>
      </c>
      <c r="N43" s="70">
        <f t="shared" si="5"/>
        <v>0</v>
      </c>
      <c r="O43" s="70">
        <v>0</v>
      </c>
      <c r="P43" s="70">
        <v>0</v>
      </c>
      <c r="Q43" s="70">
        <f t="shared" si="6"/>
        <v>0</v>
      </c>
      <c r="R43" s="70">
        <v>0</v>
      </c>
      <c r="S43" s="70">
        <v>0</v>
      </c>
      <c r="T43" s="70">
        <v>0</v>
      </c>
      <c r="U43" s="70">
        <v>0</v>
      </c>
      <c r="V43" s="70">
        <f t="shared" si="14"/>
        <v>12</v>
      </c>
      <c r="W43" s="70">
        <f t="shared" si="15"/>
        <v>8</v>
      </c>
      <c r="X43" s="70">
        <f t="shared" si="16"/>
        <v>8</v>
      </c>
      <c r="Y43" s="70">
        <f t="shared" si="8"/>
        <v>0</v>
      </c>
      <c r="Z43" s="70">
        <f t="shared" si="9"/>
        <v>4</v>
      </c>
      <c r="AA43" s="70">
        <f t="shared" si="10"/>
        <v>0</v>
      </c>
      <c r="AB43" s="70">
        <f t="shared" si="11"/>
        <v>4</v>
      </c>
      <c r="AC43" s="70">
        <f t="shared" si="12"/>
        <v>0</v>
      </c>
      <c r="AD43" s="70">
        <f t="shared" si="13"/>
        <v>0</v>
      </c>
    </row>
    <row r="44" spans="1:30" s="65" customFormat="1" ht="12" customHeight="1">
      <c r="A44" s="68" t="s">
        <v>97</v>
      </c>
      <c r="B44" s="69" t="s">
        <v>226</v>
      </c>
      <c r="C44" s="62" t="s">
        <v>227</v>
      </c>
      <c r="D44" s="70">
        <f t="shared" si="1"/>
        <v>25</v>
      </c>
      <c r="E44" s="70">
        <f t="shared" si="2"/>
        <v>5</v>
      </c>
      <c r="F44" s="70">
        <v>4</v>
      </c>
      <c r="G44" s="70">
        <v>1</v>
      </c>
      <c r="H44" s="70">
        <f t="shared" si="3"/>
        <v>20</v>
      </c>
      <c r="I44" s="70">
        <v>14</v>
      </c>
      <c r="J44" s="70">
        <v>5</v>
      </c>
      <c r="K44" s="70">
        <v>1</v>
      </c>
      <c r="L44" s="70">
        <v>0</v>
      </c>
      <c r="M44" s="70">
        <f t="shared" si="4"/>
        <v>22</v>
      </c>
      <c r="N44" s="70">
        <f t="shared" si="5"/>
        <v>3</v>
      </c>
      <c r="O44" s="70">
        <v>2</v>
      </c>
      <c r="P44" s="70">
        <v>1</v>
      </c>
      <c r="Q44" s="70">
        <f t="shared" si="6"/>
        <v>19</v>
      </c>
      <c r="R44" s="70">
        <v>16</v>
      </c>
      <c r="S44" s="70">
        <v>3</v>
      </c>
      <c r="T44" s="70">
        <v>0</v>
      </c>
      <c r="U44" s="70">
        <v>0</v>
      </c>
      <c r="V44" s="70">
        <f t="shared" si="14"/>
        <v>47</v>
      </c>
      <c r="W44" s="70">
        <f t="shared" si="15"/>
        <v>8</v>
      </c>
      <c r="X44" s="70">
        <f t="shared" si="16"/>
        <v>6</v>
      </c>
      <c r="Y44" s="70">
        <f t="shared" si="8"/>
        <v>2</v>
      </c>
      <c r="Z44" s="70">
        <f t="shared" si="9"/>
        <v>39</v>
      </c>
      <c r="AA44" s="70">
        <f t="shared" si="10"/>
        <v>30</v>
      </c>
      <c r="AB44" s="70">
        <f t="shared" si="11"/>
        <v>8</v>
      </c>
      <c r="AC44" s="70">
        <f t="shared" si="12"/>
        <v>1</v>
      </c>
      <c r="AD44" s="70">
        <f t="shared" si="13"/>
        <v>0</v>
      </c>
    </row>
    <row r="45" spans="1:30" s="65" customFormat="1" ht="12" customHeight="1">
      <c r="A45" s="68" t="s">
        <v>97</v>
      </c>
      <c r="B45" s="69" t="s">
        <v>131</v>
      </c>
      <c r="C45" s="62" t="s">
        <v>132</v>
      </c>
      <c r="D45" s="70">
        <f t="shared" si="1"/>
        <v>3</v>
      </c>
      <c r="E45" s="70">
        <f t="shared" si="2"/>
        <v>3</v>
      </c>
      <c r="F45" s="70">
        <v>3</v>
      </c>
      <c r="G45" s="70">
        <v>0</v>
      </c>
      <c r="H45" s="70">
        <f t="shared" si="3"/>
        <v>0</v>
      </c>
      <c r="I45" s="70">
        <v>0</v>
      </c>
      <c r="J45" s="70">
        <v>0</v>
      </c>
      <c r="K45" s="70">
        <v>0</v>
      </c>
      <c r="L45" s="70">
        <v>0</v>
      </c>
      <c r="M45" s="70">
        <f t="shared" si="4"/>
        <v>1</v>
      </c>
      <c r="N45" s="70">
        <f t="shared" si="5"/>
        <v>1</v>
      </c>
      <c r="O45" s="70">
        <v>1</v>
      </c>
      <c r="P45" s="70">
        <v>0</v>
      </c>
      <c r="Q45" s="70">
        <f t="shared" si="6"/>
        <v>0</v>
      </c>
      <c r="R45" s="70">
        <v>0</v>
      </c>
      <c r="S45" s="70">
        <v>0</v>
      </c>
      <c r="T45" s="70">
        <v>0</v>
      </c>
      <c r="U45" s="70">
        <v>0</v>
      </c>
      <c r="V45" s="70">
        <f t="shared" si="14"/>
        <v>4</v>
      </c>
      <c r="W45" s="70">
        <f t="shared" si="15"/>
        <v>4</v>
      </c>
      <c r="X45" s="70">
        <f t="shared" si="16"/>
        <v>4</v>
      </c>
      <c r="Y45" s="70">
        <f t="shared" si="8"/>
        <v>0</v>
      </c>
      <c r="Z45" s="70">
        <f t="shared" si="9"/>
        <v>0</v>
      </c>
      <c r="AA45" s="70">
        <f t="shared" si="10"/>
        <v>0</v>
      </c>
      <c r="AB45" s="70">
        <f t="shared" si="11"/>
        <v>0</v>
      </c>
      <c r="AC45" s="70">
        <f t="shared" si="12"/>
        <v>0</v>
      </c>
      <c r="AD45" s="70">
        <f t="shared" si="13"/>
        <v>0</v>
      </c>
    </row>
    <row r="46" spans="1:30" s="65" customFormat="1" ht="12" customHeight="1">
      <c r="A46" s="68" t="s">
        <v>97</v>
      </c>
      <c r="B46" s="69" t="s">
        <v>133</v>
      </c>
      <c r="C46" s="62" t="s">
        <v>134</v>
      </c>
      <c r="D46" s="70">
        <f t="shared" si="1"/>
        <v>3</v>
      </c>
      <c r="E46" s="70">
        <f t="shared" si="2"/>
        <v>3</v>
      </c>
      <c r="F46" s="70">
        <v>3</v>
      </c>
      <c r="G46" s="70">
        <v>0</v>
      </c>
      <c r="H46" s="70">
        <f t="shared" si="3"/>
        <v>0</v>
      </c>
      <c r="I46" s="70">
        <v>0</v>
      </c>
      <c r="J46" s="70">
        <v>0</v>
      </c>
      <c r="K46" s="70">
        <v>0</v>
      </c>
      <c r="L46" s="70">
        <v>0</v>
      </c>
      <c r="M46" s="70">
        <f t="shared" si="4"/>
        <v>1</v>
      </c>
      <c r="N46" s="70">
        <f t="shared" si="5"/>
        <v>1</v>
      </c>
      <c r="O46" s="70">
        <v>1</v>
      </c>
      <c r="P46" s="70">
        <v>0</v>
      </c>
      <c r="Q46" s="70">
        <f t="shared" si="6"/>
        <v>0</v>
      </c>
      <c r="R46" s="70">
        <v>0</v>
      </c>
      <c r="S46" s="70">
        <v>0</v>
      </c>
      <c r="T46" s="70">
        <v>0</v>
      </c>
      <c r="U46" s="70">
        <v>0</v>
      </c>
      <c r="V46" s="70">
        <f t="shared" si="14"/>
        <v>4</v>
      </c>
      <c r="W46" s="70">
        <f t="shared" si="15"/>
        <v>4</v>
      </c>
      <c r="X46" s="70">
        <f t="shared" si="16"/>
        <v>4</v>
      </c>
      <c r="Y46" s="70">
        <f t="shared" si="8"/>
        <v>0</v>
      </c>
      <c r="Z46" s="70">
        <f t="shared" si="9"/>
        <v>0</v>
      </c>
      <c r="AA46" s="70">
        <f t="shared" si="10"/>
        <v>0</v>
      </c>
      <c r="AB46" s="70">
        <f t="shared" si="11"/>
        <v>0</v>
      </c>
      <c r="AC46" s="70">
        <f t="shared" si="12"/>
        <v>0</v>
      </c>
      <c r="AD46" s="70">
        <f t="shared" si="13"/>
        <v>0</v>
      </c>
    </row>
    <row r="47" spans="1:30" s="65" customFormat="1" ht="12" customHeight="1">
      <c r="A47" s="68" t="s">
        <v>97</v>
      </c>
      <c r="B47" s="69" t="s">
        <v>121</v>
      </c>
      <c r="C47" s="62" t="s">
        <v>122</v>
      </c>
      <c r="D47" s="70">
        <f t="shared" si="1"/>
        <v>1</v>
      </c>
      <c r="E47" s="70">
        <f t="shared" si="2"/>
        <v>1</v>
      </c>
      <c r="F47" s="70">
        <v>1</v>
      </c>
      <c r="G47" s="70">
        <v>0</v>
      </c>
      <c r="H47" s="70">
        <f t="shared" si="3"/>
        <v>0</v>
      </c>
      <c r="I47" s="70">
        <v>0</v>
      </c>
      <c r="J47" s="70">
        <v>0</v>
      </c>
      <c r="K47" s="70">
        <v>0</v>
      </c>
      <c r="L47" s="70">
        <v>0</v>
      </c>
      <c r="M47" s="70">
        <f t="shared" si="4"/>
        <v>1</v>
      </c>
      <c r="N47" s="70">
        <f t="shared" si="5"/>
        <v>1</v>
      </c>
      <c r="O47" s="70">
        <v>1</v>
      </c>
      <c r="P47" s="70">
        <v>0</v>
      </c>
      <c r="Q47" s="70">
        <f t="shared" si="6"/>
        <v>0</v>
      </c>
      <c r="R47" s="70">
        <v>0</v>
      </c>
      <c r="S47" s="70">
        <v>0</v>
      </c>
      <c r="T47" s="70">
        <v>0</v>
      </c>
      <c r="U47" s="70">
        <v>0</v>
      </c>
      <c r="V47" s="70">
        <f t="shared" si="14"/>
        <v>2</v>
      </c>
      <c r="W47" s="70">
        <f t="shared" si="15"/>
        <v>2</v>
      </c>
      <c r="X47" s="70">
        <f t="shared" si="16"/>
        <v>2</v>
      </c>
      <c r="Y47" s="70">
        <f t="shared" si="8"/>
        <v>0</v>
      </c>
      <c r="Z47" s="70">
        <f t="shared" si="9"/>
        <v>0</v>
      </c>
      <c r="AA47" s="70">
        <f t="shared" si="10"/>
        <v>0</v>
      </c>
      <c r="AB47" s="70">
        <f t="shared" si="11"/>
        <v>0</v>
      </c>
      <c r="AC47" s="70">
        <f t="shared" si="12"/>
        <v>0</v>
      </c>
      <c r="AD47" s="70">
        <f t="shared" si="13"/>
        <v>0</v>
      </c>
    </row>
    <row r="48" spans="1:30" s="65" customFormat="1" ht="12" customHeight="1">
      <c r="A48" s="68" t="s">
        <v>97</v>
      </c>
      <c r="B48" s="69" t="s">
        <v>204</v>
      </c>
      <c r="C48" s="62" t="s">
        <v>205</v>
      </c>
      <c r="D48" s="70">
        <f t="shared" si="1"/>
        <v>2</v>
      </c>
      <c r="E48" s="70">
        <f t="shared" si="2"/>
        <v>2</v>
      </c>
      <c r="F48" s="70">
        <v>2</v>
      </c>
      <c r="G48" s="70">
        <v>0</v>
      </c>
      <c r="H48" s="70">
        <f t="shared" si="3"/>
        <v>0</v>
      </c>
      <c r="I48" s="70">
        <v>0</v>
      </c>
      <c r="J48" s="70">
        <v>0</v>
      </c>
      <c r="K48" s="70">
        <v>0</v>
      </c>
      <c r="L48" s="70">
        <v>0</v>
      </c>
      <c r="M48" s="70">
        <f t="shared" si="4"/>
        <v>0</v>
      </c>
      <c r="N48" s="70">
        <f t="shared" si="5"/>
        <v>0</v>
      </c>
      <c r="O48" s="70">
        <v>0</v>
      </c>
      <c r="P48" s="70">
        <v>0</v>
      </c>
      <c r="Q48" s="70">
        <f t="shared" si="6"/>
        <v>0</v>
      </c>
      <c r="R48" s="70">
        <v>0</v>
      </c>
      <c r="S48" s="70">
        <v>0</v>
      </c>
      <c r="T48" s="70">
        <v>0</v>
      </c>
      <c r="U48" s="70">
        <v>0</v>
      </c>
      <c r="V48" s="70">
        <f t="shared" si="14"/>
        <v>2</v>
      </c>
      <c r="W48" s="70">
        <f t="shared" si="15"/>
        <v>2</v>
      </c>
      <c r="X48" s="70">
        <f t="shared" si="16"/>
        <v>2</v>
      </c>
      <c r="Y48" s="70">
        <f t="shared" si="8"/>
        <v>0</v>
      </c>
      <c r="Z48" s="70">
        <f t="shared" si="9"/>
        <v>0</v>
      </c>
      <c r="AA48" s="70">
        <f t="shared" si="10"/>
        <v>0</v>
      </c>
      <c r="AB48" s="70">
        <f t="shared" si="11"/>
        <v>0</v>
      </c>
      <c r="AC48" s="70">
        <f t="shared" si="12"/>
        <v>0</v>
      </c>
      <c r="AD48" s="70">
        <f t="shared" si="13"/>
        <v>0</v>
      </c>
    </row>
    <row r="49" spans="1:30" s="65" customFormat="1" ht="12" customHeight="1">
      <c r="A49" s="68" t="s">
        <v>97</v>
      </c>
      <c r="B49" s="69" t="s">
        <v>139</v>
      </c>
      <c r="C49" s="62" t="s">
        <v>140</v>
      </c>
      <c r="D49" s="70">
        <f t="shared" si="1"/>
        <v>1</v>
      </c>
      <c r="E49" s="70">
        <f t="shared" si="2"/>
        <v>1</v>
      </c>
      <c r="F49" s="70">
        <v>1</v>
      </c>
      <c r="G49" s="70">
        <v>0</v>
      </c>
      <c r="H49" s="70">
        <f t="shared" si="3"/>
        <v>0</v>
      </c>
      <c r="I49" s="70">
        <v>0</v>
      </c>
      <c r="J49" s="70">
        <v>0</v>
      </c>
      <c r="K49" s="70">
        <v>0</v>
      </c>
      <c r="L49" s="70">
        <v>0</v>
      </c>
      <c r="M49" s="70">
        <f t="shared" si="4"/>
        <v>0</v>
      </c>
      <c r="N49" s="70">
        <f t="shared" si="5"/>
        <v>0</v>
      </c>
      <c r="O49" s="70">
        <v>0</v>
      </c>
      <c r="P49" s="70">
        <v>0</v>
      </c>
      <c r="Q49" s="70">
        <f t="shared" si="6"/>
        <v>0</v>
      </c>
      <c r="R49" s="70">
        <v>0</v>
      </c>
      <c r="S49" s="70">
        <v>0</v>
      </c>
      <c r="T49" s="70">
        <v>0</v>
      </c>
      <c r="U49" s="70">
        <v>0</v>
      </c>
      <c r="V49" s="70">
        <f t="shared" si="14"/>
        <v>1</v>
      </c>
      <c r="W49" s="70">
        <f t="shared" si="15"/>
        <v>1</v>
      </c>
      <c r="X49" s="70">
        <f t="shared" si="16"/>
        <v>1</v>
      </c>
      <c r="Y49" s="70">
        <f t="shared" si="8"/>
        <v>0</v>
      </c>
      <c r="Z49" s="70">
        <f t="shared" si="9"/>
        <v>0</v>
      </c>
      <c r="AA49" s="70">
        <f t="shared" si="10"/>
        <v>0</v>
      </c>
      <c r="AB49" s="70">
        <f t="shared" si="11"/>
        <v>0</v>
      </c>
      <c r="AC49" s="70">
        <f t="shared" si="12"/>
        <v>0</v>
      </c>
      <c r="AD49" s="70">
        <f t="shared" si="13"/>
        <v>0</v>
      </c>
    </row>
    <row r="50" spans="1:30" s="65" customFormat="1" ht="12" customHeight="1">
      <c r="A50" s="68" t="s">
        <v>97</v>
      </c>
      <c r="B50" s="69" t="s">
        <v>141</v>
      </c>
      <c r="C50" s="62" t="s">
        <v>142</v>
      </c>
      <c r="D50" s="70">
        <f t="shared" si="1"/>
        <v>1</v>
      </c>
      <c r="E50" s="70">
        <f t="shared" si="2"/>
        <v>1</v>
      </c>
      <c r="F50" s="70">
        <v>1</v>
      </c>
      <c r="G50" s="70">
        <v>0</v>
      </c>
      <c r="H50" s="70">
        <f t="shared" si="3"/>
        <v>0</v>
      </c>
      <c r="I50" s="70">
        <v>0</v>
      </c>
      <c r="J50" s="70">
        <v>0</v>
      </c>
      <c r="K50" s="70">
        <v>0</v>
      </c>
      <c r="L50" s="70">
        <v>0</v>
      </c>
      <c r="M50" s="70">
        <f t="shared" si="4"/>
        <v>1</v>
      </c>
      <c r="N50" s="70">
        <f t="shared" si="5"/>
        <v>1</v>
      </c>
      <c r="O50" s="70">
        <v>1</v>
      </c>
      <c r="P50" s="70">
        <v>0</v>
      </c>
      <c r="Q50" s="70">
        <f t="shared" si="6"/>
        <v>0</v>
      </c>
      <c r="R50" s="70">
        <v>0</v>
      </c>
      <c r="S50" s="70">
        <v>0</v>
      </c>
      <c r="T50" s="70">
        <v>0</v>
      </c>
      <c r="U50" s="70">
        <v>0</v>
      </c>
      <c r="V50" s="70">
        <f t="shared" si="14"/>
        <v>2</v>
      </c>
      <c r="W50" s="70">
        <f t="shared" si="15"/>
        <v>2</v>
      </c>
      <c r="X50" s="70">
        <f t="shared" si="16"/>
        <v>2</v>
      </c>
      <c r="Y50" s="70">
        <f t="shared" si="8"/>
        <v>0</v>
      </c>
      <c r="Z50" s="70">
        <f t="shared" si="9"/>
        <v>0</v>
      </c>
      <c r="AA50" s="70">
        <f t="shared" si="10"/>
        <v>0</v>
      </c>
      <c r="AB50" s="70">
        <f t="shared" si="11"/>
        <v>0</v>
      </c>
      <c r="AC50" s="70">
        <f t="shared" si="12"/>
        <v>0</v>
      </c>
      <c r="AD50" s="70">
        <f t="shared" si="13"/>
        <v>0</v>
      </c>
    </row>
    <row r="51" spans="1:30" s="65" customFormat="1" ht="12" customHeight="1">
      <c r="A51" s="68" t="s">
        <v>97</v>
      </c>
      <c r="B51" s="69" t="s">
        <v>119</v>
      </c>
      <c r="C51" s="62" t="s">
        <v>120</v>
      </c>
      <c r="D51" s="70">
        <f t="shared" si="1"/>
        <v>2</v>
      </c>
      <c r="E51" s="70">
        <f t="shared" si="2"/>
        <v>2</v>
      </c>
      <c r="F51" s="70">
        <v>2</v>
      </c>
      <c r="G51" s="70">
        <v>0</v>
      </c>
      <c r="H51" s="70">
        <f t="shared" si="3"/>
        <v>0</v>
      </c>
      <c r="I51" s="70">
        <v>0</v>
      </c>
      <c r="J51" s="70">
        <v>0</v>
      </c>
      <c r="K51" s="70">
        <v>0</v>
      </c>
      <c r="L51" s="70">
        <v>0</v>
      </c>
      <c r="M51" s="70">
        <f t="shared" si="4"/>
        <v>2</v>
      </c>
      <c r="N51" s="70">
        <f t="shared" si="5"/>
        <v>2</v>
      </c>
      <c r="O51" s="70">
        <v>2</v>
      </c>
      <c r="P51" s="70">
        <v>0</v>
      </c>
      <c r="Q51" s="70">
        <f t="shared" si="6"/>
        <v>0</v>
      </c>
      <c r="R51" s="70">
        <v>0</v>
      </c>
      <c r="S51" s="70">
        <v>0</v>
      </c>
      <c r="T51" s="70">
        <v>0</v>
      </c>
      <c r="U51" s="70">
        <v>0</v>
      </c>
      <c r="V51" s="70">
        <f t="shared" si="14"/>
        <v>4</v>
      </c>
      <c r="W51" s="70">
        <f t="shared" si="15"/>
        <v>4</v>
      </c>
      <c r="X51" s="70">
        <f t="shared" si="16"/>
        <v>4</v>
      </c>
      <c r="Y51" s="70">
        <f t="shared" si="8"/>
        <v>0</v>
      </c>
      <c r="Z51" s="70">
        <f t="shared" si="9"/>
        <v>0</v>
      </c>
      <c r="AA51" s="70">
        <f t="shared" si="10"/>
        <v>0</v>
      </c>
      <c r="AB51" s="70">
        <f t="shared" si="11"/>
        <v>0</v>
      </c>
      <c r="AC51" s="70">
        <f t="shared" si="12"/>
        <v>0</v>
      </c>
      <c r="AD51" s="70">
        <f t="shared" si="13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ゴシック,標準"&amp;14廃棄物処理従事職員数（市区町村）（平成24年度実績）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9" customWidth="1"/>
    <col min="2" max="2" width="8.69921875" style="80" customWidth="1"/>
    <col min="3" max="3" width="35.59765625" style="81" customWidth="1"/>
    <col min="4" max="30" width="9" style="82" customWidth="1"/>
    <col min="31" max="16384" width="9" style="81" customWidth="1"/>
  </cols>
  <sheetData>
    <row r="1" spans="1:30" s="11" customFormat="1" ht="17.25">
      <c r="A1" s="50" t="s">
        <v>91</v>
      </c>
      <c r="B1" s="9"/>
      <c r="C1" s="9"/>
      <c r="D1" s="29"/>
      <c r="E1" s="30"/>
      <c r="F1" s="3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s="11" customFormat="1" ht="18" customHeight="1">
      <c r="A2" s="95" t="s">
        <v>50</v>
      </c>
      <c r="B2" s="95" t="s">
        <v>51</v>
      </c>
      <c r="C2" s="106" t="s">
        <v>66</v>
      </c>
      <c r="D2" s="48" t="s">
        <v>53</v>
      </c>
      <c r="E2" s="26"/>
      <c r="F2" s="20"/>
      <c r="G2" s="26"/>
      <c r="H2" s="26"/>
      <c r="I2" s="26"/>
      <c r="J2" s="26"/>
      <c r="K2" s="26"/>
      <c r="L2" s="27"/>
      <c r="M2" s="48" t="s">
        <v>54</v>
      </c>
      <c r="N2" s="26"/>
      <c r="O2" s="20"/>
      <c r="P2" s="26"/>
      <c r="Q2" s="26"/>
      <c r="R2" s="26"/>
      <c r="S2" s="26"/>
      <c r="T2" s="26"/>
      <c r="U2" s="27"/>
      <c r="V2" s="48" t="s">
        <v>55</v>
      </c>
      <c r="W2" s="26"/>
      <c r="X2" s="20"/>
      <c r="Y2" s="26"/>
      <c r="Z2" s="26"/>
      <c r="AA2" s="26"/>
      <c r="AB2" s="26"/>
      <c r="AC2" s="26"/>
      <c r="AD2" s="27"/>
    </row>
    <row r="3" spans="1:30" s="11" customFormat="1" ht="18" customHeight="1">
      <c r="A3" s="96"/>
      <c r="B3" s="96"/>
      <c r="C3" s="105"/>
      <c r="D3" s="21" t="s">
        <v>56</v>
      </c>
      <c r="E3" s="49" t="s">
        <v>57</v>
      </c>
      <c r="F3" s="20"/>
      <c r="G3" s="27"/>
      <c r="H3" s="49" t="s">
        <v>58</v>
      </c>
      <c r="I3" s="26"/>
      <c r="J3" s="26"/>
      <c r="K3" s="26"/>
      <c r="L3" s="27"/>
      <c r="M3" s="21" t="s">
        <v>56</v>
      </c>
      <c r="N3" s="49" t="s">
        <v>57</v>
      </c>
      <c r="O3" s="20"/>
      <c r="P3" s="27"/>
      <c r="Q3" s="49" t="s">
        <v>58</v>
      </c>
      <c r="R3" s="26"/>
      <c r="S3" s="26"/>
      <c r="T3" s="26"/>
      <c r="U3" s="27"/>
      <c r="V3" s="21"/>
      <c r="W3" s="49" t="s">
        <v>57</v>
      </c>
      <c r="X3" s="20"/>
      <c r="Y3" s="27"/>
      <c r="Z3" s="49" t="s">
        <v>58</v>
      </c>
      <c r="AA3" s="26"/>
      <c r="AB3" s="26"/>
      <c r="AC3" s="26"/>
      <c r="AD3" s="27"/>
    </row>
    <row r="4" spans="1:30" s="11" customFormat="1" ht="18" customHeight="1">
      <c r="A4" s="96"/>
      <c r="B4" s="96"/>
      <c r="C4" s="105"/>
      <c r="D4" s="21"/>
      <c r="E4" s="105" t="s">
        <v>56</v>
      </c>
      <c r="F4" s="95" t="s">
        <v>59</v>
      </c>
      <c r="G4" s="95" t="s">
        <v>60</v>
      </c>
      <c r="H4" s="105" t="s">
        <v>56</v>
      </c>
      <c r="I4" s="95" t="s">
        <v>61</v>
      </c>
      <c r="J4" s="95" t="s">
        <v>62</v>
      </c>
      <c r="K4" s="95" t="s">
        <v>63</v>
      </c>
      <c r="L4" s="95" t="s">
        <v>64</v>
      </c>
      <c r="M4" s="21"/>
      <c r="N4" s="105" t="s">
        <v>56</v>
      </c>
      <c r="O4" s="95" t="s">
        <v>59</v>
      </c>
      <c r="P4" s="95" t="s">
        <v>60</v>
      </c>
      <c r="Q4" s="105" t="s">
        <v>56</v>
      </c>
      <c r="R4" s="95" t="s">
        <v>61</v>
      </c>
      <c r="S4" s="95" t="s">
        <v>62</v>
      </c>
      <c r="T4" s="95" t="s">
        <v>63</v>
      </c>
      <c r="U4" s="95" t="s">
        <v>64</v>
      </c>
      <c r="V4" s="21"/>
      <c r="W4" s="105" t="s">
        <v>56</v>
      </c>
      <c r="X4" s="95" t="s">
        <v>59</v>
      </c>
      <c r="Y4" s="95" t="s">
        <v>60</v>
      </c>
      <c r="Z4" s="105" t="s">
        <v>56</v>
      </c>
      <c r="AA4" s="95" t="s">
        <v>61</v>
      </c>
      <c r="AB4" s="95" t="s">
        <v>62</v>
      </c>
      <c r="AC4" s="95" t="s">
        <v>63</v>
      </c>
      <c r="AD4" s="95" t="s">
        <v>64</v>
      </c>
    </row>
    <row r="5" spans="1:30" s="11" customFormat="1" ht="18" customHeight="1">
      <c r="A5" s="96"/>
      <c r="B5" s="96"/>
      <c r="C5" s="105"/>
      <c r="D5" s="21"/>
      <c r="E5" s="105"/>
      <c r="F5" s="104"/>
      <c r="G5" s="104"/>
      <c r="H5" s="105"/>
      <c r="I5" s="104"/>
      <c r="J5" s="104"/>
      <c r="K5" s="104"/>
      <c r="L5" s="104"/>
      <c r="M5" s="21"/>
      <c r="N5" s="105"/>
      <c r="O5" s="104"/>
      <c r="P5" s="104"/>
      <c r="Q5" s="105"/>
      <c r="R5" s="104"/>
      <c r="S5" s="104"/>
      <c r="T5" s="104"/>
      <c r="U5" s="104"/>
      <c r="V5" s="21"/>
      <c r="W5" s="105"/>
      <c r="X5" s="104"/>
      <c r="Y5" s="104"/>
      <c r="Z5" s="105"/>
      <c r="AA5" s="104"/>
      <c r="AB5" s="104"/>
      <c r="AC5" s="104"/>
      <c r="AD5" s="104"/>
    </row>
    <row r="6" spans="1:30" s="12" customFormat="1" ht="18" customHeight="1">
      <c r="A6" s="97"/>
      <c r="B6" s="97"/>
      <c r="C6" s="107"/>
      <c r="D6" s="28" t="s">
        <v>65</v>
      </c>
      <c r="E6" s="28" t="s">
        <v>65</v>
      </c>
      <c r="F6" s="46" t="s">
        <v>65</v>
      </c>
      <c r="G6" s="46" t="s">
        <v>65</v>
      </c>
      <c r="H6" s="28" t="s">
        <v>65</v>
      </c>
      <c r="I6" s="46" t="s">
        <v>65</v>
      </c>
      <c r="J6" s="46" t="s">
        <v>65</v>
      </c>
      <c r="K6" s="46" t="s">
        <v>65</v>
      </c>
      <c r="L6" s="46" t="s">
        <v>65</v>
      </c>
      <c r="M6" s="28" t="s">
        <v>65</v>
      </c>
      <c r="N6" s="28" t="s">
        <v>65</v>
      </c>
      <c r="O6" s="46" t="s">
        <v>65</v>
      </c>
      <c r="P6" s="46" t="s">
        <v>65</v>
      </c>
      <c r="Q6" s="28" t="s">
        <v>65</v>
      </c>
      <c r="R6" s="46" t="s">
        <v>65</v>
      </c>
      <c r="S6" s="46" t="s">
        <v>65</v>
      </c>
      <c r="T6" s="46" t="s">
        <v>65</v>
      </c>
      <c r="U6" s="46" t="s">
        <v>65</v>
      </c>
      <c r="V6" s="28" t="s">
        <v>65</v>
      </c>
      <c r="W6" s="28" t="s">
        <v>65</v>
      </c>
      <c r="X6" s="46" t="s">
        <v>65</v>
      </c>
      <c r="Y6" s="46" t="s">
        <v>65</v>
      </c>
      <c r="Z6" s="28" t="s">
        <v>65</v>
      </c>
      <c r="AA6" s="46" t="s">
        <v>65</v>
      </c>
      <c r="AB6" s="46" t="s">
        <v>65</v>
      </c>
      <c r="AC6" s="46" t="s">
        <v>65</v>
      </c>
      <c r="AD6" s="46" t="s">
        <v>65</v>
      </c>
    </row>
    <row r="7" spans="1:30" s="66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AD7">SUM(D8:D27)</f>
        <v>225</v>
      </c>
      <c r="E7" s="72">
        <f t="shared" si="0"/>
        <v>135</v>
      </c>
      <c r="F7" s="72">
        <f t="shared" si="0"/>
        <v>94</v>
      </c>
      <c r="G7" s="72">
        <f t="shared" si="0"/>
        <v>41</v>
      </c>
      <c r="H7" s="72">
        <f t="shared" si="0"/>
        <v>90</v>
      </c>
      <c r="I7" s="72">
        <f t="shared" si="0"/>
        <v>0</v>
      </c>
      <c r="J7" s="72">
        <f t="shared" si="0"/>
        <v>77</v>
      </c>
      <c r="K7" s="72">
        <f t="shared" si="0"/>
        <v>4</v>
      </c>
      <c r="L7" s="72">
        <f t="shared" si="0"/>
        <v>9</v>
      </c>
      <c r="M7" s="72">
        <f t="shared" si="0"/>
        <v>91</v>
      </c>
      <c r="N7" s="72">
        <f t="shared" si="0"/>
        <v>72</v>
      </c>
      <c r="O7" s="72">
        <f t="shared" si="0"/>
        <v>37</v>
      </c>
      <c r="P7" s="72">
        <f t="shared" si="0"/>
        <v>35</v>
      </c>
      <c r="Q7" s="72">
        <f t="shared" si="0"/>
        <v>19</v>
      </c>
      <c r="R7" s="72">
        <f t="shared" si="0"/>
        <v>0</v>
      </c>
      <c r="S7" s="72">
        <f t="shared" si="0"/>
        <v>19</v>
      </c>
      <c r="T7" s="72">
        <f t="shared" si="0"/>
        <v>0</v>
      </c>
      <c r="U7" s="72">
        <f t="shared" si="0"/>
        <v>0</v>
      </c>
      <c r="V7" s="72">
        <f t="shared" si="0"/>
        <v>316</v>
      </c>
      <c r="W7" s="72">
        <f t="shared" si="0"/>
        <v>207</v>
      </c>
      <c r="X7" s="72">
        <f t="shared" si="0"/>
        <v>131</v>
      </c>
      <c r="Y7" s="72">
        <f t="shared" si="0"/>
        <v>76</v>
      </c>
      <c r="Z7" s="72">
        <f t="shared" si="0"/>
        <v>109</v>
      </c>
      <c r="AA7" s="72">
        <f t="shared" si="0"/>
        <v>0</v>
      </c>
      <c r="AB7" s="72">
        <f t="shared" si="0"/>
        <v>96</v>
      </c>
      <c r="AC7" s="72">
        <f t="shared" si="0"/>
        <v>4</v>
      </c>
      <c r="AD7" s="72">
        <f t="shared" si="0"/>
        <v>9</v>
      </c>
    </row>
    <row r="8" spans="1:30" s="67" customFormat="1" ht="12" customHeight="1">
      <c r="A8" s="62" t="s">
        <v>97</v>
      </c>
      <c r="B8" s="63" t="s">
        <v>99</v>
      </c>
      <c r="C8" s="62" t="s">
        <v>100</v>
      </c>
      <c r="D8" s="64">
        <f aca="true" t="shared" si="1" ref="D8:D27">SUM(E8,+H8)</f>
        <v>12</v>
      </c>
      <c r="E8" s="64">
        <f aca="true" t="shared" si="2" ref="E8:E27">SUM(F8:G8)</f>
        <v>6</v>
      </c>
      <c r="F8" s="64">
        <v>6</v>
      </c>
      <c r="G8" s="64">
        <v>0</v>
      </c>
      <c r="H8" s="64">
        <f aca="true" t="shared" si="3" ref="H8:H27">SUM(I8:L8)</f>
        <v>6</v>
      </c>
      <c r="I8" s="64">
        <v>0</v>
      </c>
      <c r="J8" s="64">
        <v>6</v>
      </c>
      <c r="K8" s="64">
        <v>0</v>
      </c>
      <c r="L8" s="64">
        <v>0</v>
      </c>
      <c r="M8" s="64">
        <f aca="true" t="shared" si="4" ref="M8:M27">SUM(N8,+Q8)</f>
        <v>6</v>
      </c>
      <c r="N8" s="64">
        <f aca="true" t="shared" si="5" ref="N8:N27">SUM(O8:P8)</f>
        <v>4</v>
      </c>
      <c r="O8" s="64">
        <v>4</v>
      </c>
      <c r="P8" s="64">
        <v>0</v>
      </c>
      <c r="Q8" s="64">
        <f aca="true" t="shared" si="6" ref="Q8:Q27">SUM(R8:U8)</f>
        <v>2</v>
      </c>
      <c r="R8" s="64">
        <v>0</v>
      </c>
      <c r="S8" s="64">
        <v>2</v>
      </c>
      <c r="T8" s="64">
        <v>0</v>
      </c>
      <c r="U8" s="64">
        <v>0</v>
      </c>
      <c r="V8" s="64">
        <f aca="true" t="shared" si="7" ref="V8:V27">SUM(D8,+M8)</f>
        <v>18</v>
      </c>
      <c r="W8" s="64">
        <f aca="true" t="shared" si="8" ref="W8:W27">SUM(E8,+N8)</f>
        <v>10</v>
      </c>
      <c r="X8" s="64">
        <f aca="true" t="shared" si="9" ref="X8:X27">SUM(F8,+O8)</f>
        <v>10</v>
      </c>
      <c r="Y8" s="64">
        <f aca="true" t="shared" si="10" ref="Y8:Y27">SUM(G8,+P8)</f>
        <v>0</v>
      </c>
      <c r="Z8" s="64">
        <f aca="true" t="shared" si="11" ref="Z8:Z27">SUM(H8,+Q8)</f>
        <v>8</v>
      </c>
      <c r="AA8" s="64">
        <f aca="true" t="shared" si="12" ref="AA8:AA27">SUM(I8,+R8)</f>
        <v>0</v>
      </c>
      <c r="AB8" s="64">
        <f aca="true" t="shared" si="13" ref="AB8:AB27">SUM(J8,+S8)</f>
        <v>8</v>
      </c>
      <c r="AC8" s="64">
        <f aca="true" t="shared" si="14" ref="AC8:AC27">SUM(K8,+T8)</f>
        <v>0</v>
      </c>
      <c r="AD8" s="64">
        <f aca="true" t="shared" si="15" ref="AD8:AD27">SUM(L8,+U8)</f>
        <v>0</v>
      </c>
    </row>
    <row r="9" spans="1:30" s="67" customFormat="1" ht="12" customHeight="1">
      <c r="A9" s="62" t="s">
        <v>97</v>
      </c>
      <c r="B9" s="63" t="s">
        <v>105</v>
      </c>
      <c r="C9" s="62" t="s">
        <v>106</v>
      </c>
      <c r="D9" s="64">
        <f t="shared" si="1"/>
        <v>0</v>
      </c>
      <c r="E9" s="64">
        <f t="shared" si="2"/>
        <v>0</v>
      </c>
      <c r="F9" s="64">
        <v>0</v>
      </c>
      <c r="G9" s="64">
        <v>0</v>
      </c>
      <c r="H9" s="64">
        <f t="shared" si="3"/>
        <v>0</v>
      </c>
      <c r="I9" s="64">
        <v>0</v>
      </c>
      <c r="J9" s="64">
        <v>0</v>
      </c>
      <c r="K9" s="64">
        <v>0</v>
      </c>
      <c r="L9" s="64">
        <v>0</v>
      </c>
      <c r="M9" s="64">
        <f t="shared" si="4"/>
        <v>11</v>
      </c>
      <c r="N9" s="64">
        <f t="shared" si="5"/>
        <v>9</v>
      </c>
      <c r="O9" s="64">
        <v>3</v>
      </c>
      <c r="P9" s="64">
        <v>6</v>
      </c>
      <c r="Q9" s="64">
        <f t="shared" si="6"/>
        <v>2</v>
      </c>
      <c r="R9" s="64">
        <v>0</v>
      </c>
      <c r="S9" s="64">
        <v>2</v>
      </c>
      <c r="T9" s="64">
        <v>0</v>
      </c>
      <c r="U9" s="64">
        <v>0</v>
      </c>
      <c r="V9" s="64">
        <f t="shared" si="7"/>
        <v>11</v>
      </c>
      <c r="W9" s="64">
        <f t="shared" si="8"/>
        <v>9</v>
      </c>
      <c r="X9" s="64">
        <f t="shared" si="9"/>
        <v>3</v>
      </c>
      <c r="Y9" s="64">
        <f t="shared" si="10"/>
        <v>6</v>
      </c>
      <c r="Z9" s="64">
        <f t="shared" si="11"/>
        <v>2</v>
      </c>
      <c r="AA9" s="64">
        <f t="shared" si="12"/>
        <v>0</v>
      </c>
      <c r="AB9" s="64">
        <f t="shared" si="13"/>
        <v>2</v>
      </c>
      <c r="AC9" s="64">
        <f t="shared" si="14"/>
        <v>0</v>
      </c>
      <c r="AD9" s="64">
        <f t="shared" si="15"/>
        <v>0</v>
      </c>
    </row>
    <row r="10" spans="1:30" s="67" customFormat="1" ht="12" customHeight="1">
      <c r="A10" s="62" t="s">
        <v>97</v>
      </c>
      <c r="B10" s="63" t="s">
        <v>115</v>
      </c>
      <c r="C10" s="62" t="s">
        <v>116</v>
      </c>
      <c r="D10" s="64">
        <f t="shared" si="1"/>
        <v>18</v>
      </c>
      <c r="E10" s="64">
        <f t="shared" si="2"/>
        <v>11</v>
      </c>
      <c r="F10" s="64">
        <v>8</v>
      </c>
      <c r="G10" s="64">
        <v>3</v>
      </c>
      <c r="H10" s="64">
        <f t="shared" si="3"/>
        <v>7</v>
      </c>
      <c r="I10" s="64">
        <v>0</v>
      </c>
      <c r="J10" s="64">
        <v>4</v>
      </c>
      <c r="K10" s="64">
        <v>2</v>
      </c>
      <c r="L10" s="64">
        <v>1</v>
      </c>
      <c r="M10" s="64">
        <f t="shared" si="4"/>
        <v>0</v>
      </c>
      <c r="N10" s="64">
        <f t="shared" si="5"/>
        <v>0</v>
      </c>
      <c r="O10" s="64">
        <v>0</v>
      </c>
      <c r="P10" s="64">
        <v>0</v>
      </c>
      <c r="Q10" s="64">
        <f t="shared" si="6"/>
        <v>0</v>
      </c>
      <c r="R10" s="64">
        <v>0</v>
      </c>
      <c r="S10" s="64">
        <v>0</v>
      </c>
      <c r="T10" s="64">
        <v>0</v>
      </c>
      <c r="U10" s="64">
        <v>0</v>
      </c>
      <c r="V10" s="64">
        <f t="shared" si="7"/>
        <v>18</v>
      </c>
      <c r="W10" s="64">
        <f t="shared" si="8"/>
        <v>11</v>
      </c>
      <c r="X10" s="64">
        <f t="shared" si="9"/>
        <v>8</v>
      </c>
      <c r="Y10" s="64">
        <f t="shared" si="10"/>
        <v>3</v>
      </c>
      <c r="Z10" s="64">
        <f t="shared" si="11"/>
        <v>7</v>
      </c>
      <c r="AA10" s="64">
        <f t="shared" si="12"/>
        <v>0</v>
      </c>
      <c r="AB10" s="64">
        <f t="shared" si="13"/>
        <v>4</v>
      </c>
      <c r="AC10" s="64">
        <f t="shared" si="14"/>
        <v>2</v>
      </c>
      <c r="AD10" s="64">
        <f t="shared" si="15"/>
        <v>1</v>
      </c>
    </row>
    <row r="11" spans="1:30" s="67" customFormat="1" ht="12" customHeight="1">
      <c r="A11" s="62" t="s">
        <v>97</v>
      </c>
      <c r="B11" s="63" t="s">
        <v>123</v>
      </c>
      <c r="C11" s="62" t="s">
        <v>124</v>
      </c>
      <c r="D11" s="64">
        <f t="shared" si="1"/>
        <v>0</v>
      </c>
      <c r="E11" s="64">
        <f t="shared" si="2"/>
        <v>0</v>
      </c>
      <c r="F11" s="64">
        <v>0</v>
      </c>
      <c r="G11" s="64">
        <v>0</v>
      </c>
      <c r="H11" s="64">
        <f t="shared" si="3"/>
        <v>0</v>
      </c>
      <c r="I11" s="64">
        <v>0</v>
      </c>
      <c r="J11" s="64">
        <v>0</v>
      </c>
      <c r="K11" s="64">
        <v>0</v>
      </c>
      <c r="L11" s="64">
        <v>0</v>
      </c>
      <c r="M11" s="64">
        <f t="shared" si="4"/>
        <v>22</v>
      </c>
      <c r="N11" s="64">
        <f t="shared" si="5"/>
        <v>22</v>
      </c>
      <c r="O11" s="64">
        <v>10</v>
      </c>
      <c r="P11" s="64">
        <v>12</v>
      </c>
      <c r="Q11" s="64">
        <f t="shared" si="6"/>
        <v>0</v>
      </c>
      <c r="R11" s="64">
        <v>0</v>
      </c>
      <c r="S11" s="64">
        <v>0</v>
      </c>
      <c r="T11" s="64">
        <v>0</v>
      </c>
      <c r="U11" s="64">
        <v>0</v>
      </c>
      <c r="V11" s="64">
        <f t="shared" si="7"/>
        <v>22</v>
      </c>
      <c r="W11" s="64">
        <f t="shared" si="8"/>
        <v>22</v>
      </c>
      <c r="X11" s="64">
        <f t="shared" si="9"/>
        <v>10</v>
      </c>
      <c r="Y11" s="64">
        <f t="shared" si="10"/>
        <v>12</v>
      </c>
      <c r="Z11" s="64">
        <f t="shared" si="11"/>
        <v>0</v>
      </c>
      <c r="AA11" s="64">
        <f t="shared" si="12"/>
        <v>0</v>
      </c>
      <c r="AB11" s="64">
        <f t="shared" si="13"/>
        <v>0</v>
      </c>
      <c r="AC11" s="64">
        <f t="shared" si="14"/>
        <v>0</v>
      </c>
      <c r="AD11" s="64">
        <f t="shared" si="15"/>
        <v>0</v>
      </c>
    </row>
    <row r="12" spans="1:30" s="67" customFormat="1" ht="12" customHeight="1">
      <c r="A12" s="68" t="s">
        <v>97</v>
      </c>
      <c r="B12" s="69" t="s">
        <v>135</v>
      </c>
      <c r="C12" s="62" t="s">
        <v>136</v>
      </c>
      <c r="D12" s="70">
        <f t="shared" si="1"/>
        <v>32</v>
      </c>
      <c r="E12" s="70">
        <f t="shared" si="2"/>
        <v>32</v>
      </c>
      <c r="F12" s="70">
        <v>10</v>
      </c>
      <c r="G12" s="70">
        <v>22</v>
      </c>
      <c r="H12" s="70">
        <f t="shared" si="3"/>
        <v>0</v>
      </c>
      <c r="I12" s="70">
        <v>0</v>
      </c>
      <c r="J12" s="70">
        <v>0</v>
      </c>
      <c r="K12" s="70">
        <v>0</v>
      </c>
      <c r="L12" s="70">
        <v>0</v>
      </c>
      <c r="M12" s="70">
        <f t="shared" si="4"/>
        <v>8</v>
      </c>
      <c r="N12" s="70">
        <f t="shared" si="5"/>
        <v>8</v>
      </c>
      <c r="O12" s="70">
        <v>1</v>
      </c>
      <c r="P12" s="70">
        <v>7</v>
      </c>
      <c r="Q12" s="70">
        <f t="shared" si="6"/>
        <v>0</v>
      </c>
      <c r="R12" s="70">
        <v>0</v>
      </c>
      <c r="S12" s="70">
        <v>0</v>
      </c>
      <c r="T12" s="70">
        <v>0</v>
      </c>
      <c r="U12" s="70">
        <v>0</v>
      </c>
      <c r="V12" s="70">
        <f t="shared" si="7"/>
        <v>40</v>
      </c>
      <c r="W12" s="70">
        <f t="shared" si="8"/>
        <v>40</v>
      </c>
      <c r="X12" s="70">
        <f t="shared" si="9"/>
        <v>11</v>
      </c>
      <c r="Y12" s="70">
        <f t="shared" si="10"/>
        <v>29</v>
      </c>
      <c r="Z12" s="70">
        <f t="shared" si="11"/>
        <v>0</v>
      </c>
      <c r="AA12" s="70">
        <f t="shared" si="12"/>
        <v>0</v>
      </c>
      <c r="AB12" s="70">
        <f t="shared" si="13"/>
        <v>0</v>
      </c>
      <c r="AC12" s="70">
        <f t="shared" si="14"/>
        <v>0</v>
      </c>
      <c r="AD12" s="70">
        <f t="shared" si="15"/>
        <v>0</v>
      </c>
    </row>
    <row r="13" spans="1:30" s="67" customFormat="1" ht="12" customHeight="1">
      <c r="A13" s="68" t="s">
        <v>97</v>
      </c>
      <c r="B13" s="69" t="s">
        <v>143</v>
      </c>
      <c r="C13" s="62" t="s">
        <v>144</v>
      </c>
      <c r="D13" s="70">
        <f t="shared" si="1"/>
        <v>0</v>
      </c>
      <c r="E13" s="70">
        <f t="shared" si="2"/>
        <v>0</v>
      </c>
      <c r="F13" s="70">
        <v>0</v>
      </c>
      <c r="G13" s="70">
        <v>0</v>
      </c>
      <c r="H13" s="70">
        <f t="shared" si="3"/>
        <v>0</v>
      </c>
      <c r="I13" s="70">
        <v>0</v>
      </c>
      <c r="J13" s="70">
        <v>0</v>
      </c>
      <c r="K13" s="70">
        <v>0</v>
      </c>
      <c r="L13" s="70">
        <v>0</v>
      </c>
      <c r="M13" s="70">
        <f t="shared" si="4"/>
        <v>11</v>
      </c>
      <c r="N13" s="70">
        <f t="shared" si="5"/>
        <v>5</v>
      </c>
      <c r="O13" s="70">
        <v>3</v>
      </c>
      <c r="P13" s="70">
        <v>2</v>
      </c>
      <c r="Q13" s="70">
        <f t="shared" si="6"/>
        <v>6</v>
      </c>
      <c r="R13" s="70">
        <v>0</v>
      </c>
      <c r="S13" s="70">
        <v>6</v>
      </c>
      <c r="T13" s="70">
        <v>0</v>
      </c>
      <c r="U13" s="70">
        <v>0</v>
      </c>
      <c r="V13" s="70">
        <f t="shared" si="7"/>
        <v>11</v>
      </c>
      <c r="W13" s="70">
        <f t="shared" si="8"/>
        <v>5</v>
      </c>
      <c r="X13" s="70">
        <f t="shared" si="9"/>
        <v>3</v>
      </c>
      <c r="Y13" s="70">
        <f t="shared" si="10"/>
        <v>2</v>
      </c>
      <c r="Z13" s="70">
        <f t="shared" si="11"/>
        <v>6</v>
      </c>
      <c r="AA13" s="70">
        <f t="shared" si="12"/>
        <v>0</v>
      </c>
      <c r="AB13" s="70">
        <f t="shared" si="13"/>
        <v>6</v>
      </c>
      <c r="AC13" s="70">
        <f t="shared" si="14"/>
        <v>0</v>
      </c>
      <c r="AD13" s="70">
        <f t="shared" si="15"/>
        <v>0</v>
      </c>
    </row>
    <row r="14" spans="1:30" s="67" customFormat="1" ht="12" customHeight="1">
      <c r="A14" s="68" t="s">
        <v>97</v>
      </c>
      <c r="B14" s="69" t="s">
        <v>149</v>
      </c>
      <c r="C14" s="62" t="s">
        <v>150</v>
      </c>
      <c r="D14" s="70">
        <f t="shared" si="1"/>
        <v>0</v>
      </c>
      <c r="E14" s="70">
        <f t="shared" si="2"/>
        <v>0</v>
      </c>
      <c r="F14" s="70">
        <v>0</v>
      </c>
      <c r="G14" s="70">
        <v>0</v>
      </c>
      <c r="H14" s="70">
        <f t="shared" si="3"/>
        <v>0</v>
      </c>
      <c r="I14" s="70">
        <v>0</v>
      </c>
      <c r="J14" s="70">
        <v>0</v>
      </c>
      <c r="K14" s="70">
        <v>0</v>
      </c>
      <c r="L14" s="70">
        <v>0</v>
      </c>
      <c r="M14" s="70">
        <f t="shared" si="4"/>
        <v>12</v>
      </c>
      <c r="N14" s="70">
        <f t="shared" si="5"/>
        <v>12</v>
      </c>
      <c r="O14" s="70">
        <v>4</v>
      </c>
      <c r="P14" s="70">
        <v>8</v>
      </c>
      <c r="Q14" s="70">
        <f t="shared" si="6"/>
        <v>0</v>
      </c>
      <c r="R14" s="70">
        <v>0</v>
      </c>
      <c r="S14" s="70">
        <v>0</v>
      </c>
      <c r="T14" s="70">
        <v>0</v>
      </c>
      <c r="U14" s="70">
        <v>0</v>
      </c>
      <c r="V14" s="70">
        <f t="shared" si="7"/>
        <v>12</v>
      </c>
      <c r="W14" s="70">
        <f t="shared" si="8"/>
        <v>12</v>
      </c>
      <c r="X14" s="70">
        <f t="shared" si="9"/>
        <v>4</v>
      </c>
      <c r="Y14" s="70">
        <f t="shared" si="10"/>
        <v>8</v>
      </c>
      <c r="Z14" s="70">
        <f t="shared" si="11"/>
        <v>0</v>
      </c>
      <c r="AA14" s="70">
        <f t="shared" si="12"/>
        <v>0</v>
      </c>
      <c r="AB14" s="70">
        <f t="shared" si="13"/>
        <v>0</v>
      </c>
      <c r="AC14" s="70">
        <f t="shared" si="14"/>
        <v>0</v>
      </c>
      <c r="AD14" s="70">
        <f t="shared" si="15"/>
        <v>0</v>
      </c>
    </row>
    <row r="15" spans="1:30" s="67" customFormat="1" ht="12" customHeight="1">
      <c r="A15" s="68" t="s">
        <v>97</v>
      </c>
      <c r="B15" s="69" t="s">
        <v>157</v>
      </c>
      <c r="C15" s="62" t="s">
        <v>158</v>
      </c>
      <c r="D15" s="70">
        <f t="shared" si="1"/>
        <v>18</v>
      </c>
      <c r="E15" s="70">
        <f t="shared" si="2"/>
        <v>3</v>
      </c>
      <c r="F15" s="70">
        <v>3</v>
      </c>
      <c r="G15" s="70">
        <v>0</v>
      </c>
      <c r="H15" s="70">
        <f t="shared" si="3"/>
        <v>15</v>
      </c>
      <c r="I15" s="70">
        <v>0</v>
      </c>
      <c r="J15" s="70">
        <v>15</v>
      </c>
      <c r="K15" s="70">
        <v>0</v>
      </c>
      <c r="L15" s="70">
        <v>0</v>
      </c>
      <c r="M15" s="70">
        <f t="shared" si="4"/>
        <v>5</v>
      </c>
      <c r="N15" s="70">
        <f t="shared" si="5"/>
        <v>2</v>
      </c>
      <c r="O15" s="70">
        <v>2</v>
      </c>
      <c r="P15" s="70">
        <v>0</v>
      </c>
      <c r="Q15" s="70">
        <f t="shared" si="6"/>
        <v>3</v>
      </c>
      <c r="R15" s="70">
        <v>0</v>
      </c>
      <c r="S15" s="70">
        <v>3</v>
      </c>
      <c r="T15" s="70">
        <v>0</v>
      </c>
      <c r="U15" s="70">
        <v>0</v>
      </c>
      <c r="V15" s="70">
        <f t="shared" si="7"/>
        <v>23</v>
      </c>
      <c r="W15" s="70">
        <f t="shared" si="8"/>
        <v>5</v>
      </c>
      <c r="X15" s="70">
        <f t="shared" si="9"/>
        <v>5</v>
      </c>
      <c r="Y15" s="70">
        <f t="shared" si="10"/>
        <v>0</v>
      </c>
      <c r="Z15" s="70">
        <f t="shared" si="11"/>
        <v>18</v>
      </c>
      <c r="AA15" s="70">
        <f t="shared" si="12"/>
        <v>0</v>
      </c>
      <c r="AB15" s="70">
        <f t="shared" si="13"/>
        <v>18</v>
      </c>
      <c r="AC15" s="70">
        <f t="shared" si="14"/>
        <v>0</v>
      </c>
      <c r="AD15" s="70">
        <f t="shared" si="15"/>
        <v>0</v>
      </c>
    </row>
    <row r="16" spans="1:30" s="67" customFormat="1" ht="12" customHeight="1">
      <c r="A16" s="68" t="s">
        <v>97</v>
      </c>
      <c r="B16" s="69" t="s">
        <v>163</v>
      </c>
      <c r="C16" s="62" t="s">
        <v>164</v>
      </c>
      <c r="D16" s="70">
        <f t="shared" si="1"/>
        <v>18</v>
      </c>
      <c r="E16" s="70">
        <f t="shared" si="2"/>
        <v>5</v>
      </c>
      <c r="F16" s="70">
        <v>5</v>
      </c>
      <c r="G16" s="70">
        <v>0</v>
      </c>
      <c r="H16" s="70">
        <f t="shared" si="3"/>
        <v>13</v>
      </c>
      <c r="I16" s="70">
        <v>0</v>
      </c>
      <c r="J16" s="70">
        <v>13</v>
      </c>
      <c r="K16" s="70">
        <v>0</v>
      </c>
      <c r="L16" s="70">
        <v>0</v>
      </c>
      <c r="M16" s="70">
        <f t="shared" si="4"/>
        <v>0</v>
      </c>
      <c r="N16" s="70">
        <f t="shared" si="5"/>
        <v>0</v>
      </c>
      <c r="O16" s="70">
        <v>0</v>
      </c>
      <c r="P16" s="70">
        <v>0</v>
      </c>
      <c r="Q16" s="70">
        <f t="shared" si="6"/>
        <v>0</v>
      </c>
      <c r="R16" s="70">
        <v>0</v>
      </c>
      <c r="S16" s="70">
        <v>0</v>
      </c>
      <c r="T16" s="70">
        <v>0</v>
      </c>
      <c r="U16" s="70">
        <v>0</v>
      </c>
      <c r="V16" s="70">
        <f t="shared" si="7"/>
        <v>18</v>
      </c>
      <c r="W16" s="70">
        <f t="shared" si="8"/>
        <v>5</v>
      </c>
      <c r="X16" s="70">
        <f t="shared" si="9"/>
        <v>5</v>
      </c>
      <c r="Y16" s="70">
        <f t="shared" si="10"/>
        <v>0</v>
      </c>
      <c r="Z16" s="70">
        <f t="shared" si="11"/>
        <v>13</v>
      </c>
      <c r="AA16" s="70">
        <f t="shared" si="12"/>
        <v>0</v>
      </c>
      <c r="AB16" s="70">
        <f t="shared" si="13"/>
        <v>13</v>
      </c>
      <c r="AC16" s="70">
        <f t="shared" si="14"/>
        <v>0</v>
      </c>
      <c r="AD16" s="70">
        <f t="shared" si="15"/>
        <v>0</v>
      </c>
    </row>
    <row r="17" spans="1:30" s="67" customFormat="1" ht="12" customHeight="1">
      <c r="A17" s="68" t="s">
        <v>97</v>
      </c>
      <c r="B17" s="69" t="s">
        <v>165</v>
      </c>
      <c r="C17" s="62" t="s">
        <v>166</v>
      </c>
      <c r="D17" s="70">
        <f t="shared" si="1"/>
        <v>0</v>
      </c>
      <c r="E17" s="70">
        <f t="shared" si="2"/>
        <v>0</v>
      </c>
      <c r="F17" s="70">
        <v>0</v>
      </c>
      <c r="G17" s="70">
        <v>0</v>
      </c>
      <c r="H17" s="70">
        <f t="shared" si="3"/>
        <v>0</v>
      </c>
      <c r="I17" s="70">
        <v>0</v>
      </c>
      <c r="J17" s="70">
        <v>0</v>
      </c>
      <c r="K17" s="70">
        <v>0</v>
      </c>
      <c r="L17" s="70">
        <v>0</v>
      </c>
      <c r="M17" s="70">
        <f t="shared" si="4"/>
        <v>2</v>
      </c>
      <c r="N17" s="70">
        <f t="shared" si="5"/>
        <v>2</v>
      </c>
      <c r="O17" s="70">
        <v>2</v>
      </c>
      <c r="P17" s="70">
        <v>0</v>
      </c>
      <c r="Q17" s="70">
        <f t="shared" si="6"/>
        <v>0</v>
      </c>
      <c r="R17" s="70">
        <v>0</v>
      </c>
      <c r="S17" s="70">
        <v>0</v>
      </c>
      <c r="T17" s="70">
        <v>0</v>
      </c>
      <c r="U17" s="70">
        <v>0</v>
      </c>
      <c r="V17" s="70">
        <f t="shared" si="7"/>
        <v>2</v>
      </c>
      <c r="W17" s="70">
        <f t="shared" si="8"/>
        <v>2</v>
      </c>
      <c r="X17" s="70">
        <f t="shared" si="9"/>
        <v>2</v>
      </c>
      <c r="Y17" s="70">
        <f t="shared" si="10"/>
        <v>0</v>
      </c>
      <c r="Z17" s="70">
        <f t="shared" si="11"/>
        <v>0</v>
      </c>
      <c r="AA17" s="70">
        <f t="shared" si="12"/>
        <v>0</v>
      </c>
      <c r="AB17" s="70">
        <f t="shared" si="13"/>
        <v>0</v>
      </c>
      <c r="AC17" s="70">
        <f t="shared" si="14"/>
        <v>0</v>
      </c>
      <c r="AD17" s="70">
        <f t="shared" si="15"/>
        <v>0</v>
      </c>
    </row>
    <row r="18" spans="1:30" s="67" customFormat="1" ht="12" customHeight="1">
      <c r="A18" s="68" t="s">
        <v>97</v>
      </c>
      <c r="B18" s="69" t="s">
        <v>173</v>
      </c>
      <c r="C18" s="62" t="s">
        <v>174</v>
      </c>
      <c r="D18" s="70">
        <f t="shared" si="1"/>
        <v>25</v>
      </c>
      <c r="E18" s="70">
        <f t="shared" si="2"/>
        <v>7</v>
      </c>
      <c r="F18" s="70">
        <v>7</v>
      </c>
      <c r="G18" s="70">
        <v>0</v>
      </c>
      <c r="H18" s="70">
        <f t="shared" si="3"/>
        <v>18</v>
      </c>
      <c r="I18" s="70">
        <v>0</v>
      </c>
      <c r="J18" s="70">
        <v>16</v>
      </c>
      <c r="K18" s="70">
        <v>2</v>
      </c>
      <c r="L18" s="70">
        <v>0</v>
      </c>
      <c r="M18" s="70">
        <f t="shared" si="4"/>
        <v>0</v>
      </c>
      <c r="N18" s="70">
        <f t="shared" si="5"/>
        <v>0</v>
      </c>
      <c r="O18" s="70">
        <v>0</v>
      </c>
      <c r="P18" s="70">
        <v>0</v>
      </c>
      <c r="Q18" s="70">
        <f t="shared" si="6"/>
        <v>0</v>
      </c>
      <c r="R18" s="70">
        <v>0</v>
      </c>
      <c r="S18" s="70">
        <v>0</v>
      </c>
      <c r="T18" s="70">
        <v>0</v>
      </c>
      <c r="U18" s="70">
        <v>0</v>
      </c>
      <c r="V18" s="70">
        <f t="shared" si="7"/>
        <v>25</v>
      </c>
      <c r="W18" s="70">
        <f t="shared" si="8"/>
        <v>7</v>
      </c>
      <c r="X18" s="70">
        <f t="shared" si="9"/>
        <v>7</v>
      </c>
      <c r="Y18" s="70">
        <f t="shared" si="10"/>
        <v>0</v>
      </c>
      <c r="Z18" s="70">
        <f t="shared" si="11"/>
        <v>18</v>
      </c>
      <c r="AA18" s="70">
        <f t="shared" si="12"/>
        <v>0</v>
      </c>
      <c r="AB18" s="70">
        <f t="shared" si="13"/>
        <v>16</v>
      </c>
      <c r="AC18" s="70">
        <f t="shared" si="14"/>
        <v>2</v>
      </c>
      <c r="AD18" s="70">
        <f t="shared" si="15"/>
        <v>0</v>
      </c>
    </row>
    <row r="19" spans="1:30" s="67" customFormat="1" ht="12" customHeight="1">
      <c r="A19" s="68" t="s">
        <v>97</v>
      </c>
      <c r="B19" s="69" t="s">
        <v>175</v>
      </c>
      <c r="C19" s="62" t="s">
        <v>176</v>
      </c>
      <c r="D19" s="70">
        <f t="shared" si="1"/>
        <v>7</v>
      </c>
      <c r="E19" s="70">
        <f t="shared" si="2"/>
        <v>7</v>
      </c>
      <c r="F19" s="70">
        <v>7</v>
      </c>
      <c r="G19" s="70">
        <v>0</v>
      </c>
      <c r="H19" s="70">
        <f t="shared" si="3"/>
        <v>0</v>
      </c>
      <c r="I19" s="70">
        <v>0</v>
      </c>
      <c r="J19" s="70">
        <v>0</v>
      </c>
      <c r="K19" s="70">
        <v>0</v>
      </c>
      <c r="L19" s="70">
        <v>0</v>
      </c>
      <c r="M19" s="70">
        <f t="shared" si="4"/>
        <v>5</v>
      </c>
      <c r="N19" s="70">
        <f t="shared" si="5"/>
        <v>3</v>
      </c>
      <c r="O19" s="70">
        <v>3</v>
      </c>
      <c r="P19" s="70">
        <v>0</v>
      </c>
      <c r="Q19" s="70">
        <f t="shared" si="6"/>
        <v>2</v>
      </c>
      <c r="R19" s="70">
        <v>0</v>
      </c>
      <c r="S19" s="70">
        <v>2</v>
      </c>
      <c r="T19" s="70">
        <v>0</v>
      </c>
      <c r="U19" s="70">
        <v>0</v>
      </c>
      <c r="V19" s="70">
        <f t="shared" si="7"/>
        <v>12</v>
      </c>
      <c r="W19" s="70">
        <f t="shared" si="8"/>
        <v>10</v>
      </c>
      <c r="X19" s="70">
        <f t="shared" si="9"/>
        <v>10</v>
      </c>
      <c r="Y19" s="70">
        <f t="shared" si="10"/>
        <v>0</v>
      </c>
      <c r="Z19" s="70">
        <f t="shared" si="11"/>
        <v>2</v>
      </c>
      <c r="AA19" s="70">
        <f t="shared" si="12"/>
        <v>0</v>
      </c>
      <c r="AB19" s="70">
        <f t="shared" si="13"/>
        <v>2</v>
      </c>
      <c r="AC19" s="70">
        <f t="shared" si="14"/>
        <v>0</v>
      </c>
      <c r="AD19" s="70">
        <f t="shared" si="15"/>
        <v>0</v>
      </c>
    </row>
    <row r="20" spans="1:30" s="67" customFormat="1" ht="12" customHeight="1">
      <c r="A20" s="68" t="s">
        <v>97</v>
      </c>
      <c r="B20" s="69" t="s">
        <v>181</v>
      </c>
      <c r="C20" s="62" t="s">
        <v>182</v>
      </c>
      <c r="D20" s="70">
        <f t="shared" si="1"/>
        <v>12</v>
      </c>
      <c r="E20" s="70">
        <f t="shared" si="2"/>
        <v>5</v>
      </c>
      <c r="F20" s="70">
        <v>5</v>
      </c>
      <c r="G20" s="70">
        <v>0</v>
      </c>
      <c r="H20" s="70">
        <f t="shared" si="3"/>
        <v>7</v>
      </c>
      <c r="I20" s="70">
        <v>0</v>
      </c>
      <c r="J20" s="70">
        <v>7</v>
      </c>
      <c r="K20" s="70">
        <v>0</v>
      </c>
      <c r="L20" s="70">
        <v>0</v>
      </c>
      <c r="M20" s="70">
        <f t="shared" si="4"/>
        <v>0</v>
      </c>
      <c r="N20" s="70">
        <f t="shared" si="5"/>
        <v>0</v>
      </c>
      <c r="O20" s="70">
        <v>0</v>
      </c>
      <c r="P20" s="70">
        <v>0</v>
      </c>
      <c r="Q20" s="70">
        <f t="shared" si="6"/>
        <v>0</v>
      </c>
      <c r="R20" s="70">
        <v>0</v>
      </c>
      <c r="S20" s="70">
        <v>0</v>
      </c>
      <c r="T20" s="70">
        <v>0</v>
      </c>
      <c r="U20" s="70">
        <v>0</v>
      </c>
      <c r="V20" s="70">
        <f t="shared" si="7"/>
        <v>12</v>
      </c>
      <c r="W20" s="70">
        <f t="shared" si="8"/>
        <v>5</v>
      </c>
      <c r="X20" s="70">
        <f t="shared" si="9"/>
        <v>5</v>
      </c>
      <c r="Y20" s="70">
        <f t="shared" si="10"/>
        <v>0</v>
      </c>
      <c r="Z20" s="70">
        <f t="shared" si="11"/>
        <v>7</v>
      </c>
      <c r="AA20" s="70">
        <f t="shared" si="12"/>
        <v>0</v>
      </c>
      <c r="AB20" s="70">
        <f t="shared" si="13"/>
        <v>7</v>
      </c>
      <c r="AC20" s="70">
        <f t="shared" si="14"/>
        <v>0</v>
      </c>
      <c r="AD20" s="70">
        <f t="shared" si="15"/>
        <v>0</v>
      </c>
    </row>
    <row r="21" spans="1:30" s="67" customFormat="1" ht="12" customHeight="1">
      <c r="A21" s="68" t="s">
        <v>97</v>
      </c>
      <c r="B21" s="69" t="s">
        <v>183</v>
      </c>
      <c r="C21" s="62" t="s">
        <v>184</v>
      </c>
      <c r="D21" s="70">
        <f t="shared" si="1"/>
        <v>13</v>
      </c>
      <c r="E21" s="70">
        <f t="shared" si="2"/>
        <v>13</v>
      </c>
      <c r="F21" s="70">
        <v>13</v>
      </c>
      <c r="G21" s="70">
        <v>0</v>
      </c>
      <c r="H21" s="70">
        <f t="shared" si="3"/>
        <v>0</v>
      </c>
      <c r="I21" s="70">
        <v>0</v>
      </c>
      <c r="J21" s="70">
        <v>0</v>
      </c>
      <c r="K21" s="70">
        <v>0</v>
      </c>
      <c r="L21" s="70">
        <v>0</v>
      </c>
      <c r="M21" s="70">
        <f t="shared" si="4"/>
        <v>0</v>
      </c>
      <c r="N21" s="70">
        <f t="shared" si="5"/>
        <v>0</v>
      </c>
      <c r="O21" s="70">
        <v>0</v>
      </c>
      <c r="P21" s="70">
        <v>0</v>
      </c>
      <c r="Q21" s="70">
        <f t="shared" si="6"/>
        <v>0</v>
      </c>
      <c r="R21" s="70">
        <v>0</v>
      </c>
      <c r="S21" s="70">
        <v>0</v>
      </c>
      <c r="T21" s="70">
        <v>0</v>
      </c>
      <c r="U21" s="70">
        <v>0</v>
      </c>
      <c r="V21" s="70">
        <f t="shared" si="7"/>
        <v>13</v>
      </c>
      <c r="W21" s="70">
        <f t="shared" si="8"/>
        <v>13</v>
      </c>
      <c r="X21" s="70">
        <f t="shared" si="9"/>
        <v>13</v>
      </c>
      <c r="Y21" s="70">
        <f t="shared" si="10"/>
        <v>0</v>
      </c>
      <c r="Z21" s="70">
        <f t="shared" si="11"/>
        <v>0</v>
      </c>
      <c r="AA21" s="70">
        <f t="shared" si="12"/>
        <v>0</v>
      </c>
      <c r="AB21" s="70">
        <f t="shared" si="13"/>
        <v>0</v>
      </c>
      <c r="AC21" s="70">
        <f t="shared" si="14"/>
        <v>0</v>
      </c>
      <c r="AD21" s="70">
        <f t="shared" si="15"/>
        <v>0</v>
      </c>
    </row>
    <row r="22" spans="1:30" s="67" customFormat="1" ht="12" customHeight="1">
      <c r="A22" s="68" t="s">
        <v>97</v>
      </c>
      <c r="B22" s="69" t="s">
        <v>186</v>
      </c>
      <c r="C22" s="62" t="s">
        <v>187</v>
      </c>
      <c r="D22" s="70">
        <f t="shared" si="1"/>
        <v>8</v>
      </c>
      <c r="E22" s="70">
        <f t="shared" si="2"/>
        <v>8</v>
      </c>
      <c r="F22" s="70">
        <v>1</v>
      </c>
      <c r="G22" s="70">
        <v>7</v>
      </c>
      <c r="H22" s="70">
        <f t="shared" si="3"/>
        <v>0</v>
      </c>
      <c r="I22" s="70">
        <v>0</v>
      </c>
      <c r="J22" s="70">
        <v>0</v>
      </c>
      <c r="K22" s="70">
        <v>0</v>
      </c>
      <c r="L22" s="70">
        <v>0</v>
      </c>
      <c r="M22" s="70">
        <f t="shared" si="4"/>
        <v>0</v>
      </c>
      <c r="N22" s="70">
        <f t="shared" si="5"/>
        <v>0</v>
      </c>
      <c r="O22" s="70">
        <v>0</v>
      </c>
      <c r="P22" s="70">
        <v>0</v>
      </c>
      <c r="Q22" s="70">
        <f t="shared" si="6"/>
        <v>0</v>
      </c>
      <c r="R22" s="70">
        <v>0</v>
      </c>
      <c r="S22" s="70">
        <v>0</v>
      </c>
      <c r="T22" s="70">
        <v>0</v>
      </c>
      <c r="U22" s="70">
        <v>0</v>
      </c>
      <c r="V22" s="70">
        <f t="shared" si="7"/>
        <v>8</v>
      </c>
      <c r="W22" s="70">
        <f t="shared" si="8"/>
        <v>8</v>
      </c>
      <c r="X22" s="70">
        <f t="shared" si="9"/>
        <v>1</v>
      </c>
      <c r="Y22" s="70">
        <f t="shared" si="10"/>
        <v>7</v>
      </c>
      <c r="Z22" s="70">
        <f t="shared" si="11"/>
        <v>0</v>
      </c>
      <c r="AA22" s="70">
        <f t="shared" si="12"/>
        <v>0</v>
      </c>
      <c r="AB22" s="70">
        <f t="shared" si="13"/>
        <v>0</v>
      </c>
      <c r="AC22" s="70">
        <f t="shared" si="14"/>
        <v>0</v>
      </c>
      <c r="AD22" s="70">
        <f t="shared" si="15"/>
        <v>0</v>
      </c>
    </row>
    <row r="23" spans="1:30" s="67" customFormat="1" ht="12" customHeight="1">
      <c r="A23" s="68" t="s">
        <v>97</v>
      </c>
      <c r="B23" s="69" t="s">
        <v>188</v>
      </c>
      <c r="C23" s="62" t="s">
        <v>189</v>
      </c>
      <c r="D23" s="70">
        <f t="shared" si="1"/>
        <v>22</v>
      </c>
      <c r="E23" s="70">
        <f t="shared" si="2"/>
        <v>13</v>
      </c>
      <c r="F23" s="70">
        <v>6</v>
      </c>
      <c r="G23" s="70">
        <v>7</v>
      </c>
      <c r="H23" s="70">
        <f t="shared" si="3"/>
        <v>9</v>
      </c>
      <c r="I23" s="70">
        <v>0</v>
      </c>
      <c r="J23" s="70">
        <v>9</v>
      </c>
      <c r="K23" s="70">
        <v>0</v>
      </c>
      <c r="L23" s="70">
        <v>0</v>
      </c>
      <c r="M23" s="70">
        <f t="shared" si="4"/>
        <v>0</v>
      </c>
      <c r="N23" s="70">
        <f t="shared" si="5"/>
        <v>0</v>
      </c>
      <c r="O23" s="70">
        <v>0</v>
      </c>
      <c r="P23" s="70">
        <v>0</v>
      </c>
      <c r="Q23" s="70">
        <f t="shared" si="6"/>
        <v>0</v>
      </c>
      <c r="R23" s="70">
        <v>0</v>
      </c>
      <c r="S23" s="70">
        <v>0</v>
      </c>
      <c r="T23" s="70">
        <v>0</v>
      </c>
      <c r="U23" s="70">
        <v>0</v>
      </c>
      <c r="V23" s="70">
        <f t="shared" si="7"/>
        <v>22</v>
      </c>
      <c r="W23" s="70">
        <f t="shared" si="8"/>
        <v>13</v>
      </c>
      <c r="X23" s="70">
        <f t="shared" si="9"/>
        <v>6</v>
      </c>
      <c r="Y23" s="70">
        <f t="shared" si="10"/>
        <v>7</v>
      </c>
      <c r="Z23" s="70">
        <f t="shared" si="11"/>
        <v>9</v>
      </c>
      <c r="AA23" s="70">
        <f t="shared" si="12"/>
        <v>0</v>
      </c>
      <c r="AB23" s="70">
        <f t="shared" si="13"/>
        <v>9</v>
      </c>
      <c r="AC23" s="70">
        <f t="shared" si="14"/>
        <v>0</v>
      </c>
      <c r="AD23" s="70">
        <f t="shared" si="15"/>
        <v>0</v>
      </c>
    </row>
    <row r="24" spans="1:30" s="67" customFormat="1" ht="12" customHeight="1">
      <c r="A24" s="68" t="s">
        <v>97</v>
      </c>
      <c r="B24" s="69" t="s">
        <v>190</v>
      </c>
      <c r="C24" s="62" t="s">
        <v>191</v>
      </c>
      <c r="D24" s="70">
        <f t="shared" si="1"/>
        <v>11</v>
      </c>
      <c r="E24" s="70">
        <f t="shared" si="2"/>
        <v>11</v>
      </c>
      <c r="F24" s="70">
        <v>11</v>
      </c>
      <c r="G24" s="70">
        <v>0</v>
      </c>
      <c r="H24" s="70">
        <f t="shared" si="3"/>
        <v>0</v>
      </c>
      <c r="I24" s="70">
        <v>0</v>
      </c>
      <c r="J24" s="70">
        <v>0</v>
      </c>
      <c r="K24" s="70">
        <v>0</v>
      </c>
      <c r="L24" s="70">
        <v>0</v>
      </c>
      <c r="M24" s="70">
        <f t="shared" si="4"/>
        <v>0</v>
      </c>
      <c r="N24" s="70">
        <f t="shared" si="5"/>
        <v>0</v>
      </c>
      <c r="O24" s="70">
        <v>0</v>
      </c>
      <c r="P24" s="70">
        <v>0</v>
      </c>
      <c r="Q24" s="70">
        <f t="shared" si="6"/>
        <v>0</v>
      </c>
      <c r="R24" s="70">
        <v>0</v>
      </c>
      <c r="S24" s="70">
        <v>0</v>
      </c>
      <c r="T24" s="70">
        <v>0</v>
      </c>
      <c r="U24" s="70">
        <v>0</v>
      </c>
      <c r="V24" s="70">
        <f t="shared" si="7"/>
        <v>11</v>
      </c>
      <c r="W24" s="70">
        <f t="shared" si="8"/>
        <v>11</v>
      </c>
      <c r="X24" s="70">
        <f t="shared" si="9"/>
        <v>11</v>
      </c>
      <c r="Y24" s="70">
        <f t="shared" si="10"/>
        <v>0</v>
      </c>
      <c r="Z24" s="70">
        <f t="shared" si="11"/>
        <v>0</v>
      </c>
      <c r="AA24" s="70">
        <f t="shared" si="12"/>
        <v>0</v>
      </c>
      <c r="AB24" s="70">
        <f t="shared" si="13"/>
        <v>0</v>
      </c>
      <c r="AC24" s="70">
        <f t="shared" si="14"/>
        <v>0</v>
      </c>
      <c r="AD24" s="70">
        <f t="shared" si="15"/>
        <v>0</v>
      </c>
    </row>
    <row r="25" spans="1:30" s="67" customFormat="1" ht="12" customHeight="1">
      <c r="A25" s="68" t="s">
        <v>97</v>
      </c>
      <c r="B25" s="69" t="s">
        <v>196</v>
      </c>
      <c r="C25" s="62" t="s">
        <v>197</v>
      </c>
      <c r="D25" s="70">
        <f t="shared" si="1"/>
        <v>16</v>
      </c>
      <c r="E25" s="70">
        <f t="shared" si="2"/>
        <v>2</v>
      </c>
      <c r="F25" s="70">
        <v>2</v>
      </c>
      <c r="G25" s="70">
        <v>0</v>
      </c>
      <c r="H25" s="70">
        <f t="shared" si="3"/>
        <v>14</v>
      </c>
      <c r="I25" s="70">
        <v>0</v>
      </c>
      <c r="J25" s="70">
        <v>6</v>
      </c>
      <c r="K25" s="70">
        <v>0</v>
      </c>
      <c r="L25" s="70">
        <v>8</v>
      </c>
      <c r="M25" s="70">
        <f t="shared" si="4"/>
        <v>5</v>
      </c>
      <c r="N25" s="70">
        <f t="shared" si="5"/>
        <v>1</v>
      </c>
      <c r="O25" s="70">
        <v>1</v>
      </c>
      <c r="P25" s="70">
        <v>0</v>
      </c>
      <c r="Q25" s="70">
        <f t="shared" si="6"/>
        <v>4</v>
      </c>
      <c r="R25" s="70">
        <v>0</v>
      </c>
      <c r="S25" s="70">
        <v>4</v>
      </c>
      <c r="T25" s="70">
        <v>0</v>
      </c>
      <c r="U25" s="70">
        <v>0</v>
      </c>
      <c r="V25" s="70">
        <f t="shared" si="7"/>
        <v>21</v>
      </c>
      <c r="W25" s="70">
        <f t="shared" si="8"/>
        <v>3</v>
      </c>
      <c r="X25" s="70">
        <f t="shared" si="9"/>
        <v>3</v>
      </c>
      <c r="Y25" s="70">
        <f t="shared" si="10"/>
        <v>0</v>
      </c>
      <c r="Z25" s="70">
        <f t="shared" si="11"/>
        <v>18</v>
      </c>
      <c r="AA25" s="70">
        <f t="shared" si="12"/>
        <v>0</v>
      </c>
      <c r="AB25" s="70">
        <f t="shared" si="13"/>
        <v>10</v>
      </c>
      <c r="AC25" s="70">
        <f t="shared" si="14"/>
        <v>0</v>
      </c>
      <c r="AD25" s="70">
        <f t="shared" si="15"/>
        <v>8</v>
      </c>
    </row>
    <row r="26" spans="1:30" s="67" customFormat="1" ht="12" customHeight="1">
      <c r="A26" s="68" t="s">
        <v>97</v>
      </c>
      <c r="B26" s="69" t="s">
        <v>200</v>
      </c>
      <c r="C26" s="62" t="s">
        <v>201</v>
      </c>
      <c r="D26" s="70">
        <f t="shared" si="1"/>
        <v>10</v>
      </c>
      <c r="E26" s="70">
        <f t="shared" si="2"/>
        <v>9</v>
      </c>
      <c r="F26" s="70">
        <v>9</v>
      </c>
      <c r="G26" s="70">
        <v>0</v>
      </c>
      <c r="H26" s="70">
        <f t="shared" si="3"/>
        <v>1</v>
      </c>
      <c r="I26" s="70">
        <v>0</v>
      </c>
      <c r="J26" s="70">
        <v>1</v>
      </c>
      <c r="K26" s="70">
        <v>0</v>
      </c>
      <c r="L26" s="70">
        <v>0</v>
      </c>
      <c r="M26" s="70">
        <f t="shared" si="4"/>
        <v>4</v>
      </c>
      <c r="N26" s="70">
        <f t="shared" si="5"/>
        <v>4</v>
      </c>
      <c r="O26" s="70">
        <v>4</v>
      </c>
      <c r="P26" s="70">
        <v>0</v>
      </c>
      <c r="Q26" s="70">
        <f t="shared" si="6"/>
        <v>0</v>
      </c>
      <c r="R26" s="70">
        <v>0</v>
      </c>
      <c r="S26" s="70">
        <v>0</v>
      </c>
      <c r="T26" s="70">
        <v>0</v>
      </c>
      <c r="U26" s="70">
        <v>0</v>
      </c>
      <c r="V26" s="70">
        <f t="shared" si="7"/>
        <v>14</v>
      </c>
      <c r="W26" s="70">
        <f t="shared" si="8"/>
        <v>13</v>
      </c>
      <c r="X26" s="70">
        <f t="shared" si="9"/>
        <v>13</v>
      </c>
      <c r="Y26" s="70">
        <f t="shared" si="10"/>
        <v>0</v>
      </c>
      <c r="Z26" s="70">
        <f t="shared" si="11"/>
        <v>1</v>
      </c>
      <c r="AA26" s="70">
        <f t="shared" si="12"/>
        <v>0</v>
      </c>
      <c r="AB26" s="70">
        <f t="shared" si="13"/>
        <v>1</v>
      </c>
      <c r="AC26" s="70">
        <f t="shared" si="14"/>
        <v>0</v>
      </c>
      <c r="AD26" s="70">
        <f t="shared" si="15"/>
        <v>0</v>
      </c>
    </row>
    <row r="27" spans="1:30" s="67" customFormat="1" ht="12" customHeight="1">
      <c r="A27" s="68" t="s">
        <v>97</v>
      </c>
      <c r="B27" s="69" t="s">
        <v>206</v>
      </c>
      <c r="C27" s="62" t="s">
        <v>207</v>
      </c>
      <c r="D27" s="70">
        <f t="shared" si="1"/>
        <v>3</v>
      </c>
      <c r="E27" s="70">
        <f t="shared" si="2"/>
        <v>3</v>
      </c>
      <c r="F27" s="70">
        <v>1</v>
      </c>
      <c r="G27" s="70">
        <v>2</v>
      </c>
      <c r="H27" s="70">
        <f t="shared" si="3"/>
        <v>0</v>
      </c>
      <c r="I27" s="70">
        <v>0</v>
      </c>
      <c r="J27" s="70">
        <v>0</v>
      </c>
      <c r="K27" s="70">
        <v>0</v>
      </c>
      <c r="L27" s="70">
        <v>0</v>
      </c>
      <c r="M27" s="70">
        <f t="shared" si="4"/>
        <v>0</v>
      </c>
      <c r="N27" s="70">
        <f t="shared" si="5"/>
        <v>0</v>
      </c>
      <c r="O27" s="70">
        <v>0</v>
      </c>
      <c r="P27" s="70">
        <v>0</v>
      </c>
      <c r="Q27" s="70">
        <f t="shared" si="6"/>
        <v>0</v>
      </c>
      <c r="R27" s="70">
        <v>0</v>
      </c>
      <c r="S27" s="70">
        <v>0</v>
      </c>
      <c r="T27" s="70">
        <v>0</v>
      </c>
      <c r="U27" s="70">
        <v>0</v>
      </c>
      <c r="V27" s="70">
        <f t="shared" si="7"/>
        <v>3</v>
      </c>
      <c r="W27" s="70">
        <f t="shared" si="8"/>
        <v>3</v>
      </c>
      <c r="X27" s="70">
        <f t="shared" si="9"/>
        <v>1</v>
      </c>
      <c r="Y27" s="70">
        <f t="shared" si="10"/>
        <v>2</v>
      </c>
      <c r="Z27" s="70">
        <f t="shared" si="11"/>
        <v>0</v>
      </c>
      <c r="AA27" s="70">
        <f t="shared" si="12"/>
        <v>0</v>
      </c>
      <c r="AB27" s="70">
        <f t="shared" si="13"/>
        <v>0</v>
      </c>
      <c r="AC27" s="70">
        <f t="shared" si="14"/>
        <v>0</v>
      </c>
      <c r="AD27" s="70">
        <f t="shared" si="15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ゴシック,標準"&amp;14廃棄物処理従事職員数（一部事務組合・広域連合）（平成24年度実績）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Y5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92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3" customFormat="1" ht="22.5" customHeight="1">
      <c r="A2" s="108" t="s">
        <v>50</v>
      </c>
      <c r="B2" s="95" t="s">
        <v>51</v>
      </c>
      <c r="C2" s="108" t="s">
        <v>52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4" customFormat="1" ht="22.5" customHeight="1">
      <c r="A3" s="109"/>
      <c r="B3" s="96"/>
      <c r="C3" s="111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3" customFormat="1" ht="22.5" customHeight="1">
      <c r="A4" s="109"/>
      <c r="B4" s="96"/>
      <c r="C4" s="111"/>
      <c r="D4" s="113" t="s">
        <v>72</v>
      </c>
      <c r="E4" s="114"/>
      <c r="F4" s="117" t="s">
        <v>73</v>
      </c>
      <c r="G4" s="118"/>
      <c r="H4" s="117" t="s">
        <v>74</v>
      </c>
      <c r="I4" s="118"/>
      <c r="J4" s="113" t="s">
        <v>75</v>
      </c>
      <c r="K4" s="114"/>
      <c r="L4" s="113" t="s">
        <v>72</v>
      </c>
      <c r="M4" s="114"/>
      <c r="N4" s="117" t="s">
        <v>73</v>
      </c>
      <c r="O4" s="118"/>
      <c r="P4" s="117" t="s">
        <v>74</v>
      </c>
      <c r="Q4" s="118"/>
      <c r="R4" s="113" t="s">
        <v>75</v>
      </c>
      <c r="S4" s="114"/>
      <c r="T4" s="113" t="s">
        <v>72</v>
      </c>
      <c r="U4" s="114"/>
      <c r="V4" s="117" t="s">
        <v>73</v>
      </c>
      <c r="W4" s="118"/>
      <c r="X4" s="117" t="s">
        <v>74</v>
      </c>
      <c r="Y4" s="118"/>
      <c r="Z4" s="113" t="s">
        <v>75</v>
      </c>
      <c r="AA4" s="114"/>
      <c r="AB4" s="39" t="s">
        <v>72</v>
      </c>
      <c r="AC4" s="40"/>
      <c r="AD4" s="40"/>
      <c r="AE4" s="41"/>
      <c r="AF4" s="121" t="s">
        <v>76</v>
      </c>
      <c r="AG4" s="122"/>
      <c r="AH4" s="121" t="s">
        <v>75</v>
      </c>
      <c r="AI4" s="122"/>
      <c r="AJ4" s="39" t="s">
        <v>72</v>
      </c>
      <c r="AK4" s="40"/>
      <c r="AL4" s="40"/>
      <c r="AM4" s="41"/>
      <c r="AN4" s="121" t="s">
        <v>76</v>
      </c>
      <c r="AO4" s="122"/>
      <c r="AP4" s="121" t="s">
        <v>75</v>
      </c>
      <c r="AQ4" s="122"/>
      <c r="AR4" s="39" t="s">
        <v>72</v>
      </c>
      <c r="AS4" s="40"/>
      <c r="AT4" s="40"/>
      <c r="AU4" s="41"/>
      <c r="AV4" s="121" t="s">
        <v>76</v>
      </c>
      <c r="AW4" s="122"/>
      <c r="AX4" s="121" t="s">
        <v>75</v>
      </c>
      <c r="AY4" s="122"/>
    </row>
    <row r="5" spans="1:51" s="13" customFormat="1" ht="22.5" customHeight="1">
      <c r="A5" s="109"/>
      <c r="B5" s="96"/>
      <c r="C5" s="111"/>
      <c r="D5" s="115"/>
      <c r="E5" s="116"/>
      <c r="F5" s="119"/>
      <c r="G5" s="120"/>
      <c r="H5" s="119"/>
      <c r="I5" s="120"/>
      <c r="J5" s="115"/>
      <c r="K5" s="116"/>
      <c r="L5" s="115"/>
      <c r="M5" s="116"/>
      <c r="N5" s="119"/>
      <c r="O5" s="120"/>
      <c r="P5" s="119"/>
      <c r="Q5" s="120"/>
      <c r="R5" s="115"/>
      <c r="S5" s="116"/>
      <c r="T5" s="115"/>
      <c r="U5" s="116"/>
      <c r="V5" s="119"/>
      <c r="W5" s="120"/>
      <c r="X5" s="119"/>
      <c r="Y5" s="120"/>
      <c r="Z5" s="115"/>
      <c r="AA5" s="116"/>
      <c r="AB5" s="39" t="s">
        <v>77</v>
      </c>
      <c r="AC5" s="41"/>
      <c r="AD5" s="39" t="s">
        <v>64</v>
      </c>
      <c r="AE5" s="41"/>
      <c r="AF5" s="123"/>
      <c r="AG5" s="124"/>
      <c r="AH5" s="123"/>
      <c r="AI5" s="124"/>
      <c r="AJ5" s="39" t="s">
        <v>77</v>
      </c>
      <c r="AK5" s="41"/>
      <c r="AL5" s="39" t="s">
        <v>64</v>
      </c>
      <c r="AM5" s="41"/>
      <c r="AN5" s="123"/>
      <c r="AO5" s="124"/>
      <c r="AP5" s="123"/>
      <c r="AQ5" s="124"/>
      <c r="AR5" s="39" t="s">
        <v>77</v>
      </c>
      <c r="AS5" s="41"/>
      <c r="AT5" s="39" t="s">
        <v>64</v>
      </c>
      <c r="AU5" s="41"/>
      <c r="AV5" s="123"/>
      <c r="AW5" s="124"/>
      <c r="AX5" s="123"/>
      <c r="AY5" s="124"/>
    </row>
    <row r="6" spans="1:51" s="15" customFormat="1" ht="17.25" customHeight="1">
      <c r="A6" s="110"/>
      <c r="B6" s="97"/>
      <c r="C6" s="112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AY7">SUM(D8:D51)</f>
        <v>119</v>
      </c>
      <c r="E7" s="72">
        <f t="shared" si="0"/>
        <v>232</v>
      </c>
      <c r="F7" s="72">
        <f t="shared" si="0"/>
        <v>6</v>
      </c>
      <c r="G7" s="72">
        <f t="shared" si="0"/>
        <v>14</v>
      </c>
      <c r="H7" s="72">
        <f t="shared" si="0"/>
        <v>9</v>
      </c>
      <c r="I7" s="72">
        <f t="shared" si="0"/>
        <v>25</v>
      </c>
      <c r="J7" s="72">
        <f t="shared" si="0"/>
        <v>0</v>
      </c>
      <c r="K7" s="72">
        <f t="shared" si="0"/>
        <v>0</v>
      </c>
      <c r="L7" s="72">
        <f t="shared" si="0"/>
        <v>970</v>
      </c>
      <c r="M7" s="72">
        <f t="shared" si="0"/>
        <v>2259</v>
      </c>
      <c r="N7" s="72">
        <f t="shared" si="0"/>
        <v>37</v>
      </c>
      <c r="O7" s="72">
        <f t="shared" si="0"/>
        <v>74</v>
      </c>
      <c r="P7" s="72">
        <f t="shared" si="0"/>
        <v>17</v>
      </c>
      <c r="Q7" s="72">
        <f t="shared" si="0"/>
        <v>104</v>
      </c>
      <c r="R7" s="72">
        <f t="shared" si="0"/>
        <v>0</v>
      </c>
      <c r="S7" s="72">
        <f t="shared" si="0"/>
        <v>0</v>
      </c>
      <c r="T7" s="72">
        <f t="shared" si="0"/>
        <v>3749</v>
      </c>
      <c r="U7" s="72">
        <f t="shared" si="0"/>
        <v>13109</v>
      </c>
      <c r="V7" s="72">
        <f t="shared" si="0"/>
        <v>60</v>
      </c>
      <c r="W7" s="72">
        <f t="shared" si="0"/>
        <v>174</v>
      </c>
      <c r="X7" s="72">
        <f t="shared" si="0"/>
        <v>4</v>
      </c>
      <c r="Y7" s="72">
        <f t="shared" si="0"/>
        <v>15</v>
      </c>
      <c r="Z7" s="72">
        <f t="shared" si="0"/>
        <v>16</v>
      </c>
      <c r="AA7" s="72">
        <f t="shared" si="0"/>
        <v>15511</v>
      </c>
      <c r="AB7" s="72">
        <f t="shared" si="0"/>
        <v>11</v>
      </c>
      <c r="AC7" s="72">
        <f t="shared" si="0"/>
        <v>28</v>
      </c>
      <c r="AD7" s="72">
        <f t="shared" si="0"/>
        <v>0</v>
      </c>
      <c r="AE7" s="72">
        <f t="shared" si="0"/>
        <v>0</v>
      </c>
      <c r="AF7" s="72">
        <f t="shared" si="0"/>
        <v>0</v>
      </c>
      <c r="AG7" s="72">
        <f t="shared" si="0"/>
        <v>0</v>
      </c>
      <c r="AH7" s="72">
        <f t="shared" si="0"/>
        <v>0</v>
      </c>
      <c r="AI7" s="72">
        <f t="shared" si="0"/>
        <v>0</v>
      </c>
      <c r="AJ7" s="72">
        <f t="shared" si="0"/>
        <v>88</v>
      </c>
      <c r="AK7" s="72">
        <f t="shared" si="0"/>
        <v>287</v>
      </c>
      <c r="AL7" s="72">
        <f t="shared" si="0"/>
        <v>0</v>
      </c>
      <c r="AM7" s="72">
        <f t="shared" si="0"/>
        <v>0</v>
      </c>
      <c r="AN7" s="72">
        <f t="shared" si="0"/>
        <v>8</v>
      </c>
      <c r="AO7" s="72">
        <f t="shared" si="0"/>
        <v>79</v>
      </c>
      <c r="AP7" s="72">
        <f t="shared" si="0"/>
        <v>0</v>
      </c>
      <c r="AQ7" s="72">
        <f t="shared" si="0"/>
        <v>0</v>
      </c>
      <c r="AR7" s="72">
        <f t="shared" si="0"/>
        <v>662</v>
      </c>
      <c r="AS7" s="72">
        <f t="shared" si="0"/>
        <v>2259</v>
      </c>
      <c r="AT7" s="72">
        <f t="shared" si="0"/>
        <v>19</v>
      </c>
      <c r="AU7" s="72">
        <f t="shared" si="0"/>
        <v>143</v>
      </c>
      <c r="AV7" s="72">
        <f t="shared" si="0"/>
        <v>52</v>
      </c>
      <c r="AW7" s="72">
        <f t="shared" si="0"/>
        <v>326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97</v>
      </c>
      <c r="B8" s="63" t="s">
        <v>153</v>
      </c>
      <c r="C8" s="62" t="s">
        <v>154</v>
      </c>
      <c r="D8" s="64">
        <v>60</v>
      </c>
      <c r="E8" s="64">
        <v>120</v>
      </c>
      <c r="F8" s="64">
        <v>0</v>
      </c>
      <c r="G8" s="64">
        <v>0</v>
      </c>
      <c r="H8" s="64">
        <v>2</v>
      </c>
      <c r="I8" s="64">
        <v>10</v>
      </c>
      <c r="J8" s="64">
        <v>0</v>
      </c>
      <c r="K8" s="64">
        <v>0</v>
      </c>
      <c r="L8" s="64">
        <v>26</v>
      </c>
      <c r="M8" s="64">
        <v>58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164</v>
      </c>
      <c r="U8" s="64">
        <v>399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18</v>
      </c>
      <c r="AK8" s="64">
        <v>67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8</v>
      </c>
      <c r="AS8" s="64">
        <v>28</v>
      </c>
      <c r="AT8" s="64">
        <v>0</v>
      </c>
      <c r="AU8" s="64">
        <v>0</v>
      </c>
      <c r="AV8" s="64">
        <v>1</v>
      </c>
      <c r="AW8" s="64">
        <v>3</v>
      </c>
      <c r="AX8" s="64">
        <v>0</v>
      </c>
      <c r="AY8" s="64">
        <v>0</v>
      </c>
    </row>
    <row r="9" spans="1:51" s="67" customFormat="1" ht="12" customHeight="1">
      <c r="A9" s="62" t="s">
        <v>97</v>
      </c>
      <c r="B9" s="63" t="s">
        <v>212</v>
      </c>
      <c r="C9" s="62" t="s">
        <v>213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58</v>
      </c>
      <c r="M9" s="64">
        <v>116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288</v>
      </c>
      <c r="U9" s="64">
        <v>576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22</v>
      </c>
      <c r="AS9" s="64">
        <v>77</v>
      </c>
      <c r="AT9" s="64">
        <v>1</v>
      </c>
      <c r="AU9" s="64">
        <v>9</v>
      </c>
      <c r="AV9" s="64">
        <v>1</v>
      </c>
      <c r="AW9" s="64">
        <v>10</v>
      </c>
      <c r="AX9" s="64">
        <v>0</v>
      </c>
      <c r="AY9" s="64">
        <v>0</v>
      </c>
    </row>
    <row r="10" spans="1:51" s="67" customFormat="1" ht="12" customHeight="1">
      <c r="A10" s="62" t="s">
        <v>97</v>
      </c>
      <c r="B10" s="63" t="s">
        <v>171</v>
      </c>
      <c r="C10" s="62" t="s">
        <v>172</v>
      </c>
      <c r="D10" s="64">
        <v>4</v>
      </c>
      <c r="E10" s="64">
        <v>9</v>
      </c>
      <c r="F10" s="64">
        <v>2</v>
      </c>
      <c r="G10" s="64">
        <v>6</v>
      </c>
      <c r="H10" s="64">
        <v>0</v>
      </c>
      <c r="I10" s="64">
        <v>0</v>
      </c>
      <c r="J10" s="64">
        <v>0</v>
      </c>
      <c r="K10" s="64">
        <v>0</v>
      </c>
      <c r="L10" s="64">
        <v>37</v>
      </c>
      <c r="M10" s="64">
        <v>88</v>
      </c>
      <c r="N10" s="64">
        <v>8</v>
      </c>
      <c r="O10" s="64">
        <v>16</v>
      </c>
      <c r="P10" s="64">
        <v>0</v>
      </c>
      <c r="Q10" s="64">
        <v>0</v>
      </c>
      <c r="R10" s="64">
        <v>0</v>
      </c>
      <c r="S10" s="64">
        <v>0</v>
      </c>
      <c r="T10" s="64">
        <v>186</v>
      </c>
      <c r="U10" s="64">
        <v>513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12</v>
      </c>
      <c r="AK10" s="64">
        <v>38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97</v>
      </c>
      <c r="B11" s="63" t="s">
        <v>137</v>
      </c>
      <c r="C11" s="62" t="s">
        <v>138</v>
      </c>
      <c r="D11" s="64">
        <v>0</v>
      </c>
      <c r="E11" s="64">
        <v>0</v>
      </c>
      <c r="F11" s="64">
        <v>0</v>
      </c>
      <c r="G11" s="64">
        <v>0</v>
      </c>
      <c r="H11" s="64">
        <v>5</v>
      </c>
      <c r="I11" s="64">
        <v>7</v>
      </c>
      <c r="J11" s="64">
        <v>0</v>
      </c>
      <c r="K11" s="64">
        <v>0</v>
      </c>
      <c r="L11" s="64">
        <v>38</v>
      </c>
      <c r="M11" s="64">
        <v>74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110</v>
      </c>
      <c r="U11" s="64">
        <v>231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56</v>
      </c>
      <c r="AS11" s="64">
        <v>221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97</v>
      </c>
      <c r="B12" s="69" t="s">
        <v>167</v>
      </c>
      <c r="C12" s="62" t="s">
        <v>168</v>
      </c>
      <c r="D12" s="70">
        <v>6</v>
      </c>
      <c r="E12" s="70">
        <v>12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12</v>
      </c>
      <c r="M12" s="70">
        <v>24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82</v>
      </c>
      <c r="U12" s="70">
        <v>261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17</v>
      </c>
      <c r="AK12" s="70">
        <v>53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27</v>
      </c>
      <c r="AS12" s="70">
        <v>84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97</v>
      </c>
      <c r="B13" s="69" t="s">
        <v>177</v>
      </c>
      <c r="C13" s="62" t="s">
        <v>178</v>
      </c>
      <c r="D13" s="70">
        <v>2</v>
      </c>
      <c r="E13" s="70">
        <v>3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37</v>
      </c>
      <c r="M13" s="70">
        <v>83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31</v>
      </c>
      <c r="U13" s="70">
        <v>71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9</v>
      </c>
      <c r="AS13" s="70">
        <v>30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97</v>
      </c>
      <c r="B14" s="69" t="s">
        <v>117</v>
      </c>
      <c r="C14" s="62" t="s">
        <v>118</v>
      </c>
      <c r="D14" s="70">
        <v>4</v>
      </c>
      <c r="E14" s="70">
        <v>6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39</v>
      </c>
      <c r="M14" s="70">
        <v>86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25</v>
      </c>
      <c r="U14" s="70">
        <v>52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11</v>
      </c>
      <c r="AS14" s="70">
        <v>25</v>
      </c>
      <c r="AT14" s="70">
        <v>0</v>
      </c>
      <c r="AU14" s="70">
        <v>0</v>
      </c>
      <c r="AV14" s="70">
        <v>4</v>
      </c>
      <c r="AW14" s="70">
        <v>38</v>
      </c>
      <c r="AX14" s="70">
        <v>0</v>
      </c>
      <c r="AY14" s="70">
        <v>0</v>
      </c>
    </row>
    <row r="15" spans="1:51" s="67" customFormat="1" ht="12" customHeight="1">
      <c r="A15" s="68" t="s">
        <v>97</v>
      </c>
      <c r="B15" s="69" t="s">
        <v>202</v>
      </c>
      <c r="C15" s="62" t="s">
        <v>203</v>
      </c>
      <c r="D15" s="70">
        <v>6</v>
      </c>
      <c r="E15" s="70">
        <v>9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7</v>
      </c>
      <c r="M15" s="70">
        <v>16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v>0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97</v>
      </c>
      <c r="B16" s="69" t="s">
        <v>107</v>
      </c>
      <c r="C16" s="62" t="s">
        <v>108</v>
      </c>
      <c r="D16" s="70">
        <v>4</v>
      </c>
      <c r="E16" s="70">
        <v>7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34</v>
      </c>
      <c r="M16" s="70">
        <v>82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6</v>
      </c>
      <c r="U16" s="70">
        <v>17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1</v>
      </c>
      <c r="AC16" s="70">
        <v>2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97</v>
      </c>
      <c r="B17" s="69" t="s">
        <v>214</v>
      </c>
      <c r="C17" s="62" t="s">
        <v>215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17</v>
      </c>
      <c r="M17" s="70">
        <v>34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87</v>
      </c>
      <c r="U17" s="70">
        <v>222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13</v>
      </c>
      <c r="AS17" s="70">
        <v>43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97</v>
      </c>
      <c r="B18" s="69" t="s">
        <v>216</v>
      </c>
      <c r="C18" s="62" t="s">
        <v>217</v>
      </c>
      <c r="D18" s="70">
        <v>2</v>
      </c>
      <c r="E18" s="70">
        <v>4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8</v>
      </c>
      <c r="M18" s="70">
        <v>20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68</v>
      </c>
      <c r="U18" s="70">
        <v>266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7</v>
      </c>
      <c r="AS18" s="70">
        <v>19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97</v>
      </c>
      <c r="B19" s="69" t="s">
        <v>218</v>
      </c>
      <c r="C19" s="62" t="s">
        <v>219</v>
      </c>
      <c r="D19" s="70">
        <v>8</v>
      </c>
      <c r="E19" s="70">
        <v>20</v>
      </c>
      <c r="F19" s="70">
        <v>2</v>
      </c>
      <c r="G19" s="70">
        <v>4</v>
      </c>
      <c r="H19" s="70">
        <v>0</v>
      </c>
      <c r="I19" s="70">
        <v>0</v>
      </c>
      <c r="J19" s="70">
        <v>0</v>
      </c>
      <c r="K19" s="70">
        <v>0</v>
      </c>
      <c r="L19" s="70">
        <v>3</v>
      </c>
      <c r="M19" s="70">
        <v>10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11</v>
      </c>
      <c r="U19" s="70">
        <v>36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18</v>
      </c>
      <c r="AS19" s="70">
        <v>50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97</v>
      </c>
      <c r="B20" s="69" t="s">
        <v>147</v>
      </c>
      <c r="C20" s="62" t="s">
        <v>148</v>
      </c>
      <c r="D20" s="70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28</v>
      </c>
      <c r="M20" s="70">
        <v>63</v>
      </c>
      <c r="N20" s="70">
        <v>0</v>
      </c>
      <c r="O20" s="70">
        <v>0</v>
      </c>
      <c r="P20" s="70">
        <v>9</v>
      </c>
      <c r="Q20" s="70">
        <v>23</v>
      </c>
      <c r="R20" s="70">
        <v>0</v>
      </c>
      <c r="S20" s="70">
        <v>0</v>
      </c>
      <c r="T20" s="70">
        <v>213</v>
      </c>
      <c r="U20" s="70">
        <v>766</v>
      </c>
      <c r="V20" s="70">
        <v>0</v>
      </c>
      <c r="W20" s="70">
        <v>0</v>
      </c>
      <c r="X20" s="70">
        <v>0</v>
      </c>
      <c r="Y20" s="70">
        <v>0</v>
      </c>
      <c r="Z20" s="70">
        <v>1</v>
      </c>
      <c r="AA20" s="70">
        <v>16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24</v>
      </c>
      <c r="AS20" s="70">
        <v>78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97</v>
      </c>
      <c r="B21" s="69" t="s">
        <v>127</v>
      </c>
      <c r="C21" s="62" t="s">
        <v>128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46</v>
      </c>
      <c r="M21" s="70">
        <v>96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57</v>
      </c>
      <c r="U21" s="70">
        <v>181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18</v>
      </c>
      <c r="AK21" s="70">
        <v>53</v>
      </c>
      <c r="AL21" s="70">
        <v>0</v>
      </c>
      <c r="AM21" s="70">
        <v>0</v>
      </c>
      <c r="AN21" s="70">
        <v>8</v>
      </c>
      <c r="AO21" s="70">
        <v>79</v>
      </c>
      <c r="AP21" s="70">
        <v>0</v>
      </c>
      <c r="AQ21" s="70">
        <v>0</v>
      </c>
      <c r="AR21" s="70">
        <v>22</v>
      </c>
      <c r="AS21" s="70">
        <v>64</v>
      </c>
      <c r="AT21" s="70">
        <v>0</v>
      </c>
      <c r="AU21" s="70">
        <v>0</v>
      </c>
      <c r="AV21" s="70">
        <v>10</v>
      </c>
      <c r="AW21" s="70">
        <v>96</v>
      </c>
      <c r="AX21" s="70">
        <v>0</v>
      </c>
      <c r="AY21" s="70">
        <v>0</v>
      </c>
    </row>
    <row r="22" spans="1:51" s="67" customFormat="1" ht="12" customHeight="1">
      <c r="A22" s="68" t="s">
        <v>97</v>
      </c>
      <c r="B22" s="69" t="s">
        <v>125</v>
      </c>
      <c r="C22" s="62" t="s">
        <v>126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27</v>
      </c>
      <c r="M22" s="70">
        <v>65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91</v>
      </c>
      <c r="U22" s="70">
        <v>235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8</v>
      </c>
      <c r="AS22" s="70">
        <v>23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97</v>
      </c>
      <c r="B23" s="69" t="s">
        <v>220</v>
      </c>
      <c r="C23" s="62" t="s">
        <v>221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110</v>
      </c>
      <c r="M23" s="70">
        <v>240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241</v>
      </c>
      <c r="U23" s="70">
        <v>995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33</v>
      </c>
      <c r="AS23" s="70">
        <v>94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97</v>
      </c>
      <c r="B24" s="69" t="s">
        <v>208</v>
      </c>
      <c r="C24" s="62" t="s">
        <v>209</v>
      </c>
      <c r="D24" s="70">
        <v>4</v>
      </c>
      <c r="E24" s="70">
        <v>8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28</v>
      </c>
      <c r="M24" s="70">
        <v>58</v>
      </c>
      <c r="N24" s="70">
        <v>0</v>
      </c>
      <c r="O24" s="70">
        <v>0</v>
      </c>
      <c r="P24" s="70">
        <v>6</v>
      </c>
      <c r="Q24" s="70">
        <v>60</v>
      </c>
      <c r="R24" s="70">
        <v>0</v>
      </c>
      <c r="S24" s="70">
        <v>0</v>
      </c>
      <c r="T24" s="70">
        <v>87</v>
      </c>
      <c r="U24" s="70">
        <v>398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1</v>
      </c>
      <c r="AC24" s="70">
        <v>2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23</v>
      </c>
      <c r="AK24" s="70">
        <v>76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25</v>
      </c>
      <c r="AS24" s="70">
        <v>89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97</v>
      </c>
      <c r="B25" s="69" t="s">
        <v>192</v>
      </c>
      <c r="C25" s="62" t="s">
        <v>193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22</v>
      </c>
      <c r="M25" s="70">
        <v>54</v>
      </c>
      <c r="N25" s="70">
        <v>0</v>
      </c>
      <c r="O25" s="70">
        <v>0</v>
      </c>
      <c r="P25" s="70">
        <v>2</v>
      </c>
      <c r="Q25" s="70">
        <v>21</v>
      </c>
      <c r="R25" s="70">
        <v>0</v>
      </c>
      <c r="S25" s="70">
        <v>0</v>
      </c>
      <c r="T25" s="70">
        <v>134</v>
      </c>
      <c r="U25" s="70">
        <v>369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24</v>
      </c>
      <c r="AS25" s="70">
        <v>108</v>
      </c>
      <c r="AT25" s="70">
        <v>7</v>
      </c>
      <c r="AU25" s="70">
        <v>60</v>
      </c>
      <c r="AV25" s="70">
        <v>31</v>
      </c>
      <c r="AW25" s="70">
        <v>168</v>
      </c>
      <c r="AX25" s="70">
        <v>0</v>
      </c>
      <c r="AY25" s="70">
        <v>0</v>
      </c>
    </row>
    <row r="26" spans="1:51" s="67" customFormat="1" ht="12" customHeight="1">
      <c r="A26" s="68" t="s">
        <v>97</v>
      </c>
      <c r="B26" s="69" t="s">
        <v>222</v>
      </c>
      <c r="C26" s="62" t="s">
        <v>223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23</v>
      </c>
      <c r="M26" s="70">
        <v>44</v>
      </c>
      <c r="N26" s="70">
        <v>23</v>
      </c>
      <c r="O26" s="70">
        <v>44</v>
      </c>
      <c r="P26" s="70">
        <v>0</v>
      </c>
      <c r="Q26" s="70">
        <v>0</v>
      </c>
      <c r="R26" s="70">
        <v>0</v>
      </c>
      <c r="S26" s="70">
        <v>0</v>
      </c>
      <c r="T26" s="70">
        <v>38</v>
      </c>
      <c r="U26" s="70">
        <v>77</v>
      </c>
      <c r="V26" s="70">
        <v>38</v>
      </c>
      <c r="W26" s="70">
        <v>77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11</v>
      </c>
      <c r="AS26" s="70">
        <v>34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97</v>
      </c>
      <c r="B27" s="69" t="s">
        <v>109</v>
      </c>
      <c r="C27" s="62" t="s">
        <v>110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28</v>
      </c>
      <c r="M27" s="70">
        <v>68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102</v>
      </c>
      <c r="U27" s="70">
        <v>510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  <row r="28" spans="1:51" s="67" customFormat="1" ht="12" customHeight="1">
      <c r="A28" s="68" t="s">
        <v>97</v>
      </c>
      <c r="B28" s="69" t="s">
        <v>101</v>
      </c>
      <c r="C28" s="62" t="s">
        <v>102</v>
      </c>
      <c r="D28" s="70">
        <v>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11</v>
      </c>
      <c r="M28" s="70">
        <v>23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80</v>
      </c>
      <c r="U28" s="70">
        <v>192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0</v>
      </c>
      <c r="AO28" s="70">
        <v>0</v>
      </c>
      <c r="AP28" s="70">
        <v>0</v>
      </c>
      <c r="AQ28" s="70">
        <v>0</v>
      </c>
      <c r="AR28" s="70">
        <v>20</v>
      </c>
      <c r="AS28" s="70">
        <v>58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</row>
    <row r="29" spans="1:51" s="67" customFormat="1" ht="12" customHeight="1">
      <c r="A29" s="68" t="s">
        <v>97</v>
      </c>
      <c r="B29" s="69" t="s">
        <v>103</v>
      </c>
      <c r="C29" s="62" t="s">
        <v>104</v>
      </c>
      <c r="D29" s="70">
        <v>1</v>
      </c>
      <c r="E29" s="70">
        <v>2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8</v>
      </c>
      <c r="M29" s="70">
        <v>16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131</v>
      </c>
      <c r="U29" s="70">
        <v>375</v>
      </c>
      <c r="V29" s="70">
        <v>0</v>
      </c>
      <c r="W29" s="70"/>
      <c r="X29" s="70">
        <v>4</v>
      </c>
      <c r="Y29" s="70">
        <v>15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70">
        <v>0</v>
      </c>
      <c r="AO29" s="70">
        <v>0</v>
      </c>
      <c r="AP29" s="70">
        <v>0</v>
      </c>
      <c r="AQ29" s="70">
        <v>0</v>
      </c>
      <c r="AR29" s="70">
        <v>10</v>
      </c>
      <c r="AS29" s="70">
        <v>36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</row>
    <row r="30" spans="1:51" s="67" customFormat="1" ht="12" customHeight="1">
      <c r="A30" s="68" t="s">
        <v>97</v>
      </c>
      <c r="B30" s="69" t="s">
        <v>179</v>
      </c>
      <c r="C30" s="62" t="s">
        <v>180</v>
      </c>
      <c r="D30" s="70">
        <v>2</v>
      </c>
      <c r="E30" s="70">
        <v>2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41</v>
      </c>
      <c r="M30" s="70">
        <v>84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131</v>
      </c>
      <c r="U30" s="70">
        <v>441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32</v>
      </c>
      <c r="AS30" s="70">
        <v>101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</row>
    <row r="31" spans="1:51" s="67" customFormat="1" ht="12" customHeight="1">
      <c r="A31" s="68" t="s">
        <v>97</v>
      </c>
      <c r="B31" s="69" t="s">
        <v>111</v>
      </c>
      <c r="C31" s="62" t="s">
        <v>112</v>
      </c>
      <c r="D31" s="70">
        <v>2</v>
      </c>
      <c r="E31" s="70">
        <v>3</v>
      </c>
      <c r="F31" s="70"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17</v>
      </c>
      <c r="M31" s="70">
        <v>38</v>
      </c>
      <c r="N31" s="70">
        <v>1</v>
      </c>
      <c r="O31" s="70">
        <v>4</v>
      </c>
      <c r="P31" s="70">
        <v>0</v>
      </c>
      <c r="Q31" s="70">
        <v>0</v>
      </c>
      <c r="R31" s="70">
        <v>0</v>
      </c>
      <c r="S31" s="70">
        <v>0</v>
      </c>
      <c r="T31" s="70">
        <v>57</v>
      </c>
      <c r="U31" s="70">
        <v>154</v>
      </c>
      <c r="V31" s="70">
        <v>12</v>
      </c>
      <c r="W31" s="70">
        <v>80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7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0</v>
      </c>
      <c r="AO31" s="70">
        <v>0</v>
      </c>
      <c r="AP31" s="70">
        <v>0</v>
      </c>
      <c r="AQ31" s="70">
        <v>0</v>
      </c>
      <c r="AR31" s="70">
        <v>40</v>
      </c>
      <c r="AS31" s="70">
        <v>172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</row>
    <row r="32" spans="1:51" s="67" customFormat="1" ht="12" customHeight="1">
      <c r="A32" s="68" t="s">
        <v>97</v>
      </c>
      <c r="B32" s="69" t="s">
        <v>129</v>
      </c>
      <c r="C32" s="62" t="s">
        <v>130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7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0</v>
      </c>
      <c r="AO32" s="70">
        <v>0</v>
      </c>
      <c r="AP32" s="70">
        <v>0</v>
      </c>
      <c r="AQ32" s="70">
        <v>0</v>
      </c>
      <c r="AR32" s="70"/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</row>
    <row r="33" spans="1:51" s="67" customFormat="1" ht="12" customHeight="1">
      <c r="A33" s="68" t="s">
        <v>97</v>
      </c>
      <c r="B33" s="69" t="s">
        <v>169</v>
      </c>
      <c r="C33" s="62" t="s">
        <v>170</v>
      </c>
      <c r="D33" s="70">
        <v>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34</v>
      </c>
      <c r="M33" s="70">
        <v>82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183</v>
      </c>
      <c r="U33" s="70">
        <v>708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0</v>
      </c>
      <c r="AO33" s="70">
        <v>0</v>
      </c>
      <c r="AP33" s="70">
        <v>0</v>
      </c>
      <c r="AQ33" s="70">
        <v>0</v>
      </c>
      <c r="AR33" s="70">
        <v>17</v>
      </c>
      <c r="AS33" s="70">
        <v>52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</row>
    <row r="34" spans="1:51" s="67" customFormat="1" ht="12" customHeight="1">
      <c r="A34" s="68" t="s">
        <v>97</v>
      </c>
      <c r="B34" s="69" t="s">
        <v>145</v>
      </c>
      <c r="C34" s="62" t="s">
        <v>146</v>
      </c>
      <c r="D34" s="70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16</v>
      </c>
      <c r="M34" s="70">
        <v>70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70">
        <v>0</v>
      </c>
      <c r="W34" s="70">
        <v>0</v>
      </c>
      <c r="X34" s="70">
        <v>0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0</v>
      </c>
      <c r="AO34" s="70">
        <v>0</v>
      </c>
      <c r="AP34" s="70">
        <v>0</v>
      </c>
      <c r="AQ34" s="70">
        <v>0</v>
      </c>
      <c r="AR34" s="70">
        <v>10</v>
      </c>
      <c r="AS34" s="70">
        <v>34</v>
      </c>
      <c r="AT34" s="70">
        <v>0</v>
      </c>
      <c r="AU34" s="70">
        <v>0</v>
      </c>
      <c r="AV34" s="70">
        <v>0</v>
      </c>
      <c r="AW34" s="70">
        <v>0</v>
      </c>
      <c r="AX34" s="70">
        <v>0</v>
      </c>
      <c r="AY34" s="70">
        <v>0</v>
      </c>
    </row>
    <row r="35" spans="1:51" s="67" customFormat="1" ht="12" customHeight="1">
      <c r="A35" s="68" t="s">
        <v>97</v>
      </c>
      <c r="B35" s="69" t="s">
        <v>194</v>
      </c>
      <c r="C35" s="62" t="s">
        <v>195</v>
      </c>
      <c r="D35" s="70">
        <v>0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96</v>
      </c>
      <c r="M35" s="70">
        <v>285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369</v>
      </c>
      <c r="U35" s="70">
        <v>2696</v>
      </c>
      <c r="V35" s="70">
        <v>0</v>
      </c>
      <c r="W35" s="70">
        <v>0</v>
      </c>
      <c r="X35" s="70">
        <v>0</v>
      </c>
      <c r="Y35" s="70">
        <v>0</v>
      </c>
      <c r="Z35" s="70">
        <v>15</v>
      </c>
      <c r="AA35" s="70">
        <v>15495</v>
      </c>
      <c r="AB35" s="70">
        <v>0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24</v>
      </c>
      <c r="AS35" s="70">
        <v>71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</row>
    <row r="36" spans="1:51" s="67" customFormat="1" ht="12" customHeight="1">
      <c r="A36" s="68" t="s">
        <v>97</v>
      </c>
      <c r="B36" s="69" t="s">
        <v>224</v>
      </c>
      <c r="C36" s="62" t="s">
        <v>225</v>
      </c>
      <c r="D36" s="70">
        <v>0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8</v>
      </c>
      <c r="M36" s="70">
        <v>17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92</v>
      </c>
      <c r="U36" s="70">
        <v>434</v>
      </c>
      <c r="V36" s="70">
        <v>0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21</v>
      </c>
      <c r="AS36" s="70">
        <v>67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</row>
    <row r="37" spans="1:51" s="67" customFormat="1" ht="12" customHeight="1">
      <c r="A37" s="68" t="s">
        <v>97</v>
      </c>
      <c r="B37" s="69" t="s">
        <v>161</v>
      </c>
      <c r="C37" s="62" t="s">
        <v>162</v>
      </c>
      <c r="D37" s="70">
        <v>0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10</v>
      </c>
      <c r="M37" s="70">
        <v>30</v>
      </c>
      <c r="N37" s="70">
        <v>5</v>
      </c>
      <c r="O37" s="70">
        <v>10</v>
      </c>
      <c r="P37" s="70">
        <v>0</v>
      </c>
      <c r="Q37" s="70">
        <v>0</v>
      </c>
      <c r="R37" s="70">
        <v>0</v>
      </c>
      <c r="S37" s="70">
        <v>0</v>
      </c>
      <c r="T37" s="70">
        <v>26</v>
      </c>
      <c r="U37" s="70">
        <v>60</v>
      </c>
      <c r="V37" s="70">
        <v>10</v>
      </c>
      <c r="W37" s="70">
        <v>17</v>
      </c>
      <c r="X37" s="70">
        <v>0</v>
      </c>
      <c r="Y37" s="70">
        <v>0</v>
      </c>
      <c r="Z37" s="70">
        <v>0</v>
      </c>
      <c r="AA37" s="70">
        <v>0</v>
      </c>
      <c r="AB37" s="70">
        <v>0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25</v>
      </c>
      <c r="AS37" s="70">
        <v>75</v>
      </c>
      <c r="AT37" s="70">
        <v>0</v>
      </c>
      <c r="AU37" s="70">
        <v>0</v>
      </c>
      <c r="AV37" s="70">
        <v>0</v>
      </c>
      <c r="AW37" s="70">
        <v>0</v>
      </c>
      <c r="AX37" s="70">
        <v>0</v>
      </c>
      <c r="AY37" s="70">
        <v>0</v>
      </c>
    </row>
    <row r="38" spans="1:51" s="67" customFormat="1" ht="12" customHeight="1">
      <c r="A38" s="68" t="s">
        <v>97</v>
      </c>
      <c r="B38" s="69" t="s">
        <v>113</v>
      </c>
      <c r="C38" s="62" t="s">
        <v>114</v>
      </c>
      <c r="D38" s="70">
        <v>0</v>
      </c>
      <c r="E38" s="70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29</v>
      </c>
      <c r="M38" s="70">
        <v>63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15</v>
      </c>
      <c r="U38" s="70">
        <v>32</v>
      </c>
      <c r="V38" s="70">
        <v>0</v>
      </c>
      <c r="W38" s="70">
        <v>0</v>
      </c>
      <c r="X38" s="70">
        <v>0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0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  <c r="AU38" s="70">
        <v>0</v>
      </c>
      <c r="AV38" s="70">
        <v>0</v>
      </c>
      <c r="AW38" s="70">
        <v>0</v>
      </c>
      <c r="AX38" s="70">
        <v>0</v>
      </c>
      <c r="AY38" s="70">
        <v>0</v>
      </c>
    </row>
    <row r="39" spans="1:51" s="67" customFormat="1" ht="12" customHeight="1">
      <c r="A39" s="68" t="s">
        <v>97</v>
      </c>
      <c r="B39" s="69" t="s">
        <v>155</v>
      </c>
      <c r="C39" s="62" t="s">
        <v>156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14</v>
      </c>
      <c r="M39" s="70">
        <v>39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137</v>
      </c>
      <c r="U39" s="70">
        <v>270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0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22</v>
      </c>
      <c r="AS39" s="70">
        <v>80</v>
      </c>
      <c r="AT39" s="70">
        <v>0</v>
      </c>
      <c r="AU39" s="70">
        <v>0</v>
      </c>
      <c r="AV39" s="70">
        <v>0</v>
      </c>
      <c r="AW39" s="70">
        <v>0</v>
      </c>
      <c r="AX39" s="70">
        <v>0</v>
      </c>
      <c r="AY39" s="70">
        <v>0</v>
      </c>
    </row>
    <row r="40" spans="1:51" s="67" customFormat="1" ht="12" customHeight="1">
      <c r="A40" s="68" t="s">
        <v>97</v>
      </c>
      <c r="B40" s="69" t="s">
        <v>151</v>
      </c>
      <c r="C40" s="62" t="s">
        <v>152</v>
      </c>
      <c r="D40" s="70">
        <v>0</v>
      </c>
      <c r="E40" s="70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75</v>
      </c>
      <c r="U40" s="70">
        <v>215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13</v>
      </c>
      <c r="AS40" s="70">
        <v>41</v>
      </c>
      <c r="AT40" s="70">
        <v>0</v>
      </c>
      <c r="AU40" s="70">
        <v>0</v>
      </c>
      <c r="AV40" s="70">
        <v>0</v>
      </c>
      <c r="AW40" s="70">
        <v>0</v>
      </c>
      <c r="AX40" s="70">
        <v>0</v>
      </c>
      <c r="AY40" s="70">
        <v>0</v>
      </c>
    </row>
    <row r="41" spans="1:51" s="67" customFormat="1" ht="12" customHeight="1">
      <c r="A41" s="68" t="s">
        <v>97</v>
      </c>
      <c r="B41" s="69" t="s">
        <v>159</v>
      </c>
      <c r="C41" s="62" t="s">
        <v>160</v>
      </c>
      <c r="D41" s="70">
        <v>0</v>
      </c>
      <c r="E41" s="70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5</v>
      </c>
      <c r="M41" s="70">
        <v>10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v>0</v>
      </c>
      <c r="V41" s="70">
        <v>0</v>
      </c>
      <c r="W41" s="70">
        <v>0</v>
      </c>
      <c r="X41" s="70">
        <v>0</v>
      </c>
      <c r="Y41" s="70">
        <v>0</v>
      </c>
      <c r="Z41" s="70">
        <v>0</v>
      </c>
      <c r="AA41" s="70">
        <v>0</v>
      </c>
      <c r="AB41" s="70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  <c r="AU41" s="70">
        <v>0</v>
      </c>
      <c r="AV41" s="70">
        <v>0</v>
      </c>
      <c r="AW41" s="70">
        <v>0</v>
      </c>
      <c r="AX41" s="70">
        <v>0</v>
      </c>
      <c r="AY41" s="70">
        <v>0</v>
      </c>
    </row>
    <row r="42" spans="1:51" s="67" customFormat="1" ht="12" customHeight="1">
      <c r="A42" s="68" t="s">
        <v>97</v>
      </c>
      <c r="B42" s="69" t="s">
        <v>198</v>
      </c>
      <c r="C42" s="62" t="s">
        <v>199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12</v>
      </c>
      <c r="U42" s="70">
        <v>26</v>
      </c>
      <c r="V42" s="70">
        <v>0</v>
      </c>
      <c r="W42" s="70">
        <v>0</v>
      </c>
      <c r="X42" s="70">
        <v>0</v>
      </c>
      <c r="Y42" s="70">
        <v>0</v>
      </c>
      <c r="Z42" s="70">
        <v>0</v>
      </c>
      <c r="AA42" s="70">
        <v>0</v>
      </c>
      <c r="AB42" s="70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4</v>
      </c>
      <c r="AS42" s="70">
        <v>13</v>
      </c>
      <c r="AT42" s="70">
        <v>0</v>
      </c>
      <c r="AU42" s="70">
        <v>0</v>
      </c>
      <c r="AV42" s="70">
        <v>0</v>
      </c>
      <c r="AW42" s="70">
        <v>0</v>
      </c>
      <c r="AX42" s="70">
        <v>0</v>
      </c>
      <c r="AY42" s="70">
        <v>0</v>
      </c>
    </row>
    <row r="43" spans="1:51" s="67" customFormat="1" ht="12" customHeight="1">
      <c r="A43" s="68" t="s">
        <v>97</v>
      </c>
      <c r="B43" s="69" t="s">
        <v>210</v>
      </c>
      <c r="C43" s="62" t="s">
        <v>211</v>
      </c>
      <c r="D43" s="70">
        <v>0</v>
      </c>
      <c r="E43" s="70">
        <v>0</v>
      </c>
      <c r="F43" s="70">
        <v>2</v>
      </c>
      <c r="G43" s="70">
        <v>4</v>
      </c>
      <c r="H43" s="70">
        <v>1</v>
      </c>
      <c r="I43" s="70">
        <v>4</v>
      </c>
      <c r="J43" s="70">
        <v>0</v>
      </c>
      <c r="K43" s="70">
        <v>0</v>
      </c>
      <c r="L43" s="70">
        <v>10</v>
      </c>
      <c r="M43" s="70">
        <v>23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110</v>
      </c>
      <c r="U43" s="70">
        <v>526</v>
      </c>
      <c r="V43" s="70">
        <v>0</v>
      </c>
      <c r="W43" s="70">
        <v>0</v>
      </c>
      <c r="X43" s="70">
        <v>0</v>
      </c>
      <c r="Y43" s="70">
        <v>0</v>
      </c>
      <c r="Z43" s="70">
        <v>0</v>
      </c>
      <c r="AA43" s="70">
        <v>0</v>
      </c>
      <c r="AB43" s="70">
        <v>0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0</v>
      </c>
      <c r="AP43" s="70">
        <v>0</v>
      </c>
      <c r="AQ43" s="70">
        <v>0</v>
      </c>
      <c r="AR43" s="70">
        <v>4</v>
      </c>
      <c r="AS43" s="70">
        <v>13</v>
      </c>
      <c r="AT43" s="70">
        <v>0</v>
      </c>
      <c r="AU43" s="70">
        <v>0</v>
      </c>
      <c r="AV43" s="70">
        <v>0</v>
      </c>
      <c r="AW43" s="70">
        <v>0</v>
      </c>
      <c r="AX43" s="70">
        <v>0</v>
      </c>
      <c r="AY43" s="70">
        <v>0</v>
      </c>
    </row>
    <row r="44" spans="1:51" s="67" customFormat="1" ht="12" customHeight="1">
      <c r="A44" s="68" t="s">
        <v>97</v>
      </c>
      <c r="B44" s="69" t="s">
        <v>226</v>
      </c>
      <c r="C44" s="62" t="s">
        <v>227</v>
      </c>
      <c r="D44" s="70">
        <v>12</v>
      </c>
      <c r="E44" s="70">
        <v>24</v>
      </c>
      <c r="F44" s="70">
        <v>0</v>
      </c>
      <c r="G44" s="70">
        <v>0</v>
      </c>
      <c r="H44" s="70">
        <v>1</v>
      </c>
      <c r="I44" s="70">
        <v>4</v>
      </c>
      <c r="J44" s="70">
        <v>0</v>
      </c>
      <c r="K44" s="70">
        <v>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1</v>
      </c>
      <c r="U44" s="70">
        <v>4</v>
      </c>
      <c r="V44" s="70">
        <v>0</v>
      </c>
      <c r="W44" s="70">
        <v>0</v>
      </c>
      <c r="X44" s="70">
        <v>0</v>
      </c>
      <c r="Y44" s="70">
        <v>0</v>
      </c>
      <c r="Z44" s="70">
        <v>0</v>
      </c>
      <c r="AA44" s="70">
        <v>0</v>
      </c>
      <c r="AB44" s="70">
        <v>9</v>
      </c>
      <c r="AC44" s="70">
        <v>24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  <c r="AU44" s="70">
        <v>0</v>
      </c>
      <c r="AV44" s="70">
        <v>0</v>
      </c>
      <c r="AW44" s="70">
        <v>0</v>
      </c>
      <c r="AX44" s="70">
        <v>0</v>
      </c>
      <c r="AY44" s="70">
        <v>0</v>
      </c>
    </row>
    <row r="45" spans="1:51" s="67" customFormat="1" ht="12" customHeight="1">
      <c r="A45" s="68" t="s">
        <v>97</v>
      </c>
      <c r="B45" s="69" t="s">
        <v>131</v>
      </c>
      <c r="C45" s="62" t="s">
        <v>132</v>
      </c>
      <c r="D45" s="70">
        <v>0</v>
      </c>
      <c r="E45" s="70">
        <v>0</v>
      </c>
      <c r="F45" s="70">
        <v>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0</v>
      </c>
      <c r="V45" s="70">
        <v>0</v>
      </c>
      <c r="W45" s="70">
        <v>0</v>
      </c>
      <c r="X45" s="70">
        <v>0</v>
      </c>
      <c r="Y45" s="70">
        <v>0</v>
      </c>
      <c r="Z45" s="70">
        <v>0</v>
      </c>
      <c r="AA45" s="70">
        <v>0</v>
      </c>
      <c r="AB45" s="70">
        <v>0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0</v>
      </c>
      <c r="AN45" s="70">
        <v>0</v>
      </c>
      <c r="AO45" s="70">
        <v>0</v>
      </c>
      <c r="AP45" s="70">
        <v>0</v>
      </c>
      <c r="AQ45" s="70">
        <v>0</v>
      </c>
      <c r="AR45" s="70">
        <v>6</v>
      </c>
      <c r="AS45" s="70">
        <v>18</v>
      </c>
      <c r="AT45" s="70">
        <v>0</v>
      </c>
      <c r="AU45" s="70">
        <v>0</v>
      </c>
      <c r="AV45" s="70">
        <v>0</v>
      </c>
      <c r="AW45" s="70">
        <v>0</v>
      </c>
      <c r="AX45" s="70">
        <v>0</v>
      </c>
      <c r="AY45" s="70">
        <v>0</v>
      </c>
    </row>
    <row r="46" spans="1:51" s="67" customFormat="1" ht="12" customHeight="1">
      <c r="A46" s="68" t="s">
        <v>97</v>
      </c>
      <c r="B46" s="69" t="s">
        <v>133</v>
      </c>
      <c r="C46" s="62" t="s">
        <v>134</v>
      </c>
      <c r="D46" s="70">
        <v>1</v>
      </c>
      <c r="E46" s="70">
        <v>1</v>
      </c>
      <c r="F46" s="70">
        <v>0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14</v>
      </c>
      <c r="M46" s="70">
        <v>29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153</v>
      </c>
      <c r="U46" s="70">
        <v>420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10</v>
      </c>
      <c r="AS46" s="70">
        <v>28</v>
      </c>
      <c r="AT46" s="70">
        <v>0</v>
      </c>
      <c r="AU46" s="70">
        <v>0</v>
      </c>
      <c r="AV46" s="70">
        <v>3</v>
      </c>
      <c r="AW46" s="70">
        <v>7</v>
      </c>
      <c r="AX46" s="70">
        <v>0</v>
      </c>
      <c r="AY46" s="70">
        <v>0</v>
      </c>
    </row>
    <row r="47" spans="1:51" s="67" customFormat="1" ht="12" customHeight="1">
      <c r="A47" s="68" t="s">
        <v>97</v>
      </c>
      <c r="B47" s="69" t="s">
        <v>121</v>
      </c>
      <c r="C47" s="62" t="s">
        <v>122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0</v>
      </c>
      <c r="L47" s="70">
        <v>4</v>
      </c>
      <c r="M47" s="70">
        <v>9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24</v>
      </c>
      <c r="U47" s="70">
        <v>59</v>
      </c>
      <c r="V47" s="70">
        <v>0</v>
      </c>
      <c r="W47" s="70">
        <v>0</v>
      </c>
      <c r="X47" s="70">
        <v>0</v>
      </c>
      <c r="Y47" s="70">
        <v>0</v>
      </c>
      <c r="Z47" s="70">
        <v>0</v>
      </c>
      <c r="AA47" s="70">
        <v>0</v>
      </c>
      <c r="AB47" s="70">
        <v>0</v>
      </c>
      <c r="AC47" s="70">
        <v>0</v>
      </c>
      <c r="AD47" s="70">
        <v>0</v>
      </c>
      <c r="AE47" s="70">
        <v>0</v>
      </c>
      <c r="AF47" s="70">
        <v>0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0</v>
      </c>
      <c r="AM47" s="70">
        <v>0</v>
      </c>
      <c r="AN47" s="70">
        <v>0</v>
      </c>
      <c r="AO47" s="70">
        <v>0</v>
      </c>
      <c r="AP47" s="70">
        <v>0</v>
      </c>
      <c r="AQ47" s="70">
        <v>0</v>
      </c>
      <c r="AR47" s="70">
        <v>3</v>
      </c>
      <c r="AS47" s="70">
        <v>9</v>
      </c>
      <c r="AT47" s="70">
        <v>0</v>
      </c>
      <c r="AU47" s="70">
        <v>0</v>
      </c>
      <c r="AV47" s="70">
        <v>0</v>
      </c>
      <c r="AW47" s="70">
        <v>0</v>
      </c>
      <c r="AX47" s="70">
        <v>0</v>
      </c>
      <c r="AY47" s="70">
        <v>0</v>
      </c>
    </row>
    <row r="48" spans="1:51" s="67" customFormat="1" ht="12" customHeight="1">
      <c r="A48" s="68" t="s">
        <v>97</v>
      </c>
      <c r="B48" s="69" t="s">
        <v>204</v>
      </c>
      <c r="C48" s="62" t="s">
        <v>205</v>
      </c>
      <c r="D48" s="70">
        <v>0</v>
      </c>
      <c r="E48" s="70">
        <v>0</v>
      </c>
      <c r="F48" s="70">
        <v>0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7</v>
      </c>
      <c r="M48" s="70">
        <v>16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0</v>
      </c>
      <c r="V48" s="70">
        <v>0</v>
      </c>
      <c r="W48" s="70">
        <v>0</v>
      </c>
      <c r="X48" s="70">
        <v>0</v>
      </c>
      <c r="Y48" s="70">
        <v>0</v>
      </c>
      <c r="Z48" s="70">
        <v>0</v>
      </c>
      <c r="AA48" s="70">
        <v>0</v>
      </c>
      <c r="AB48" s="70">
        <v>0</v>
      </c>
      <c r="AC48" s="70">
        <v>0</v>
      </c>
      <c r="AD48" s="70">
        <v>0</v>
      </c>
      <c r="AE48" s="70">
        <v>0</v>
      </c>
      <c r="AF48" s="70">
        <v>0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0</v>
      </c>
      <c r="AO48" s="70">
        <v>0</v>
      </c>
      <c r="AP48" s="70">
        <v>0</v>
      </c>
      <c r="AQ48" s="70">
        <v>0</v>
      </c>
      <c r="AR48" s="70">
        <v>0</v>
      </c>
      <c r="AS48" s="70">
        <v>0</v>
      </c>
      <c r="AT48" s="70">
        <v>0</v>
      </c>
      <c r="AU48" s="70">
        <v>0</v>
      </c>
      <c r="AV48" s="70">
        <v>0</v>
      </c>
      <c r="AW48" s="70">
        <v>0</v>
      </c>
      <c r="AX48" s="70">
        <v>0</v>
      </c>
      <c r="AY48" s="70">
        <v>0</v>
      </c>
    </row>
    <row r="49" spans="1:51" s="67" customFormat="1" ht="12" customHeight="1">
      <c r="A49" s="68" t="s">
        <v>97</v>
      </c>
      <c r="B49" s="69" t="s">
        <v>139</v>
      </c>
      <c r="C49" s="62" t="s">
        <v>140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4</v>
      </c>
      <c r="M49" s="70">
        <v>13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49</v>
      </c>
      <c r="U49" s="70">
        <v>127</v>
      </c>
      <c r="V49" s="70">
        <v>0</v>
      </c>
      <c r="W49" s="70">
        <v>0</v>
      </c>
      <c r="X49" s="70">
        <v>0</v>
      </c>
      <c r="Y49" s="70">
        <v>0</v>
      </c>
      <c r="Z49" s="70">
        <v>0</v>
      </c>
      <c r="AA49" s="70">
        <v>0</v>
      </c>
      <c r="AB49" s="70">
        <v>0</v>
      </c>
      <c r="AC49" s="70">
        <v>0</v>
      </c>
      <c r="AD49" s="70">
        <v>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0</v>
      </c>
      <c r="AO49" s="70">
        <v>0</v>
      </c>
      <c r="AP49" s="70">
        <v>0</v>
      </c>
      <c r="AQ49" s="70">
        <v>0</v>
      </c>
      <c r="AR49" s="70">
        <v>35</v>
      </c>
      <c r="AS49" s="70">
        <v>142</v>
      </c>
      <c r="AT49" s="70">
        <v>0</v>
      </c>
      <c r="AU49" s="70">
        <v>0</v>
      </c>
      <c r="AV49" s="70">
        <v>0</v>
      </c>
      <c r="AW49" s="70">
        <v>0</v>
      </c>
      <c r="AX49" s="70">
        <v>0</v>
      </c>
      <c r="AY49" s="70">
        <v>0</v>
      </c>
    </row>
    <row r="50" spans="1:51" s="67" customFormat="1" ht="12" customHeight="1">
      <c r="A50" s="68" t="s">
        <v>97</v>
      </c>
      <c r="B50" s="69" t="s">
        <v>141</v>
      </c>
      <c r="C50" s="62" t="s">
        <v>142</v>
      </c>
      <c r="D50" s="70">
        <v>0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4</v>
      </c>
      <c r="M50" s="70">
        <v>8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60</v>
      </c>
      <c r="U50" s="70">
        <v>128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0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36</v>
      </c>
      <c r="AS50" s="70">
        <v>125</v>
      </c>
      <c r="AT50" s="70">
        <v>11</v>
      </c>
      <c r="AU50" s="70">
        <v>74</v>
      </c>
      <c r="AV50" s="70">
        <v>0</v>
      </c>
      <c r="AW50" s="70">
        <v>0</v>
      </c>
      <c r="AX50" s="70">
        <v>0</v>
      </c>
      <c r="AY50" s="70">
        <v>0</v>
      </c>
    </row>
    <row r="51" spans="1:51" s="67" customFormat="1" ht="12" customHeight="1">
      <c r="A51" s="68" t="s">
        <v>97</v>
      </c>
      <c r="B51" s="69" t="s">
        <v>119</v>
      </c>
      <c r="C51" s="62" t="s">
        <v>120</v>
      </c>
      <c r="D51" s="70">
        <v>1</v>
      </c>
      <c r="E51" s="70">
        <v>2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10</v>
      </c>
      <c r="M51" s="70">
        <v>25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23</v>
      </c>
      <c r="U51" s="70">
        <v>67</v>
      </c>
      <c r="V51" s="70">
        <v>0</v>
      </c>
      <c r="W51" s="70">
        <v>0</v>
      </c>
      <c r="X51" s="70">
        <v>0</v>
      </c>
      <c r="Y51" s="70">
        <v>0</v>
      </c>
      <c r="Z51" s="70">
        <v>0</v>
      </c>
      <c r="AA51" s="70">
        <v>0</v>
      </c>
      <c r="AB51" s="70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12</v>
      </c>
      <c r="AS51" s="70">
        <v>57</v>
      </c>
      <c r="AT51" s="70">
        <v>0</v>
      </c>
      <c r="AU51" s="70">
        <v>0</v>
      </c>
      <c r="AV51" s="70">
        <v>2</v>
      </c>
      <c r="AW51" s="70">
        <v>4</v>
      </c>
      <c r="AX51" s="70">
        <v>0</v>
      </c>
      <c r="AY51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ゴシック,標準"&amp;14収集運搬機材の状況（市区町村）（平成24年度実績）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Y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51" width="7.5" style="78" customWidth="1"/>
    <col min="52" max="16384" width="9" style="81" customWidth="1"/>
  </cols>
  <sheetData>
    <row r="1" spans="1:51" s="11" customFormat="1" ht="17.25">
      <c r="A1" s="47" t="s">
        <v>93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</row>
    <row r="2" spans="1:51" s="10" customFormat="1" ht="18" customHeight="1">
      <c r="A2" s="95" t="s">
        <v>50</v>
      </c>
      <c r="B2" s="95" t="s">
        <v>51</v>
      </c>
      <c r="C2" s="95" t="s">
        <v>66</v>
      </c>
      <c r="D2" s="32" t="s">
        <v>67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2" t="s">
        <v>68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4"/>
    </row>
    <row r="3" spans="1:51" s="16" customFormat="1" ht="18" customHeight="1">
      <c r="A3" s="96"/>
      <c r="B3" s="96"/>
      <c r="C3" s="104"/>
      <c r="D3" s="51" t="s">
        <v>69</v>
      </c>
      <c r="E3" s="35"/>
      <c r="F3" s="35"/>
      <c r="G3" s="35"/>
      <c r="H3" s="35"/>
      <c r="I3" s="35"/>
      <c r="J3" s="35"/>
      <c r="K3" s="36"/>
      <c r="L3" s="51" t="s">
        <v>70</v>
      </c>
      <c r="M3" s="35"/>
      <c r="N3" s="35"/>
      <c r="O3" s="35"/>
      <c r="P3" s="35"/>
      <c r="Q3" s="35"/>
      <c r="R3" s="35"/>
      <c r="S3" s="36"/>
      <c r="T3" s="51" t="s">
        <v>71</v>
      </c>
      <c r="U3" s="35"/>
      <c r="V3" s="35"/>
      <c r="W3" s="35"/>
      <c r="X3" s="35"/>
      <c r="Y3" s="35"/>
      <c r="Z3" s="35"/>
      <c r="AA3" s="36"/>
      <c r="AB3" s="52" t="s">
        <v>69</v>
      </c>
      <c r="AC3" s="37"/>
      <c r="AD3" s="37"/>
      <c r="AE3" s="37"/>
      <c r="AF3" s="37"/>
      <c r="AG3" s="37"/>
      <c r="AH3" s="37"/>
      <c r="AI3" s="37"/>
      <c r="AJ3" s="52" t="s">
        <v>70</v>
      </c>
      <c r="AK3" s="37"/>
      <c r="AL3" s="37"/>
      <c r="AM3" s="37"/>
      <c r="AN3" s="37"/>
      <c r="AO3" s="37"/>
      <c r="AP3" s="37"/>
      <c r="AQ3" s="37"/>
      <c r="AR3" s="52" t="s">
        <v>71</v>
      </c>
      <c r="AS3" s="37"/>
      <c r="AT3" s="37"/>
      <c r="AU3" s="37"/>
      <c r="AV3" s="37"/>
      <c r="AW3" s="37"/>
      <c r="AX3" s="37"/>
      <c r="AY3" s="38"/>
    </row>
    <row r="4" spans="1:51" s="10" customFormat="1" ht="18" customHeight="1">
      <c r="A4" s="96"/>
      <c r="B4" s="96"/>
      <c r="C4" s="104"/>
      <c r="D4" s="113" t="s">
        <v>72</v>
      </c>
      <c r="E4" s="114"/>
      <c r="F4" s="117" t="s">
        <v>73</v>
      </c>
      <c r="G4" s="118"/>
      <c r="H4" s="117" t="s">
        <v>74</v>
      </c>
      <c r="I4" s="118"/>
      <c r="J4" s="113" t="s">
        <v>75</v>
      </c>
      <c r="K4" s="114"/>
      <c r="L4" s="113" t="s">
        <v>72</v>
      </c>
      <c r="M4" s="114"/>
      <c r="N4" s="117" t="s">
        <v>73</v>
      </c>
      <c r="O4" s="118"/>
      <c r="P4" s="117" t="s">
        <v>74</v>
      </c>
      <c r="Q4" s="118"/>
      <c r="R4" s="113" t="s">
        <v>75</v>
      </c>
      <c r="S4" s="114"/>
      <c r="T4" s="113" t="s">
        <v>72</v>
      </c>
      <c r="U4" s="114"/>
      <c r="V4" s="117" t="s">
        <v>73</v>
      </c>
      <c r="W4" s="118"/>
      <c r="X4" s="117" t="s">
        <v>74</v>
      </c>
      <c r="Y4" s="118"/>
      <c r="Z4" s="113" t="s">
        <v>75</v>
      </c>
      <c r="AA4" s="114"/>
      <c r="AB4" s="39" t="s">
        <v>72</v>
      </c>
      <c r="AC4" s="40"/>
      <c r="AD4" s="40"/>
      <c r="AE4" s="41"/>
      <c r="AF4" s="121" t="s">
        <v>76</v>
      </c>
      <c r="AG4" s="122"/>
      <c r="AH4" s="121" t="s">
        <v>75</v>
      </c>
      <c r="AI4" s="122"/>
      <c r="AJ4" s="39" t="s">
        <v>72</v>
      </c>
      <c r="AK4" s="40"/>
      <c r="AL4" s="40"/>
      <c r="AM4" s="41"/>
      <c r="AN4" s="121" t="s">
        <v>76</v>
      </c>
      <c r="AO4" s="122"/>
      <c r="AP4" s="121" t="s">
        <v>75</v>
      </c>
      <c r="AQ4" s="122"/>
      <c r="AR4" s="39" t="s">
        <v>72</v>
      </c>
      <c r="AS4" s="40"/>
      <c r="AT4" s="40"/>
      <c r="AU4" s="41"/>
      <c r="AV4" s="121" t="s">
        <v>76</v>
      </c>
      <c r="AW4" s="122"/>
      <c r="AX4" s="121" t="s">
        <v>75</v>
      </c>
      <c r="AY4" s="122"/>
    </row>
    <row r="5" spans="1:51" s="10" customFormat="1" ht="18" customHeight="1">
      <c r="A5" s="96"/>
      <c r="B5" s="96"/>
      <c r="C5" s="104"/>
      <c r="D5" s="115"/>
      <c r="E5" s="116"/>
      <c r="F5" s="119"/>
      <c r="G5" s="120"/>
      <c r="H5" s="119"/>
      <c r="I5" s="120"/>
      <c r="J5" s="115"/>
      <c r="K5" s="116"/>
      <c r="L5" s="115"/>
      <c r="M5" s="116"/>
      <c r="N5" s="119"/>
      <c r="O5" s="120"/>
      <c r="P5" s="119"/>
      <c r="Q5" s="120"/>
      <c r="R5" s="115"/>
      <c r="S5" s="116"/>
      <c r="T5" s="115"/>
      <c r="U5" s="116"/>
      <c r="V5" s="119"/>
      <c r="W5" s="120"/>
      <c r="X5" s="119"/>
      <c r="Y5" s="120"/>
      <c r="Z5" s="115"/>
      <c r="AA5" s="116"/>
      <c r="AB5" s="39" t="s">
        <v>77</v>
      </c>
      <c r="AC5" s="41"/>
      <c r="AD5" s="39" t="s">
        <v>64</v>
      </c>
      <c r="AE5" s="41"/>
      <c r="AF5" s="123"/>
      <c r="AG5" s="124"/>
      <c r="AH5" s="123"/>
      <c r="AI5" s="124"/>
      <c r="AJ5" s="39" t="s">
        <v>77</v>
      </c>
      <c r="AK5" s="41"/>
      <c r="AL5" s="39" t="s">
        <v>64</v>
      </c>
      <c r="AM5" s="41"/>
      <c r="AN5" s="123"/>
      <c r="AO5" s="124"/>
      <c r="AP5" s="123"/>
      <c r="AQ5" s="124"/>
      <c r="AR5" s="39" t="s">
        <v>77</v>
      </c>
      <c r="AS5" s="41"/>
      <c r="AT5" s="39" t="s">
        <v>64</v>
      </c>
      <c r="AU5" s="41"/>
      <c r="AV5" s="123"/>
      <c r="AW5" s="124"/>
      <c r="AX5" s="123"/>
      <c r="AY5" s="124"/>
    </row>
    <row r="6" spans="1:51" s="17" customFormat="1" ht="17.25" customHeight="1">
      <c r="A6" s="97"/>
      <c r="B6" s="97"/>
      <c r="C6" s="104"/>
      <c r="D6" s="42" t="s">
        <v>78</v>
      </c>
      <c r="E6" s="42" t="s">
        <v>79</v>
      </c>
      <c r="F6" s="42" t="s">
        <v>78</v>
      </c>
      <c r="G6" s="42" t="s">
        <v>79</v>
      </c>
      <c r="H6" s="42" t="s">
        <v>78</v>
      </c>
      <c r="I6" s="42" t="s">
        <v>79</v>
      </c>
      <c r="J6" s="42" t="s">
        <v>80</v>
      </c>
      <c r="K6" s="42" t="s">
        <v>79</v>
      </c>
      <c r="L6" s="42" t="s">
        <v>78</v>
      </c>
      <c r="M6" s="42" t="s">
        <v>79</v>
      </c>
      <c r="N6" s="42" t="s">
        <v>78</v>
      </c>
      <c r="O6" s="42" t="s">
        <v>79</v>
      </c>
      <c r="P6" s="42" t="s">
        <v>78</v>
      </c>
      <c r="Q6" s="42" t="s">
        <v>79</v>
      </c>
      <c r="R6" s="42" t="s">
        <v>80</v>
      </c>
      <c r="S6" s="42" t="s">
        <v>79</v>
      </c>
      <c r="T6" s="42" t="s">
        <v>78</v>
      </c>
      <c r="U6" s="42" t="s">
        <v>79</v>
      </c>
      <c r="V6" s="42" t="s">
        <v>78</v>
      </c>
      <c r="W6" s="42" t="s">
        <v>79</v>
      </c>
      <c r="X6" s="42" t="s">
        <v>78</v>
      </c>
      <c r="Y6" s="42" t="s">
        <v>79</v>
      </c>
      <c r="Z6" s="42" t="s">
        <v>80</v>
      </c>
      <c r="AA6" s="42" t="s">
        <v>79</v>
      </c>
      <c r="AB6" s="42" t="s">
        <v>78</v>
      </c>
      <c r="AC6" s="42" t="s">
        <v>81</v>
      </c>
      <c r="AD6" s="42" t="s">
        <v>78</v>
      </c>
      <c r="AE6" s="42" t="s">
        <v>81</v>
      </c>
      <c r="AF6" s="42" t="s">
        <v>78</v>
      </c>
      <c r="AG6" s="42" t="s">
        <v>81</v>
      </c>
      <c r="AH6" s="42" t="s">
        <v>80</v>
      </c>
      <c r="AI6" s="42" t="s">
        <v>81</v>
      </c>
      <c r="AJ6" s="42" t="s">
        <v>78</v>
      </c>
      <c r="AK6" s="42" t="s">
        <v>81</v>
      </c>
      <c r="AL6" s="42" t="s">
        <v>78</v>
      </c>
      <c r="AM6" s="42" t="s">
        <v>81</v>
      </c>
      <c r="AN6" s="42" t="s">
        <v>78</v>
      </c>
      <c r="AO6" s="42" t="s">
        <v>81</v>
      </c>
      <c r="AP6" s="42" t="s">
        <v>80</v>
      </c>
      <c r="AQ6" s="42" t="s">
        <v>81</v>
      </c>
      <c r="AR6" s="42" t="s">
        <v>78</v>
      </c>
      <c r="AS6" s="42" t="s">
        <v>81</v>
      </c>
      <c r="AT6" s="42" t="s">
        <v>78</v>
      </c>
      <c r="AU6" s="42" t="s">
        <v>81</v>
      </c>
      <c r="AV6" s="42" t="s">
        <v>78</v>
      </c>
      <c r="AW6" s="42" t="s">
        <v>81</v>
      </c>
      <c r="AX6" s="42" t="s">
        <v>80</v>
      </c>
      <c r="AY6" s="53" t="s">
        <v>81</v>
      </c>
    </row>
    <row r="7" spans="1:51" s="66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AY7">SUM(D8:D27)</f>
        <v>6</v>
      </c>
      <c r="E7" s="72">
        <f t="shared" si="0"/>
        <v>16</v>
      </c>
      <c r="F7" s="72">
        <f t="shared" si="0"/>
        <v>0</v>
      </c>
      <c r="G7" s="72">
        <f t="shared" si="0"/>
        <v>0</v>
      </c>
      <c r="H7" s="72">
        <f t="shared" si="0"/>
        <v>8</v>
      </c>
      <c r="I7" s="72">
        <f t="shared" si="0"/>
        <v>38</v>
      </c>
      <c r="J7" s="72">
        <f t="shared" si="0"/>
        <v>0</v>
      </c>
      <c r="K7" s="72">
        <f t="shared" si="0"/>
        <v>0</v>
      </c>
      <c r="L7" s="72">
        <f t="shared" si="0"/>
        <v>31</v>
      </c>
      <c r="M7" s="72">
        <f t="shared" si="0"/>
        <v>71</v>
      </c>
      <c r="N7" s="72">
        <f t="shared" si="0"/>
        <v>1</v>
      </c>
      <c r="O7" s="72">
        <f t="shared" si="0"/>
        <v>3</v>
      </c>
      <c r="P7" s="72">
        <f t="shared" si="0"/>
        <v>16</v>
      </c>
      <c r="Q7" s="72">
        <f t="shared" si="0"/>
        <v>159</v>
      </c>
      <c r="R7" s="72">
        <f t="shared" si="0"/>
        <v>0</v>
      </c>
      <c r="S7" s="72">
        <f t="shared" si="0"/>
        <v>0</v>
      </c>
      <c r="T7" s="72">
        <f t="shared" si="0"/>
        <v>247</v>
      </c>
      <c r="U7" s="72">
        <f t="shared" si="0"/>
        <v>1015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f t="shared" si="0"/>
        <v>0</v>
      </c>
      <c r="AE7" s="72">
        <f t="shared" si="0"/>
        <v>0</v>
      </c>
      <c r="AF7" s="72">
        <f t="shared" si="0"/>
        <v>0</v>
      </c>
      <c r="AG7" s="72">
        <f t="shared" si="0"/>
        <v>0</v>
      </c>
      <c r="AH7" s="72">
        <f t="shared" si="0"/>
        <v>0</v>
      </c>
      <c r="AI7" s="72">
        <f t="shared" si="0"/>
        <v>0</v>
      </c>
      <c r="AJ7" s="72">
        <f t="shared" si="0"/>
        <v>0</v>
      </c>
      <c r="AK7" s="72">
        <f t="shared" si="0"/>
        <v>0</v>
      </c>
      <c r="AL7" s="72">
        <f t="shared" si="0"/>
        <v>0</v>
      </c>
      <c r="AM7" s="72">
        <f t="shared" si="0"/>
        <v>0</v>
      </c>
      <c r="AN7" s="72">
        <f t="shared" si="0"/>
        <v>0</v>
      </c>
      <c r="AO7" s="72">
        <f t="shared" si="0"/>
        <v>0</v>
      </c>
      <c r="AP7" s="72">
        <f t="shared" si="0"/>
        <v>0</v>
      </c>
      <c r="AQ7" s="72">
        <f t="shared" si="0"/>
        <v>0</v>
      </c>
      <c r="AR7" s="72">
        <f t="shared" si="0"/>
        <v>48</v>
      </c>
      <c r="AS7" s="72">
        <f t="shared" si="0"/>
        <v>129</v>
      </c>
      <c r="AT7" s="72">
        <f t="shared" si="0"/>
        <v>0</v>
      </c>
      <c r="AU7" s="72">
        <f t="shared" si="0"/>
        <v>0</v>
      </c>
      <c r="AV7" s="72">
        <f t="shared" si="0"/>
        <v>0</v>
      </c>
      <c r="AW7" s="72">
        <f t="shared" si="0"/>
        <v>0</v>
      </c>
      <c r="AX7" s="72">
        <f t="shared" si="0"/>
        <v>0</v>
      </c>
      <c r="AY7" s="72">
        <f t="shared" si="0"/>
        <v>0</v>
      </c>
    </row>
    <row r="8" spans="1:51" s="67" customFormat="1" ht="12" customHeight="1">
      <c r="A8" s="62" t="s">
        <v>97</v>
      </c>
      <c r="B8" s="63" t="s">
        <v>99</v>
      </c>
      <c r="C8" s="62" t="s">
        <v>100</v>
      </c>
      <c r="D8" s="64">
        <v>4</v>
      </c>
      <c r="E8" s="64">
        <v>11</v>
      </c>
      <c r="F8" s="64">
        <v>0</v>
      </c>
      <c r="G8" s="64">
        <v>0</v>
      </c>
      <c r="H8" s="64">
        <v>1</v>
      </c>
      <c r="I8" s="64">
        <v>4</v>
      </c>
      <c r="J8" s="64">
        <v>0</v>
      </c>
      <c r="K8" s="64">
        <v>0</v>
      </c>
      <c r="L8" s="64">
        <v>8</v>
      </c>
      <c r="M8" s="64">
        <v>18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0</v>
      </c>
      <c r="AT8" s="64">
        <v>0</v>
      </c>
      <c r="AU8" s="64">
        <v>0</v>
      </c>
      <c r="AV8" s="64">
        <v>0</v>
      </c>
      <c r="AW8" s="64">
        <v>0</v>
      </c>
      <c r="AX8" s="64">
        <v>0</v>
      </c>
      <c r="AY8" s="64">
        <v>0</v>
      </c>
    </row>
    <row r="9" spans="1:51" s="67" customFormat="1" ht="12" customHeight="1">
      <c r="A9" s="62" t="s">
        <v>97</v>
      </c>
      <c r="B9" s="63" t="s">
        <v>105</v>
      </c>
      <c r="C9" s="62" t="s">
        <v>106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4">
        <v>0</v>
      </c>
      <c r="AF9" s="64">
        <v>0</v>
      </c>
      <c r="AG9" s="64">
        <v>0</v>
      </c>
      <c r="AH9" s="64">
        <v>0</v>
      </c>
      <c r="AI9" s="64">
        <v>0</v>
      </c>
      <c r="AJ9" s="64">
        <v>0</v>
      </c>
      <c r="AK9" s="64">
        <v>0</v>
      </c>
      <c r="AL9" s="64">
        <v>0</v>
      </c>
      <c r="AM9" s="64">
        <v>0</v>
      </c>
      <c r="AN9" s="64">
        <v>0</v>
      </c>
      <c r="AO9" s="64">
        <v>0</v>
      </c>
      <c r="AP9" s="64">
        <v>0</v>
      </c>
      <c r="AQ9" s="64">
        <v>0</v>
      </c>
      <c r="AR9" s="64">
        <v>19</v>
      </c>
      <c r="AS9" s="64">
        <v>59</v>
      </c>
      <c r="AT9" s="64">
        <v>0</v>
      </c>
      <c r="AU9" s="64">
        <v>0</v>
      </c>
      <c r="AV9" s="64">
        <v>0</v>
      </c>
      <c r="AW9" s="64">
        <v>0</v>
      </c>
      <c r="AX9" s="64">
        <v>0</v>
      </c>
      <c r="AY9" s="64">
        <v>0</v>
      </c>
    </row>
    <row r="10" spans="1:51" s="67" customFormat="1" ht="12" customHeight="1">
      <c r="A10" s="62" t="s">
        <v>97</v>
      </c>
      <c r="B10" s="63" t="s">
        <v>115</v>
      </c>
      <c r="C10" s="62" t="s">
        <v>116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>
        <v>0</v>
      </c>
      <c r="AU10" s="64">
        <v>0</v>
      </c>
      <c r="AV10" s="64">
        <v>0</v>
      </c>
      <c r="AW10" s="64">
        <v>0</v>
      </c>
      <c r="AX10" s="64">
        <v>0</v>
      </c>
      <c r="AY10" s="64">
        <v>0</v>
      </c>
    </row>
    <row r="11" spans="1:51" s="67" customFormat="1" ht="12" customHeight="1">
      <c r="A11" s="62" t="s">
        <v>97</v>
      </c>
      <c r="B11" s="63" t="s">
        <v>123</v>
      </c>
      <c r="C11" s="62" t="s">
        <v>124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0</v>
      </c>
      <c r="AE11" s="64">
        <v>0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4">
        <v>0</v>
      </c>
      <c r="AM11" s="64">
        <v>0</v>
      </c>
      <c r="AN11" s="64">
        <v>0</v>
      </c>
      <c r="AO11" s="64">
        <v>0</v>
      </c>
      <c r="AP11" s="64">
        <v>0</v>
      </c>
      <c r="AQ11" s="64">
        <v>0</v>
      </c>
      <c r="AR11" s="64">
        <v>0</v>
      </c>
      <c r="AS11" s="64">
        <v>0</v>
      </c>
      <c r="AT11" s="64">
        <v>0</v>
      </c>
      <c r="AU11" s="64">
        <v>0</v>
      </c>
      <c r="AV11" s="64">
        <v>0</v>
      </c>
      <c r="AW11" s="64">
        <v>0</v>
      </c>
      <c r="AX11" s="64">
        <v>0</v>
      </c>
      <c r="AY11" s="64">
        <v>0</v>
      </c>
    </row>
    <row r="12" spans="1:51" s="67" customFormat="1" ht="12" customHeight="1">
      <c r="A12" s="68" t="s">
        <v>97</v>
      </c>
      <c r="B12" s="69" t="s">
        <v>135</v>
      </c>
      <c r="C12" s="62" t="s">
        <v>136</v>
      </c>
      <c r="D12" s="70">
        <v>0</v>
      </c>
      <c r="E12" s="70">
        <v>0</v>
      </c>
      <c r="F12" s="70">
        <v>0</v>
      </c>
      <c r="G12" s="70">
        <v>0</v>
      </c>
      <c r="H12" s="70">
        <v>5</v>
      </c>
      <c r="I12" s="70">
        <v>26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</row>
    <row r="13" spans="1:51" s="67" customFormat="1" ht="12" customHeight="1">
      <c r="A13" s="68" t="s">
        <v>97</v>
      </c>
      <c r="B13" s="69" t="s">
        <v>143</v>
      </c>
      <c r="C13" s="62" t="s">
        <v>144</v>
      </c>
      <c r="D13" s="70">
        <v>0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v>0</v>
      </c>
      <c r="V13" s="70">
        <v>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v>0</v>
      </c>
      <c r="AX13" s="70">
        <v>0</v>
      </c>
      <c r="AY13" s="70">
        <v>0</v>
      </c>
    </row>
    <row r="14" spans="1:51" s="67" customFormat="1" ht="12" customHeight="1">
      <c r="A14" s="68" t="s">
        <v>97</v>
      </c>
      <c r="B14" s="69" t="s">
        <v>149</v>
      </c>
      <c r="C14" s="62" t="s">
        <v>150</v>
      </c>
      <c r="D14" s="70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v>0</v>
      </c>
      <c r="V14" s="70">
        <v>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0</v>
      </c>
      <c r="AT14" s="70">
        <v>0</v>
      </c>
      <c r="AU14" s="70">
        <v>0</v>
      </c>
      <c r="AV14" s="70">
        <v>0</v>
      </c>
      <c r="AW14" s="70">
        <v>0</v>
      </c>
      <c r="AX14" s="70">
        <v>0</v>
      </c>
      <c r="AY14" s="70">
        <v>0</v>
      </c>
    </row>
    <row r="15" spans="1:51" s="67" customFormat="1" ht="12" customHeight="1">
      <c r="A15" s="68" t="s">
        <v>97</v>
      </c>
      <c r="B15" s="69" t="s">
        <v>157</v>
      </c>
      <c r="C15" s="62" t="s">
        <v>158</v>
      </c>
      <c r="D15" s="70">
        <v>0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132</v>
      </c>
      <c r="U15" s="70">
        <v>731</v>
      </c>
      <c r="V15" s="70">
        <v>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10</v>
      </c>
      <c r="AS15" s="70">
        <v>36</v>
      </c>
      <c r="AT15" s="70">
        <v>0</v>
      </c>
      <c r="AU15" s="70">
        <v>0</v>
      </c>
      <c r="AV15" s="70">
        <v>0</v>
      </c>
      <c r="AW15" s="70">
        <v>0</v>
      </c>
      <c r="AX15" s="70">
        <v>0</v>
      </c>
      <c r="AY15" s="70">
        <v>0</v>
      </c>
    </row>
    <row r="16" spans="1:51" s="67" customFormat="1" ht="12" customHeight="1">
      <c r="A16" s="68" t="s">
        <v>97</v>
      </c>
      <c r="B16" s="69" t="s">
        <v>163</v>
      </c>
      <c r="C16" s="62" t="s">
        <v>164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11</v>
      </c>
      <c r="M16" s="70">
        <v>25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55</v>
      </c>
      <c r="U16" s="70">
        <v>107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v>0</v>
      </c>
      <c r="AX16" s="70">
        <v>0</v>
      </c>
      <c r="AY16" s="70">
        <v>0</v>
      </c>
    </row>
    <row r="17" spans="1:51" s="67" customFormat="1" ht="12" customHeight="1">
      <c r="A17" s="68" t="s">
        <v>97</v>
      </c>
      <c r="B17" s="69" t="s">
        <v>165</v>
      </c>
      <c r="C17" s="62" t="s">
        <v>166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v>0</v>
      </c>
      <c r="AX17" s="70">
        <v>0</v>
      </c>
      <c r="AY17" s="70">
        <v>0</v>
      </c>
    </row>
    <row r="18" spans="1:51" s="67" customFormat="1" ht="12" customHeight="1">
      <c r="A18" s="68" t="s">
        <v>97</v>
      </c>
      <c r="B18" s="69" t="s">
        <v>173</v>
      </c>
      <c r="C18" s="62" t="s">
        <v>174</v>
      </c>
      <c r="D18" s="70">
        <v>0</v>
      </c>
      <c r="E18" s="70">
        <v>0</v>
      </c>
      <c r="F18" s="70">
        <v>0</v>
      </c>
      <c r="G18" s="70">
        <v>0</v>
      </c>
      <c r="H18" s="70">
        <v>2</v>
      </c>
      <c r="I18" s="70">
        <v>8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v>0</v>
      </c>
      <c r="AX18" s="70">
        <v>0</v>
      </c>
      <c r="AY18" s="70">
        <v>0</v>
      </c>
    </row>
    <row r="19" spans="1:51" s="67" customFormat="1" ht="12" customHeight="1">
      <c r="A19" s="68" t="s">
        <v>97</v>
      </c>
      <c r="B19" s="69" t="s">
        <v>175</v>
      </c>
      <c r="C19" s="62" t="s">
        <v>176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v>0</v>
      </c>
      <c r="AX19" s="70">
        <v>0</v>
      </c>
      <c r="AY19" s="70">
        <v>0</v>
      </c>
    </row>
    <row r="20" spans="1:51" s="67" customFormat="1" ht="12" customHeight="1">
      <c r="A20" s="68" t="s">
        <v>97</v>
      </c>
      <c r="B20" s="69" t="s">
        <v>181</v>
      </c>
      <c r="C20" s="62" t="s">
        <v>182</v>
      </c>
      <c r="D20" s="70">
        <v>1</v>
      </c>
      <c r="E20" s="70">
        <v>3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7</v>
      </c>
      <c r="M20" s="70">
        <v>18</v>
      </c>
      <c r="N20" s="70">
        <v>1</v>
      </c>
      <c r="O20" s="70">
        <v>3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v>0</v>
      </c>
      <c r="AX20" s="70">
        <v>0</v>
      </c>
      <c r="AY20" s="70">
        <v>0</v>
      </c>
    </row>
    <row r="21" spans="1:51" s="67" customFormat="1" ht="12" customHeight="1">
      <c r="A21" s="68" t="s">
        <v>97</v>
      </c>
      <c r="B21" s="69" t="s">
        <v>183</v>
      </c>
      <c r="C21" s="62" t="s">
        <v>184</v>
      </c>
      <c r="D21" s="70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</row>
    <row r="22" spans="1:51" s="67" customFormat="1" ht="12" customHeight="1">
      <c r="A22" s="68" t="s">
        <v>97</v>
      </c>
      <c r="B22" s="69" t="s">
        <v>186</v>
      </c>
      <c r="C22" s="62" t="s">
        <v>187</v>
      </c>
      <c r="D22" s="70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</row>
    <row r="23" spans="1:51" s="67" customFormat="1" ht="12" customHeight="1">
      <c r="A23" s="68" t="s">
        <v>97</v>
      </c>
      <c r="B23" s="69" t="s">
        <v>188</v>
      </c>
      <c r="C23" s="62" t="s">
        <v>189</v>
      </c>
      <c r="D23" s="70">
        <v>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</row>
    <row r="24" spans="1:51" s="67" customFormat="1" ht="12" customHeight="1">
      <c r="A24" s="68" t="s">
        <v>97</v>
      </c>
      <c r="B24" s="69" t="s">
        <v>190</v>
      </c>
      <c r="C24" s="62" t="s">
        <v>191</v>
      </c>
      <c r="D24" s="70">
        <v>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</row>
    <row r="25" spans="1:51" s="67" customFormat="1" ht="12" customHeight="1">
      <c r="A25" s="68" t="s">
        <v>97</v>
      </c>
      <c r="B25" s="69" t="s">
        <v>196</v>
      </c>
      <c r="C25" s="62" t="s">
        <v>197</v>
      </c>
      <c r="D25" s="70">
        <v>1</v>
      </c>
      <c r="E25" s="70">
        <v>2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4</v>
      </c>
      <c r="M25" s="70">
        <v>8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</row>
    <row r="26" spans="1:51" s="67" customFormat="1" ht="12" customHeight="1">
      <c r="A26" s="68" t="s">
        <v>97</v>
      </c>
      <c r="B26" s="69" t="s">
        <v>200</v>
      </c>
      <c r="C26" s="62" t="s">
        <v>201</v>
      </c>
      <c r="D26" s="70">
        <v>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1</v>
      </c>
      <c r="M26" s="70">
        <v>2</v>
      </c>
      <c r="N26" s="70">
        <v>0</v>
      </c>
      <c r="O26" s="70">
        <v>0</v>
      </c>
      <c r="P26" s="70">
        <v>4</v>
      </c>
      <c r="Q26" s="70">
        <v>39</v>
      </c>
      <c r="R26" s="70">
        <v>0</v>
      </c>
      <c r="S26" s="70">
        <v>0</v>
      </c>
      <c r="T26" s="70">
        <v>60</v>
      </c>
      <c r="U26" s="70">
        <v>177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7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0</v>
      </c>
      <c r="AO26" s="70">
        <v>0</v>
      </c>
      <c r="AP26" s="70">
        <v>0</v>
      </c>
      <c r="AQ26" s="70">
        <v>0</v>
      </c>
      <c r="AR26" s="70">
        <v>19</v>
      </c>
      <c r="AS26" s="70">
        <v>34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</row>
    <row r="27" spans="1:51" s="67" customFormat="1" ht="12" customHeight="1">
      <c r="A27" s="68" t="s">
        <v>97</v>
      </c>
      <c r="B27" s="69" t="s">
        <v>206</v>
      </c>
      <c r="C27" s="62" t="s">
        <v>207</v>
      </c>
      <c r="D27" s="70">
        <v>0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12</v>
      </c>
      <c r="Q27" s="70">
        <v>120</v>
      </c>
      <c r="R27" s="70">
        <v>0</v>
      </c>
      <c r="S27" s="7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</row>
  </sheetData>
  <sheetProtection/>
  <mergeCells count="21">
    <mergeCell ref="R4:S5"/>
    <mergeCell ref="Z4:AA5"/>
    <mergeCell ref="J4:K5"/>
    <mergeCell ref="H4:I5"/>
    <mergeCell ref="X4:Y5"/>
    <mergeCell ref="L4:M5"/>
    <mergeCell ref="P4:Q5"/>
    <mergeCell ref="AX4:AY5"/>
    <mergeCell ref="AH4:AI5"/>
    <mergeCell ref="AN4:AO5"/>
    <mergeCell ref="AP4:AQ5"/>
    <mergeCell ref="AV4:AW5"/>
    <mergeCell ref="T4:U5"/>
    <mergeCell ref="V4:W5"/>
    <mergeCell ref="AF4:AG5"/>
    <mergeCell ref="A2:A6"/>
    <mergeCell ref="B2:B6"/>
    <mergeCell ref="C2:C6"/>
    <mergeCell ref="D4:E5"/>
    <mergeCell ref="F4:G5"/>
    <mergeCell ref="N4: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ゴシック,標準"&amp;14収集運搬機材の状況（一部事務組合・広域連合）（平成24年度実績）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94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5" t="s">
        <v>50</v>
      </c>
      <c r="B2" s="95" t="s">
        <v>51</v>
      </c>
      <c r="C2" s="106" t="s">
        <v>82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6"/>
      <c r="B3" s="96"/>
      <c r="C3" s="105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6"/>
      <c r="B4" s="96"/>
      <c r="C4" s="105"/>
      <c r="D4" s="105" t="s">
        <v>56</v>
      </c>
      <c r="E4" s="95" t="s">
        <v>61</v>
      </c>
      <c r="F4" s="95" t="s">
        <v>62</v>
      </c>
      <c r="G4" s="95" t="s">
        <v>63</v>
      </c>
      <c r="H4" s="105" t="s">
        <v>56</v>
      </c>
      <c r="I4" s="95" t="s">
        <v>61</v>
      </c>
      <c r="J4" s="95" t="s">
        <v>62</v>
      </c>
      <c r="K4" s="95" t="s">
        <v>63</v>
      </c>
      <c r="L4" s="105" t="s">
        <v>56</v>
      </c>
      <c r="M4" s="95" t="s">
        <v>61</v>
      </c>
      <c r="N4" s="95" t="s">
        <v>62</v>
      </c>
      <c r="O4" s="95" t="s">
        <v>63</v>
      </c>
      <c r="P4" s="105" t="s">
        <v>56</v>
      </c>
      <c r="Q4" s="95" t="s">
        <v>61</v>
      </c>
      <c r="R4" s="95" t="s">
        <v>62</v>
      </c>
      <c r="S4" s="95" t="s">
        <v>63</v>
      </c>
    </row>
    <row r="5" spans="1:19" s="6" customFormat="1" ht="18" customHeight="1">
      <c r="A5" s="96"/>
      <c r="B5" s="96"/>
      <c r="C5" s="105"/>
      <c r="D5" s="105"/>
      <c r="E5" s="104"/>
      <c r="F5" s="104"/>
      <c r="G5" s="104"/>
      <c r="H5" s="105"/>
      <c r="I5" s="104"/>
      <c r="J5" s="104"/>
      <c r="K5" s="104"/>
      <c r="L5" s="105"/>
      <c r="M5" s="104"/>
      <c r="N5" s="104"/>
      <c r="O5" s="104"/>
      <c r="P5" s="105"/>
      <c r="Q5" s="104"/>
      <c r="R5" s="104"/>
      <c r="S5" s="104"/>
    </row>
    <row r="6" spans="1:19" s="6" customFormat="1" ht="18" customHeight="1">
      <c r="A6" s="97"/>
      <c r="B6" s="97"/>
      <c r="C6" s="107"/>
      <c r="D6" s="21" t="s">
        <v>85</v>
      </c>
      <c r="E6" s="19" t="s">
        <v>85</v>
      </c>
      <c r="F6" s="19" t="s">
        <v>85</v>
      </c>
      <c r="G6" s="19" t="s">
        <v>85</v>
      </c>
      <c r="H6" s="21" t="s">
        <v>85</v>
      </c>
      <c r="I6" s="19" t="s">
        <v>85</v>
      </c>
      <c r="J6" s="19" t="s">
        <v>85</v>
      </c>
      <c r="K6" s="19" t="s">
        <v>85</v>
      </c>
      <c r="L6" s="21" t="s">
        <v>85</v>
      </c>
      <c r="M6" s="19" t="s">
        <v>85</v>
      </c>
      <c r="N6" s="19" t="s">
        <v>85</v>
      </c>
      <c r="O6" s="19" t="s">
        <v>85</v>
      </c>
      <c r="P6" s="21" t="s">
        <v>85</v>
      </c>
      <c r="Q6" s="19" t="s">
        <v>85</v>
      </c>
      <c r="R6" s="19" t="s">
        <v>85</v>
      </c>
      <c r="S6" s="19" t="s">
        <v>85</v>
      </c>
    </row>
    <row r="7" spans="1:19" s="61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S7">SUM(D8:D51)</f>
        <v>315</v>
      </c>
      <c r="E7" s="72">
        <f t="shared" si="0"/>
        <v>261</v>
      </c>
      <c r="F7" s="72">
        <f t="shared" si="0"/>
        <v>34</v>
      </c>
      <c r="G7" s="72">
        <f t="shared" si="0"/>
        <v>20</v>
      </c>
      <c r="H7" s="72">
        <f t="shared" si="0"/>
        <v>1245</v>
      </c>
      <c r="I7" s="72">
        <f t="shared" si="0"/>
        <v>1173</v>
      </c>
      <c r="J7" s="72">
        <f t="shared" si="0"/>
        <v>68</v>
      </c>
      <c r="K7" s="72">
        <f t="shared" si="0"/>
        <v>4</v>
      </c>
      <c r="L7" s="72">
        <f t="shared" si="0"/>
        <v>26</v>
      </c>
      <c r="M7" s="72">
        <f t="shared" si="0"/>
        <v>22</v>
      </c>
      <c r="N7" s="72">
        <f t="shared" si="0"/>
        <v>4</v>
      </c>
      <c r="O7" s="72">
        <f t="shared" si="0"/>
        <v>0</v>
      </c>
      <c r="P7" s="72">
        <f t="shared" si="0"/>
        <v>229</v>
      </c>
      <c r="Q7" s="72">
        <f t="shared" si="0"/>
        <v>227</v>
      </c>
      <c r="R7" s="72">
        <f t="shared" si="0"/>
        <v>2</v>
      </c>
      <c r="S7" s="72">
        <f t="shared" si="0"/>
        <v>0</v>
      </c>
    </row>
    <row r="8" spans="1:19" s="65" customFormat="1" ht="12" customHeight="1">
      <c r="A8" s="62" t="s">
        <v>97</v>
      </c>
      <c r="B8" s="63" t="s">
        <v>153</v>
      </c>
      <c r="C8" s="62" t="s">
        <v>154</v>
      </c>
      <c r="D8" s="64">
        <f aca="true" t="shared" si="1" ref="D8:D51">SUM(E8:G8)</f>
        <v>24</v>
      </c>
      <c r="E8" s="64">
        <v>14</v>
      </c>
      <c r="F8" s="64">
        <v>3</v>
      </c>
      <c r="G8" s="64">
        <v>7</v>
      </c>
      <c r="H8" s="64">
        <f aca="true" t="shared" si="2" ref="H8:H51">SUM(I8:K8)</f>
        <v>67</v>
      </c>
      <c r="I8" s="64">
        <v>67</v>
      </c>
      <c r="J8" s="64">
        <v>0</v>
      </c>
      <c r="K8" s="64">
        <v>0</v>
      </c>
      <c r="L8" s="64">
        <f aca="true" t="shared" si="3" ref="L8:L51">SUM(M8:O8)</f>
        <v>3</v>
      </c>
      <c r="M8" s="64">
        <v>3</v>
      </c>
      <c r="N8" s="64">
        <v>0</v>
      </c>
      <c r="O8" s="64">
        <v>0</v>
      </c>
      <c r="P8" s="64">
        <f aca="true" t="shared" si="4" ref="P8:P51">SUM(Q8:S8)</f>
        <v>7</v>
      </c>
      <c r="Q8" s="64">
        <v>6</v>
      </c>
      <c r="R8" s="64">
        <v>1</v>
      </c>
      <c r="S8" s="64">
        <v>0</v>
      </c>
    </row>
    <row r="9" spans="1:19" s="65" customFormat="1" ht="12" customHeight="1">
      <c r="A9" s="62" t="s">
        <v>97</v>
      </c>
      <c r="B9" s="63" t="s">
        <v>212</v>
      </c>
      <c r="C9" s="62" t="s">
        <v>213</v>
      </c>
      <c r="D9" s="64">
        <f t="shared" si="1"/>
        <v>20</v>
      </c>
      <c r="E9" s="64">
        <v>13</v>
      </c>
      <c r="F9" s="64">
        <v>7</v>
      </c>
      <c r="G9" s="64">
        <v>0</v>
      </c>
      <c r="H9" s="64">
        <f t="shared" si="2"/>
        <v>56</v>
      </c>
      <c r="I9" s="64">
        <v>52</v>
      </c>
      <c r="J9" s="64">
        <v>3</v>
      </c>
      <c r="K9" s="64">
        <v>1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9</v>
      </c>
      <c r="Q9" s="64">
        <v>9</v>
      </c>
      <c r="R9" s="64">
        <v>0</v>
      </c>
      <c r="S9" s="64">
        <v>0</v>
      </c>
    </row>
    <row r="10" spans="1:19" s="65" customFormat="1" ht="12" customHeight="1">
      <c r="A10" s="62" t="s">
        <v>97</v>
      </c>
      <c r="B10" s="63" t="s">
        <v>171</v>
      </c>
      <c r="C10" s="62" t="s">
        <v>172</v>
      </c>
      <c r="D10" s="64">
        <f t="shared" si="1"/>
        <v>9</v>
      </c>
      <c r="E10" s="64">
        <v>9</v>
      </c>
      <c r="F10" s="64">
        <v>0</v>
      </c>
      <c r="G10" s="64">
        <v>0</v>
      </c>
      <c r="H10" s="64">
        <f t="shared" si="2"/>
        <v>78</v>
      </c>
      <c r="I10" s="64">
        <v>78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97</v>
      </c>
      <c r="B11" s="63" t="s">
        <v>137</v>
      </c>
      <c r="C11" s="62" t="s">
        <v>138</v>
      </c>
      <c r="D11" s="64">
        <f t="shared" si="1"/>
        <v>3</v>
      </c>
      <c r="E11" s="64">
        <v>3</v>
      </c>
      <c r="F11" s="64">
        <v>0</v>
      </c>
      <c r="G11" s="64">
        <v>0</v>
      </c>
      <c r="H11" s="64">
        <f t="shared" si="2"/>
        <v>34</v>
      </c>
      <c r="I11" s="64">
        <v>34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13</v>
      </c>
      <c r="Q11" s="64">
        <v>13</v>
      </c>
      <c r="R11" s="64">
        <v>0</v>
      </c>
      <c r="S11" s="64">
        <v>0</v>
      </c>
    </row>
    <row r="12" spans="1:19" s="65" customFormat="1" ht="12" customHeight="1">
      <c r="A12" s="68" t="s">
        <v>97</v>
      </c>
      <c r="B12" s="69" t="s">
        <v>167</v>
      </c>
      <c r="C12" s="62" t="s">
        <v>168</v>
      </c>
      <c r="D12" s="70">
        <f t="shared" si="1"/>
        <v>9</v>
      </c>
      <c r="E12" s="70">
        <v>9</v>
      </c>
      <c r="F12" s="70">
        <v>0</v>
      </c>
      <c r="G12" s="70">
        <v>0</v>
      </c>
      <c r="H12" s="70">
        <f t="shared" si="2"/>
        <v>17</v>
      </c>
      <c r="I12" s="70">
        <v>17</v>
      </c>
      <c r="J12" s="70">
        <v>0</v>
      </c>
      <c r="K12" s="70">
        <v>0</v>
      </c>
      <c r="L12" s="70">
        <f t="shared" si="3"/>
        <v>4</v>
      </c>
      <c r="M12" s="70">
        <v>4</v>
      </c>
      <c r="N12" s="70">
        <v>0</v>
      </c>
      <c r="O12" s="70">
        <v>0</v>
      </c>
      <c r="P12" s="70">
        <f t="shared" si="4"/>
        <v>9</v>
      </c>
      <c r="Q12" s="70">
        <v>9</v>
      </c>
      <c r="R12" s="70">
        <v>0</v>
      </c>
      <c r="S12" s="70">
        <v>0</v>
      </c>
    </row>
    <row r="13" spans="1:19" s="65" customFormat="1" ht="12" customHeight="1">
      <c r="A13" s="68" t="s">
        <v>97</v>
      </c>
      <c r="B13" s="69" t="s">
        <v>177</v>
      </c>
      <c r="C13" s="62" t="s">
        <v>178</v>
      </c>
      <c r="D13" s="70">
        <f t="shared" si="1"/>
        <v>7</v>
      </c>
      <c r="E13" s="70">
        <v>7</v>
      </c>
      <c r="F13" s="70">
        <v>0</v>
      </c>
      <c r="G13" s="70">
        <v>0</v>
      </c>
      <c r="H13" s="70">
        <f t="shared" si="2"/>
        <v>16</v>
      </c>
      <c r="I13" s="70">
        <v>16</v>
      </c>
      <c r="J13" s="70">
        <v>0</v>
      </c>
      <c r="K13" s="70">
        <v>0</v>
      </c>
      <c r="L13" s="70">
        <f t="shared" si="3"/>
        <v>1</v>
      </c>
      <c r="M13" s="70">
        <v>0</v>
      </c>
      <c r="N13" s="70">
        <v>1</v>
      </c>
      <c r="O13" s="70">
        <v>0</v>
      </c>
      <c r="P13" s="70">
        <f t="shared" si="4"/>
        <v>2</v>
      </c>
      <c r="Q13" s="70">
        <v>2</v>
      </c>
      <c r="R13" s="70">
        <v>0</v>
      </c>
      <c r="S13" s="70">
        <v>0</v>
      </c>
    </row>
    <row r="14" spans="1:19" s="65" customFormat="1" ht="12" customHeight="1">
      <c r="A14" s="68" t="s">
        <v>97</v>
      </c>
      <c r="B14" s="69" t="s">
        <v>117</v>
      </c>
      <c r="C14" s="62" t="s">
        <v>118</v>
      </c>
      <c r="D14" s="70">
        <f t="shared" si="1"/>
        <v>6</v>
      </c>
      <c r="E14" s="70">
        <v>6</v>
      </c>
      <c r="F14" s="70">
        <v>0</v>
      </c>
      <c r="G14" s="70">
        <v>0</v>
      </c>
      <c r="H14" s="70">
        <f t="shared" si="2"/>
        <v>28</v>
      </c>
      <c r="I14" s="70">
        <v>28</v>
      </c>
      <c r="J14" s="70">
        <v>0</v>
      </c>
      <c r="K14" s="70">
        <v>0</v>
      </c>
      <c r="L14" s="70">
        <f t="shared" si="3"/>
        <v>0</v>
      </c>
      <c r="M14" s="70">
        <v>0</v>
      </c>
      <c r="N14" s="70">
        <v>0</v>
      </c>
      <c r="O14" s="70">
        <v>0</v>
      </c>
      <c r="P14" s="70">
        <f t="shared" si="4"/>
        <v>4</v>
      </c>
      <c r="Q14" s="70">
        <v>4</v>
      </c>
      <c r="R14" s="70">
        <v>0</v>
      </c>
      <c r="S14" s="70">
        <v>0</v>
      </c>
    </row>
    <row r="15" spans="1:19" s="65" customFormat="1" ht="12" customHeight="1">
      <c r="A15" s="68" t="s">
        <v>97</v>
      </c>
      <c r="B15" s="69" t="s">
        <v>202</v>
      </c>
      <c r="C15" s="62" t="s">
        <v>203</v>
      </c>
      <c r="D15" s="70">
        <f t="shared" si="1"/>
        <v>7</v>
      </c>
      <c r="E15" s="70">
        <v>7</v>
      </c>
      <c r="F15" s="70">
        <v>0</v>
      </c>
      <c r="G15" s="70">
        <v>0</v>
      </c>
      <c r="H15" s="70">
        <f t="shared" si="2"/>
        <v>3</v>
      </c>
      <c r="I15" s="70">
        <v>0</v>
      </c>
      <c r="J15" s="70">
        <v>3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0</v>
      </c>
      <c r="Q15" s="70">
        <v>0</v>
      </c>
      <c r="R15" s="70">
        <v>0</v>
      </c>
      <c r="S15" s="70">
        <v>0</v>
      </c>
    </row>
    <row r="16" spans="1:19" s="65" customFormat="1" ht="12" customHeight="1">
      <c r="A16" s="68" t="s">
        <v>97</v>
      </c>
      <c r="B16" s="69" t="s">
        <v>107</v>
      </c>
      <c r="C16" s="62" t="s">
        <v>108</v>
      </c>
      <c r="D16" s="70">
        <f t="shared" si="1"/>
        <v>6</v>
      </c>
      <c r="E16" s="70">
        <v>6</v>
      </c>
      <c r="F16" s="70">
        <v>0</v>
      </c>
      <c r="G16" s="70">
        <v>0</v>
      </c>
      <c r="H16" s="70">
        <f t="shared" si="2"/>
        <v>17</v>
      </c>
      <c r="I16" s="70">
        <v>17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5" customFormat="1" ht="12" customHeight="1">
      <c r="A17" s="68" t="s">
        <v>97</v>
      </c>
      <c r="B17" s="69" t="s">
        <v>214</v>
      </c>
      <c r="C17" s="62" t="s">
        <v>215</v>
      </c>
      <c r="D17" s="70">
        <f t="shared" si="1"/>
        <v>5</v>
      </c>
      <c r="E17" s="70">
        <v>5</v>
      </c>
      <c r="F17" s="70">
        <v>0</v>
      </c>
      <c r="G17" s="70">
        <v>0</v>
      </c>
      <c r="H17" s="70">
        <f t="shared" si="2"/>
        <v>24</v>
      </c>
      <c r="I17" s="70">
        <v>24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7</v>
      </c>
      <c r="Q17" s="70">
        <v>7</v>
      </c>
      <c r="R17" s="70">
        <v>0</v>
      </c>
      <c r="S17" s="70">
        <v>0</v>
      </c>
    </row>
    <row r="18" spans="1:19" s="65" customFormat="1" ht="12" customHeight="1">
      <c r="A18" s="68" t="s">
        <v>97</v>
      </c>
      <c r="B18" s="69" t="s">
        <v>216</v>
      </c>
      <c r="C18" s="62" t="s">
        <v>217</v>
      </c>
      <c r="D18" s="70">
        <f t="shared" si="1"/>
        <v>9</v>
      </c>
      <c r="E18" s="70">
        <v>2</v>
      </c>
      <c r="F18" s="70">
        <v>4</v>
      </c>
      <c r="G18" s="70">
        <v>3</v>
      </c>
      <c r="H18" s="70">
        <f t="shared" si="2"/>
        <v>11</v>
      </c>
      <c r="I18" s="70">
        <v>10</v>
      </c>
      <c r="J18" s="70">
        <v>1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5" customFormat="1" ht="12" customHeight="1">
      <c r="A19" s="68" t="s">
        <v>97</v>
      </c>
      <c r="B19" s="69" t="s">
        <v>218</v>
      </c>
      <c r="C19" s="62" t="s">
        <v>219</v>
      </c>
      <c r="D19" s="70">
        <f t="shared" si="1"/>
        <v>4</v>
      </c>
      <c r="E19" s="70">
        <v>1</v>
      </c>
      <c r="F19" s="70">
        <v>1</v>
      </c>
      <c r="G19" s="70">
        <v>2</v>
      </c>
      <c r="H19" s="70">
        <f t="shared" si="2"/>
        <v>11</v>
      </c>
      <c r="I19" s="70">
        <v>8</v>
      </c>
      <c r="J19" s="70">
        <v>1</v>
      </c>
      <c r="K19" s="70">
        <v>2</v>
      </c>
      <c r="L19" s="70">
        <f t="shared" si="3"/>
        <v>0</v>
      </c>
      <c r="M19" s="70"/>
      <c r="N19" s="70"/>
      <c r="O19" s="70"/>
      <c r="P19" s="70">
        <f t="shared" si="4"/>
        <v>3</v>
      </c>
      <c r="Q19" s="70">
        <v>3</v>
      </c>
      <c r="R19" s="70">
        <v>0</v>
      </c>
      <c r="S19" s="70">
        <v>0</v>
      </c>
    </row>
    <row r="20" spans="1:19" s="65" customFormat="1" ht="12" customHeight="1">
      <c r="A20" s="68" t="s">
        <v>97</v>
      </c>
      <c r="B20" s="69" t="s">
        <v>147</v>
      </c>
      <c r="C20" s="62" t="s">
        <v>148</v>
      </c>
      <c r="D20" s="70">
        <f t="shared" si="1"/>
        <v>7</v>
      </c>
      <c r="E20" s="70">
        <v>5</v>
      </c>
      <c r="F20" s="70">
        <v>1</v>
      </c>
      <c r="G20" s="70">
        <v>1</v>
      </c>
      <c r="H20" s="70">
        <f t="shared" si="2"/>
        <v>57</v>
      </c>
      <c r="I20" s="70">
        <v>49</v>
      </c>
      <c r="J20" s="70">
        <v>7</v>
      </c>
      <c r="K20" s="70">
        <v>1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4</v>
      </c>
      <c r="Q20" s="70">
        <v>4</v>
      </c>
      <c r="R20" s="70">
        <v>0</v>
      </c>
      <c r="S20" s="70">
        <v>0</v>
      </c>
    </row>
    <row r="21" spans="1:19" s="65" customFormat="1" ht="12" customHeight="1">
      <c r="A21" s="68" t="s">
        <v>97</v>
      </c>
      <c r="B21" s="69" t="s">
        <v>127</v>
      </c>
      <c r="C21" s="62" t="s">
        <v>128</v>
      </c>
      <c r="D21" s="70">
        <f t="shared" si="1"/>
        <v>6</v>
      </c>
      <c r="E21" s="70">
        <v>6</v>
      </c>
      <c r="F21" s="70">
        <v>0</v>
      </c>
      <c r="G21" s="70">
        <v>0</v>
      </c>
      <c r="H21" s="70">
        <f t="shared" si="2"/>
        <v>22</v>
      </c>
      <c r="I21" s="70">
        <v>22</v>
      </c>
      <c r="J21" s="70">
        <v>0</v>
      </c>
      <c r="K21" s="70">
        <v>0</v>
      </c>
      <c r="L21" s="70">
        <f t="shared" si="3"/>
        <v>6</v>
      </c>
      <c r="M21" s="70">
        <v>6</v>
      </c>
      <c r="N21" s="70">
        <v>0</v>
      </c>
      <c r="O21" s="70">
        <v>0</v>
      </c>
      <c r="P21" s="70">
        <f t="shared" si="4"/>
        <v>8</v>
      </c>
      <c r="Q21" s="70">
        <v>8</v>
      </c>
      <c r="R21" s="70">
        <v>0</v>
      </c>
      <c r="S21" s="70">
        <v>0</v>
      </c>
    </row>
    <row r="22" spans="1:19" s="65" customFormat="1" ht="12" customHeight="1">
      <c r="A22" s="68" t="s">
        <v>97</v>
      </c>
      <c r="B22" s="69" t="s">
        <v>125</v>
      </c>
      <c r="C22" s="62" t="s">
        <v>126</v>
      </c>
      <c r="D22" s="70">
        <f t="shared" si="1"/>
        <v>3</v>
      </c>
      <c r="E22" s="70">
        <v>3</v>
      </c>
      <c r="F22" s="70">
        <v>0</v>
      </c>
      <c r="G22" s="70">
        <v>0</v>
      </c>
      <c r="H22" s="70">
        <f t="shared" si="2"/>
        <v>31</v>
      </c>
      <c r="I22" s="70">
        <v>30</v>
      </c>
      <c r="J22" s="70">
        <v>1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2</v>
      </c>
      <c r="Q22" s="70">
        <v>2</v>
      </c>
      <c r="R22" s="70">
        <v>0</v>
      </c>
      <c r="S22" s="70">
        <v>0</v>
      </c>
    </row>
    <row r="23" spans="1:19" s="65" customFormat="1" ht="12" customHeight="1">
      <c r="A23" s="68" t="s">
        <v>97</v>
      </c>
      <c r="B23" s="69" t="s">
        <v>220</v>
      </c>
      <c r="C23" s="62" t="s">
        <v>221</v>
      </c>
      <c r="D23" s="70">
        <f t="shared" si="1"/>
        <v>20</v>
      </c>
      <c r="E23" s="70">
        <v>19</v>
      </c>
      <c r="F23" s="70">
        <v>0</v>
      </c>
      <c r="G23" s="70">
        <v>1</v>
      </c>
      <c r="H23" s="70">
        <f t="shared" si="2"/>
        <v>86</v>
      </c>
      <c r="I23" s="70">
        <v>77</v>
      </c>
      <c r="J23" s="70">
        <v>9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14</v>
      </c>
      <c r="Q23" s="70">
        <v>14</v>
      </c>
      <c r="R23" s="70">
        <v>0</v>
      </c>
      <c r="S23" s="70">
        <v>0</v>
      </c>
    </row>
    <row r="24" spans="1:19" s="65" customFormat="1" ht="12" customHeight="1">
      <c r="A24" s="68" t="s">
        <v>97</v>
      </c>
      <c r="B24" s="69" t="s">
        <v>208</v>
      </c>
      <c r="C24" s="62" t="s">
        <v>209</v>
      </c>
      <c r="D24" s="70">
        <f t="shared" si="1"/>
        <v>29</v>
      </c>
      <c r="E24" s="70">
        <v>24</v>
      </c>
      <c r="F24" s="70">
        <v>5</v>
      </c>
      <c r="G24" s="70">
        <v>0</v>
      </c>
      <c r="H24" s="70">
        <f t="shared" si="2"/>
        <v>60</v>
      </c>
      <c r="I24" s="70">
        <v>56</v>
      </c>
      <c r="J24" s="70">
        <v>4</v>
      </c>
      <c r="K24" s="70">
        <v>0</v>
      </c>
      <c r="L24" s="70">
        <f t="shared" si="3"/>
        <v>10</v>
      </c>
      <c r="M24" s="70">
        <v>9</v>
      </c>
      <c r="N24" s="70">
        <v>1</v>
      </c>
      <c r="O24" s="70">
        <v>0</v>
      </c>
      <c r="P24" s="70">
        <f t="shared" si="4"/>
        <v>11</v>
      </c>
      <c r="Q24" s="70">
        <v>11</v>
      </c>
      <c r="R24" s="70">
        <v>0</v>
      </c>
      <c r="S24" s="70">
        <v>0</v>
      </c>
    </row>
    <row r="25" spans="1:19" s="65" customFormat="1" ht="12" customHeight="1">
      <c r="A25" s="68" t="s">
        <v>97</v>
      </c>
      <c r="B25" s="69" t="s">
        <v>192</v>
      </c>
      <c r="C25" s="62" t="s">
        <v>193</v>
      </c>
      <c r="D25" s="70">
        <f t="shared" si="1"/>
        <v>11</v>
      </c>
      <c r="E25" s="70">
        <v>6</v>
      </c>
      <c r="F25" s="70">
        <v>4</v>
      </c>
      <c r="G25" s="70">
        <v>1</v>
      </c>
      <c r="H25" s="70">
        <f t="shared" si="2"/>
        <v>52</v>
      </c>
      <c r="I25" s="70">
        <v>49</v>
      </c>
      <c r="J25" s="70">
        <v>3</v>
      </c>
      <c r="K25" s="70">
        <v>0</v>
      </c>
      <c r="L25" s="70">
        <f t="shared" si="3"/>
        <v>1</v>
      </c>
      <c r="M25" s="70">
        <v>0</v>
      </c>
      <c r="N25" s="70">
        <v>1</v>
      </c>
      <c r="O25" s="70">
        <v>0</v>
      </c>
      <c r="P25" s="70">
        <f t="shared" si="4"/>
        <v>11</v>
      </c>
      <c r="Q25" s="70">
        <v>10</v>
      </c>
      <c r="R25" s="70">
        <v>1</v>
      </c>
      <c r="S25" s="70">
        <v>0</v>
      </c>
    </row>
    <row r="26" spans="1:19" s="65" customFormat="1" ht="12" customHeight="1">
      <c r="A26" s="68" t="s">
        <v>97</v>
      </c>
      <c r="B26" s="69" t="s">
        <v>222</v>
      </c>
      <c r="C26" s="62" t="s">
        <v>223</v>
      </c>
      <c r="D26" s="70">
        <f t="shared" si="1"/>
        <v>11</v>
      </c>
      <c r="E26" s="70">
        <v>6</v>
      </c>
      <c r="F26" s="70">
        <v>1</v>
      </c>
      <c r="G26" s="70">
        <v>4</v>
      </c>
      <c r="H26" s="70">
        <f t="shared" si="2"/>
        <v>8</v>
      </c>
      <c r="I26" s="70">
        <v>8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5</v>
      </c>
      <c r="Q26" s="70">
        <v>5</v>
      </c>
      <c r="R26" s="70">
        <v>0</v>
      </c>
      <c r="S26" s="70">
        <v>0</v>
      </c>
    </row>
    <row r="27" spans="1:19" s="65" customFormat="1" ht="12" customHeight="1">
      <c r="A27" s="68" t="s">
        <v>97</v>
      </c>
      <c r="B27" s="69" t="s">
        <v>109</v>
      </c>
      <c r="C27" s="62" t="s">
        <v>110</v>
      </c>
      <c r="D27" s="70">
        <f t="shared" si="1"/>
        <v>3</v>
      </c>
      <c r="E27" s="70">
        <v>3</v>
      </c>
      <c r="F27" s="70">
        <v>0</v>
      </c>
      <c r="G27" s="70">
        <v>0</v>
      </c>
      <c r="H27" s="70">
        <f t="shared" si="2"/>
        <v>30</v>
      </c>
      <c r="I27" s="70">
        <v>30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0</v>
      </c>
      <c r="Q27" s="70">
        <v>0</v>
      </c>
      <c r="R27" s="70">
        <v>0</v>
      </c>
      <c r="S27" s="70">
        <v>0</v>
      </c>
    </row>
    <row r="28" spans="1:19" s="65" customFormat="1" ht="12" customHeight="1">
      <c r="A28" s="68" t="s">
        <v>97</v>
      </c>
      <c r="B28" s="69" t="s">
        <v>101</v>
      </c>
      <c r="C28" s="62" t="s">
        <v>102</v>
      </c>
      <c r="D28" s="70">
        <f t="shared" si="1"/>
        <v>5</v>
      </c>
      <c r="E28" s="70">
        <v>5</v>
      </c>
      <c r="F28" s="70">
        <v>0</v>
      </c>
      <c r="G28" s="70">
        <v>0</v>
      </c>
      <c r="H28" s="70">
        <f t="shared" si="2"/>
        <v>21</v>
      </c>
      <c r="I28" s="70">
        <v>21</v>
      </c>
      <c r="J28" s="70">
        <v>0</v>
      </c>
      <c r="K28" s="70">
        <v>0</v>
      </c>
      <c r="L28" s="70">
        <f t="shared" si="3"/>
        <v>0</v>
      </c>
      <c r="M28" s="70">
        <v>0</v>
      </c>
      <c r="N28" s="70">
        <v>0</v>
      </c>
      <c r="O28" s="70">
        <v>0</v>
      </c>
      <c r="P28" s="70">
        <f t="shared" si="4"/>
        <v>8</v>
      </c>
      <c r="Q28" s="70">
        <v>8</v>
      </c>
      <c r="R28" s="70">
        <v>0</v>
      </c>
      <c r="S28" s="70">
        <v>0</v>
      </c>
    </row>
    <row r="29" spans="1:19" s="65" customFormat="1" ht="12" customHeight="1">
      <c r="A29" s="68" t="s">
        <v>97</v>
      </c>
      <c r="B29" s="69" t="s">
        <v>103</v>
      </c>
      <c r="C29" s="62" t="s">
        <v>104</v>
      </c>
      <c r="D29" s="70">
        <f t="shared" si="1"/>
        <v>6</v>
      </c>
      <c r="E29" s="70">
        <v>5</v>
      </c>
      <c r="F29" s="70">
        <v>1</v>
      </c>
      <c r="G29" s="70">
        <v>0</v>
      </c>
      <c r="H29" s="70">
        <f t="shared" si="2"/>
        <v>34</v>
      </c>
      <c r="I29" s="70">
        <v>33</v>
      </c>
      <c r="J29" s="70">
        <v>1</v>
      </c>
      <c r="K29" s="70">
        <v>0</v>
      </c>
      <c r="L29" s="70">
        <f t="shared" si="3"/>
        <v>0</v>
      </c>
      <c r="M29" s="70">
        <v>0</v>
      </c>
      <c r="N29" s="70">
        <v>0</v>
      </c>
      <c r="O29" s="70">
        <v>0</v>
      </c>
      <c r="P29" s="70">
        <f t="shared" si="4"/>
        <v>4</v>
      </c>
      <c r="Q29" s="70">
        <v>4</v>
      </c>
      <c r="R29" s="70">
        <v>0</v>
      </c>
      <c r="S29" s="70">
        <v>0</v>
      </c>
    </row>
    <row r="30" spans="1:19" s="65" customFormat="1" ht="12" customHeight="1">
      <c r="A30" s="68" t="s">
        <v>97</v>
      </c>
      <c r="B30" s="69" t="s">
        <v>179</v>
      </c>
      <c r="C30" s="62" t="s">
        <v>180</v>
      </c>
      <c r="D30" s="70">
        <f t="shared" si="1"/>
        <v>17</v>
      </c>
      <c r="E30" s="70">
        <v>17</v>
      </c>
      <c r="F30" s="70">
        <v>0</v>
      </c>
      <c r="G30" s="70">
        <v>0</v>
      </c>
      <c r="H30" s="70">
        <f t="shared" si="2"/>
        <v>46</v>
      </c>
      <c r="I30" s="70">
        <v>38</v>
      </c>
      <c r="J30" s="70">
        <v>8</v>
      </c>
      <c r="K30" s="70">
        <v>0</v>
      </c>
      <c r="L30" s="70">
        <f t="shared" si="3"/>
        <v>0</v>
      </c>
      <c r="M30" s="70">
        <v>0</v>
      </c>
      <c r="N30" s="70">
        <v>0</v>
      </c>
      <c r="O30" s="70">
        <v>0</v>
      </c>
      <c r="P30" s="70">
        <f t="shared" si="4"/>
        <v>8</v>
      </c>
      <c r="Q30" s="70">
        <v>8</v>
      </c>
      <c r="R30" s="70">
        <v>0</v>
      </c>
      <c r="S30" s="70">
        <v>0</v>
      </c>
    </row>
    <row r="31" spans="1:19" s="65" customFormat="1" ht="12" customHeight="1">
      <c r="A31" s="68" t="s">
        <v>97</v>
      </c>
      <c r="B31" s="69" t="s">
        <v>111</v>
      </c>
      <c r="C31" s="62" t="s">
        <v>112</v>
      </c>
      <c r="D31" s="70">
        <f t="shared" si="1"/>
        <v>9</v>
      </c>
      <c r="E31" s="70">
        <v>8</v>
      </c>
      <c r="F31" s="70">
        <v>1</v>
      </c>
      <c r="G31" s="70">
        <v>0</v>
      </c>
      <c r="H31" s="70">
        <f t="shared" si="2"/>
        <v>21</v>
      </c>
      <c r="I31" s="70">
        <v>20</v>
      </c>
      <c r="J31" s="70">
        <v>1</v>
      </c>
      <c r="K31" s="70">
        <v>0</v>
      </c>
      <c r="L31" s="70">
        <f t="shared" si="3"/>
        <v>0</v>
      </c>
      <c r="M31" s="70">
        <v>0</v>
      </c>
      <c r="N31" s="70">
        <v>0</v>
      </c>
      <c r="O31" s="70">
        <v>0</v>
      </c>
      <c r="P31" s="70">
        <f t="shared" si="4"/>
        <v>9</v>
      </c>
      <c r="Q31" s="70">
        <v>9</v>
      </c>
      <c r="R31" s="70">
        <v>0</v>
      </c>
      <c r="S31" s="70">
        <v>0</v>
      </c>
    </row>
    <row r="32" spans="1:19" s="65" customFormat="1" ht="12" customHeight="1">
      <c r="A32" s="68" t="s">
        <v>97</v>
      </c>
      <c r="B32" s="69" t="s">
        <v>129</v>
      </c>
      <c r="C32" s="62" t="s">
        <v>130</v>
      </c>
      <c r="D32" s="70">
        <f t="shared" si="1"/>
        <v>0</v>
      </c>
      <c r="E32" s="70">
        <v>0</v>
      </c>
      <c r="F32" s="70">
        <v>0</v>
      </c>
      <c r="G32" s="70">
        <v>0</v>
      </c>
      <c r="H32" s="70">
        <f t="shared" si="2"/>
        <v>1</v>
      </c>
      <c r="I32" s="70">
        <v>0</v>
      </c>
      <c r="J32" s="70">
        <v>1</v>
      </c>
      <c r="K32" s="70">
        <v>0</v>
      </c>
      <c r="L32" s="70">
        <f t="shared" si="3"/>
        <v>0</v>
      </c>
      <c r="M32" s="70">
        <v>0</v>
      </c>
      <c r="N32" s="70">
        <v>0</v>
      </c>
      <c r="O32" s="70">
        <v>0</v>
      </c>
      <c r="P32" s="70">
        <f t="shared" si="4"/>
        <v>6</v>
      </c>
      <c r="Q32" s="70">
        <v>6</v>
      </c>
      <c r="R32" s="70">
        <v>0</v>
      </c>
      <c r="S32" s="70">
        <v>0</v>
      </c>
    </row>
    <row r="33" spans="1:19" s="65" customFormat="1" ht="12" customHeight="1">
      <c r="A33" s="68" t="s">
        <v>97</v>
      </c>
      <c r="B33" s="69" t="s">
        <v>169</v>
      </c>
      <c r="C33" s="62" t="s">
        <v>170</v>
      </c>
      <c r="D33" s="70">
        <f t="shared" si="1"/>
        <v>9</v>
      </c>
      <c r="E33" s="70">
        <v>7</v>
      </c>
      <c r="F33" s="70">
        <v>2</v>
      </c>
      <c r="G33" s="70">
        <v>0</v>
      </c>
      <c r="H33" s="70">
        <f t="shared" si="2"/>
        <v>58</v>
      </c>
      <c r="I33" s="70">
        <v>48</v>
      </c>
      <c r="J33" s="70">
        <v>10</v>
      </c>
      <c r="K33" s="70">
        <v>0</v>
      </c>
      <c r="L33" s="70">
        <f t="shared" si="3"/>
        <v>0</v>
      </c>
      <c r="M33" s="70">
        <v>0</v>
      </c>
      <c r="N33" s="70">
        <v>0</v>
      </c>
      <c r="O33" s="70">
        <v>0</v>
      </c>
      <c r="P33" s="70">
        <f t="shared" si="4"/>
        <v>5</v>
      </c>
      <c r="Q33" s="70">
        <v>5</v>
      </c>
      <c r="R33" s="70">
        <v>0</v>
      </c>
      <c r="S33" s="70">
        <v>0</v>
      </c>
    </row>
    <row r="34" spans="1:19" s="65" customFormat="1" ht="12" customHeight="1">
      <c r="A34" s="68" t="s">
        <v>97</v>
      </c>
      <c r="B34" s="69" t="s">
        <v>145</v>
      </c>
      <c r="C34" s="62" t="s">
        <v>146</v>
      </c>
      <c r="D34" s="70">
        <f t="shared" si="1"/>
        <v>17</v>
      </c>
      <c r="E34" s="70">
        <v>17</v>
      </c>
      <c r="F34" s="70">
        <v>0</v>
      </c>
      <c r="G34" s="70">
        <v>0</v>
      </c>
      <c r="H34" s="70">
        <f t="shared" si="2"/>
        <v>31</v>
      </c>
      <c r="I34" s="70">
        <v>31</v>
      </c>
      <c r="J34" s="70">
        <v>0</v>
      </c>
      <c r="K34" s="70">
        <v>0</v>
      </c>
      <c r="L34" s="70">
        <f t="shared" si="3"/>
        <v>0</v>
      </c>
      <c r="M34" s="70">
        <v>0</v>
      </c>
      <c r="N34" s="70">
        <v>0</v>
      </c>
      <c r="O34" s="70">
        <v>0</v>
      </c>
      <c r="P34" s="70">
        <f t="shared" si="4"/>
        <v>7</v>
      </c>
      <c r="Q34" s="70">
        <v>7</v>
      </c>
      <c r="R34" s="70">
        <v>0</v>
      </c>
      <c r="S34" s="70">
        <v>0</v>
      </c>
    </row>
    <row r="35" spans="1:19" s="65" customFormat="1" ht="12" customHeight="1">
      <c r="A35" s="68" t="s">
        <v>97</v>
      </c>
      <c r="B35" s="69" t="s">
        <v>194</v>
      </c>
      <c r="C35" s="62" t="s">
        <v>195</v>
      </c>
      <c r="D35" s="70">
        <f t="shared" si="1"/>
        <v>12</v>
      </c>
      <c r="E35" s="70">
        <v>12</v>
      </c>
      <c r="F35" s="70">
        <v>0</v>
      </c>
      <c r="G35" s="70">
        <v>0</v>
      </c>
      <c r="H35" s="70">
        <f t="shared" si="2"/>
        <v>90</v>
      </c>
      <c r="I35" s="70">
        <v>87</v>
      </c>
      <c r="J35" s="70">
        <v>3</v>
      </c>
      <c r="K35" s="70">
        <v>0</v>
      </c>
      <c r="L35" s="70">
        <f t="shared" si="3"/>
        <v>0</v>
      </c>
      <c r="M35" s="70">
        <v>0</v>
      </c>
      <c r="N35" s="70">
        <v>0</v>
      </c>
      <c r="O35" s="70">
        <v>0</v>
      </c>
      <c r="P35" s="70">
        <f t="shared" si="4"/>
        <v>9</v>
      </c>
      <c r="Q35" s="70">
        <v>9</v>
      </c>
      <c r="R35" s="70">
        <v>0</v>
      </c>
      <c r="S35" s="70">
        <v>0</v>
      </c>
    </row>
    <row r="36" spans="1:19" s="65" customFormat="1" ht="12" customHeight="1">
      <c r="A36" s="68" t="s">
        <v>97</v>
      </c>
      <c r="B36" s="69" t="s">
        <v>224</v>
      </c>
      <c r="C36" s="62" t="s">
        <v>225</v>
      </c>
      <c r="D36" s="70">
        <f t="shared" si="1"/>
        <v>3</v>
      </c>
      <c r="E36" s="70">
        <v>3</v>
      </c>
      <c r="F36" s="70">
        <v>0</v>
      </c>
      <c r="G36" s="70">
        <v>0</v>
      </c>
      <c r="H36" s="70">
        <f t="shared" si="2"/>
        <v>17</v>
      </c>
      <c r="I36" s="70">
        <v>14</v>
      </c>
      <c r="J36" s="70">
        <v>3</v>
      </c>
      <c r="K36" s="70">
        <v>0</v>
      </c>
      <c r="L36" s="70">
        <f t="shared" si="3"/>
        <v>0</v>
      </c>
      <c r="M36" s="70">
        <v>0</v>
      </c>
      <c r="N36" s="70">
        <v>0</v>
      </c>
      <c r="O36" s="70">
        <v>0</v>
      </c>
      <c r="P36" s="70">
        <f t="shared" si="4"/>
        <v>8</v>
      </c>
      <c r="Q36" s="70">
        <v>8</v>
      </c>
      <c r="R36" s="70">
        <v>0</v>
      </c>
      <c r="S36" s="70">
        <v>0</v>
      </c>
    </row>
    <row r="37" spans="1:19" s="65" customFormat="1" ht="12" customHeight="1">
      <c r="A37" s="68" t="s">
        <v>97</v>
      </c>
      <c r="B37" s="69" t="s">
        <v>161</v>
      </c>
      <c r="C37" s="62" t="s">
        <v>162</v>
      </c>
      <c r="D37" s="70">
        <f t="shared" si="1"/>
        <v>5</v>
      </c>
      <c r="E37" s="70">
        <v>5</v>
      </c>
      <c r="F37" s="70">
        <v>0</v>
      </c>
      <c r="G37" s="70">
        <v>0</v>
      </c>
      <c r="H37" s="70">
        <f t="shared" si="2"/>
        <v>13</v>
      </c>
      <c r="I37" s="70">
        <v>13</v>
      </c>
      <c r="J37" s="70">
        <v>0</v>
      </c>
      <c r="K37" s="70">
        <v>0</v>
      </c>
      <c r="L37" s="70">
        <f t="shared" si="3"/>
        <v>0</v>
      </c>
      <c r="M37" s="70">
        <v>0</v>
      </c>
      <c r="N37" s="70">
        <v>0</v>
      </c>
      <c r="O37" s="70">
        <v>0</v>
      </c>
      <c r="P37" s="70">
        <f t="shared" si="4"/>
        <v>9</v>
      </c>
      <c r="Q37" s="70">
        <v>9</v>
      </c>
      <c r="R37" s="70">
        <v>0</v>
      </c>
      <c r="S37" s="70">
        <v>0</v>
      </c>
    </row>
    <row r="38" spans="1:19" s="65" customFormat="1" ht="12" customHeight="1">
      <c r="A38" s="68" t="s">
        <v>97</v>
      </c>
      <c r="B38" s="69" t="s">
        <v>113</v>
      </c>
      <c r="C38" s="62" t="s">
        <v>114</v>
      </c>
      <c r="D38" s="70">
        <f t="shared" si="1"/>
        <v>3</v>
      </c>
      <c r="E38" s="70">
        <v>3</v>
      </c>
      <c r="F38" s="70">
        <v>0</v>
      </c>
      <c r="G38" s="70">
        <v>0</v>
      </c>
      <c r="H38" s="70">
        <f t="shared" si="2"/>
        <v>17</v>
      </c>
      <c r="I38" s="70">
        <v>17</v>
      </c>
      <c r="J38" s="70">
        <v>0</v>
      </c>
      <c r="K38" s="70">
        <v>0</v>
      </c>
      <c r="L38" s="70">
        <f t="shared" si="3"/>
        <v>0</v>
      </c>
      <c r="M38" s="70">
        <v>0</v>
      </c>
      <c r="N38" s="70">
        <v>0</v>
      </c>
      <c r="O38" s="70">
        <v>0</v>
      </c>
      <c r="P38" s="70">
        <f t="shared" si="4"/>
        <v>0</v>
      </c>
      <c r="Q38" s="70">
        <v>0</v>
      </c>
      <c r="R38" s="70">
        <v>0</v>
      </c>
      <c r="S38" s="70">
        <v>0</v>
      </c>
    </row>
    <row r="39" spans="1:19" s="65" customFormat="1" ht="12" customHeight="1">
      <c r="A39" s="68" t="s">
        <v>97</v>
      </c>
      <c r="B39" s="69" t="s">
        <v>155</v>
      </c>
      <c r="C39" s="62" t="s">
        <v>156</v>
      </c>
      <c r="D39" s="70">
        <f t="shared" si="1"/>
        <v>3</v>
      </c>
      <c r="E39" s="70">
        <v>3</v>
      </c>
      <c r="F39" s="70">
        <v>0</v>
      </c>
      <c r="G39" s="70">
        <v>0</v>
      </c>
      <c r="H39" s="70">
        <f t="shared" si="2"/>
        <v>35</v>
      </c>
      <c r="I39" s="70">
        <v>30</v>
      </c>
      <c r="J39" s="70">
        <v>5</v>
      </c>
      <c r="K39" s="70">
        <v>0</v>
      </c>
      <c r="L39" s="70">
        <f t="shared" si="3"/>
        <v>0</v>
      </c>
      <c r="M39" s="70">
        <v>0</v>
      </c>
      <c r="N39" s="70">
        <v>0</v>
      </c>
      <c r="O39" s="70">
        <v>0</v>
      </c>
      <c r="P39" s="70">
        <f t="shared" si="4"/>
        <v>8</v>
      </c>
      <c r="Q39" s="70">
        <v>8</v>
      </c>
      <c r="R39" s="70">
        <v>0</v>
      </c>
      <c r="S39" s="70">
        <v>0</v>
      </c>
    </row>
    <row r="40" spans="1:19" s="65" customFormat="1" ht="12" customHeight="1">
      <c r="A40" s="68" t="s">
        <v>97</v>
      </c>
      <c r="B40" s="69" t="s">
        <v>151</v>
      </c>
      <c r="C40" s="62" t="s">
        <v>152</v>
      </c>
      <c r="D40" s="70">
        <f t="shared" si="1"/>
        <v>0</v>
      </c>
      <c r="E40" s="70">
        <v>0</v>
      </c>
      <c r="F40" s="70">
        <v>0</v>
      </c>
      <c r="G40" s="70">
        <v>0</v>
      </c>
      <c r="H40" s="70">
        <f t="shared" si="2"/>
        <v>20</v>
      </c>
      <c r="I40" s="70">
        <v>19</v>
      </c>
      <c r="J40" s="70">
        <v>1</v>
      </c>
      <c r="K40" s="70">
        <v>0</v>
      </c>
      <c r="L40" s="70">
        <f t="shared" si="3"/>
        <v>0</v>
      </c>
      <c r="M40" s="70">
        <v>0</v>
      </c>
      <c r="N40" s="70">
        <v>0</v>
      </c>
      <c r="O40" s="70">
        <v>0</v>
      </c>
      <c r="P40" s="70">
        <f t="shared" si="4"/>
        <v>4</v>
      </c>
      <c r="Q40" s="70">
        <v>4</v>
      </c>
      <c r="R40" s="70">
        <v>0</v>
      </c>
      <c r="S40" s="70">
        <v>0</v>
      </c>
    </row>
    <row r="41" spans="1:19" s="65" customFormat="1" ht="12" customHeight="1">
      <c r="A41" s="68" t="s">
        <v>97</v>
      </c>
      <c r="B41" s="69" t="s">
        <v>159</v>
      </c>
      <c r="C41" s="62" t="s">
        <v>160</v>
      </c>
      <c r="D41" s="70">
        <f t="shared" si="1"/>
        <v>3</v>
      </c>
      <c r="E41" s="70">
        <v>3</v>
      </c>
      <c r="F41" s="70">
        <v>0</v>
      </c>
      <c r="G41" s="70">
        <v>0</v>
      </c>
      <c r="H41" s="70">
        <f t="shared" si="2"/>
        <v>0</v>
      </c>
      <c r="I41" s="70">
        <v>0</v>
      </c>
      <c r="J41" s="70">
        <v>0</v>
      </c>
      <c r="K41" s="70">
        <v>0</v>
      </c>
      <c r="L41" s="70">
        <f t="shared" si="3"/>
        <v>0</v>
      </c>
      <c r="M41" s="70">
        <v>0</v>
      </c>
      <c r="N41" s="70">
        <v>0</v>
      </c>
      <c r="O41" s="70">
        <v>0</v>
      </c>
      <c r="P41" s="70">
        <f t="shared" si="4"/>
        <v>0</v>
      </c>
      <c r="Q41" s="70">
        <v>0</v>
      </c>
      <c r="R41" s="70">
        <v>0</v>
      </c>
      <c r="S41" s="70">
        <v>0</v>
      </c>
    </row>
    <row r="42" spans="1:19" s="65" customFormat="1" ht="12" customHeight="1">
      <c r="A42" s="68" t="s">
        <v>97</v>
      </c>
      <c r="B42" s="69" t="s">
        <v>198</v>
      </c>
      <c r="C42" s="62" t="s">
        <v>199</v>
      </c>
      <c r="D42" s="70">
        <f t="shared" si="1"/>
        <v>0</v>
      </c>
      <c r="E42" s="70">
        <v>0</v>
      </c>
      <c r="F42" s="70">
        <v>0</v>
      </c>
      <c r="G42" s="70">
        <v>0</v>
      </c>
      <c r="H42" s="70">
        <f t="shared" si="2"/>
        <v>11</v>
      </c>
      <c r="I42" s="70">
        <v>11</v>
      </c>
      <c r="J42" s="70">
        <v>0</v>
      </c>
      <c r="K42" s="70">
        <v>0</v>
      </c>
      <c r="L42" s="70">
        <f t="shared" si="3"/>
        <v>0</v>
      </c>
      <c r="M42" s="70">
        <v>0</v>
      </c>
      <c r="N42" s="70">
        <v>0</v>
      </c>
      <c r="O42" s="70">
        <v>0</v>
      </c>
      <c r="P42" s="70">
        <f t="shared" si="4"/>
        <v>3</v>
      </c>
      <c r="Q42" s="70">
        <v>3</v>
      </c>
      <c r="R42" s="70">
        <v>0</v>
      </c>
      <c r="S42" s="70">
        <v>0</v>
      </c>
    </row>
    <row r="43" spans="1:19" s="65" customFormat="1" ht="12" customHeight="1">
      <c r="A43" s="68" t="s">
        <v>97</v>
      </c>
      <c r="B43" s="69" t="s">
        <v>210</v>
      </c>
      <c r="C43" s="62" t="s">
        <v>211</v>
      </c>
      <c r="D43" s="70">
        <f t="shared" si="1"/>
        <v>8</v>
      </c>
      <c r="E43" s="70">
        <v>6</v>
      </c>
      <c r="F43" s="70">
        <v>2</v>
      </c>
      <c r="G43" s="70">
        <v>0</v>
      </c>
      <c r="H43" s="70">
        <f t="shared" si="2"/>
        <v>29</v>
      </c>
      <c r="I43" s="70">
        <v>27</v>
      </c>
      <c r="J43" s="70">
        <v>2</v>
      </c>
      <c r="K43" s="70">
        <v>0</v>
      </c>
      <c r="L43" s="70">
        <f t="shared" si="3"/>
        <v>1</v>
      </c>
      <c r="M43" s="70">
        <v>0</v>
      </c>
      <c r="N43" s="70">
        <v>1</v>
      </c>
      <c r="O43" s="70">
        <v>0</v>
      </c>
      <c r="P43" s="70">
        <f t="shared" si="4"/>
        <v>2</v>
      </c>
      <c r="Q43" s="70">
        <v>2</v>
      </c>
      <c r="R43" s="70">
        <v>0</v>
      </c>
      <c r="S43" s="70">
        <v>0</v>
      </c>
    </row>
    <row r="44" spans="1:19" s="65" customFormat="1" ht="12" customHeight="1">
      <c r="A44" s="68" t="s">
        <v>97</v>
      </c>
      <c r="B44" s="69" t="s">
        <v>226</v>
      </c>
      <c r="C44" s="62" t="s">
        <v>227</v>
      </c>
      <c r="D44" s="70">
        <f t="shared" si="1"/>
        <v>0</v>
      </c>
      <c r="E44" s="70">
        <v>0</v>
      </c>
      <c r="F44" s="70">
        <v>0</v>
      </c>
      <c r="G44" s="70">
        <v>0</v>
      </c>
      <c r="H44" s="70">
        <f t="shared" si="2"/>
        <v>1</v>
      </c>
      <c r="I44" s="70">
        <v>1</v>
      </c>
      <c r="J44" s="70">
        <v>0</v>
      </c>
      <c r="K44" s="70">
        <v>0</v>
      </c>
      <c r="L44" s="70">
        <f t="shared" si="3"/>
        <v>0</v>
      </c>
      <c r="M44" s="70">
        <v>0</v>
      </c>
      <c r="N44" s="70">
        <v>0</v>
      </c>
      <c r="O44" s="70">
        <v>0</v>
      </c>
      <c r="P44" s="70">
        <f t="shared" si="4"/>
        <v>0</v>
      </c>
      <c r="Q44" s="70">
        <v>0</v>
      </c>
      <c r="R44" s="70">
        <v>0</v>
      </c>
      <c r="S44" s="70">
        <v>0</v>
      </c>
    </row>
    <row r="45" spans="1:19" s="65" customFormat="1" ht="12" customHeight="1">
      <c r="A45" s="68" t="s">
        <v>97</v>
      </c>
      <c r="B45" s="69" t="s">
        <v>131</v>
      </c>
      <c r="C45" s="62" t="s">
        <v>132</v>
      </c>
      <c r="D45" s="70">
        <f t="shared" si="1"/>
        <v>0</v>
      </c>
      <c r="E45" s="70">
        <v>0</v>
      </c>
      <c r="F45" s="70">
        <v>0</v>
      </c>
      <c r="G45" s="70">
        <v>0</v>
      </c>
      <c r="H45" s="70">
        <f t="shared" si="2"/>
        <v>0</v>
      </c>
      <c r="I45" s="70">
        <v>0</v>
      </c>
      <c r="J45" s="70">
        <v>0</v>
      </c>
      <c r="K45" s="70">
        <v>0</v>
      </c>
      <c r="L45" s="70">
        <f t="shared" si="3"/>
        <v>0</v>
      </c>
      <c r="M45" s="70">
        <v>0</v>
      </c>
      <c r="N45" s="70">
        <v>0</v>
      </c>
      <c r="O45" s="70">
        <v>0</v>
      </c>
      <c r="P45" s="70">
        <f t="shared" si="4"/>
        <v>2</v>
      </c>
      <c r="Q45" s="70">
        <v>2</v>
      </c>
      <c r="R45" s="70">
        <v>0</v>
      </c>
      <c r="S45" s="70">
        <v>0</v>
      </c>
    </row>
    <row r="46" spans="1:19" s="65" customFormat="1" ht="12" customHeight="1">
      <c r="A46" s="68" t="s">
        <v>97</v>
      </c>
      <c r="B46" s="69" t="s">
        <v>133</v>
      </c>
      <c r="C46" s="62" t="s">
        <v>134</v>
      </c>
      <c r="D46" s="70">
        <f t="shared" si="1"/>
        <v>7</v>
      </c>
      <c r="E46" s="70">
        <v>4</v>
      </c>
      <c r="F46" s="70">
        <v>2</v>
      </c>
      <c r="G46" s="70">
        <v>1</v>
      </c>
      <c r="H46" s="70">
        <f t="shared" si="2"/>
        <v>36</v>
      </c>
      <c r="I46" s="70">
        <v>36</v>
      </c>
      <c r="J46" s="70">
        <v>0</v>
      </c>
      <c r="K46" s="70">
        <v>0</v>
      </c>
      <c r="L46" s="70">
        <f t="shared" si="3"/>
        <v>0</v>
      </c>
      <c r="M46" s="70">
        <v>0</v>
      </c>
      <c r="N46" s="70">
        <v>0</v>
      </c>
      <c r="O46" s="70">
        <v>0</v>
      </c>
      <c r="P46" s="70">
        <f t="shared" si="4"/>
        <v>3</v>
      </c>
      <c r="Q46" s="70">
        <v>3</v>
      </c>
      <c r="R46" s="70">
        <v>0</v>
      </c>
      <c r="S46" s="70">
        <v>0</v>
      </c>
    </row>
    <row r="47" spans="1:19" s="65" customFormat="1" ht="12" customHeight="1">
      <c r="A47" s="68" t="s">
        <v>97</v>
      </c>
      <c r="B47" s="69" t="s">
        <v>121</v>
      </c>
      <c r="C47" s="62" t="s">
        <v>122</v>
      </c>
      <c r="D47" s="70">
        <f t="shared" si="1"/>
        <v>1</v>
      </c>
      <c r="E47" s="70">
        <v>1</v>
      </c>
      <c r="F47" s="70">
        <v>0</v>
      </c>
      <c r="G47" s="70">
        <v>0</v>
      </c>
      <c r="H47" s="70">
        <f t="shared" si="2"/>
        <v>11</v>
      </c>
      <c r="I47" s="70">
        <v>10</v>
      </c>
      <c r="J47" s="70">
        <v>1</v>
      </c>
      <c r="K47" s="70">
        <v>0</v>
      </c>
      <c r="L47" s="70">
        <f t="shared" si="3"/>
        <v>0</v>
      </c>
      <c r="M47" s="70">
        <v>0</v>
      </c>
      <c r="N47" s="70">
        <v>0</v>
      </c>
      <c r="O47" s="70">
        <v>0</v>
      </c>
      <c r="P47" s="70">
        <f t="shared" si="4"/>
        <v>1</v>
      </c>
      <c r="Q47" s="70">
        <v>1</v>
      </c>
      <c r="R47" s="70">
        <v>0</v>
      </c>
      <c r="S47" s="70">
        <v>0</v>
      </c>
    </row>
    <row r="48" spans="1:19" s="65" customFormat="1" ht="12" customHeight="1">
      <c r="A48" s="68" t="s">
        <v>97</v>
      </c>
      <c r="B48" s="69" t="s">
        <v>204</v>
      </c>
      <c r="C48" s="62" t="s">
        <v>205</v>
      </c>
      <c r="D48" s="70">
        <f t="shared" si="1"/>
        <v>3</v>
      </c>
      <c r="E48" s="70">
        <v>3</v>
      </c>
      <c r="F48" s="70">
        <v>0</v>
      </c>
      <c r="G48" s="70">
        <v>0</v>
      </c>
      <c r="H48" s="70">
        <f t="shared" si="2"/>
        <v>0</v>
      </c>
      <c r="I48" s="70">
        <v>0</v>
      </c>
      <c r="J48" s="70">
        <v>0</v>
      </c>
      <c r="K48" s="70">
        <v>0</v>
      </c>
      <c r="L48" s="70">
        <f t="shared" si="3"/>
        <v>0</v>
      </c>
      <c r="M48" s="70">
        <v>0</v>
      </c>
      <c r="N48" s="70">
        <v>0</v>
      </c>
      <c r="O48" s="70">
        <v>0</v>
      </c>
      <c r="P48" s="70">
        <f t="shared" si="4"/>
        <v>0</v>
      </c>
      <c r="Q48" s="70">
        <v>0</v>
      </c>
      <c r="R48" s="70">
        <v>0</v>
      </c>
      <c r="S48" s="70">
        <v>0</v>
      </c>
    </row>
    <row r="49" spans="1:19" s="65" customFormat="1" ht="12" customHeight="1">
      <c r="A49" s="68" t="s">
        <v>97</v>
      </c>
      <c r="B49" s="69" t="s">
        <v>139</v>
      </c>
      <c r="C49" s="62" t="s">
        <v>140</v>
      </c>
      <c r="D49" s="70">
        <f t="shared" si="1"/>
        <v>1</v>
      </c>
      <c r="E49" s="70">
        <v>1</v>
      </c>
      <c r="F49" s="70">
        <v>0</v>
      </c>
      <c r="G49" s="70">
        <v>0</v>
      </c>
      <c r="H49" s="70">
        <f t="shared" si="2"/>
        <v>14</v>
      </c>
      <c r="I49" s="70">
        <v>14</v>
      </c>
      <c r="J49" s="70">
        <v>0</v>
      </c>
      <c r="K49" s="70">
        <v>0</v>
      </c>
      <c r="L49" s="70">
        <f t="shared" si="3"/>
        <v>0</v>
      </c>
      <c r="M49" s="70">
        <v>0</v>
      </c>
      <c r="N49" s="70">
        <v>0</v>
      </c>
      <c r="O49" s="70">
        <v>0</v>
      </c>
      <c r="P49" s="70">
        <f t="shared" si="4"/>
        <v>9</v>
      </c>
      <c r="Q49" s="70">
        <v>9</v>
      </c>
      <c r="R49" s="70">
        <v>0</v>
      </c>
      <c r="S49" s="70">
        <v>0</v>
      </c>
    </row>
    <row r="50" spans="1:19" s="65" customFormat="1" ht="12" customHeight="1">
      <c r="A50" s="68" t="s">
        <v>97</v>
      </c>
      <c r="B50" s="69" t="s">
        <v>141</v>
      </c>
      <c r="C50" s="62" t="s">
        <v>142</v>
      </c>
      <c r="D50" s="70">
        <f t="shared" si="1"/>
        <v>2</v>
      </c>
      <c r="E50" s="70">
        <v>2</v>
      </c>
      <c r="F50" s="70">
        <v>0</v>
      </c>
      <c r="G50" s="70">
        <v>0</v>
      </c>
      <c r="H50" s="70">
        <f t="shared" si="2"/>
        <v>21</v>
      </c>
      <c r="I50" s="70">
        <v>21</v>
      </c>
      <c r="J50" s="70">
        <v>0</v>
      </c>
      <c r="K50" s="70">
        <v>0</v>
      </c>
      <c r="L50" s="70">
        <f t="shared" si="3"/>
        <v>0</v>
      </c>
      <c r="M50" s="70">
        <v>0</v>
      </c>
      <c r="N50" s="70">
        <v>0</v>
      </c>
      <c r="O50" s="70">
        <v>0</v>
      </c>
      <c r="P50" s="70">
        <f t="shared" si="4"/>
        <v>11</v>
      </c>
      <c r="Q50" s="70">
        <v>11</v>
      </c>
      <c r="R50" s="70">
        <v>0</v>
      </c>
      <c r="S50" s="70">
        <v>0</v>
      </c>
    </row>
    <row r="51" spans="1:19" s="65" customFormat="1" ht="12" customHeight="1">
      <c r="A51" s="68" t="s">
        <v>97</v>
      </c>
      <c r="B51" s="69" t="s">
        <v>119</v>
      </c>
      <c r="C51" s="62" t="s">
        <v>120</v>
      </c>
      <c r="D51" s="70">
        <f t="shared" si="1"/>
        <v>2</v>
      </c>
      <c r="E51" s="70">
        <v>2</v>
      </c>
      <c r="F51" s="70">
        <v>0</v>
      </c>
      <c r="G51" s="70">
        <v>0</v>
      </c>
      <c r="H51" s="70">
        <f t="shared" si="2"/>
        <v>10</v>
      </c>
      <c r="I51" s="70">
        <v>10</v>
      </c>
      <c r="J51" s="70">
        <v>0</v>
      </c>
      <c r="K51" s="70">
        <v>0</v>
      </c>
      <c r="L51" s="70">
        <f t="shared" si="3"/>
        <v>0</v>
      </c>
      <c r="M51" s="70">
        <v>0</v>
      </c>
      <c r="N51" s="70">
        <v>0</v>
      </c>
      <c r="O51" s="70">
        <v>0</v>
      </c>
      <c r="P51" s="70">
        <f t="shared" si="4"/>
        <v>4</v>
      </c>
      <c r="Q51" s="70">
        <v>4</v>
      </c>
      <c r="R51" s="70">
        <v>0</v>
      </c>
      <c r="S51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ゴシック,標準"&amp;14委託・許可件数（市区町村）（平成24年度実績）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7" customWidth="1"/>
    <col min="4" max="19" width="9" style="78" customWidth="1"/>
    <col min="20" max="16384" width="9" style="77" customWidth="1"/>
  </cols>
  <sheetData>
    <row r="1" spans="1:19" s="6" customFormat="1" ht="17.25">
      <c r="A1" s="47" t="s">
        <v>95</v>
      </c>
      <c r="B1" s="2"/>
      <c r="C1" s="2"/>
      <c r="D1" s="25"/>
      <c r="E1" s="25"/>
      <c r="F1" s="25"/>
      <c r="G1" s="25"/>
      <c r="H1" s="25"/>
      <c r="I1" s="25"/>
      <c r="J1" s="25"/>
      <c r="K1" s="25"/>
      <c r="L1" s="8"/>
      <c r="M1" s="8"/>
      <c r="N1" s="8"/>
      <c r="O1" s="8"/>
      <c r="P1" s="8"/>
      <c r="Q1" s="8"/>
      <c r="R1" s="8"/>
      <c r="S1" s="8"/>
    </row>
    <row r="2" spans="1:19" s="6" customFormat="1" ht="18" customHeight="1">
      <c r="A2" s="95" t="s">
        <v>50</v>
      </c>
      <c r="B2" s="95" t="s">
        <v>51</v>
      </c>
      <c r="C2" s="106" t="s">
        <v>66</v>
      </c>
      <c r="D2" s="43" t="s">
        <v>67</v>
      </c>
      <c r="E2" s="26"/>
      <c r="F2" s="26"/>
      <c r="G2" s="26"/>
      <c r="H2" s="26"/>
      <c r="I2" s="26"/>
      <c r="J2" s="26"/>
      <c r="K2" s="27"/>
      <c r="L2" s="43" t="s">
        <v>68</v>
      </c>
      <c r="M2" s="26"/>
      <c r="N2" s="26"/>
      <c r="O2" s="26"/>
      <c r="P2" s="26"/>
      <c r="Q2" s="26"/>
      <c r="R2" s="26"/>
      <c r="S2" s="27"/>
    </row>
    <row r="3" spans="1:19" s="6" customFormat="1" ht="18" customHeight="1">
      <c r="A3" s="96"/>
      <c r="B3" s="96"/>
      <c r="C3" s="105"/>
      <c r="D3" s="49" t="s">
        <v>83</v>
      </c>
      <c r="E3" s="26"/>
      <c r="F3" s="26"/>
      <c r="G3" s="27"/>
      <c r="H3" s="49" t="s">
        <v>84</v>
      </c>
      <c r="I3" s="26"/>
      <c r="J3" s="26"/>
      <c r="K3" s="27"/>
      <c r="L3" s="49" t="s">
        <v>83</v>
      </c>
      <c r="M3" s="26"/>
      <c r="N3" s="26"/>
      <c r="O3" s="27"/>
      <c r="P3" s="49" t="s">
        <v>84</v>
      </c>
      <c r="Q3" s="26"/>
      <c r="R3" s="26"/>
      <c r="S3" s="27"/>
    </row>
    <row r="4" spans="1:19" s="6" customFormat="1" ht="18" customHeight="1">
      <c r="A4" s="96"/>
      <c r="B4" s="96"/>
      <c r="C4" s="105"/>
      <c r="D4" s="105" t="s">
        <v>56</v>
      </c>
      <c r="E4" s="95" t="s">
        <v>61</v>
      </c>
      <c r="F4" s="95" t="s">
        <v>62</v>
      </c>
      <c r="G4" s="95" t="s">
        <v>63</v>
      </c>
      <c r="H4" s="105" t="s">
        <v>56</v>
      </c>
      <c r="I4" s="95" t="s">
        <v>61</v>
      </c>
      <c r="J4" s="95" t="s">
        <v>62</v>
      </c>
      <c r="K4" s="95" t="s">
        <v>63</v>
      </c>
      <c r="L4" s="105" t="s">
        <v>56</v>
      </c>
      <c r="M4" s="95" t="s">
        <v>61</v>
      </c>
      <c r="N4" s="95" t="s">
        <v>62</v>
      </c>
      <c r="O4" s="95" t="s">
        <v>63</v>
      </c>
      <c r="P4" s="105" t="s">
        <v>56</v>
      </c>
      <c r="Q4" s="95" t="s">
        <v>61</v>
      </c>
      <c r="R4" s="95" t="s">
        <v>62</v>
      </c>
      <c r="S4" s="95" t="s">
        <v>63</v>
      </c>
    </row>
    <row r="5" spans="1:19" s="6" customFormat="1" ht="18" customHeight="1">
      <c r="A5" s="96"/>
      <c r="B5" s="96"/>
      <c r="C5" s="105"/>
      <c r="D5" s="105"/>
      <c r="E5" s="104"/>
      <c r="F5" s="104"/>
      <c r="G5" s="104"/>
      <c r="H5" s="105"/>
      <c r="I5" s="104"/>
      <c r="J5" s="104"/>
      <c r="K5" s="104"/>
      <c r="L5" s="105"/>
      <c r="M5" s="104"/>
      <c r="N5" s="104"/>
      <c r="O5" s="104"/>
      <c r="P5" s="105"/>
      <c r="Q5" s="104"/>
      <c r="R5" s="104"/>
      <c r="S5" s="104"/>
    </row>
    <row r="6" spans="1:19" s="7" customFormat="1" ht="18" customHeight="1">
      <c r="A6" s="97"/>
      <c r="B6" s="97"/>
      <c r="C6" s="107"/>
      <c r="D6" s="28" t="s">
        <v>85</v>
      </c>
      <c r="E6" s="46" t="s">
        <v>85</v>
      </c>
      <c r="F6" s="46" t="s">
        <v>85</v>
      </c>
      <c r="G6" s="46" t="s">
        <v>85</v>
      </c>
      <c r="H6" s="28" t="s">
        <v>85</v>
      </c>
      <c r="I6" s="46" t="s">
        <v>85</v>
      </c>
      <c r="J6" s="46" t="s">
        <v>85</v>
      </c>
      <c r="K6" s="46" t="s">
        <v>85</v>
      </c>
      <c r="L6" s="28" t="s">
        <v>85</v>
      </c>
      <c r="M6" s="46" t="s">
        <v>85</v>
      </c>
      <c r="N6" s="46" t="s">
        <v>85</v>
      </c>
      <c r="O6" s="46" t="s">
        <v>85</v>
      </c>
      <c r="P6" s="28" t="s">
        <v>85</v>
      </c>
      <c r="Q6" s="46" t="s">
        <v>85</v>
      </c>
      <c r="R6" s="46" t="s">
        <v>85</v>
      </c>
      <c r="S6" s="46" t="s">
        <v>85</v>
      </c>
    </row>
    <row r="7" spans="1:19" s="61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S7">SUM(D8:D27)</f>
        <v>53</v>
      </c>
      <c r="E7" s="72">
        <f t="shared" si="0"/>
        <v>23</v>
      </c>
      <c r="F7" s="72">
        <f t="shared" si="0"/>
        <v>15</v>
      </c>
      <c r="G7" s="72">
        <f t="shared" si="0"/>
        <v>15</v>
      </c>
      <c r="H7" s="72">
        <f t="shared" si="0"/>
        <v>95</v>
      </c>
      <c r="I7" s="72">
        <f t="shared" si="0"/>
        <v>95</v>
      </c>
      <c r="J7" s="72">
        <f t="shared" si="0"/>
        <v>0</v>
      </c>
      <c r="K7" s="72">
        <f t="shared" si="0"/>
        <v>0</v>
      </c>
      <c r="L7" s="72">
        <f t="shared" si="0"/>
        <v>3</v>
      </c>
      <c r="M7" s="72">
        <f t="shared" si="0"/>
        <v>0</v>
      </c>
      <c r="N7" s="72">
        <f t="shared" si="0"/>
        <v>1</v>
      </c>
      <c r="O7" s="72">
        <f t="shared" si="0"/>
        <v>2</v>
      </c>
      <c r="P7" s="72">
        <f t="shared" si="0"/>
        <v>22</v>
      </c>
      <c r="Q7" s="72">
        <f t="shared" si="0"/>
        <v>22</v>
      </c>
      <c r="R7" s="72">
        <f t="shared" si="0"/>
        <v>0</v>
      </c>
      <c r="S7" s="72">
        <f t="shared" si="0"/>
        <v>0</v>
      </c>
    </row>
    <row r="8" spans="1:19" s="65" customFormat="1" ht="12" customHeight="1">
      <c r="A8" s="62" t="s">
        <v>97</v>
      </c>
      <c r="B8" s="63" t="s">
        <v>99</v>
      </c>
      <c r="C8" s="62" t="s">
        <v>100</v>
      </c>
      <c r="D8" s="64">
        <f aca="true" t="shared" si="1" ref="D8:D27">SUM(E8:G8)</f>
        <v>19</v>
      </c>
      <c r="E8" s="64">
        <v>8</v>
      </c>
      <c r="F8" s="64">
        <v>7</v>
      </c>
      <c r="G8" s="64">
        <v>4</v>
      </c>
      <c r="H8" s="64">
        <f aca="true" t="shared" si="2" ref="H8:H27">SUM(I8:K8)</f>
        <v>0</v>
      </c>
      <c r="I8" s="64">
        <v>0</v>
      </c>
      <c r="J8" s="64">
        <v>0</v>
      </c>
      <c r="K8" s="64">
        <v>0</v>
      </c>
      <c r="L8" s="64">
        <f aca="true" t="shared" si="3" ref="L8:L27">SUM(M8:O8)</f>
        <v>1</v>
      </c>
      <c r="M8" s="64">
        <v>0</v>
      </c>
      <c r="N8" s="64">
        <v>1</v>
      </c>
      <c r="O8" s="64">
        <v>0</v>
      </c>
      <c r="P8" s="64">
        <f aca="true" t="shared" si="4" ref="P8:P27">SUM(Q8:S8)</f>
        <v>0</v>
      </c>
      <c r="Q8" s="64">
        <v>0</v>
      </c>
      <c r="R8" s="64">
        <v>0</v>
      </c>
      <c r="S8" s="64">
        <v>0</v>
      </c>
    </row>
    <row r="9" spans="1:19" s="65" customFormat="1" ht="12" customHeight="1">
      <c r="A9" s="62" t="s">
        <v>97</v>
      </c>
      <c r="B9" s="63" t="s">
        <v>105</v>
      </c>
      <c r="C9" s="62" t="s">
        <v>106</v>
      </c>
      <c r="D9" s="64">
        <f t="shared" si="1"/>
        <v>0</v>
      </c>
      <c r="E9" s="64">
        <v>0</v>
      </c>
      <c r="F9" s="64">
        <v>0</v>
      </c>
      <c r="G9" s="64">
        <v>0</v>
      </c>
      <c r="H9" s="64">
        <f t="shared" si="2"/>
        <v>0</v>
      </c>
      <c r="I9" s="64">
        <v>0</v>
      </c>
      <c r="J9" s="64">
        <v>0</v>
      </c>
      <c r="K9" s="64">
        <v>0</v>
      </c>
      <c r="L9" s="64">
        <f t="shared" si="3"/>
        <v>0</v>
      </c>
      <c r="M9" s="64">
        <v>0</v>
      </c>
      <c r="N9" s="64">
        <v>0</v>
      </c>
      <c r="O9" s="64">
        <v>0</v>
      </c>
      <c r="P9" s="64">
        <f t="shared" si="4"/>
        <v>6</v>
      </c>
      <c r="Q9" s="64">
        <v>6</v>
      </c>
      <c r="R9" s="64">
        <v>0</v>
      </c>
      <c r="S9" s="64">
        <v>0</v>
      </c>
    </row>
    <row r="10" spans="1:19" s="65" customFormat="1" ht="12" customHeight="1">
      <c r="A10" s="62" t="s">
        <v>97</v>
      </c>
      <c r="B10" s="63" t="s">
        <v>115</v>
      </c>
      <c r="C10" s="62" t="s">
        <v>116</v>
      </c>
      <c r="D10" s="64">
        <f t="shared" si="1"/>
        <v>0</v>
      </c>
      <c r="E10" s="64">
        <v>0</v>
      </c>
      <c r="F10" s="64">
        <v>0</v>
      </c>
      <c r="G10" s="64">
        <v>0</v>
      </c>
      <c r="H10" s="64">
        <f t="shared" si="2"/>
        <v>0</v>
      </c>
      <c r="I10" s="64">
        <v>0</v>
      </c>
      <c r="J10" s="64">
        <v>0</v>
      </c>
      <c r="K10" s="64">
        <v>0</v>
      </c>
      <c r="L10" s="64">
        <f t="shared" si="3"/>
        <v>0</v>
      </c>
      <c r="M10" s="64">
        <v>0</v>
      </c>
      <c r="N10" s="64">
        <v>0</v>
      </c>
      <c r="O10" s="64">
        <v>0</v>
      </c>
      <c r="P10" s="64">
        <f t="shared" si="4"/>
        <v>0</v>
      </c>
      <c r="Q10" s="64">
        <v>0</v>
      </c>
      <c r="R10" s="64">
        <v>0</v>
      </c>
      <c r="S10" s="64">
        <v>0</v>
      </c>
    </row>
    <row r="11" spans="1:19" s="65" customFormat="1" ht="12" customHeight="1">
      <c r="A11" s="62" t="s">
        <v>97</v>
      </c>
      <c r="B11" s="63" t="s">
        <v>123</v>
      </c>
      <c r="C11" s="62" t="s">
        <v>124</v>
      </c>
      <c r="D11" s="64">
        <f t="shared" si="1"/>
        <v>0</v>
      </c>
      <c r="E11" s="64">
        <v>0</v>
      </c>
      <c r="F11" s="64">
        <v>0</v>
      </c>
      <c r="G11" s="64">
        <v>0</v>
      </c>
      <c r="H11" s="64">
        <f t="shared" si="2"/>
        <v>0</v>
      </c>
      <c r="I11" s="64">
        <v>0</v>
      </c>
      <c r="J11" s="64">
        <v>0</v>
      </c>
      <c r="K11" s="64">
        <v>0</v>
      </c>
      <c r="L11" s="64">
        <f t="shared" si="3"/>
        <v>0</v>
      </c>
      <c r="M11" s="64">
        <v>0</v>
      </c>
      <c r="N11" s="64">
        <v>0</v>
      </c>
      <c r="O11" s="64">
        <v>0</v>
      </c>
      <c r="P11" s="64">
        <f t="shared" si="4"/>
        <v>0</v>
      </c>
      <c r="Q11" s="64">
        <v>0</v>
      </c>
      <c r="R11" s="64">
        <v>0</v>
      </c>
      <c r="S11" s="64">
        <v>0</v>
      </c>
    </row>
    <row r="12" spans="1:19" s="65" customFormat="1" ht="12" customHeight="1">
      <c r="A12" s="68" t="s">
        <v>97</v>
      </c>
      <c r="B12" s="69" t="s">
        <v>135</v>
      </c>
      <c r="C12" s="62" t="s">
        <v>136</v>
      </c>
      <c r="D12" s="70">
        <f t="shared" si="1"/>
        <v>0</v>
      </c>
      <c r="E12" s="70">
        <v>0</v>
      </c>
      <c r="F12" s="70">
        <v>0</v>
      </c>
      <c r="G12" s="70">
        <v>0</v>
      </c>
      <c r="H12" s="70">
        <f t="shared" si="2"/>
        <v>0</v>
      </c>
      <c r="I12" s="70">
        <v>0</v>
      </c>
      <c r="J12" s="70">
        <v>0</v>
      </c>
      <c r="K12" s="70">
        <v>0</v>
      </c>
      <c r="L12" s="70">
        <f t="shared" si="3"/>
        <v>0</v>
      </c>
      <c r="M12" s="70">
        <v>0</v>
      </c>
      <c r="N12" s="70">
        <v>0</v>
      </c>
      <c r="O12" s="70">
        <v>0</v>
      </c>
      <c r="P12" s="70">
        <f t="shared" si="4"/>
        <v>0</v>
      </c>
      <c r="Q12" s="70">
        <v>0</v>
      </c>
      <c r="R12" s="70">
        <v>0</v>
      </c>
      <c r="S12" s="70">
        <v>0</v>
      </c>
    </row>
    <row r="13" spans="1:19" s="65" customFormat="1" ht="12" customHeight="1">
      <c r="A13" s="68" t="s">
        <v>97</v>
      </c>
      <c r="B13" s="69" t="s">
        <v>143</v>
      </c>
      <c r="C13" s="62" t="s">
        <v>144</v>
      </c>
      <c r="D13" s="70">
        <f t="shared" si="1"/>
        <v>0</v>
      </c>
      <c r="E13" s="70">
        <v>0</v>
      </c>
      <c r="F13" s="70">
        <v>0</v>
      </c>
      <c r="G13" s="70">
        <v>0</v>
      </c>
      <c r="H13" s="70">
        <f t="shared" si="2"/>
        <v>0</v>
      </c>
      <c r="I13" s="70">
        <v>0</v>
      </c>
      <c r="J13" s="70">
        <v>0</v>
      </c>
      <c r="K13" s="70">
        <v>0</v>
      </c>
      <c r="L13" s="70">
        <f t="shared" si="3"/>
        <v>1</v>
      </c>
      <c r="M13" s="70">
        <v>0</v>
      </c>
      <c r="N13" s="70">
        <v>0</v>
      </c>
      <c r="O13" s="70">
        <v>1</v>
      </c>
      <c r="P13" s="70">
        <f t="shared" si="4"/>
        <v>0</v>
      </c>
      <c r="Q13" s="70">
        <v>0</v>
      </c>
      <c r="R13" s="70">
        <v>0</v>
      </c>
      <c r="S13" s="70">
        <v>0</v>
      </c>
    </row>
    <row r="14" spans="1:19" s="65" customFormat="1" ht="12" customHeight="1">
      <c r="A14" s="68" t="s">
        <v>97</v>
      </c>
      <c r="B14" s="69" t="s">
        <v>149</v>
      </c>
      <c r="C14" s="62" t="s">
        <v>150</v>
      </c>
      <c r="D14" s="70">
        <f t="shared" si="1"/>
        <v>0</v>
      </c>
      <c r="E14" s="70">
        <v>0</v>
      </c>
      <c r="F14" s="70">
        <v>0</v>
      </c>
      <c r="G14" s="70">
        <v>0</v>
      </c>
      <c r="H14" s="70">
        <f t="shared" si="2"/>
        <v>0</v>
      </c>
      <c r="I14" s="70">
        <v>0</v>
      </c>
      <c r="J14" s="70">
        <v>0</v>
      </c>
      <c r="K14" s="70">
        <v>0</v>
      </c>
      <c r="L14" s="70">
        <f t="shared" si="3"/>
        <v>1</v>
      </c>
      <c r="M14" s="70">
        <v>0</v>
      </c>
      <c r="N14" s="70">
        <v>0</v>
      </c>
      <c r="O14" s="70">
        <v>1</v>
      </c>
      <c r="P14" s="70">
        <f t="shared" si="4"/>
        <v>0</v>
      </c>
      <c r="Q14" s="70">
        <v>0</v>
      </c>
      <c r="R14" s="70">
        <v>0</v>
      </c>
      <c r="S14" s="70">
        <v>0</v>
      </c>
    </row>
    <row r="15" spans="1:19" s="65" customFormat="1" ht="12" customHeight="1">
      <c r="A15" s="68" t="s">
        <v>97</v>
      </c>
      <c r="B15" s="69" t="s">
        <v>157</v>
      </c>
      <c r="C15" s="62" t="s">
        <v>158</v>
      </c>
      <c r="D15" s="70">
        <f t="shared" si="1"/>
        <v>0</v>
      </c>
      <c r="E15" s="70">
        <v>0</v>
      </c>
      <c r="F15" s="70">
        <v>0</v>
      </c>
      <c r="G15" s="70">
        <v>0</v>
      </c>
      <c r="H15" s="70">
        <f t="shared" si="2"/>
        <v>28</v>
      </c>
      <c r="I15" s="70">
        <v>28</v>
      </c>
      <c r="J15" s="70">
        <v>0</v>
      </c>
      <c r="K15" s="70">
        <v>0</v>
      </c>
      <c r="L15" s="70">
        <f t="shared" si="3"/>
        <v>0</v>
      </c>
      <c r="M15" s="70">
        <v>0</v>
      </c>
      <c r="N15" s="70">
        <v>0</v>
      </c>
      <c r="O15" s="70">
        <v>0</v>
      </c>
      <c r="P15" s="70">
        <f t="shared" si="4"/>
        <v>6</v>
      </c>
      <c r="Q15" s="70">
        <v>6</v>
      </c>
      <c r="R15" s="70">
        <v>0</v>
      </c>
      <c r="S15" s="70">
        <v>0</v>
      </c>
    </row>
    <row r="16" spans="1:19" s="65" customFormat="1" ht="12" customHeight="1">
      <c r="A16" s="68" t="s">
        <v>97</v>
      </c>
      <c r="B16" s="69" t="s">
        <v>163</v>
      </c>
      <c r="C16" s="62" t="s">
        <v>164</v>
      </c>
      <c r="D16" s="70">
        <f t="shared" si="1"/>
        <v>14</v>
      </c>
      <c r="E16" s="70">
        <v>7</v>
      </c>
      <c r="F16" s="70">
        <v>4</v>
      </c>
      <c r="G16" s="70">
        <v>3</v>
      </c>
      <c r="H16" s="70">
        <f t="shared" si="2"/>
        <v>33</v>
      </c>
      <c r="I16" s="70">
        <v>33</v>
      </c>
      <c r="J16" s="70">
        <v>0</v>
      </c>
      <c r="K16" s="70">
        <v>0</v>
      </c>
      <c r="L16" s="70">
        <f t="shared" si="3"/>
        <v>0</v>
      </c>
      <c r="M16" s="70">
        <v>0</v>
      </c>
      <c r="N16" s="70">
        <v>0</v>
      </c>
      <c r="O16" s="70">
        <v>0</v>
      </c>
      <c r="P16" s="70">
        <f t="shared" si="4"/>
        <v>0</v>
      </c>
      <c r="Q16" s="70">
        <v>0</v>
      </c>
      <c r="R16" s="70">
        <v>0</v>
      </c>
      <c r="S16" s="70">
        <v>0</v>
      </c>
    </row>
    <row r="17" spans="1:19" s="65" customFormat="1" ht="12" customHeight="1">
      <c r="A17" s="68" t="s">
        <v>97</v>
      </c>
      <c r="B17" s="69" t="s">
        <v>165</v>
      </c>
      <c r="C17" s="62" t="s">
        <v>166</v>
      </c>
      <c r="D17" s="70">
        <f t="shared" si="1"/>
        <v>0</v>
      </c>
      <c r="E17" s="70">
        <v>0</v>
      </c>
      <c r="F17" s="70">
        <v>0</v>
      </c>
      <c r="G17" s="70">
        <v>0</v>
      </c>
      <c r="H17" s="70">
        <f t="shared" si="2"/>
        <v>0</v>
      </c>
      <c r="I17" s="70">
        <v>0</v>
      </c>
      <c r="J17" s="70">
        <v>0</v>
      </c>
      <c r="K17" s="70">
        <v>0</v>
      </c>
      <c r="L17" s="70">
        <f t="shared" si="3"/>
        <v>0</v>
      </c>
      <c r="M17" s="70">
        <v>0</v>
      </c>
      <c r="N17" s="70">
        <v>0</v>
      </c>
      <c r="O17" s="70">
        <v>0</v>
      </c>
      <c r="P17" s="70">
        <f t="shared" si="4"/>
        <v>0</v>
      </c>
      <c r="Q17" s="70">
        <v>0</v>
      </c>
      <c r="R17" s="70">
        <v>0</v>
      </c>
      <c r="S17" s="70">
        <v>0</v>
      </c>
    </row>
    <row r="18" spans="1:19" s="65" customFormat="1" ht="12" customHeight="1">
      <c r="A18" s="68" t="s">
        <v>97</v>
      </c>
      <c r="B18" s="69" t="s">
        <v>173</v>
      </c>
      <c r="C18" s="62" t="s">
        <v>174</v>
      </c>
      <c r="D18" s="70">
        <f t="shared" si="1"/>
        <v>0</v>
      </c>
      <c r="E18" s="70">
        <v>0</v>
      </c>
      <c r="F18" s="70">
        <v>0</v>
      </c>
      <c r="G18" s="70">
        <v>0</v>
      </c>
      <c r="H18" s="70">
        <f t="shared" si="2"/>
        <v>0</v>
      </c>
      <c r="I18" s="70">
        <v>0</v>
      </c>
      <c r="J18" s="70">
        <v>0</v>
      </c>
      <c r="K18" s="70">
        <v>0</v>
      </c>
      <c r="L18" s="70">
        <f t="shared" si="3"/>
        <v>0</v>
      </c>
      <c r="M18" s="70">
        <v>0</v>
      </c>
      <c r="N18" s="70">
        <v>0</v>
      </c>
      <c r="O18" s="70">
        <v>0</v>
      </c>
      <c r="P18" s="70">
        <f t="shared" si="4"/>
        <v>0</v>
      </c>
      <c r="Q18" s="70">
        <v>0</v>
      </c>
      <c r="R18" s="70">
        <v>0</v>
      </c>
      <c r="S18" s="70">
        <v>0</v>
      </c>
    </row>
    <row r="19" spans="1:19" s="65" customFormat="1" ht="12" customHeight="1">
      <c r="A19" s="68" t="s">
        <v>97</v>
      </c>
      <c r="B19" s="69" t="s">
        <v>175</v>
      </c>
      <c r="C19" s="62" t="s">
        <v>176</v>
      </c>
      <c r="D19" s="70">
        <f t="shared" si="1"/>
        <v>0</v>
      </c>
      <c r="E19" s="70">
        <v>0</v>
      </c>
      <c r="F19" s="70">
        <v>0</v>
      </c>
      <c r="G19" s="70">
        <v>0</v>
      </c>
      <c r="H19" s="70">
        <f t="shared" si="2"/>
        <v>0</v>
      </c>
      <c r="I19" s="70">
        <v>0</v>
      </c>
      <c r="J19" s="70">
        <v>0</v>
      </c>
      <c r="K19" s="70">
        <v>0</v>
      </c>
      <c r="L19" s="70">
        <f t="shared" si="3"/>
        <v>0</v>
      </c>
      <c r="M19" s="70">
        <v>0</v>
      </c>
      <c r="N19" s="70">
        <v>0</v>
      </c>
      <c r="O19" s="70">
        <v>0</v>
      </c>
      <c r="P19" s="70">
        <f t="shared" si="4"/>
        <v>0</v>
      </c>
      <c r="Q19" s="70">
        <v>0</v>
      </c>
      <c r="R19" s="70">
        <v>0</v>
      </c>
      <c r="S19" s="70">
        <v>0</v>
      </c>
    </row>
    <row r="20" spans="1:19" s="65" customFormat="1" ht="12" customHeight="1">
      <c r="A20" s="68" t="s">
        <v>97</v>
      </c>
      <c r="B20" s="69" t="s">
        <v>181</v>
      </c>
      <c r="C20" s="62" t="s">
        <v>182</v>
      </c>
      <c r="D20" s="70">
        <f t="shared" si="1"/>
        <v>4</v>
      </c>
      <c r="E20" s="70">
        <v>2</v>
      </c>
      <c r="F20" s="70">
        <v>0</v>
      </c>
      <c r="G20" s="70">
        <v>2</v>
      </c>
      <c r="H20" s="70">
        <f t="shared" si="2"/>
        <v>0</v>
      </c>
      <c r="I20" s="70">
        <v>0</v>
      </c>
      <c r="J20" s="70">
        <v>0</v>
      </c>
      <c r="K20" s="70">
        <v>0</v>
      </c>
      <c r="L20" s="70">
        <f t="shared" si="3"/>
        <v>0</v>
      </c>
      <c r="M20" s="70">
        <v>0</v>
      </c>
      <c r="N20" s="70">
        <v>0</v>
      </c>
      <c r="O20" s="70">
        <v>0</v>
      </c>
      <c r="P20" s="70">
        <f t="shared" si="4"/>
        <v>0</v>
      </c>
      <c r="Q20" s="70">
        <v>0</v>
      </c>
      <c r="R20" s="70">
        <v>0</v>
      </c>
      <c r="S20" s="70">
        <v>0</v>
      </c>
    </row>
    <row r="21" spans="1:19" s="65" customFormat="1" ht="12" customHeight="1">
      <c r="A21" s="68" t="s">
        <v>97</v>
      </c>
      <c r="B21" s="69" t="s">
        <v>183</v>
      </c>
      <c r="C21" s="62" t="s">
        <v>184</v>
      </c>
      <c r="D21" s="70">
        <f t="shared" si="1"/>
        <v>4</v>
      </c>
      <c r="E21" s="70">
        <v>0</v>
      </c>
      <c r="F21" s="70">
        <v>0</v>
      </c>
      <c r="G21" s="70">
        <v>4</v>
      </c>
      <c r="H21" s="70">
        <f t="shared" si="2"/>
        <v>0</v>
      </c>
      <c r="I21" s="70">
        <v>0</v>
      </c>
      <c r="J21" s="70">
        <v>0</v>
      </c>
      <c r="K21" s="70">
        <v>0</v>
      </c>
      <c r="L21" s="70">
        <f t="shared" si="3"/>
        <v>0</v>
      </c>
      <c r="M21" s="70">
        <v>0</v>
      </c>
      <c r="N21" s="70">
        <v>0</v>
      </c>
      <c r="O21" s="70">
        <v>0</v>
      </c>
      <c r="P21" s="70">
        <f t="shared" si="4"/>
        <v>0</v>
      </c>
      <c r="Q21" s="70">
        <v>0</v>
      </c>
      <c r="R21" s="70">
        <v>0</v>
      </c>
      <c r="S21" s="70">
        <v>0</v>
      </c>
    </row>
    <row r="22" spans="1:19" s="65" customFormat="1" ht="12" customHeight="1">
      <c r="A22" s="68" t="s">
        <v>97</v>
      </c>
      <c r="B22" s="69" t="s">
        <v>186</v>
      </c>
      <c r="C22" s="62" t="s">
        <v>187</v>
      </c>
      <c r="D22" s="70">
        <f t="shared" si="1"/>
        <v>2</v>
      </c>
      <c r="E22" s="70">
        <v>0</v>
      </c>
      <c r="F22" s="70">
        <v>2</v>
      </c>
      <c r="G22" s="70">
        <v>0</v>
      </c>
      <c r="H22" s="70">
        <f t="shared" si="2"/>
        <v>0</v>
      </c>
      <c r="I22" s="70">
        <v>0</v>
      </c>
      <c r="J22" s="70">
        <v>0</v>
      </c>
      <c r="K22" s="70">
        <v>0</v>
      </c>
      <c r="L22" s="70">
        <f t="shared" si="3"/>
        <v>0</v>
      </c>
      <c r="M22" s="70">
        <v>0</v>
      </c>
      <c r="N22" s="70">
        <v>0</v>
      </c>
      <c r="O22" s="70">
        <v>0</v>
      </c>
      <c r="P22" s="70">
        <f t="shared" si="4"/>
        <v>0</v>
      </c>
      <c r="Q22" s="70">
        <v>0</v>
      </c>
      <c r="R22" s="70">
        <v>0</v>
      </c>
      <c r="S22" s="70">
        <v>0</v>
      </c>
    </row>
    <row r="23" spans="1:19" s="65" customFormat="1" ht="12" customHeight="1">
      <c r="A23" s="68" t="s">
        <v>97</v>
      </c>
      <c r="B23" s="69" t="s">
        <v>188</v>
      </c>
      <c r="C23" s="62" t="s">
        <v>189</v>
      </c>
      <c r="D23" s="70">
        <f t="shared" si="1"/>
        <v>0</v>
      </c>
      <c r="E23" s="70">
        <v>0</v>
      </c>
      <c r="F23" s="70">
        <v>0</v>
      </c>
      <c r="G23" s="70">
        <v>0</v>
      </c>
      <c r="H23" s="70">
        <f t="shared" si="2"/>
        <v>0</v>
      </c>
      <c r="I23" s="70">
        <v>0</v>
      </c>
      <c r="J23" s="70">
        <v>0</v>
      </c>
      <c r="K23" s="70">
        <v>0</v>
      </c>
      <c r="L23" s="70">
        <f t="shared" si="3"/>
        <v>0</v>
      </c>
      <c r="M23" s="70">
        <v>0</v>
      </c>
      <c r="N23" s="70">
        <v>0</v>
      </c>
      <c r="O23" s="70">
        <v>0</v>
      </c>
      <c r="P23" s="70">
        <f t="shared" si="4"/>
        <v>0</v>
      </c>
      <c r="Q23" s="70">
        <v>0</v>
      </c>
      <c r="R23" s="70">
        <v>0</v>
      </c>
      <c r="S23" s="70">
        <v>0</v>
      </c>
    </row>
    <row r="24" spans="1:19" s="65" customFormat="1" ht="12" customHeight="1">
      <c r="A24" s="68" t="s">
        <v>97</v>
      </c>
      <c r="B24" s="69" t="s">
        <v>190</v>
      </c>
      <c r="C24" s="62" t="s">
        <v>191</v>
      </c>
      <c r="D24" s="70">
        <f t="shared" si="1"/>
        <v>0</v>
      </c>
      <c r="E24" s="70">
        <v>0</v>
      </c>
      <c r="F24" s="70">
        <v>0</v>
      </c>
      <c r="G24" s="70">
        <v>0</v>
      </c>
      <c r="H24" s="70">
        <f t="shared" si="2"/>
        <v>0</v>
      </c>
      <c r="I24" s="70">
        <v>0</v>
      </c>
      <c r="J24" s="70">
        <v>0</v>
      </c>
      <c r="K24" s="70">
        <v>0</v>
      </c>
      <c r="L24" s="70">
        <f t="shared" si="3"/>
        <v>0</v>
      </c>
      <c r="M24" s="70">
        <v>0</v>
      </c>
      <c r="N24" s="70">
        <v>0</v>
      </c>
      <c r="O24" s="70">
        <v>0</v>
      </c>
      <c r="P24" s="70">
        <f t="shared" si="4"/>
        <v>0</v>
      </c>
      <c r="Q24" s="70">
        <v>0</v>
      </c>
      <c r="R24" s="70">
        <v>0</v>
      </c>
      <c r="S24" s="70">
        <v>0</v>
      </c>
    </row>
    <row r="25" spans="1:19" s="65" customFormat="1" ht="12" customHeight="1">
      <c r="A25" s="68" t="s">
        <v>97</v>
      </c>
      <c r="B25" s="69" t="s">
        <v>196</v>
      </c>
      <c r="C25" s="62" t="s">
        <v>197</v>
      </c>
      <c r="D25" s="70">
        <f t="shared" si="1"/>
        <v>2</v>
      </c>
      <c r="E25" s="70">
        <v>2</v>
      </c>
      <c r="F25" s="70">
        <v>0</v>
      </c>
      <c r="G25" s="70">
        <v>0</v>
      </c>
      <c r="H25" s="70">
        <f t="shared" si="2"/>
        <v>0</v>
      </c>
      <c r="I25" s="70">
        <v>0</v>
      </c>
      <c r="J25" s="70">
        <v>0</v>
      </c>
      <c r="K25" s="70">
        <v>0</v>
      </c>
      <c r="L25" s="70">
        <f t="shared" si="3"/>
        <v>0</v>
      </c>
      <c r="M25" s="70">
        <v>0</v>
      </c>
      <c r="N25" s="70">
        <v>0</v>
      </c>
      <c r="O25" s="70">
        <v>0</v>
      </c>
      <c r="P25" s="70">
        <f t="shared" si="4"/>
        <v>0</v>
      </c>
      <c r="Q25" s="70">
        <v>0</v>
      </c>
      <c r="R25" s="70">
        <v>0</v>
      </c>
      <c r="S25" s="70">
        <v>0</v>
      </c>
    </row>
    <row r="26" spans="1:19" s="65" customFormat="1" ht="12" customHeight="1">
      <c r="A26" s="68" t="s">
        <v>97</v>
      </c>
      <c r="B26" s="69" t="s">
        <v>200</v>
      </c>
      <c r="C26" s="62" t="s">
        <v>201</v>
      </c>
      <c r="D26" s="70">
        <f t="shared" si="1"/>
        <v>8</v>
      </c>
      <c r="E26" s="70">
        <v>4</v>
      </c>
      <c r="F26" s="70">
        <v>2</v>
      </c>
      <c r="G26" s="70">
        <v>2</v>
      </c>
      <c r="H26" s="70">
        <f t="shared" si="2"/>
        <v>34</v>
      </c>
      <c r="I26" s="70">
        <v>34</v>
      </c>
      <c r="J26" s="70">
        <v>0</v>
      </c>
      <c r="K26" s="70">
        <v>0</v>
      </c>
      <c r="L26" s="70">
        <f t="shared" si="3"/>
        <v>0</v>
      </c>
      <c r="M26" s="70">
        <v>0</v>
      </c>
      <c r="N26" s="70">
        <v>0</v>
      </c>
      <c r="O26" s="70">
        <v>0</v>
      </c>
      <c r="P26" s="70">
        <f t="shared" si="4"/>
        <v>10</v>
      </c>
      <c r="Q26" s="70">
        <v>10</v>
      </c>
      <c r="R26" s="70">
        <v>0</v>
      </c>
      <c r="S26" s="70">
        <v>0</v>
      </c>
    </row>
    <row r="27" spans="1:19" s="65" customFormat="1" ht="12" customHeight="1">
      <c r="A27" s="68" t="s">
        <v>97</v>
      </c>
      <c r="B27" s="69" t="s">
        <v>206</v>
      </c>
      <c r="C27" s="62" t="s">
        <v>207</v>
      </c>
      <c r="D27" s="70">
        <f t="shared" si="1"/>
        <v>0</v>
      </c>
      <c r="E27" s="70">
        <v>0</v>
      </c>
      <c r="F27" s="70">
        <v>0</v>
      </c>
      <c r="G27" s="70">
        <v>0</v>
      </c>
      <c r="H27" s="70">
        <f t="shared" si="2"/>
        <v>0</v>
      </c>
      <c r="I27" s="70">
        <v>0</v>
      </c>
      <c r="J27" s="70">
        <v>0</v>
      </c>
      <c r="K27" s="70">
        <v>0</v>
      </c>
      <c r="L27" s="70">
        <f t="shared" si="3"/>
        <v>0</v>
      </c>
      <c r="M27" s="70">
        <v>0</v>
      </c>
      <c r="N27" s="70">
        <v>0</v>
      </c>
      <c r="O27" s="70">
        <v>0</v>
      </c>
      <c r="P27" s="70">
        <f t="shared" si="4"/>
        <v>0</v>
      </c>
      <c r="Q27" s="70">
        <v>0</v>
      </c>
      <c r="R27" s="70">
        <v>0</v>
      </c>
      <c r="S27" s="70">
        <v>0</v>
      </c>
    </row>
  </sheetData>
  <sheetProtection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ゴシック,標準"&amp;14委託・許可件数（一部事務組合・広域連合）（平成24年度実績）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7" customWidth="1"/>
    <col min="4" max="10" width="9" style="78" customWidth="1"/>
    <col min="11" max="16384" width="9" style="77" customWidth="1"/>
  </cols>
  <sheetData>
    <row r="1" spans="1:10" s="6" customFormat="1" ht="17.25">
      <c r="A1" s="47" t="s">
        <v>96</v>
      </c>
      <c r="B1" s="2"/>
      <c r="C1" s="2"/>
      <c r="D1" s="25"/>
      <c r="E1" s="25"/>
      <c r="F1" s="25"/>
      <c r="G1" s="25"/>
      <c r="H1" s="25"/>
      <c r="I1" s="25"/>
      <c r="J1" s="25"/>
    </row>
    <row r="2" spans="1:10" s="6" customFormat="1" ht="18" customHeight="1">
      <c r="A2" s="95" t="s">
        <v>50</v>
      </c>
      <c r="B2" s="95" t="s">
        <v>51</v>
      </c>
      <c r="C2" s="106" t="s">
        <v>52</v>
      </c>
      <c r="D2" s="48" t="s">
        <v>86</v>
      </c>
      <c r="E2" s="44"/>
      <c r="F2" s="44"/>
      <c r="G2" s="48" t="s">
        <v>87</v>
      </c>
      <c r="H2" s="44"/>
      <c r="I2" s="44"/>
      <c r="J2" s="45"/>
    </row>
    <row r="3" spans="1:10" s="6" customFormat="1" ht="13.5" customHeight="1">
      <c r="A3" s="96"/>
      <c r="B3" s="96"/>
      <c r="C3" s="105"/>
      <c r="D3" s="105" t="s">
        <v>56</v>
      </c>
      <c r="E3" s="106" t="s">
        <v>67</v>
      </c>
      <c r="F3" s="106" t="s">
        <v>68</v>
      </c>
      <c r="G3" s="105" t="s">
        <v>56</v>
      </c>
      <c r="H3" s="95" t="s">
        <v>61</v>
      </c>
      <c r="I3" s="95" t="s">
        <v>62</v>
      </c>
      <c r="J3" s="95" t="s">
        <v>63</v>
      </c>
    </row>
    <row r="4" spans="1:10" s="6" customFormat="1" ht="13.5" customHeight="1">
      <c r="A4" s="96"/>
      <c r="B4" s="96"/>
      <c r="C4" s="105"/>
      <c r="D4" s="105"/>
      <c r="E4" s="105"/>
      <c r="F4" s="105"/>
      <c r="G4" s="105"/>
      <c r="H4" s="104"/>
      <c r="I4" s="104"/>
      <c r="J4" s="104"/>
    </row>
    <row r="5" spans="1:10" s="6" customFormat="1" ht="20.25" customHeight="1">
      <c r="A5" s="96"/>
      <c r="B5" s="96"/>
      <c r="C5" s="105"/>
      <c r="D5" s="21"/>
      <c r="E5" s="21"/>
      <c r="F5" s="21"/>
      <c r="G5" s="21"/>
      <c r="H5" s="19"/>
      <c r="I5" s="19"/>
      <c r="J5" s="19"/>
    </row>
    <row r="6" spans="1:10" s="7" customFormat="1" ht="18" customHeight="1">
      <c r="A6" s="97"/>
      <c r="B6" s="97"/>
      <c r="C6" s="107"/>
      <c r="D6" s="28" t="s">
        <v>85</v>
      </c>
      <c r="E6" s="28" t="s">
        <v>85</v>
      </c>
      <c r="F6" s="28" t="s">
        <v>85</v>
      </c>
      <c r="G6" s="28" t="s">
        <v>65</v>
      </c>
      <c r="H6" s="46" t="s">
        <v>65</v>
      </c>
      <c r="I6" s="46" t="s">
        <v>65</v>
      </c>
      <c r="J6" s="46" t="s">
        <v>65</v>
      </c>
    </row>
    <row r="7" spans="1:10" s="61" customFormat="1" ht="12" customHeight="1">
      <c r="A7" s="59" t="s">
        <v>97</v>
      </c>
      <c r="B7" s="60" t="s">
        <v>98</v>
      </c>
      <c r="C7" s="59" t="s">
        <v>56</v>
      </c>
      <c r="D7" s="72">
        <f aca="true" t="shared" si="0" ref="D7:J7">SUM(D8:D51)</f>
        <v>744</v>
      </c>
      <c r="E7" s="72">
        <f t="shared" si="0"/>
        <v>615</v>
      </c>
      <c r="F7" s="72">
        <f t="shared" si="0"/>
        <v>171</v>
      </c>
      <c r="G7" s="72">
        <f t="shared" si="0"/>
        <v>6730</v>
      </c>
      <c r="H7" s="72">
        <f t="shared" si="0"/>
        <v>5654</v>
      </c>
      <c r="I7" s="72">
        <f t="shared" si="0"/>
        <v>1324</v>
      </c>
      <c r="J7" s="72">
        <f t="shared" si="0"/>
        <v>43</v>
      </c>
    </row>
    <row r="8" spans="1:10" s="65" customFormat="1" ht="12" customHeight="1">
      <c r="A8" s="62" t="s">
        <v>97</v>
      </c>
      <c r="B8" s="63" t="s">
        <v>153</v>
      </c>
      <c r="C8" s="62" t="s">
        <v>154</v>
      </c>
      <c r="D8" s="64">
        <v>45</v>
      </c>
      <c r="E8" s="64">
        <v>43</v>
      </c>
      <c r="F8" s="64">
        <v>7</v>
      </c>
      <c r="G8" s="64">
        <v>287</v>
      </c>
      <c r="H8" s="64">
        <v>260</v>
      </c>
      <c r="I8" s="64">
        <v>20</v>
      </c>
      <c r="J8" s="64">
        <v>7</v>
      </c>
    </row>
    <row r="9" spans="1:10" s="65" customFormat="1" ht="12" customHeight="1">
      <c r="A9" s="62" t="s">
        <v>97</v>
      </c>
      <c r="B9" s="63" t="s">
        <v>212</v>
      </c>
      <c r="C9" s="62" t="s">
        <v>213</v>
      </c>
      <c r="D9" s="64">
        <v>47</v>
      </c>
      <c r="E9" s="64">
        <v>42</v>
      </c>
      <c r="F9" s="64">
        <v>7</v>
      </c>
      <c r="G9" s="64">
        <v>416</v>
      </c>
      <c r="H9" s="64">
        <v>409</v>
      </c>
      <c r="I9" s="64">
        <v>60</v>
      </c>
      <c r="J9" s="64">
        <v>7</v>
      </c>
    </row>
    <row r="10" spans="1:10" s="65" customFormat="1" ht="12" customHeight="1">
      <c r="A10" s="62" t="s">
        <v>97</v>
      </c>
      <c r="B10" s="63" t="s">
        <v>171</v>
      </c>
      <c r="C10" s="62" t="s">
        <v>172</v>
      </c>
      <c r="D10" s="64">
        <v>37</v>
      </c>
      <c r="E10" s="64">
        <v>35</v>
      </c>
      <c r="F10" s="64">
        <v>2</v>
      </c>
      <c r="G10" s="64">
        <v>497</v>
      </c>
      <c r="H10" s="64">
        <v>491</v>
      </c>
      <c r="I10" s="64">
        <v>6</v>
      </c>
      <c r="J10" s="64">
        <v>0</v>
      </c>
    </row>
    <row r="11" spans="1:10" s="65" customFormat="1" ht="12" customHeight="1">
      <c r="A11" s="62" t="s">
        <v>97</v>
      </c>
      <c r="B11" s="63" t="s">
        <v>137</v>
      </c>
      <c r="C11" s="62" t="s">
        <v>138</v>
      </c>
      <c r="D11" s="64">
        <v>41</v>
      </c>
      <c r="E11" s="64">
        <v>33</v>
      </c>
      <c r="F11" s="64">
        <v>8</v>
      </c>
      <c r="G11" s="64">
        <v>214</v>
      </c>
      <c r="H11" s="64">
        <v>214</v>
      </c>
      <c r="I11" s="64">
        <v>0</v>
      </c>
      <c r="J11" s="64">
        <v>0</v>
      </c>
    </row>
    <row r="12" spans="1:10" s="65" customFormat="1" ht="12" customHeight="1">
      <c r="A12" s="68" t="s">
        <v>97</v>
      </c>
      <c r="B12" s="69" t="s">
        <v>167</v>
      </c>
      <c r="C12" s="62" t="s">
        <v>168</v>
      </c>
      <c r="D12" s="70">
        <v>21</v>
      </c>
      <c r="E12" s="70">
        <v>17</v>
      </c>
      <c r="F12" s="70">
        <v>9</v>
      </c>
      <c r="G12" s="70">
        <v>253</v>
      </c>
      <c r="H12" s="70">
        <v>253</v>
      </c>
      <c r="I12" s="70">
        <v>0</v>
      </c>
      <c r="J12" s="70">
        <v>0</v>
      </c>
    </row>
    <row r="13" spans="1:10" s="65" customFormat="1" ht="12" customHeight="1">
      <c r="A13" s="68" t="s">
        <v>97</v>
      </c>
      <c r="B13" s="69" t="s">
        <v>177</v>
      </c>
      <c r="C13" s="62" t="s">
        <v>178</v>
      </c>
      <c r="D13" s="70">
        <v>10</v>
      </c>
      <c r="E13" s="70">
        <v>10</v>
      </c>
      <c r="F13" s="70">
        <v>2</v>
      </c>
      <c r="G13" s="70">
        <v>94</v>
      </c>
      <c r="H13" s="70">
        <v>80</v>
      </c>
      <c r="I13" s="70">
        <v>14</v>
      </c>
      <c r="J13" s="70">
        <v>0</v>
      </c>
    </row>
    <row r="14" spans="1:10" s="65" customFormat="1" ht="12" customHeight="1">
      <c r="A14" s="68" t="s">
        <v>97</v>
      </c>
      <c r="B14" s="69" t="s">
        <v>117</v>
      </c>
      <c r="C14" s="62" t="s">
        <v>118</v>
      </c>
      <c r="D14" s="70">
        <v>21</v>
      </c>
      <c r="E14" s="70">
        <v>17</v>
      </c>
      <c r="F14" s="70">
        <v>4</v>
      </c>
      <c r="G14" s="70">
        <v>140</v>
      </c>
      <c r="H14" s="70">
        <v>140</v>
      </c>
      <c r="I14" s="70">
        <v>0</v>
      </c>
      <c r="J14" s="70">
        <v>0</v>
      </c>
    </row>
    <row r="15" spans="1:10" s="65" customFormat="1" ht="12" customHeight="1">
      <c r="A15" s="68" t="s">
        <v>97</v>
      </c>
      <c r="B15" s="69" t="s">
        <v>202</v>
      </c>
      <c r="C15" s="62" t="s">
        <v>203</v>
      </c>
      <c r="D15" s="70">
        <v>21</v>
      </c>
      <c r="E15" s="70">
        <v>17</v>
      </c>
      <c r="F15" s="70">
        <v>4</v>
      </c>
      <c r="G15" s="70">
        <v>138</v>
      </c>
      <c r="H15" s="70">
        <v>110</v>
      </c>
      <c r="I15" s="70">
        <v>28</v>
      </c>
      <c r="J15" s="70">
        <v>0</v>
      </c>
    </row>
    <row r="16" spans="1:10" s="65" customFormat="1" ht="12" customHeight="1">
      <c r="A16" s="68" t="s">
        <v>97</v>
      </c>
      <c r="B16" s="69" t="s">
        <v>107</v>
      </c>
      <c r="C16" s="62" t="s">
        <v>108</v>
      </c>
      <c r="D16" s="70">
        <v>13</v>
      </c>
      <c r="E16" s="70">
        <v>10</v>
      </c>
      <c r="F16" s="70">
        <v>4</v>
      </c>
      <c r="G16" s="70">
        <v>72</v>
      </c>
      <c r="H16" s="70">
        <v>72</v>
      </c>
      <c r="I16" s="70">
        <v>0</v>
      </c>
      <c r="J16" s="70">
        <v>0</v>
      </c>
    </row>
    <row r="17" spans="1:10" s="65" customFormat="1" ht="12" customHeight="1">
      <c r="A17" s="68" t="s">
        <v>97</v>
      </c>
      <c r="B17" s="69" t="s">
        <v>214</v>
      </c>
      <c r="C17" s="62" t="s">
        <v>215</v>
      </c>
      <c r="D17" s="70">
        <v>14</v>
      </c>
      <c r="E17" s="70">
        <v>12</v>
      </c>
      <c r="F17" s="70">
        <v>2</v>
      </c>
      <c r="G17" s="70">
        <v>65</v>
      </c>
      <c r="H17" s="70">
        <v>24</v>
      </c>
      <c r="I17" s="70">
        <v>41</v>
      </c>
      <c r="J17" s="70">
        <v>0</v>
      </c>
    </row>
    <row r="18" spans="1:10" s="65" customFormat="1" ht="12" customHeight="1">
      <c r="A18" s="68" t="s">
        <v>97</v>
      </c>
      <c r="B18" s="69" t="s">
        <v>216</v>
      </c>
      <c r="C18" s="62" t="s">
        <v>217</v>
      </c>
      <c r="D18" s="70">
        <v>6</v>
      </c>
      <c r="E18" s="70">
        <v>4</v>
      </c>
      <c r="F18" s="70">
        <v>2</v>
      </c>
      <c r="G18" s="70">
        <v>41</v>
      </c>
      <c r="H18" s="70">
        <v>36</v>
      </c>
      <c r="I18" s="70">
        <v>5</v>
      </c>
      <c r="J18" s="70">
        <v>0</v>
      </c>
    </row>
    <row r="19" spans="1:10" s="65" customFormat="1" ht="12" customHeight="1">
      <c r="A19" s="68" t="s">
        <v>97</v>
      </c>
      <c r="B19" s="69" t="s">
        <v>218</v>
      </c>
      <c r="C19" s="62" t="s">
        <v>219</v>
      </c>
      <c r="D19" s="70">
        <v>9</v>
      </c>
      <c r="E19" s="70">
        <v>6</v>
      </c>
      <c r="F19" s="70">
        <v>3</v>
      </c>
      <c r="G19" s="70">
        <v>195</v>
      </c>
      <c r="H19" s="70">
        <v>165</v>
      </c>
      <c r="I19" s="70">
        <v>20</v>
      </c>
      <c r="J19" s="70">
        <v>10</v>
      </c>
    </row>
    <row r="20" spans="1:10" s="65" customFormat="1" ht="12" customHeight="1">
      <c r="A20" s="68" t="s">
        <v>97</v>
      </c>
      <c r="B20" s="69" t="s">
        <v>147</v>
      </c>
      <c r="C20" s="62" t="s">
        <v>148</v>
      </c>
      <c r="D20" s="70">
        <v>20</v>
      </c>
      <c r="E20" s="70">
        <v>19</v>
      </c>
      <c r="F20" s="70">
        <v>2</v>
      </c>
      <c r="G20" s="70">
        <v>261</v>
      </c>
      <c r="H20" s="70">
        <v>226</v>
      </c>
      <c r="I20" s="70">
        <v>64</v>
      </c>
      <c r="J20" s="70">
        <v>18</v>
      </c>
    </row>
    <row r="21" spans="1:10" s="65" customFormat="1" ht="12" customHeight="1">
      <c r="A21" s="68" t="s">
        <v>97</v>
      </c>
      <c r="B21" s="69" t="s">
        <v>127</v>
      </c>
      <c r="C21" s="62" t="s">
        <v>128</v>
      </c>
      <c r="D21" s="70">
        <v>12</v>
      </c>
      <c r="E21" s="70">
        <v>8</v>
      </c>
      <c r="F21" s="70">
        <v>4</v>
      </c>
      <c r="G21" s="70">
        <v>77</v>
      </c>
      <c r="H21" s="70">
        <v>77</v>
      </c>
      <c r="I21" s="70">
        <v>0</v>
      </c>
      <c r="J21" s="70">
        <v>0</v>
      </c>
    </row>
    <row r="22" spans="1:10" s="65" customFormat="1" ht="12" customHeight="1">
      <c r="A22" s="68" t="s">
        <v>97</v>
      </c>
      <c r="B22" s="69" t="s">
        <v>125</v>
      </c>
      <c r="C22" s="62" t="s">
        <v>126</v>
      </c>
      <c r="D22" s="70">
        <v>5</v>
      </c>
      <c r="E22" s="70">
        <v>3</v>
      </c>
      <c r="F22" s="70">
        <v>2</v>
      </c>
      <c r="G22" s="70">
        <v>50</v>
      </c>
      <c r="H22" s="70">
        <v>50</v>
      </c>
      <c r="I22" s="70">
        <v>0</v>
      </c>
      <c r="J22" s="70">
        <v>0</v>
      </c>
    </row>
    <row r="23" spans="1:10" s="65" customFormat="1" ht="12" customHeight="1">
      <c r="A23" s="68" t="s">
        <v>97</v>
      </c>
      <c r="B23" s="69" t="s">
        <v>220</v>
      </c>
      <c r="C23" s="62" t="s">
        <v>221</v>
      </c>
      <c r="D23" s="70">
        <v>56</v>
      </c>
      <c r="E23" s="70">
        <v>42</v>
      </c>
      <c r="F23" s="70">
        <v>14</v>
      </c>
      <c r="G23" s="70">
        <v>585</v>
      </c>
      <c r="H23" s="70">
        <v>394</v>
      </c>
      <c r="I23" s="70">
        <v>191</v>
      </c>
      <c r="J23" s="70">
        <v>0</v>
      </c>
    </row>
    <row r="24" spans="1:10" s="65" customFormat="1" ht="12" customHeight="1">
      <c r="A24" s="68" t="s">
        <v>97</v>
      </c>
      <c r="B24" s="69" t="s">
        <v>208</v>
      </c>
      <c r="C24" s="62" t="s">
        <v>209</v>
      </c>
      <c r="D24" s="70">
        <v>45</v>
      </c>
      <c r="E24" s="70">
        <v>34</v>
      </c>
      <c r="F24" s="70">
        <v>11</v>
      </c>
      <c r="G24" s="70">
        <v>518</v>
      </c>
      <c r="H24" s="70">
        <v>393</v>
      </c>
      <c r="I24" s="70">
        <v>125</v>
      </c>
      <c r="J24" s="70">
        <v>0</v>
      </c>
    </row>
    <row r="25" spans="1:10" s="65" customFormat="1" ht="12" customHeight="1">
      <c r="A25" s="68" t="s">
        <v>97</v>
      </c>
      <c r="B25" s="69" t="s">
        <v>192</v>
      </c>
      <c r="C25" s="62" t="s">
        <v>193</v>
      </c>
      <c r="D25" s="70">
        <v>24</v>
      </c>
      <c r="E25" s="70">
        <v>22</v>
      </c>
      <c r="F25" s="70">
        <v>7</v>
      </c>
      <c r="G25" s="70">
        <v>318</v>
      </c>
      <c r="H25" s="70">
        <v>103</v>
      </c>
      <c r="I25" s="70">
        <v>223</v>
      </c>
      <c r="J25" s="70">
        <v>0</v>
      </c>
    </row>
    <row r="26" spans="1:10" s="65" customFormat="1" ht="12" customHeight="1">
      <c r="A26" s="68" t="s">
        <v>97</v>
      </c>
      <c r="B26" s="69" t="s">
        <v>222</v>
      </c>
      <c r="C26" s="62" t="s">
        <v>223</v>
      </c>
      <c r="D26" s="70">
        <v>10</v>
      </c>
      <c r="E26" s="70">
        <v>7</v>
      </c>
      <c r="F26" s="70">
        <v>3</v>
      </c>
      <c r="G26" s="70">
        <v>96</v>
      </c>
      <c r="H26" s="70">
        <v>96</v>
      </c>
      <c r="I26" s="70">
        <v>0</v>
      </c>
      <c r="J26" s="70">
        <v>0</v>
      </c>
    </row>
    <row r="27" spans="1:10" s="65" customFormat="1" ht="12" customHeight="1">
      <c r="A27" s="68" t="s">
        <v>97</v>
      </c>
      <c r="B27" s="69" t="s">
        <v>109</v>
      </c>
      <c r="C27" s="62" t="s">
        <v>110</v>
      </c>
      <c r="D27" s="70">
        <v>6</v>
      </c>
      <c r="E27" s="70">
        <v>6</v>
      </c>
      <c r="F27" s="70">
        <v>1</v>
      </c>
      <c r="G27" s="70">
        <v>35</v>
      </c>
      <c r="H27" s="70">
        <v>35</v>
      </c>
      <c r="I27" s="70">
        <v>0</v>
      </c>
      <c r="J27" s="70">
        <v>0</v>
      </c>
    </row>
    <row r="28" spans="1:10" s="65" customFormat="1" ht="12" customHeight="1">
      <c r="A28" s="68" t="s">
        <v>97</v>
      </c>
      <c r="B28" s="69" t="s">
        <v>101</v>
      </c>
      <c r="C28" s="62" t="s">
        <v>102</v>
      </c>
      <c r="D28" s="70">
        <v>12</v>
      </c>
      <c r="E28" s="70">
        <v>10</v>
      </c>
      <c r="F28" s="70">
        <v>6</v>
      </c>
      <c r="G28" s="70">
        <v>51</v>
      </c>
      <c r="H28" s="70">
        <v>51</v>
      </c>
      <c r="I28" s="70">
        <v>0</v>
      </c>
      <c r="J28" s="70">
        <v>0</v>
      </c>
    </row>
    <row r="29" spans="1:10" s="65" customFormat="1" ht="12" customHeight="1">
      <c r="A29" s="68" t="s">
        <v>97</v>
      </c>
      <c r="B29" s="69" t="s">
        <v>103</v>
      </c>
      <c r="C29" s="62" t="s">
        <v>104</v>
      </c>
      <c r="D29" s="70">
        <v>15</v>
      </c>
      <c r="E29" s="70">
        <v>14</v>
      </c>
      <c r="F29" s="70">
        <v>4</v>
      </c>
      <c r="G29" s="70">
        <v>382</v>
      </c>
      <c r="H29" s="70">
        <v>355</v>
      </c>
      <c r="I29" s="70">
        <v>27</v>
      </c>
      <c r="J29" s="70">
        <v>0</v>
      </c>
    </row>
    <row r="30" spans="1:10" s="65" customFormat="1" ht="12" customHeight="1">
      <c r="A30" s="68" t="s">
        <v>97</v>
      </c>
      <c r="B30" s="69" t="s">
        <v>179</v>
      </c>
      <c r="C30" s="62" t="s">
        <v>180</v>
      </c>
      <c r="D30" s="70">
        <v>32</v>
      </c>
      <c r="E30" s="70">
        <v>26</v>
      </c>
      <c r="F30" s="70">
        <v>6</v>
      </c>
      <c r="G30" s="70">
        <v>285</v>
      </c>
      <c r="H30" s="70">
        <v>195</v>
      </c>
      <c r="I30" s="70">
        <v>90</v>
      </c>
      <c r="J30" s="70">
        <v>0</v>
      </c>
    </row>
    <row r="31" spans="1:10" s="65" customFormat="1" ht="12" customHeight="1">
      <c r="A31" s="68" t="s">
        <v>97</v>
      </c>
      <c r="B31" s="69" t="s">
        <v>111</v>
      </c>
      <c r="C31" s="62" t="s">
        <v>112</v>
      </c>
      <c r="D31" s="70">
        <v>13</v>
      </c>
      <c r="E31" s="70">
        <v>11</v>
      </c>
      <c r="F31" s="70">
        <v>3</v>
      </c>
      <c r="G31" s="70">
        <v>91</v>
      </c>
      <c r="H31" s="70">
        <v>86</v>
      </c>
      <c r="I31" s="70">
        <v>5</v>
      </c>
      <c r="J31" s="70">
        <v>0</v>
      </c>
    </row>
    <row r="32" spans="1:10" s="65" customFormat="1" ht="12" customHeight="1">
      <c r="A32" s="68" t="s">
        <v>97</v>
      </c>
      <c r="B32" s="69" t="s">
        <v>129</v>
      </c>
      <c r="C32" s="62" t="s">
        <v>130</v>
      </c>
      <c r="D32" s="70">
        <v>15</v>
      </c>
      <c r="E32" s="70">
        <v>11</v>
      </c>
      <c r="F32" s="70">
        <v>6</v>
      </c>
      <c r="G32" s="70">
        <v>123</v>
      </c>
      <c r="H32" s="70">
        <v>118</v>
      </c>
      <c r="I32" s="70">
        <v>5</v>
      </c>
      <c r="J32" s="70">
        <v>0</v>
      </c>
    </row>
    <row r="33" spans="1:10" s="65" customFormat="1" ht="12" customHeight="1">
      <c r="A33" s="68" t="s">
        <v>97</v>
      </c>
      <c r="B33" s="69" t="s">
        <v>169</v>
      </c>
      <c r="C33" s="62" t="s">
        <v>170</v>
      </c>
      <c r="D33" s="70">
        <v>13</v>
      </c>
      <c r="E33" s="70">
        <v>13</v>
      </c>
      <c r="F33" s="70">
        <v>1</v>
      </c>
      <c r="G33" s="70">
        <v>191</v>
      </c>
      <c r="H33" s="70">
        <v>109</v>
      </c>
      <c r="I33" s="70">
        <v>166</v>
      </c>
      <c r="J33" s="70">
        <v>0</v>
      </c>
    </row>
    <row r="34" spans="1:10" s="65" customFormat="1" ht="12" customHeight="1">
      <c r="A34" s="68" t="s">
        <v>97</v>
      </c>
      <c r="B34" s="69" t="s">
        <v>145</v>
      </c>
      <c r="C34" s="62" t="s">
        <v>146</v>
      </c>
      <c r="D34" s="70">
        <v>11</v>
      </c>
      <c r="E34" s="70">
        <v>8</v>
      </c>
      <c r="F34" s="70">
        <v>3</v>
      </c>
      <c r="G34" s="70">
        <v>80</v>
      </c>
      <c r="H34" s="70">
        <v>80</v>
      </c>
      <c r="I34" s="70">
        <v>0</v>
      </c>
      <c r="J34" s="70">
        <v>0</v>
      </c>
    </row>
    <row r="35" spans="1:10" s="65" customFormat="1" ht="12" customHeight="1">
      <c r="A35" s="68" t="s">
        <v>97</v>
      </c>
      <c r="B35" s="69" t="s">
        <v>194</v>
      </c>
      <c r="C35" s="62" t="s">
        <v>195</v>
      </c>
      <c r="D35" s="70">
        <v>65</v>
      </c>
      <c r="E35" s="70">
        <v>57</v>
      </c>
      <c r="F35" s="70">
        <v>8</v>
      </c>
      <c r="G35" s="70">
        <v>421</v>
      </c>
      <c r="H35" s="70">
        <v>368</v>
      </c>
      <c r="I35" s="70">
        <v>78</v>
      </c>
      <c r="J35" s="70">
        <v>0</v>
      </c>
    </row>
    <row r="36" spans="1:10" s="65" customFormat="1" ht="12" customHeight="1">
      <c r="A36" s="68" t="s">
        <v>97</v>
      </c>
      <c r="B36" s="69" t="s">
        <v>224</v>
      </c>
      <c r="C36" s="62" t="s">
        <v>225</v>
      </c>
      <c r="D36" s="70">
        <v>12</v>
      </c>
      <c r="E36" s="70">
        <v>6</v>
      </c>
      <c r="F36" s="70">
        <v>6</v>
      </c>
      <c r="G36" s="70">
        <v>72</v>
      </c>
      <c r="H36" s="70">
        <v>43</v>
      </c>
      <c r="I36" s="70">
        <v>29</v>
      </c>
      <c r="J36" s="70">
        <v>0</v>
      </c>
    </row>
    <row r="37" spans="1:10" s="65" customFormat="1" ht="12" customHeight="1">
      <c r="A37" s="68" t="s">
        <v>97</v>
      </c>
      <c r="B37" s="69" t="s">
        <v>161</v>
      </c>
      <c r="C37" s="62" t="s">
        <v>162</v>
      </c>
      <c r="D37" s="70">
        <v>12</v>
      </c>
      <c r="E37" s="70">
        <v>7</v>
      </c>
      <c r="F37" s="70">
        <v>7</v>
      </c>
      <c r="G37" s="70">
        <v>59</v>
      </c>
      <c r="H37" s="70">
        <v>59</v>
      </c>
      <c r="I37" s="70">
        <v>0</v>
      </c>
      <c r="J37" s="70">
        <v>0</v>
      </c>
    </row>
    <row r="38" spans="1:10" s="65" customFormat="1" ht="12" customHeight="1">
      <c r="A38" s="68" t="s">
        <v>97</v>
      </c>
      <c r="B38" s="69" t="s">
        <v>113</v>
      </c>
      <c r="C38" s="62" t="s">
        <v>114</v>
      </c>
      <c r="D38" s="70">
        <v>2</v>
      </c>
      <c r="E38" s="70">
        <v>2</v>
      </c>
      <c r="F38" s="70">
        <v>0</v>
      </c>
      <c r="G38" s="70">
        <v>20</v>
      </c>
      <c r="H38" s="70">
        <v>20</v>
      </c>
      <c r="I38" s="70">
        <v>0</v>
      </c>
      <c r="J38" s="70">
        <v>0</v>
      </c>
    </row>
    <row r="39" spans="1:10" s="65" customFormat="1" ht="12" customHeight="1">
      <c r="A39" s="68" t="s">
        <v>97</v>
      </c>
      <c r="B39" s="69" t="s">
        <v>155</v>
      </c>
      <c r="C39" s="62" t="s">
        <v>156</v>
      </c>
      <c r="D39" s="70">
        <v>11</v>
      </c>
      <c r="E39" s="70">
        <v>8</v>
      </c>
      <c r="F39" s="70">
        <v>3</v>
      </c>
      <c r="G39" s="70">
        <v>150</v>
      </c>
      <c r="H39" s="70">
        <v>90</v>
      </c>
      <c r="I39" s="70">
        <v>60</v>
      </c>
      <c r="J39" s="70">
        <v>0</v>
      </c>
    </row>
    <row r="40" spans="1:10" s="65" customFormat="1" ht="12" customHeight="1">
      <c r="A40" s="68" t="s">
        <v>97</v>
      </c>
      <c r="B40" s="69" t="s">
        <v>151</v>
      </c>
      <c r="C40" s="62" t="s">
        <v>152</v>
      </c>
      <c r="D40" s="70">
        <v>5</v>
      </c>
      <c r="E40" s="70">
        <v>3</v>
      </c>
      <c r="F40" s="70">
        <v>2</v>
      </c>
      <c r="G40" s="70">
        <v>33</v>
      </c>
      <c r="H40" s="70">
        <v>33</v>
      </c>
      <c r="I40" s="70">
        <v>0</v>
      </c>
      <c r="J40" s="70">
        <v>0</v>
      </c>
    </row>
    <row r="41" spans="1:10" s="65" customFormat="1" ht="12" customHeight="1">
      <c r="A41" s="68" t="s">
        <v>97</v>
      </c>
      <c r="B41" s="69" t="s">
        <v>159</v>
      </c>
      <c r="C41" s="62" t="s">
        <v>160</v>
      </c>
      <c r="D41" s="70">
        <v>10</v>
      </c>
      <c r="E41" s="70">
        <v>10</v>
      </c>
      <c r="F41" s="70">
        <v>2</v>
      </c>
      <c r="G41" s="70">
        <v>50</v>
      </c>
      <c r="H41" s="70">
        <v>77</v>
      </c>
      <c r="I41" s="70">
        <v>0</v>
      </c>
      <c r="J41" s="70">
        <v>0</v>
      </c>
    </row>
    <row r="42" spans="1:10" s="65" customFormat="1" ht="12" customHeight="1">
      <c r="A42" s="68" t="s">
        <v>97</v>
      </c>
      <c r="B42" s="69" t="s">
        <v>198</v>
      </c>
      <c r="C42" s="62" t="s">
        <v>199</v>
      </c>
      <c r="D42" s="70">
        <v>5</v>
      </c>
      <c r="E42" s="70">
        <v>4</v>
      </c>
      <c r="F42" s="70">
        <v>1</v>
      </c>
      <c r="G42" s="70">
        <v>18</v>
      </c>
      <c r="H42" s="70">
        <v>18</v>
      </c>
      <c r="I42" s="70">
        <v>0</v>
      </c>
      <c r="J42" s="70">
        <v>0</v>
      </c>
    </row>
    <row r="43" spans="1:10" s="65" customFormat="1" ht="12" customHeight="1">
      <c r="A43" s="68" t="s">
        <v>97</v>
      </c>
      <c r="B43" s="69" t="s">
        <v>210</v>
      </c>
      <c r="C43" s="62" t="s">
        <v>211</v>
      </c>
      <c r="D43" s="70">
        <v>10</v>
      </c>
      <c r="E43" s="70">
        <v>10</v>
      </c>
      <c r="F43" s="70">
        <v>2</v>
      </c>
      <c r="G43" s="70">
        <v>87</v>
      </c>
      <c r="H43" s="70">
        <v>44</v>
      </c>
      <c r="I43" s="70">
        <v>43</v>
      </c>
      <c r="J43" s="70">
        <v>0</v>
      </c>
    </row>
    <row r="44" spans="1:10" s="65" customFormat="1" ht="12" customHeight="1">
      <c r="A44" s="68" t="s">
        <v>97</v>
      </c>
      <c r="B44" s="69" t="s">
        <v>226</v>
      </c>
      <c r="C44" s="62" t="s">
        <v>227</v>
      </c>
      <c r="D44" s="70">
        <v>1</v>
      </c>
      <c r="E44" s="70">
        <v>1</v>
      </c>
      <c r="F44" s="70">
        <v>0</v>
      </c>
      <c r="G44" s="70">
        <v>3</v>
      </c>
      <c r="H44" s="70">
        <v>3</v>
      </c>
      <c r="I44" s="70">
        <v>0</v>
      </c>
      <c r="J44" s="70">
        <v>0</v>
      </c>
    </row>
    <row r="45" spans="1:10" s="65" customFormat="1" ht="12" customHeight="1">
      <c r="A45" s="68" t="s">
        <v>97</v>
      </c>
      <c r="B45" s="69" t="s">
        <v>131</v>
      </c>
      <c r="C45" s="62" t="s">
        <v>132</v>
      </c>
      <c r="D45" s="70">
        <v>9</v>
      </c>
      <c r="E45" s="70">
        <v>7</v>
      </c>
      <c r="F45" s="70">
        <v>2</v>
      </c>
      <c r="G45" s="70">
        <v>78</v>
      </c>
      <c r="H45" s="70">
        <v>78</v>
      </c>
      <c r="I45" s="70">
        <v>0</v>
      </c>
      <c r="J45" s="70">
        <v>0</v>
      </c>
    </row>
    <row r="46" spans="1:10" s="65" customFormat="1" ht="12" customHeight="1">
      <c r="A46" s="68" t="s">
        <v>97</v>
      </c>
      <c r="B46" s="69" t="s">
        <v>133</v>
      </c>
      <c r="C46" s="62" t="s">
        <v>134</v>
      </c>
      <c r="D46" s="70">
        <v>7</v>
      </c>
      <c r="E46" s="70">
        <v>6</v>
      </c>
      <c r="F46" s="70">
        <v>2</v>
      </c>
      <c r="G46" s="70">
        <v>105</v>
      </c>
      <c r="H46" s="70">
        <v>120</v>
      </c>
      <c r="I46" s="70">
        <v>16</v>
      </c>
      <c r="J46" s="70">
        <v>1</v>
      </c>
    </row>
    <row r="47" spans="1:10" s="65" customFormat="1" ht="12" customHeight="1">
      <c r="A47" s="68" t="s">
        <v>97</v>
      </c>
      <c r="B47" s="69" t="s">
        <v>121</v>
      </c>
      <c r="C47" s="62" t="s">
        <v>122</v>
      </c>
      <c r="D47" s="70">
        <v>2</v>
      </c>
      <c r="E47" s="70">
        <v>1</v>
      </c>
      <c r="F47" s="70">
        <v>1</v>
      </c>
      <c r="G47" s="70">
        <v>10</v>
      </c>
      <c r="H47" s="70">
        <v>10</v>
      </c>
      <c r="I47" s="70">
        <v>8</v>
      </c>
      <c r="J47" s="70">
        <v>0</v>
      </c>
    </row>
    <row r="48" spans="1:10" s="65" customFormat="1" ht="12" customHeight="1">
      <c r="A48" s="68" t="s">
        <v>97</v>
      </c>
      <c r="B48" s="69" t="s">
        <v>204</v>
      </c>
      <c r="C48" s="62" t="s">
        <v>205</v>
      </c>
      <c r="D48" s="70">
        <v>6</v>
      </c>
      <c r="E48" s="70">
        <v>4</v>
      </c>
      <c r="F48" s="70">
        <v>3</v>
      </c>
      <c r="G48" s="70">
        <v>16</v>
      </c>
      <c r="H48" s="70">
        <v>16</v>
      </c>
      <c r="I48" s="70">
        <v>0</v>
      </c>
      <c r="J48" s="70">
        <v>0</v>
      </c>
    </row>
    <row r="49" spans="1:10" s="65" customFormat="1" ht="12" customHeight="1">
      <c r="A49" s="68" t="s">
        <v>97</v>
      </c>
      <c r="B49" s="69" t="s">
        <v>139</v>
      </c>
      <c r="C49" s="62" t="s">
        <v>140</v>
      </c>
      <c r="D49" s="70">
        <v>1</v>
      </c>
      <c r="E49" s="70">
        <v>1</v>
      </c>
      <c r="F49" s="70">
        <v>1</v>
      </c>
      <c r="G49" s="70">
        <v>3</v>
      </c>
      <c r="H49" s="70">
        <v>3</v>
      </c>
      <c r="I49" s="70">
        <v>0</v>
      </c>
      <c r="J49" s="70">
        <v>0</v>
      </c>
    </row>
    <row r="50" spans="1:10" s="65" customFormat="1" ht="12" customHeight="1">
      <c r="A50" s="68" t="s">
        <v>97</v>
      </c>
      <c r="B50" s="69" t="s">
        <v>141</v>
      </c>
      <c r="C50" s="62" t="s">
        <v>142</v>
      </c>
      <c r="D50" s="70">
        <v>9</v>
      </c>
      <c r="E50" s="70">
        <v>6</v>
      </c>
      <c r="F50" s="70">
        <v>3</v>
      </c>
      <c r="G50" s="70">
        <v>33</v>
      </c>
      <c r="H50" s="70">
        <v>33</v>
      </c>
      <c r="I50" s="70">
        <v>0</v>
      </c>
      <c r="J50" s="70">
        <v>0</v>
      </c>
    </row>
    <row r="51" spans="1:10" s="65" customFormat="1" ht="12" customHeight="1">
      <c r="A51" s="68" t="s">
        <v>97</v>
      </c>
      <c r="B51" s="69" t="s">
        <v>119</v>
      </c>
      <c r="C51" s="62" t="s">
        <v>120</v>
      </c>
      <c r="D51" s="70">
        <v>3</v>
      </c>
      <c r="E51" s="70">
        <v>2</v>
      </c>
      <c r="F51" s="70">
        <v>1</v>
      </c>
      <c r="G51" s="70">
        <v>17</v>
      </c>
      <c r="H51" s="70">
        <v>17</v>
      </c>
      <c r="I51" s="70">
        <v>0</v>
      </c>
      <c r="J51" s="7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ゴシック,標準"&amp;14処理業者と従業員数（平成24年度実績）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2008-01-31T10:25:52Z</cp:lastPrinted>
  <dcterms:created xsi:type="dcterms:W3CDTF">2008-01-06T09:25:24Z</dcterms:created>
  <dcterms:modified xsi:type="dcterms:W3CDTF">2014-10-14T09:31:14Z</dcterms:modified>
  <cp:category/>
  <cp:version/>
  <cp:contentType/>
  <cp:contentStatus/>
</cp:coreProperties>
</file>