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'ごみ処理概要'!$A$7:$AE$42</definedName>
    <definedName name="_xlnm.Print_Area" localSheetId="23">'ごみ処理量内訳'!$A$7:$BI$42</definedName>
    <definedName name="_xlnm.Print_Area" localSheetId="9">'ごみ搬入量内訳(セメント)'!$A$7:$AH$42</definedName>
    <definedName name="_xlnm.Print_Area" localSheetId="11">'ごみ搬入量内訳(その他)'!$A$7:$AH$42</definedName>
    <definedName name="_xlnm.Print_Area" localSheetId="7">'ごみ搬入量内訳(メタン化)'!$A$7:$AH$42</definedName>
    <definedName name="_xlnm.Print_Area" localSheetId="13">'ごみ搬入量内訳(海洋投入)'!$A$7:$AH$42</definedName>
    <definedName name="_xlnm.Print_Area" localSheetId="10">'ごみ搬入量内訳(資源化等)'!$A$7:$AH$42</definedName>
    <definedName name="_xlnm.Print_Area" localSheetId="6">'ごみ搬入量内訳(飼料化)'!$A$7:$AH$42</definedName>
    <definedName name="_xlnm.Print_Area" localSheetId="3">'ごみ搬入量内訳(焼却)'!$A$7:$AH$42</definedName>
    <definedName name="_xlnm.Print_Area" localSheetId="4">'ごみ搬入量内訳(粗大)'!$A$7:$AH$42</definedName>
    <definedName name="_xlnm.Print_Area" localSheetId="1">'ごみ搬入量内訳(総括)'!$A$7:$AH$42</definedName>
    <definedName name="_xlnm.Print_Area" localSheetId="5">'ごみ搬入量内訳(堆肥化)'!$A$7:$AH$42</definedName>
    <definedName name="_xlnm.Print_Area" localSheetId="2">'ごみ搬入量内訳(直接資源化)'!$A$7:$AH$42</definedName>
    <definedName name="_xlnm.Print_Area" localSheetId="12">'ごみ搬入量内訳(直接埋立)'!$A$7:$AH$42</definedName>
    <definedName name="_xlnm.Print_Area" localSheetId="8">'ごみ搬入量内訳(燃料化)'!$A$7:$AH$42</definedName>
    <definedName name="_xlnm.Print_Area" localSheetId="21">'施設資源化量内訳(セメント)'!$A$7:$AF$42</definedName>
    <definedName name="_xlnm.Print_Area" localSheetId="19">'施設資源化量内訳(メタン化)'!$A$7:$AF$42</definedName>
    <definedName name="_xlnm.Print_Area" localSheetId="22">'施設資源化量内訳(資源化等)'!$A$7:$AF$42</definedName>
    <definedName name="_xlnm.Print_Area" localSheetId="18">'施設資源化量内訳(飼料化)'!$A$7:$AF$42</definedName>
    <definedName name="_xlnm.Print_Area" localSheetId="15">'施設資源化量内訳(焼却)'!$A$7:$AF$42</definedName>
    <definedName name="_xlnm.Print_Area" localSheetId="16">'施設資源化量内訳(粗大)'!$A$7:$AF$42</definedName>
    <definedName name="_xlnm.Print_Area" localSheetId="17">'施設資源化量内訳(堆肥化)'!$A$7:$AF$42</definedName>
    <definedName name="_xlnm.Print_Area" localSheetId="20">'施設資源化量内訳(燃料化)'!$A$7:$AF$42</definedName>
    <definedName name="_xlnm.Print_Area" localSheetId="14">'資源化量内訳'!$A$7:$CL$42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<sst xmlns="http://schemas.openxmlformats.org/spreadsheetml/2006/main" count="4414" uniqueCount="189">
  <si>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</si>
  <si>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</si>
  <si>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</si>
  <si>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</si>
  <si>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</si>
  <si>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</si>
  <si>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</si>
  <si>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</si>
  <si>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</si>
  <si>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</si>
  <si>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</si>
  <si>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</si>
  <si>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</si>
  <si>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</si>
  <si>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</si>
  <si>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</si>
  <si>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</si>
  <si>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</si>
  <si>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</si>
  <si>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</si>
  <si>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</si>
  <si>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</si>
  <si>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</si>
  <si>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</si>
  <si>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</si>
  <si>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</si>
  <si>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</si>
  <si>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</si>
  <si>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</si>
  <si>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</si>
  <si>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</si>
  <si>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</si>
  <si>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</si>
  <si>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</si>
  <si>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</si>
  <si>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</si>
  <si>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</si>
  <si>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</si>
  <si>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</si>
  <si>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</si>
  <si>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</si>
  <si>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</si>
  <si>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</si>
  <si>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</si>
  <si>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</si>
  <si>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</si>
  <si>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</si>
  <si>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</si>
  <si>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</si>
  <si>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</si>
  <si>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</si>
  <si>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</si>
  <si>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</si>
  <si>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</si>
  <si>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</si>
  <si>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</si>
  <si>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</si>
  <si>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</si>
  <si>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</si>
  <si>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</si>
  <si>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</si>
  <si>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</si>
  <si>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</si>
  <si>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</si>
  <si>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</si>
  <si>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</si>
  <si>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</si>
  <si>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</si>
  <si>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</si>
  <si>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</si>
  <si>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</si>
  <si>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</si>
  <si>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</si>
  <si>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</si>
  <si>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</si>
  <si>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</si>
  <si>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</si>
  <si>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</si>
  <si>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</si>
  <si>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</si>
  <si>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</si>
  <si>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</si>
  <si>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</si>
  <si>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</si>
  <si>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</si>
  <si>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</si>
  <si>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</si>
  <si>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</si>
  <si>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</si>
  <si>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</si>
  <si>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</si>
  <si>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</si>
  <si>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</si>
  <si>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</si>
  <si>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</si>
  <si>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</si>
  <si>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</si>
  <si>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</si>
  <si>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</si>
  <si>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</si>
  <si>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</si>
  <si>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</si>
  <si>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</si>
  <si>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</si>
  <si>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</si>
  <si>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</si>
  <si>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</si>
  <si>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</si>
  <si>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</si>
  <si>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</si>
  <si>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</si>
  <si>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</si>
  <si>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</si>
  <si>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</si>
  <si>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</si>
  <si>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</si>
  <si>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</si>
  <si>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</si>
  <si>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</si>
  <si>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</si>
  <si>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伊達市</t>
  </si>
  <si>
    <t>福島県</t>
  </si>
  <si>
    <t>07000</t>
  </si>
  <si>
    <t>国代行仮設焼却炉（1号炉）</t>
  </si>
  <si>
    <t>国代行仮設焼却炉（2号炉）</t>
  </si>
  <si>
    <t>国代行仮設焼却炉（3号炉）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</si>
  <si>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</si>
  <si>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</si>
  <si>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</si>
  <si>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</si>
  <si>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</si>
  <si>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</si>
  <si>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</si>
  <si>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</si>
  <si>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</si>
  <si>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</si>
  <si>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</si>
  <si>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</si>
  <si>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</si>
  <si>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</si>
  <si>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</si>
  <si>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</si>
  <si>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</si>
  <si>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</si>
  <si>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</si>
  <si>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</si>
  <si>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</si>
  <si>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</si>
  <si>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</si>
  <si>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</si>
  <si>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</si>
  <si>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</si>
  <si>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</si>
  <si>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</si>
  <si>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</si>
  <si>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</si>
  <si>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</si>
  <si>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</si>
  <si>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</si>
  <si>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</si>
  <si>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</si>
  <si>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</si>
  <si>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</si>
  <si>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07408</t>
  </si>
  <si>
    <t>猪苗代町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</si>
  <si>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</si>
  <si>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</si>
  <si>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</si>
  <si>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</si>
  <si>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</si>
  <si>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</si>
  <si>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</si>
  <si>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</si>
  <si>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</si>
  <si>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</si>
  <si>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07502</t>
  </si>
  <si>
    <t>玉川村</t>
  </si>
  <si>
    <t>07504</t>
  </si>
  <si>
    <t>浅川町</t>
  </si>
  <si>
    <t>07521</t>
  </si>
  <si>
    <t>三春町</t>
  </si>
  <si>
    <t>07522</t>
  </si>
  <si>
    <t>小野町</t>
  </si>
  <si>
    <t>07541</t>
  </si>
  <si>
    <t>広野町</t>
  </si>
  <si>
    <t>07547</t>
  </si>
  <si>
    <t>浪江町</t>
  </si>
  <si>
    <t>07561</t>
  </si>
  <si>
    <t>新地町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</si>
</sst>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51" fillId="0" borderId="19" xfId="49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51" fillId="0" borderId="19" xfId="49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5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3" t="s">
        <v>0</v>
      </c>
      <c r="B2" s="73" t="s">
        <v>1</v>
      </c>
      <c r="C2" s="73" t="s">
        <v>2</v>
      </c>
      <c r="D2" s="73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2" t="s">
        <v>4</v>
      </c>
      <c r="R2" s="84" t="s">
        <v>5</v>
      </c>
      <c r="S2" s="87"/>
      <c r="T2" s="87"/>
      <c r="U2" s="87"/>
      <c r="V2" s="87"/>
      <c r="W2" s="87"/>
      <c r="X2" s="87"/>
      <c r="Y2" s="88"/>
      <c r="Z2" s="82" t="s">
        <v>99</v>
      </c>
      <c r="AA2" s="82" t="s">
        <v>100</v>
      </c>
      <c r="AB2" s="84" t="s">
        <v>6</v>
      </c>
      <c r="AC2" s="85"/>
      <c r="AD2" s="85"/>
      <c r="AE2" s="86"/>
    </row>
    <row r="3" spans="1:31" s="4" customFormat="1" ht="25.5" customHeight="1">
      <c r="A3" s="76"/>
      <c r="B3" s="76"/>
      <c r="C3" s="77"/>
      <c r="D3" s="74"/>
      <c r="E3" s="69" t="s">
        <v>8</v>
      </c>
      <c r="F3" s="69" t="s">
        <v>107</v>
      </c>
      <c r="G3" s="79" t="s">
        <v>9</v>
      </c>
      <c r="H3" s="80"/>
      <c r="I3" s="80"/>
      <c r="J3" s="80"/>
      <c r="K3" s="80"/>
      <c r="L3" s="80"/>
      <c r="M3" s="80"/>
      <c r="N3" s="81"/>
      <c r="O3" s="69" t="s">
        <v>10</v>
      </c>
      <c r="P3" s="78" t="s">
        <v>11</v>
      </c>
      <c r="Q3" s="83"/>
      <c r="R3" s="69" t="s">
        <v>12</v>
      </c>
      <c r="S3" s="69" t="s">
        <v>13</v>
      </c>
      <c r="T3" s="69" t="s">
        <v>14</v>
      </c>
      <c r="U3" s="69" t="s">
        <v>15</v>
      </c>
      <c r="V3" s="69" t="s">
        <v>16</v>
      </c>
      <c r="W3" s="69" t="s">
        <v>17</v>
      </c>
      <c r="X3" s="69" t="s">
        <v>104</v>
      </c>
      <c r="Y3" s="78" t="s">
        <v>11</v>
      </c>
      <c r="Z3" s="83"/>
      <c r="AA3" s="83"/>
      <c r="AB3" s="69" t="s">
        <v>102</v>
      </c>
      <c r="AC3" s="69" t="s">
        <v>19</v>
      </c>
      <c r="AD3" s="69" t="s">
        <v>20</v>
      </c>
      <c r="AE3" s="78" t="s">
        <v>11</v>
      </c>
    </row>
    <row r="4" spans="1:31" s="4" customFormat="1" ht="36" customHeight="1">
      <c r="A4" s="76"/>
      <c r="B4" s="76"/>
      <c r="C4" s="77"/>
      <c r="D4" s="74"/>
      <c r="E4" s="75"/>
      <c r="F4" s="75"/>
      <c r="G4" s="78" t="s">
        <v>11</v>
      </c>
      <c r="H4" s="69" t="s">
        <v>13</v>
      </c>
      <c r="I4" s="69" t="s">
        <v>106</v>
      </c>
      <c r="J4" s="69" t="s">
        <v>14</v>
      </c>
      <c r="K4" s="69" t="s">
        <v>15</v>
      </c>
      <c r="L4" s="69" t="s">
        <v>16</v>
      </c>
      <c r="M4" s="69" t="s">
        <v>21</v>
      </c>
      <c r="N4" s="69" t="s">
        <v>105</v>
      </c>
      <c r="O4" s="70"/>
      <c r="P4" s="78"/>
      <c r="Q4" s="83"/>
      <c r="R4" s="72"/>
      <c r="S4" s="72"/>
      <c r="T4" s="72"/>
      <c r="U4" s="72"/>
      <c r="V4" s="72"/>
      <c r="W4" s="72"/>
      <c r="X4" s="72"/>
      <c r="Y4" s="78"/>
      <c r="Z4" s="83"/>
      <c r="AA4" s="83"/>
      <c r="AB4" s="75"/>
      <c r="AC4" s="75"/>
      <c r="AD4" s="75"/>
      <c r="AE4" s="78"/>
    </row>
    <row r="5" spans="1:31" s="5" customFormat="1" ht="69" customHeight="1">
      <c r="A5" s="76"/>
      <c r="B5" s="76"/>
      <c r="C5" s="77"/>
      <c r="D5" s="74"/>
      <c r="E5" s="15"/>
      <c r="F5" s="15"/>
      <c r="G5" s="78"/>
      <c r="H5" s="71"/>
      <c r="I5" s="72"/>
      <c r="J5" s="72"/>
      <c r="K5" s="72"/>
      <c r="L5" s="72"/>
      <c r="M5" s="72"/>
      <c r="N5" s="71"/>
      <c r="O5" s="14"/>
      <c r="P5" s="14"/>
      <c r="Q5" s="83"/>
      <c r="R5" s="72"/>
      <c r="S5" s="72"/>
      <c r="T5" s="72"/>
      <c r="U5" s="72"/>
      <c r="V5" s="72"/>
      <c r="W5" s="72"/>
      <c r="X5" s="72"/>
      <c r="Y5" s="14"/>
      <c r="Z5" s="83"/>
      <c r="AA5" s="83"/>
      <c r="AB5" s="15"/>
      <c r="AC5" s="15"/>
      <c r="AD5" s="15"/>
      <c r="AE5" s="14"/>
    </row>
    <row r="6" spans="1:31" s="6" customFormat="1" ht="13.5">
      <c r="A6" s="76"/>
      <c r="B6" s="76"/>
      <c r="C6" s="77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121</v>
      </c>
      <c r="B7" s="51" t="s">
        <v>122</v>
      </c>
      <c r="C7" s="56" t="s">
        <v>118</v>
      </c>
      <c r="D7" s="57">
        <f aca="true" t="shared" si="0" ref="D7:P7">SUM(D8:D42)</f>
        <v>1692951</v>
      </c>
      <c r="E7" s="54">
        <f t="shared" si="0"/>
        <v>91106</v>
      </c>
      <c r="F7" s="54">
        <f t="shared" si="0"/>
        <v>83828</v>
      </c>
      <c r="G7" s="54">
        <f t="shared" si="0"/>
        <v>1156906</v>
      </c>
      <c r="H7" s="54">
        <f t="shared" si="0"/>
        <v>2382</v>
      </c>
      <c r="I7" s="54">
        <f t="shared" si="0"/>
        <v>1108815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44975</v>
      </c>
      <c r="N7" s="54">
        <f t="shared" si="0"/>
        <v>734</v>
      </c>
      <c r="O7" s="54">
        <f t="shared" si="0"/>
        <v>358461</v>
      </c>
      <c r="P7" s="54">
        <f t="shared" si="0"/>
        <v>1690301</v>
      </c>
      <c r="Q7" s="55">
        <f>IF(P7&lt;&gt;0,(O7+E7+G7)/P7*100,"-")</f>
        <v>95.04064660672863</v>
      </c>
      <c r="R7" s="54">
        <f aca="true" t="shared" si="1" ref="R7:Y7">SUM(R8:R42)</f>
        <v>6434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44975</v>
      </c>
      <c r="X7" s="54">
        <f t="shared" si="1"/>
        <v>657666</v>
      </c>
      <c r="Y7" s="54">
        <f t="shared" si="1"/>
        <v>709075</v>
      </c>
      <c r="Z7" s="58" t="s">
        <v>119</v>
      </c>
      <c r="AA7" s="58" t="s">
        <v>119</v>
      </c>
      <c r="AB7" s="54">
        <f>SUM(AB8:AB42)</f>
        <v>83828</v>
      </c>
      <c r="AC7" s="54">
        <f>SUM(AC8:AC42)</f>
        <v>2834</v>
      </c>
      <c r="AD7" s="54">
        <f>SUM(AD8:AD42)</f>
        <v>1024</v>
      </c>
      <c r="AE7" s="54">
        <f>SUM(AE8:AE42)</f>
        <v>87686</v>
      </c>
    </row>
    <row r="8" spans="1:31" s="8" customFormat="1" ht="12" customHeight="1">
      <c r="A8" s="50" t="s">
        <v>121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 aca="true" t="shared" si="2" ref="G8:G42"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 aca="true" t="shared" si="3" ref="P8:P42">SUM(E8,F8,G8,O8)</f>
        <v>0</v>
      </c>
      <c r="Q8" s="55" t="str">
        <f aca="true" t="shared" si="4" ref="Q8:Q42">IF(P8&lt;&gt;0,(O8+E8+G8)/P8*100,"-")</f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 aca="true" t="shared" si="5" ref="Y8:Y42"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 aca="true" t="shared" si="6" ref="AE8:AE42">SUM(AB8:AD8)</f>
        <v>0</v>
      </c>
    </row>
    <row r="9" spans="1:31" s="8" customFormat="1" ht="12" customHeight="1">
      <c r="A9" s="50" t="s">
        <v>121</v>
      </c>
      <c r="B9" s="51" t="s">
        <v>122</v>
      </c>
      <c r="C9" s="50" t="s">
        <v>124</v>
      </c>
      <c r="D9" s="52">
        <f>'ごみ搬入量内訳(総括)'!D9</f>
        <v>0</v>
      </c>
      <c r="E9" s="53">
        <f>'ごみ処理量内訳'!E9</f>
        <v>0</v>
      </c>
      <c r="F9" s="53">
        <f>'ごみ処理量内訳'!O9</f>
        <v>0</v>
      </c>
      <c r="G9" s="53">
        <f t="shared" si="2"/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 t="shared" si="3"/>
        <v>0</v>
      </c>
      <c r="Q9" s="55" t="str">
        <f t="shared" si="4"/>
        <v>-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 t="shared" si="5"/>
        <v>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 t="shared" si="6"/>
        <v>0</v>
      </c>
    </row>
    <row r="10" spans="1:31" s="8" customFormat="1" ht="12" customHeight="1">
      <c r="A10" s="50" t="s">
        <v>121</v>
      </c>
      <c r="B10" s="51" t="s">
        <v>122</v>
      </c>
      <c r="C10" s="50" t="s">
        <v>125</v>
      </c>
      <c r="D10" s="52">
        <f>'ごみ搬入量内訳(総括)'!D10</f>
        <v>0</v>
      </c>
      <c r="E10" s="53">
        <f>'ごみ処理量内訳'!E10</f>
        <v>0</v>
      </c>
      <c r="F10" s="53">
        <f>'ごみ処理量内訳'!O10</f>
        <v>0</v>
      </c>
      <c r="G10" s="53">
        <f t="shared" si="2"/>
        <v>0</v>
      </c>
      <c r="H10" s="53">
        <f>'ごみ処理量内訳'!G10</f>
        <v>0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3"/>
        <v>0</v>
      </c>
      <c r="Q10" s="55" t="str">
        <f t="shared" si="4"/>
        <v>-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121</v>
      </c>
      <c r="B11" s="51" t="s">
        <v>126</v>
      </c>
      <c r="C11" s="50" t="s">
        <v>127</v>
      </c>
      <c r="D11" s="52">
        <f>'ごみ搬入量内訳(総括)'!D11</f>
        <v>211094</v>
      </c>
      <c r="E11" s="53">
        <f>'ごみ処理量内訳'!E11</f>
        <v>18786</v>
      </c>
      <c r="F11" s="53">
        <f>'ごみ処理量内訳'!O11</f>
        <v>9402</v>
      </c>
      <c r="G11" s="53">
        <f t="shared" si="2"/>
        <v>182906</v>
      </c>
      <c r="H11" s="53">
        <f>'ごみ処理量内訳'!G11</f>
        <v>2382</v>
      </c>
      <c r="I11" s="53">
        <f>'ごみ処理量内訳'!L11+'ごみ処理量内訳'!M11</f>
        <v>180524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0</v>
      </c>
      <c r="P11" s="54">
        <f t="shared" si="3"/>
        <v>211094</v>
      </c>
      <c r="Q11" s="55">
        <f t="shared" si="4"/>
        <v>95.54606004907767</v>
      </c>
      <c r="R11" s="53">
        <f>'施設資源化量内訳(焼却)'!D11</f>
        <v>0</v>
      </c>
      <c r="S11" s="53">
        <f>'施設資源化量内訳(粗大)'!D11</f>
        <v>0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180517</v>
      </c>
      <c r="Y11" s="54">
        <f t="shared" si="5"/>
        <v>180517</v>
      </c>
      <c r="Z11" s="55"/>
      <c r="AA11" s="55"/>
      <c r="AB11" s="54">
        <f>'ごみ処理量内訳'!O11</f>
        <v>9402</v>
      </c>
      <c r="AC11" s="54">
        <f>'ごみ処理量内訳'!AO11</f>
        <v>0</v>
      </c>
      <c r="AD11" s="54">
        <f>'ごみ処理量内訳'!AP11</f>
        <v>1024</v>
      </c>
      <c r="AE11" s="54">
        <f t="shared" si="6"/>
        <v>10426</v>
      </c>
    </row>
    <row r="12" spans="1:31" s="8" customFormat="1" ht="12" customHeight="1">
      <c r="A12" s="50" t="s">
        <v>121</v>
      </c>
      <c r="B12" s="51" t="s">
        <v>128</v>
      </c>
      <c r="C12" s="50" t="s">
        <v>129</v>
      </c>
      <c r="D12" s="52">
        <f>'ごみ搬入量内訳(総括)'!D12</f>
        <v>1400</v>
      </c>
      <c r="E12" s="53">
        <f>'ごみ処理量内訳'!E12</f>
        <v>0</v>
      </c>
      <c r="F12" s="53">
        <f>'ごみ処理量内訳'!O12</f>
        <v>0</v>
      </c>
      <c r="G12" s="53">
        <f t="shared" si="2"/>
        <v>0</v>
      </c>
      <c r="H12" s="53">
        <f>'ごみ処理量内訳'!G12</f>
        <v>0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 t="shared" si="3"/>
        <v>0</v>
      </c>
      <c r="Q12" s="55" t="str">
        <f t="shared" si="4"/>
        <v>-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902</v>
      </c>
      <c r="Y12" s="54">
        <f t="shared" si="5"/>
        <v>902</v>
      </c>
      <c r="Z12" s="55"/>
      <c r="AA12" s="55"/>
      <c r="AB12" s="54">
        <f>'ごみ処理量内訳'!O12</f>
        <v>0</v>
      </c>
      <c r="AC12" s="54">
        <f>'ごみ処理量内訳'!AO12</f>
        <v>0</v>
      </c>
      <c r="AD12" s="54">
        <f>'ごみ処理量内訳'!AP12</f>
        <v>0</v>
      </c>
      <c r="AE12" s="54">
        <f t="shared" si="6"/>
        <v>0</v>
      </c>
    </row>
    <row r="13" spans="1:31" s="8" customFormat="1" ht="12" customHeight="1">
      <c r="A13" s="50" t="s">
        <v>121</v>
      </c>
      <c r="B13" s="51" t="s">
        <v>130</v>
      </c>
      <c r="C13" s="50" t="s">
        <v>131</v>
      </c>
      <c r="D13" s="52">
        <f>'ごみ搬入量内訳(総括)'!D13</f>
        <v>144340</v>
      </c>
      <c r="E13" s="53">
        <f>'ごみ処理量内訳'!E13</f>
        <v>14337</v>
      </c>
      <c r="F13" s="53">
        <f>'ごみ処理量内訳'!O13</f>
        <v>1728</v>
      </c>
      <c r="G13" s="53">
        <f t="shared" si="2"/>
        <v>127482</v>
      </c>
      <c r="H13" s="53">
        <f>'ごみ処理量内訳'!G13</f>
        <v>0</v>
      </c>
      <c r="I13" s="53">
        <f>'ごみ処理量内訳'!L13+'ごみ処理量内訳'!M13</f>
        <v>127482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793</v>
      </c>
      <c r="P13" s="54">
        <f t="shared" si="3"/>
        <v>144340</v>
      </c>
      <c r="Q13" s="55">
        <f t="shared" si="4"/>
        <v>98.8028266592767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127482</v>
      </c>
      <c r="Y13" s="54">
        <f t="shared" si="5"/>
        <v>127482</v>
      </c>
      <c r="Z13" s="55"/>
      <c r="AA13" s="55"/>
      <c r="AB13" s="54">
        <f>'ごみ処理量内訳'!O13</f>
        <v>1728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1728</v>
      </c>
    </row>
    <row r="14" spans="1:31" s="8" customFormat="1" ht="12" customHeight="1">
      <c r="A14" s="50" t="s">
        <v>121</v>
      </c>
      <c r="B14" s="51" t="s">
        <v>132</v>
      </c>
      <c r="C14" s="50" t="s">
        <v>133</v>
      </c>
      <c r="D14" s="52">
        <f>'ごみ搬入量内訳(総括)'!D14</f>
        <v>309219</v>
      </c>
      <c r="E14" s="53">
        <f>'ごみ処理量内訳'!E14</f>
        <v>3254</v>
      </c>
      <c r="F14" s="53">
        <f>'ごみ処理量内訳'!O14</f>
        <v>52358</v>
      </c>
      <c r="G14" s="53">
        <f t="shared" si="2"/>
        <v>253607</v>
      </c>
      <c r="H14" s="53">
        <f>'ごみ処理量内訳'!G14</f>
        <v>0</v>
      </c>
      <c r="I14" s="53">
        <f>'ごみ処理量内訳'!L14+'ごみ処理量内訳'!M14</f>
        <v>229745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23862</v>
      </c>
      <c r="N14" s="53">
        <f>'ごみ処理量内訳'!N14</f>
        <v>0</v>
      </c>
      <c r="O14" s="53">
        <f>'資源化量内訳'!AG14</f>
        <v>0</v>
      </c>
      <c r="P14" s="54">
        <f t="shared" si="3"/>
        <v>309219</v>
      </c>
      <c r="Q14" s="55">
        <f t="shared" si="4"/>
        <v>83.0676640180584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23862</v>
      </c>
      <c r="X14" s="53">
        <f>'施設資源化量内訳(資源化等)'!D14+'ごみ搬入量内訳(セメント)'!D14</f>
        <v>229745</v>
      </c>
      <c r="Y14" s="54">
        <f t="shared" si="5"/>
        <v>253607</v>
      </c>
      <c r="Z14" s="55"/>
      <c r="AA14" s="55"/>
      <c r="AB14" s="54">
        <f>'ごみ処理量内訳'!O14</f>
        <v>52358</v>
      </c>
      <c r="AC14" s="54">
        <f>'ごみ処理量内訳'!AO14</f>
        <v>268</v>
      </c>
      <c r="AD14" s="54">
        <f>'ごみ処理量内訳'!AP14</f>
        <v>0</v>
      </c>
      <c r="AE14" s="54">
        <f t="shared" si="6"/>
        <v>52626</v>
      </c>
    </row>
    <row r="15" spans="1:31" s="8" customFormat="1" ht="12" customHeight="1">
      <c r="A15" s="50" t="s">
        <v>121</v>
      </c>
      <c r="B15" s="51" t="s">
        <v>134</v>
      </c>
      <c r="C15" s="50" t="s">
        <v>135</v>
      </c>
      <c r="D15" s="52">
        <f>'ごみ搬入量内訳(総括)'!D15</f>
        <v>11252</v>
      </c>
      <c r="E15" s="53">
        <f>'ごみ処理量内訳'!E15</f>
        <v>5984</v>
      </c>
      <c r="F15" s="53">
        <f>'ごみ処理量内訳'!O15</f>
        <v>1097</v>
      </c>
      <c r="G15" s="53">
        <f t="shared" si="2"/>
        <v>0</v>
      </c>
      <c r="H15" s="53">
        <f>'ごみ処理量内訳'!G15</f>
        <v>0</v>
      </c>
      <c r="I15" s="53">
        <f>'ごみ処理量内訳'!L15+'ごみ処理量内訳'!M15</f>
        <v>0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16304</v>
      </c>
      <c r="P15" s="54">
        <f t="shared" si="3"/>
        <v>23385</v>
      </c>
      <c r="Q15" s="55">
        <f t="shared" si="4"/>
        <v>95.30895873423134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0</v>
      </c>
      <c r="Y15" s="54">
        <f t="shared" si="5"/>
        <v>0</v>
      </c>
      <c r="Z15" s="55"/>
      <c r="AA15" s="55"/>
      <c r="AB15" s="54">
        <f>'ごみ処理量内訳'!O15</f>
        <v>1097</v>
      </c>
      <c r="AC15" s="54">
        <f>'ごみ処理量内訳'!AO15</f>
        <v>839</v>
      </c>
      <c r="AD15" s="54">
        <f>'ごみ処理量内訳'!AP15</f>
        <v>0</v>
      </c>
      <c r="AE15" s="54">
        <f t="shared" si="6"/>
        <v>1936</v>
      </c>
    </row>
    <row r="16" spans="1:31" s="8" customFormat="1" ht="12" customHeight="1">
      <c r="A16" s="50" t="s">
        <v>121</v>
      </c>
      <c r="B16" s="51" t="s">
        <v>136</v>
      </c>
      <c r="C16" s="50" t="s">
        <v>137</v>
      </c>
      <c r="D16" s="52">
        <f>'ごみ搬入量内訳(総括)'!D16</f>
        <v>33547</v>
      </c>
      <c r="E16" s="53">
        <f>'ごみ処理量内訳'!E16</f>
        <v>3535</v>
      </c>
      <c r="F16" s="53">
        <f>'ごみ処理量内訳'!O16</f>
        <v>0</v>
      </c>
      <c r="G16" s="53">
        <f t="shared" si="2"/>
        <v>30012</v>
      </c>
      <c r="H16" s="53">
        <f>'ごみ処理量内訳'!G16</f>
        <v>0</v>
      </c>
      <c r="I16" s="53">
        <f>'ごみ処理量内訳'!L16+'ごみ処理量内訳'!M16</f>
        <v>14426</v>
      </c>
      <c r="J16" s="53">
        <f>'ごみ処理量内訳'!H16</f>
        <v>0</v>
      </c>
      <c r="K16" s="53">
        <f>'ごみ処理量内訳'!I16</f>
        <v>0</v>
      </c>
      <c r="L16" s="53">
        <f>'ごみ処理量内訳'!J16</f>
        <v>0</v>
      </c>
      <c r="M16" s="53">
        <f>'ごみ処理量内訳'!K16</f>
        <v>15586</v>
      </c>
      <c r="N16" s="53">
        <f>'ごみ処理量内訳'!N16</f>
        <v>0</v>
      </c>
      <c r="O16" s="53">
        <f>'資源化量内訳'!AG16</f>
        <v>0</v>
      </c>
      <c r="P16" s="54">
        <f t="shared" si="3"/>
        <v>33547</v>
      </c>
      <c r="Q16" s="55">
        <f t="shared" si="4"/>
        <v>100</v>
      </c>
      <c r="R16" s="53">
        <f>'施設資源化量内訳(焼却)'!D16</f>
        <v>3535</v>
      </c>
      <c r="S16" s="53">
        <f>'施設資源化量内訳(粗大)'!D16</f>
        <v>0</v>
      </c>
      <c r="T16" s="53">
        <f>'施設資源化量内訳(堆肥化)'!D16</f>
        <v>0</v>
      </c>
      <c r="U16" s="53">
        <f>'施設資源化量内訳(飼料化)'!D16</f>
        <v>0</v>
      </c>
      <c r="V16" s="53">
        <f>'施設資源化量内訳(メタン化)'!D16</f>
        <v>0</v>
      </c>
      <c r="W16" s="53">
        <f>'施設資源化量内訳(燃料化)'!D16</f>
        <v>15586</v>
      </c>
      <c r="X16" s="53">
        <f>'施設資源化量内訳(資源化等)'!D16+'ごみ搬入量内訳(セメント)'!D16</f>
        <v>14426</v>
      </c>
      <c r="Y16" s="54">
        <f t="shared" si="5"/>
        <v>33547</v>
      </c>
      <c r="Z16" s="55"/>
      <c r="AA16" s="55"/>
      <c r="AB16" s="54">
        <f>'ごみ処理量内訳'!O16</f>
        <v>0</v>
      </c>
      <c r="AC16" s="54">
        <f>'ごみ処理量内訳'!AO16</f>
        <v>0</v>
      </c>
      <c r="AD16" s="54">
        <f>'ごみ処理量内訳'!AP16</f>
        <v>0</v>
      </c>
      <c r="AE16" s="54">
        <f t="shared" si="6"/>
        <v>0</v>
      </c>
    </row>
    <row r="17" spans="1:31" s="8" customFormat="1" ht="12" customHeight="1">
      <c r="A17" s="50" t="s">
        <v>121</v>
      </c>
      <c r="B17" s="51" t="s">
        <v>138</v>
      </c>
      <c r="C17" s="50" t="s">
        <v>139</v>
      </c>
      <c r="D17" s="52">
        <f>'ごみ搬入量内訳(総括)'!D17</f>
        <v>553466</v>
      </c>
      <c r="E17" s="53">
        <f>'ごみ処理量内訳'!E17</f>
        <v>22966</v>
      </c>
      <c r="F17" s="53">
        <f>'ごみ処理量内訳'!O17</f>
        <v>1338</v>
      </c>
      <c r="G17" s="53">
        <f t="shared" si="2"/>
        <v>509718</v>
      </c>
      <c r="H17" s="53">
        <f>'ごみ処理量内訳'!G17</f>
        <v>0</v>
      </c>
      <c r="I17" s="53">
        <f>'ごみ処理量内訳'!L17+'ごみ処理量内訳'!M17</f>
        <v>506018</v>
      </c>
      <c r="J17" s="53">
        <f>'ごみ処理量内訳'!H17</f>
        <v>0</v>
      </c>
      <c r="K17" s="53">
        <f>'ごみ処理量内訳'!I17</f>
        <v>0</v>
      </c>
      <c r="L17" s="53">
        <f>'ごみ処理量内訳'!J17</f>
        <v>0</v>
      </c>
      <c r="M17" s="53">
        <f>'ごみ処理量内訳'!K17</f>
        <v>3700</v>
      </c>
      <c r="N17" s="53">
        <f>'ごみ処理量内訳'!N17</f>
        <v>0</v>
      </c>
      <c r="O17" s="53">
        <f>'資源化量内訳'!AG17</f>
        <v>5112</v>
      </c>
      <c r="P17" s="54">
        <f t="shared" si="3"/>
        <v>539134</v>
      </c>
      <c r="Q17" s="55">
        <f t="shared" si="4"/>
        <v>99.75182422180757</v>
      </c>
      <c r="R17" s="53">
        <f>'施設資源化量内訳(焼却)'!D17</f>
        <v>0</v>
      </c>
      <c r="S17" s="53">
        <f>'施設資源化量内訳(粗大)'!D17</f>
        <v>0</v>
      </c>
      <c r="T17" s="53">
        <f>'施設資源化量内訳(堆肥化)'!D17</f>
        <v>0</v>
      </c>
      <c r="U17" s="53">
        <f>'施設資源化量内訳(飼料化)'!D17</f>
        <v>0</v>
      </c>
      <c r="V17" s="53">
        <f>'施設資源化量内訳(メタン化)'!D17</f>
        <v>0</v>
      </c>
      <c r="W17" s="53">
        <f>'施設資源化量内訳(燃料化)'!D17</f>
        <v>3700</v>
      </c>
      <c r="X17" s="53">
        <f>'施設資源化量内訳(資源化等)'!D17+'ごみ搬入量内訳(セメント)'!D17</f>
        <v>53018</v>
      </c>
      <c r="Y17" s="54">
        <f t="shared" si="5"/>
        <v>56718</v>
      </c>
      <c r="Z17" s="55"/>
      <c r="AA17" s="55"/>
      <c r="AB17" s="54">
        <f>'ごみ処理量内訳'!O17</f>
        <v>1338</v>
      </c>
      <c r="AC17" s="54">
        <f>'ごみ処理量内訳'!AO17</f>
        <v>0</v>
      </c>
      <c r="AD17" s="54">
        <f>'ごみ処理量内訳'!AP17</f>
        <v>0</v>
      </c>
      <c r="AE17" s="54">
        <f t="shared" si="6"/>
        <v>1338</v>
      </c>
    </row>
    <row r="18" spans="1:31" s="8" customFormat="1" ht="12" customHeight="1">
      <c r="A18" s="50" t="s">
        <v>121</v>
      </c>
      <c r="B18" s="51" t="s">
        <v>140</v>
      </c>
      <c r="C18" s="50" t="s">
        <v>141</v>
      </c>
      <c r="D18" s="52">
        <f>'ごみ搬入量内訳(総括)'!D18</f>
        <v>4682</v>
      </c>
      <c r="E18" s="53">
        <f>'ごみ処理量内訳'!E18</f>
        <v>755</v>
      </c>
      <c r="F18" s="53">
        <f>'ごみ処理量内訳'!O18</f>
        <v>5</v>
      </c>
      <c r="G18" s="53">
        <f t="shared" si="2"/>
        <v>3922</v>
      </c>
      <c r="H18" s="53">
        <f>'ごみ処理量内訳'!G18</f>
        <v>0</v>
      </c>
      <c r="I18" s="53">
        <f>'ごみ処理量内訳'!L18+'ごみ処理量内訳'!M18</f>
        <v>3922</v>
      </c>
      <c r="J18" s="53">
        <f>'ごみ処理量内訳'!H18</f>
        <v>0</v>
      </c>
      <c r="K18" s="53">
        <f>'ごみ処理量内訳'!I18</f>
        <v>0</v>
      </c>
      <c r="L18" s="53">
        <f>'ごみ処理量内訳'!J18</f>
        <v>0</v>
      </c>
      <c r="M18" s="53">
        <f>'ごみ処理量内訳'!K18</f>
        <v>0</v>
      </c>
      <c r="N18" s="53">
        <f>'ごみ処理量内訳'!N18</f>
        <v>0</v>
      </c>
      <c r="O18" s="53">
        <f>'資源化量内訳'!AG18</f>
        <v>0</v>
      </c>
      <c r="P18" s="54">
        <f t="shared" si="3"/>
        <v>4682</v>
      </c>
      <c r="Q18" s="55">
        <f t="shared" si="4"/>
        <v>99.89320803075609</v>
      </c>
      <c r="R18" s="53">
        <f>'施設資源化量内訳(焼却)'!D18</f>
        <v>0</v>
      </c>
      <c r="S18" s="53">
        <f>'施設資源化量内訳(粗大)'!D18</f>
        <v>0</v>
      </c>
      <c r="T18" s="53">
        <f>'施設資源化量内訳(堆肥化)'!D18</f>
        <v>0</v>
      </c>
      <c r="U18" s="53">
        <f>'施設資源化量内訳(飼料化)'!D18</f>
        <v>0</v>
      </c>
      <c r="V18" s="53">
        <f>'施設資源化量内訳(メタン化)'!D18</f>
        <v>0</v>
      </c>
      <c r="W18" s="53">
        <f>'施設資源化量内訳(燃料化)'!D18</f>
        <v>0</v>
      </c>
      <c r="X18" s="53">
        <f>'施設資源化量内訳(資源化等)'!D18+'ごみ搬入量内訳(セメント)'!D18</f>
        <v>3922</v>
      </c>
      <c r="Y18" s="54">
        <f t="shared" si="5"/>
        <v>3922</v>
      </c>
      <c r="Z18" s="55"/>
      <c r="AA18" s="55"/>
      <c r="AB18" s="54">
        <f>'ごみ処理量内訳'!O18</f>
        <v>5</v>
      </c>
      <c r="AC18" s="54">
        <f>'ごみ処理量内訳'!AO18</f>
        <v>0</v>
      </c>
      <c r="AD18" s="54">
        <f>'ごみ処理量内訳'!AP18</f>
        <v>0</v>
      </c>
      <c r="AE18" s="54">
        <f t="shared" si="6"/>
        <v>5</v>
      </c>
    </row>
    <row r="19" spans="1:31" s="8" customFormat="1" ht="12" customHeight="1">
      <c r="A19" s="50" t="s">
        <v>121</v>
      </c>
      <c r="B19" s="51" t="s">
        <v>142</v>
      </c>
      <c r="C19" s="50" t="s">
        <v>143</v>
      </c>
      <c r="D19" s="52">
        <f>'ごみ搬入量内訳(総括)'!D19</f>
        <v>15801</v>
      </c>
      <c r="E19" s="53">
        <f>'ごみ処理量内訳'!E19</f>
        <v>1368</v>
      </c>
      <c r="F19" s="53">
        <f>'ごみ処理量内訳'!O19</f>
        <v>4186</v>
      </c>
      <c r="G19" s="53">
        <f t="shared" si="2"/>
        <v>10247</v>
      </c>
      <c r="H19" s="53">
        <f>'ごみ処理量内訳'!G19</f>
        <v>0</v>
      </c>
      <c r="I19" s="53">
        <f>'ごみ処理量内訳'!L19+'ごみ処理量内訳'!M19</f>
        <v>10247</v>
      </c>
      <c r="J19" s="53">
        <f>'ごみ処理量内訳'!H19</f>
        <v>0</v>
      </c>
      <c r="K19" s="53">
        <f>'ごみ処理量内訳'!I19</f>
        <v>0</v>
      </c>
      <c r="L19" s="53">
        <f>'ごみ処理量内訳'!J19</f>
        <v>0</v>
      </c>
      <c r="M19" s="53">
        <f>'ごみ処理量内訳'!K19</f>
        <v>0</v>
      </c>
      <c r="N19" s="53">
        <f>'ごみ処理量内訳'!N19</f>
        <v>0</v>
      </c>
      <c r="O19" s="53">
        <f>'資源化量内訳'!AG19</f>
        <v>0</v>
      </c>
      <c r="P19" s="54">
        <f t="shared" si="3"/>
        <v>15801</v>
      </c>
      <c r="Q19" s="55">
        <f t="shared" si="4"/>
        <v>73.5080058224163</v>
      </c>
      <c r="R19" s="53">
        <f>'施設資源化量内訳(焼却)'!D19</f>
        <v>0</v>
      </c>
      <c r="S19" s="53">
        <f>'施設資源化量内訳(粗大)'!D19</f>
        <v>0</v>
      </c>
      <c r="T19" s="53">
        <f>'施設資源化量内訳(堆肥化)'!D19</f>
        <v>0</v>
      </c>
      <c r="U19" s="53">
        <f>'施設資源化量内訳(飼料化)'!D19</f>
        <v>0</v>
      </c>
      <c r="V19" s="53">
        <f>'施設資源化量内訳(メタン化)'!D19</f>
        <v>0</v>
      </c>
      <c r="W19" s="53">
        <f>'施設資源化量内訳(燃料化)'!D19</f>
        <v>0</v>
      </c>
      <c r="X19" s="53">
        <f>'施設資源化量内訳(資源化等)'!D19+'ごみ搬入量内訳(セメント)'!D19</f>
        <v>10247</v>
      </c>
      <c r="Y19" s="54">
        <f t="shared" si="5"/>
        <v>10247</v>
      </c>
      <c r="Z19" s="55"/>
      <c r="AA19" s="55"/>
      <c r="AB19" s="54">
        <f>'ごみ処理量内訳'!O19</f>
        <v>4186</v>
      </c>
      <c r="AC19" s="54">
        <f>'ごみ処理量内訳'!AO19</f>
        <v>0</v>
      </c>
      <c r="AD19" s="54">
        <f>'ごみ処理量内訳'!AP19</f>
        <v>0</v>
      </c>
      <c r="AE19" s="54">
        <f t="shared" si="6"/>
        <v>4186</v>
      </c>
    </row>
    <row r="20" spans="1:31" s="8" customFormat="1" ht="12" customHeight="1">
      <c r="A20" s="50" t="s">
        <v>121</v>
      </c>
      <c r="B20" s="51" t="s">
        <v>144</v>
      </c>
      <c r="C20" s="50" t="s">
        <v>145</v>
      </c>
      <c r="D20" s="52">
        <f>'ごみ搬入量内訳(総括)'!D20</f>
        <v>198138</v>
      </c>
      <c r="E20" s="53">
        <f>'ごみ処理量内訳'!E20</f>
        <v>376</v>
      </c>
      <c r="F20" s="53">
        <f>'ごみ処理量内訳'!O20</f>
        <v>17</v>
      </c>
      <c r="G20" s="53">
        <f t="shared" si="2"/>
        <v>4686</v>
      </c>
      <c r="H20" s="53">
        <f>'ごみ処理量内訳'!G20</f>
        <v>0</v>
      </c>
      <c r="I20" s="53">
        <f>'ごみ処理量内訳'!L20+'ごみ処理量内訳'!M20</f>
        <v>4686</v>
      </c>
      <c r="J20" s="53">
        <f>'ごみ処理量内訳'!H20</f>
        <v>0</v>
      </c>
      <c r="K20" s="53">
        <f>'ごみ処理量内訳'!I20</f>
        <v>0</v>
      </c>
      <c r="L20" s="53">
        <f>'ごみ処理量内訳'!J20</f>
        <v>0</v>
      </c>
      <c r="M20" s="53">
        <f>'ごみ処理量内訳'!K20</f>
        <v>0</v>
      </c>
      <c r="N20" s="53">
        <f>'ごみ処理量内訳'!N20</f>
        <v>0</v>
      </c>
      <c r="O20" s="53">
        <f>'資源化量内訳'!AG20</f>
        <v>193059</v>
      </c>
      <c r="P20" s="54">
        <f t="shared" si="3"/>
        <v>198138</v>
      </c>
      <c r="Q20" s="55">
        <f t="shared" si="4"/>
        <v>99.99142012132958</v>
      </c>
      <c r="R20" s="53">
        <f>'施設資源化量内訳(焼却)'!D20</f>
        <v>0</v>
      </c>
      <c r="S20" s="53">
        <f>'施設資源化量内訳(粗大)'!D20</f>
        <v>0</v>
      </c>
      <c r="T20" s="53">
        <f>'施設資源化量内訳(堆肥化)'!D20</f>
        <v>0</v>
      </c>
      <c r="U20" s="53">
        <f>'施設資源化量内訳(飼料化)'!D20</f>
        <v>0</v>
      </c>
      <c r="V20" s="53">
        <f>'施設資源化量内訳(メタン化)'!D20</f>
        <v>0</v>
      </c>
      <c r="W20" s="53">
        <f>'施設資源化量内訳(燃料化)'!D20</f>
        <v>0</v>
      </c>
      <c r="X20" s="53">
        <f>'施設資源化量内訳(資源化等)'!D20+'ごみ搬入量内訳(セメント)'!D20</f>
        <v>4686</v>
      </c>
      <c r="Y20" s="54">
        <f t="shared" si="5"/>
        <v>4686</v>
      </c>
      <c r="Z20" s="55"/>
      <c r="AA20" s="55"/>
      <c r="AB20" s="54">
        <f>'ごみ処理量内訳'!O20</f>
        <v>17</v>
      </c>
      <c r="AC20" s="54">
        <f>'ごみ処理量内訳'!AO20</f>
        <v>60</v>
      </c>
      <c r="AD20" s="54">
        <f>'ごみ処理量内訳'!AP20</f>
        <v>0</v>
      </c>
      <c r="AE20" s="54">
        <f t="shared" si="6"/>
        <v>77</v>
      </c>
    </row>
    <row r="21" spans="1:31" s="8" customFormat="1" ht="12" customHeight="1">
      <c r="A21" s="50" t="s">
        <v>121</v>
      </c>
      <c r="B21" s="51" t="s">
        <v>146</v>
      </c>
      <c r="C21" s="50" t="s">
        <v>120</v>
      </c>
      <c r="D21" s="52">
        <f>'ごみ搬入量内訳(総括)'!D21</f>
        <v>9649</v>
      </c>
      <c r="E21" s="53">
        <f>'ごみ処理量内訳'!E21</f>
        <v>805</v>
      </c>
      <c r="F21" s="53">
        <f>'ごみ処理量内訳'!O21</f>
        <v>2364</v>
      </c>
      <c r="G21" s="53">
        <f t="shared" si="2"/>
        <v>6480</v>
      </c>
      <c r="H21" s="53">
        <f>'ごみ処理量内訳'!G21</f>
        <v>0</v>
      </c>
      <c r="I21" s="53">
        <f>'ごみ処理量内訳'!L21+'ごみ処理量内訳'!M21</f>
        <v>5800</v>
      </c>
      <c r="J21" s="53">
        <f>'ごみ処理量内訳'!H21</f>
        <v>0</v>
      </c>
      <c r="K21" s="53">
        <f>'ごみ処理量内訳'!I21</f>
        <v>0</v>
      </c>
      <c r="L21" s="53">
        <f>'ごみ処理量内訳'!J21</f>
        <v>0</v>
      </c>
      <c r="M21" s="53">
        <f>'ごみ処理量内訳'!K21</f>
        <v>0</v>
      </c>
      <c r="N21" s="53">
        <f>'ごみ処理量内訳'!N21</f>
        <v>680</v>
      </c>
      <c r="O21" s="53">
        <f>'資源化量内訳'!AG21</f>
        <v>0</v>
      </c>
      <c r="P21" s="54">
        <f t="shared" si="3"/>
        <v>9649</v>
      </c>
      <c r="Q21" s="55">
        <f t="shared" si="4"/>
        <v>75.50005181884133</v>
      </c>
      <c r="R21" s="53">
        <f>'施設資源化量内訳(焼却)'!D21</f>
        <v>0</v>
      </c>
      <c r="S21" s="53">
        <f>'施設資源化量内訳(粗大)'!D21</f>
        <v>0</v>
      </c>
      <c r="T21" s="53">
        <f>'施設資源化量内訳(堆肥化)'!D21</f>
        <v>0</v>
      </c>
      <c r="U21" s="53">
        <f>'施設資源化量内訳(飼料化)'!D21</f>
        <v>0</v>
      </c>
      <c r="V21" s="53">
        <f>'施設資源化量内訳(メタン化)'!D21</f>
        <v>0</v>
      </c>
      <c r="W21" s="53">
        <f>'施設資源化量内訳(燃料化)'!D21</f>
        <v>0</v>
      </c>
      <c r="X21" s="53">
        <f>'施設資源化量内訳(資源化等)'!D21+'ごみ搬入量内訳(セメント)'!D21</f>
        <v>5800</v>
      </c>
      <c r="Y21" s="54">
        <f t="shared" si="5"/>
        <v>5800</v>
      </c>
      <c r="Z21" s="55"/>
      <c r="AA21" s="55"/>
      <c r="AB21" s="54">
        <f>'ごみ処理量内訳'!O21</f>
        <v>2364</v>
      </c>
      <c r="AC21" s="54">
        <f>'ごみ処理量内訳'!AO21</f>
        <v>0</v>
      </c>
      <c r="AD21" s="54">
        <f>'ごみ処理量内訳'!AP21</f>
        <v>0</v>
      </c>
      <c r="AE21" s="54">
        <f t="shared" si="6"/>
        <v>2364</v>
      </c>
    </row>
    <row r="22" spans="1:31" s="8" customFormat="1" ht="12" customHeight="1">
      <c r="A22" s="50" t="s">
        <v>121</v>
      </c>
      <c r="B22" s="51" t="s">
        <v>147</v>
      </c>
      <c r="C22" s="50" t="s">
        <v>148</v>
      </c>
      <c r="D22" s="52">
        <f>'ごみ搬入量内訳(総括)'!D22</f>
        <v>1839</v>
      </c>
      <c r="E22" s="53">
        <f>'ごみ処理量内訳'!E22</f>
        <v>0</v>
      </c>
      <c r="F22" s="53">
        <f>'ごみ処理量内訳'!O22</f>
        <v>0</v>
      </c>
      <c r="G22" s="53">
        <f t="shared" si="2"/>
        <v>1839</v>
      </c>
      <c r="H22" s="53">
        <f>'ごみ処理量内訳'!G22</f>
        <v>0</v>
      </c>
      <c r="I22" s="53">
        <f>'ごみ処理量内訳'!L22+'ごみ処理量内訳'!M22</f>
        <v>1839</v>
      </c>
      <c r="J22" s="53">
        <f>'ごみ処理量内訳'!H22</f>
        <v>0</v>
      </c>
      <c r="K22" s="53">
        <f>'ごみ処理量内訳'!I22</f>
        <v>0</v>
      </c>
      <c r="L22" s="53">
        <f>'ごみ処理量内訳'!J22</f>
        <v>0</v>
      </c>
      <c r="M22" s="53">
        <f>'ごみ処理量内訳'!K22</f>
        <v>0</v>
      </c>
      <c r="N22" s="53">
        <f>'ごみ処理量内訳'!N22</f>
        <v>0</v>
      </c>
      <c r="O22" s="53">
        <f>'資源化量内訳'!AG22</f>
        <v>0</v>
      </c>
      <c r="P22" s="54">
        <f t="shared" si="3"/>
        <v>1839</v>
      </c>
      <c r="Q22" s="55">
        <f t="shared" si="4"/>
        <v>100</v>
      </c>
      <c r="R22" s="53">
        <f>'施設資源化量内訳(焼却)'!D22</f>
        <v>0</v>
      </c>
      <c r="S22" s="53">
        <f>'施設資源化量内訳(粗大)'!D22</f>
        <v>0</v>
      </c>
      <c r="T22" s="53">
        <f>'施設資源化量内訳(堆肥化)'!D22</f>
        <v>0</v>
      </c>
      <c r="U22" s="53">
        <f>'施設資源化量内訳(飼料化)'!D22</f>
        <v>0</v>
      </c>
      <c r="V22" s="53">
        <f>'施設資源化量内訳(メタン化)'!D22</f>
        <v>0</v>
      </c>
      <c r="W22" s="53">
        <f>'施設資源化量内訳(燃料化)'!D22</f>
        <v>0</v>
      </c>
      <c r="X22" s="53">
        <f>'施設資源化量内訳(資源化等)'!D22+'ごみ搬入量内訳(セメント)'!D22</f>
        <v>1839</v>
      </c>
      <c r="Y22" s="54">
        <f t="shared" si="5"/>
        <v>1839</v>
      </c>
      <c r="Z22" s="55"/>
      <c r="AA22" s="55"/>
      <c r="AB22" s="54">
        <f>'ごみ処理量内訳'!O22</f>
        <v>0</v>
      </c>
      <c r="AC22" s="54">
        <f>'ごみ処理量内訳'!AO22</f>
        <v>0</v>
      </c>
      <c r="AD22" s="54">
        <f>'ごみ処理量内訳'!AP22</f>
        <v>0</v>
      </c>
      <c r="AE22" s="54">
        <f t="shared" si="6"/>
        <v>0</v>
      </c>
    </row>
    <row r="23" spans="1:31" s="8" customFormat="1" ht="12" customHeight="1">
      <c r="A23" s="50" t="s">
        <v>121</v>
      </c>
      <c r="B23" s="51" t="s">
        <v>149</v>
      </c>
      <c r="C23" s="50" t="s">
        <v>150</v>
      </c>
      <c r="D23" s="52">
        <f>'ごみ搬入量内訳(総括)'!D23</f>
        <v>4354</v>
      </c>
      <c r="E23" s="53">
        <f>'ごみ処理量内訳'!E23</f>
        <v>332</v>
      </c>
      <c r="F23" s="53">
        <f>'ごみ処理量内訳'!O23</f>
        <v>630</v>
      </c>
      <c r="G23" s="53">
        <f t="shared" si="2"/>
        <v>3392</v>
      </c>
      <c r="H23" s="53">
        <f>'ごみ処理量内訳'!G23</f>
        <v>0</v>
      </c>
      <c r="I23" s="53">
        <f>'ごみ処理量内訳'!L23+'ごみ処理量内訳'!M23</f>
        <v>3392</v>
      </c>
      <c r="J23" s="53">
        <f>'ごみ処理量内訳'!H23</f>
        <v>0</v>
      </c>
      <c r="K23" s="53">
        <f>'ごみ処理量内訳'!I23</f>
        <v>0</v>
      </c>
      <c r="L23" s="53">
        <f>'ごみ処理量内訳'!J23</f>
        <v>0</v>
      </c>
      <c r="M23" s="53">
        <f>'ごみ処理量内訳'!K23</f>
        <v>0</v>
      </c>
      <c r="N23" s="53">
        <f>'ごみ処理量内訳'!N23</f>
        <v>0</v>
      </c>
      <c r="O23" s="53">
        <f>'資源化量内訳'!AG23</f>
        <v>0</v>
      </c>
      <c r="P23" s="54">
        <f t="shared" si="3"/>
        <v>4354</v>
      </c>
      <c r="Q23" s="55">
        <f t="shared" si="4"/>
        <v>85.53054662379421</v>
      </c>
      <c r="R23" s="53">
        <f>'施設資源化量内訳(焼却)'!D23</f>
        <v>0</v>
      </c>
      <c r="S23" s="53">
        <f>'施設資源化量内訳(粗大)'!D23</f>
        <v>0</v>
      </c>
      <c r="T23" s="53">
        <f>'施設資源化量内訳(堆肥化)'!D23</f>
        <v>0</v>
      </c>
      <c r="U23" s="53">
        <f>'施設資源化量内訳(飼料化)'!D23</f>
        <v>0</v>
      </c>
      <c r="V23" s="53">
        <f>'施設資源化量内訳(メタン化)'!D23</f>
        <v>0</v>
      </c>
      <c r="W23" s="53">
        <f>'施設資源化量内訳(燃料化)'!D23</f>
        <v>0</v>
      </c>
      <c r="X23" s="53">
        <f>'施設資源化量内訳(資源化等)'!D23+'ごみ搬入量内訳(セメント)'!D23</f>
        <v>3392</v>
      </c>
      <c r="Y23" s="54">
        <f t="shared" si="5"/>
        <v>3392</v>
      </c>
      <c r="Z23" s="55"/>
      <c r="AA23" s="55"/>
      <c r="AB23" s="54">
        <f>'ごみ処理量内訳'!O23</f>
        <v>630</v>
      </c>
      <c r="AC23" s="54">
        <f>'ごみ処理量内訳'!AO23</f>
        <v>0</v>
      </c>
      <c r="AD23" s="54">
        <f>'ごみ処理量内訳'!AP23</f>
        <v>0</v>
      </c>
      <c r="AE23" s="54">
        <f t="shared" si="6"/>
        <v>630</v>
      </c>
    </row>
    <row r="24" spans="1:31" s="8" customFormat="1" ht="12" customHeight="1">
      <c r="A24" s="50" t="s">
        <v>121</v>
      </c>
      <c r="B24" s="51" t="s">
        <v>151</v>
      </c>
      <c r="C24" s="50" t="s">
        <v>152</v>
      </c>
      <c r="D24" s="52">
        <f>'ごみ搬入量内訳(総括)'!D24</f>
        <v>24291</v>
      </c>
      <c r="E24" s="53">
        <f>'ごみ処理量内訳'!E24</f>
        <v>2634</v>
      </c>
      <c r="F24" s="53">
        <f>'ごみ処理量内訳'!O24</f>
        <v>3946</v>
      </c>
      <c r="G24" s="53">
        <f t="shared" si="2"/>
        <v>4</v>
      </c>
      <c r="H24" s="53">
        <f>'ごみ処理量内訳'!G24</f>
        <v>0</v>
      </c>
      <c r="I24" s="53">
        <f>'ごみ処理量内訳'!L24+'ごみ処理量内訳'!M24</f>
        <v>4</v>
      </c>
      <c r="J24" s="53">
        <f>'ごみ処理量内訳'!H24</f>
        <v>0</v>
      </c>
      <c r="K24" s="53">
        <f>'ごみ処理量内訳'!I24</f>
        <v>0</v>
      </c>
      <c r="L24" s="53">
        <f>'ごみ処理量内訳'!J24</f>
        <v>0</v>
      </c>
      <c r="M24" s="53">
        <f>'ごみ処理量内訳'!K24</f>
        <v>0</v>
      </c>
      <c r="N24" s="53">
        <f>'ごみ処理量内訳'!N24</f>
        <v>0</v>
      </c>
      <c r="O24" s="53">
        <f>'資源化量内訳'!AG24</f>
        <v>17777</v>
      </c>
      <c r="P24" s="54">
        <f t="shared" si="3"/>
        <v>24361</v>
      </c>
      <c r="Q24" s="55">
        <f t="shared" si="4"/>
        <v>83.8019785723082</v>
      </c>
      <c r="R24" s="53">
        <f>'施設資源化量内訳(焼却)'!D24</f>
        <v>2634</v>
      </c>
      <c r="S24" s="53">
        <f>'施設資源化量内訳(粗大)'!D24</f>
        <v>0</v>
      </c>
      <c r="T24" s="53">
        <f>'施設資源化量内訳(堆肥化)'!D24</f>
        <v>0</v>
      </c>
      <c r="U24" s="53">
        <f>'施設資源化量内訳(飼料化)'!D24</f>
        <v>0</v>
      </c>
      <c r="V24" s="53">
        <f>'施設資源化量内訳(メタン化)'!D24</f>
        <v>0</v>
      </c>
      <c r="W24" s="53">
        <f>'施設資源化量内訳(燃料化)'!D24</f>
        <v>0</v>
      </c>
      <c r="X24" s="53">
        <f>'施設資源化量内訳(資源化等)'!D24+'ごみ搬入量内訳(セメント)'!D24</f>
        <v>4</v>
      </c>
      <c r="Y24" s="54">
        <f t="shared" si="5"/>
        <v>2638</v>
      </c>
      <c r="Z24" s="55"/>
      <c r="AA24" s="55"/>
      <c r="AB24" s="54">
        <f>'ごみ処理量内訳'!O24</f>
        <v>3946</v>
      </c>
      <c r="AC24" s="54">
        <f>'ごみ処理量内訳'!AO24</f>
        <v>0</v>
      </c>
      <c r="AD24" s="54">
        <f>'ごみ処理量内訳'!AP24</f>
        <v>0</v>
      </c>
      <c r="AE24" s="54">
        <f t="shared" si="6"/>
        <v>3946</v>
      </c>
    </row>
    <row r="25" spans="1:31" s="8" customFormat="1" ht="12" customHeight="1">
      <c r="A25" s="50" t="s">
        <v>121</v>
      </c>
      <c r="B25" s="51" t="s">
        <v>153</v>
      </c>
      <c r="C25" s="50" t="s">
        <v>154</v>
      </c>
      <c r="D25" s="52">
        <f>'ごみ搬入量内訳(総括)'!D25</f>
        <v>8523</v>
      </c>
      <c r="E25" s="53">
        <f>'ごみ処理量内訳'!E25</f>
        <v>116</v>
      </c>
      <c r="F25" s="53">
        <f>'ごみ処理量内訳'!O25</f>
        <v>641</v>
      </c>
      <c r="G25" s="53">
        <f t="shared" si="2"/>
        <v>7312</v>
      </c>
      <c r="H25" s="53">
        <f>'ごみ処理量内訳'!G25</f>
        <v>0</v>
      </c>
      <c r="I25" s="53">
        <f>'ごみ処理量内訳'!L25+'ごみ処理量内訳'!M25</f>
        <v>7258</v>
      </c>
      <c r="J25" s="53">
        <f>'ごみ処理量内訳'!H25</f>
        <v>0</v>
      </c>
      <c r="K25" s="53">
        <f>'ごみ処理量内訳'!I25</f>
        <v>0</v>
      </c>
      <c r="L25" s="53">
        <f>'ごみ処理量内訳'!J25</f>
        <v>0</v>
      </c>
      <c r="M25" s="53">
        <f>'ごみ処理量内訳'!K25</f>
        <v>0</v>
      </c>
      <c r="N25" s="53">
        <f>'ごみ処理量内訳'!N25</f>
        <v>54</v>
      </c>
      <c r="O25" s="53">
        <f>'資源化量内訳'!AG25</f>
        <v>454</v>
      </c>
      <c r="P25" s="54">
        <f t="shared" si="3"/>
        <v>8523</v>
      </c>
      <c r="Q25" s="55">
        <f t="shared" si="4"/>
        <v>92.47917399976534</v>
      </c>
      <c r="R25" s="53">
        <f>'施設資源化量内訳(焼却)'!D25</f>
        <v>0</v>
      </c>
      <c r="S25" s="53">
        <f>'施設資源化量内訳(粗大)'!D25</f>
        <v>0</v>
      </c>
      <c r="T25" s="53">
        <f>'施設資源化量内訳(堆肥化)'!D25</f>
        <v>0</v>
      </c>
      <c r="U25" s="53">
        <f>'施設資源化量内訳(飼料化)'!D25</f>
        <v>0</v>
      </c>
      <c r="V25" s="53">
        <f>'施設資源化量内訳(メタン化)'!D25</f>
        <v>0</v>
      </c>
      <c r="W25" s="53">
        <f>'施設資源化量内訳(燃料化)'!D25</f>
        <v>0</v>
      </c>
      <c r="X25" s="53">
        <f>'施設資源化量内訳(資源化等)'!D25+'ごみ搬入量内訳(セメント)'!D25</f>
        <v>7013</v>
      </c>
      <c r="Y25" s="54">
        <f t="shared" si="5"/>
        <v>7013</v>
      </c>
      <c r="Z25" s="55"/>
      <c r="AA25" s="55"/>
      <c r="AB25" s="54">
        <f>'ごみ処理量内訳'!O25</f>
        <v>641</v>
      </c>
      <c r="AC25" s="54">
        <f>'ごみ処理量内訳'!AO25</f>
        <v>2</v>
      </c>
      <c r="AD25" s="54">
        <f>'ごみ処理量内訳'!AP25</f>
        <v>0</v>
      </c>
      <c r="AE25" s="54">
        <f t="shared" si="6"/>
        <v>643</v>
      </c>
    </row>
    <row r="26" spans="1:31" s="8" customFormat="1" ht="12" customHeight="1">
      <c r="A26" s="50" t="s">
        <v>121</v>
      </c>
      <c r="B26" s="51" t="s">
        <v>155</v>
      </c>
      <c r="C26" s="50" t="s">
        <v>156</v>
      </c>
      <c r="D26" s="52">
        <f>'ごみ搬入量内訳(総括)'!D26</f>
        <v>272</v>
      </c>
      <c r="E26" s="53">
        <f>'ごみ処理量内訳'!E26</f>
        <v>0</v>
      </c>
      <c r="F26" s="53">
        <f>'ごみ処理量内訳'!O26</f>
        <v>0</v>
      </c>
      <c r="G26" s="53">
        <f t="shared" si="2"/>
        <v>272</v>
      </c>
      <c r="H26" s="53">
        <f>'ごみ処理量内訳'!G26</f>
        <v>0</v>
      </c>
      <c r="I26" s="53">
        <f>'ごみ処理量内訳'!L26+'ごみ処理量内訳'!M26</f>
        <v>272</v>
      </c>
      <c r="J26" s="53">
        <f>'ごみ処理量内訳'!H26</f>
        <v>0</v>
      </c>
      <c r="K26" s="53">
        <f>'ごみ処理量内訳'!I26</f>
        <v>0</v>
      </c>
      <c r="L26" s="53">
        <f>'ごみ処理量内訳'!J26</f>
        <v>0</v>
      </c>
      <c r="M26" s="53">
        <f>'ごみ処理量内訳'!K26</f>
        <v>0</v>
      </c>
      <c r="N26" s="53">
        <f>'ごみ処理量内訳'!N26</f>
        <v>0</v>
      </c>
      <c r="O26" s="53">
        <f>'資源化量内訳'!AG26</f>
        <v>272</v>
      </c>
      <c r="P26" s="54">
        <f t="shared" si="3"/>
        <v>544</v>
      </c>
      <c r="Q26" s="55">
        <f t="shared" si="4"/>
        <v>100</v>
      </c>
      <c r="R26" s="53">
        <f>'施設資源化量内訳(焼却)'!D26</f>
        <v>0</v>
      </c>
      <c r="S26" s="53">
        <f>'施設資源化量内訳(粗大)'!D26</f>
        <v>0</v>
      </c>
      <c r="T26" s="53">
        <f>'施設資源化量内訳(堆肥化)'!D26</f>
        <v>0</v>
      </c>
      <c r="U26" s="53">
        <f>'施設資源化量内訳(飼料化)'!D26</f>
        <v>0</v>
      </c>
      <c r="V26" s="53">
        <f>'施設資源化量内訳(メタン化)'!D26</f>
        <v>0</v>
      </c>
      <c r="W26" s="53">
        <f>'施設資源化量内訳(燃料化)'!D26</f>
        <v>0</v>
      </c>
      <c r="X26" s="53">
        <f>'施設資源化量内訳(資源化等)'!D26+'ごみ搬入量内訳(セメント)'!D26</f>
        <v>0</v>
      </c>
      <c r="Y26" s="54">
        <f t="shared" si="5"/>
        <v>0</v>
      </c>
      <c r="Z26" s="55"/>
      <c r="AA26" s="55"/>
      <c r="AB26" s="54">
        <f>'ごみ処理量内訳'!O26</f>
        <v>0</v>
      </c>
      <c r="AC26" s="54">
        <f>'ごみ処理量内訳'!AO26</f>
        <v>0</v>
      </c>
      <c r="AD26" s="54">
        <f>'ごみ処理量内訳'!AP26</f>
        <v>0</v>
      </c>
      <c r="AE26" s="54">
        <f t="shared" si="6"/>
        <v>0</v>
      </c>
    </row>
    <row r="27" spans="1:31" s="8" customFormat="1" ht="12" customHeight="1">
      <c r="A27" s="50" t="s">
        <v>121</v>
      </c>
      <c r="B27" s="51" t="s">
        <v>157</v>
      </c>
      <c r="C27" s="50" t="s">
        <v>158</v>
      </c>
      <c r="D27" s="52">
        <f>'ごみ搬入量内訳(総括)'!D27</f>
        <v>19879</v>
      </c>
      <c r="E27" s="53">
        <f>'ごみ処理量内訳'!E27</f>
        <v>0</v>
      </c>
      <c r="F27" s="53">
        <f>'ごみ処理量内訳'!O27</f>
        <v>0</v>
      </c>
      <c r="G27" s="53">
        <f t="shared" si="2"/>
        <v>500</v>
      </c>
      <c r="H27" s="53">
        <f>'ごみ処理量内訳'!G27</f>
        <v>0</v>
      </c>
      <c r="I27" s="53">
        <f>'ごみ処理量内訳'!L27+'ごみ処理量内訳'!M27</f>
        <v>0</v>
      </c>
      <c r="J27" s="53">
        <f>'ごみ処理量内訳'!H27</f>
        <v>0</v>
      </c>
      <c r="K27" s="53">
        <f>'ごみ処理量内訳'!I27</f>
        <v>0</v>
      </c>
      <c r="L27" s="53">
        <f>'ごみ処理量内訳'!J27</f>
        <v>0</v>
      </c>
      <c r="M27" s="53">
        <f>'ごみ処理量内訳'!K27</f>
        <v>500</v>
      </c>
      <c r="N27" s="53">
        <f>'ごみ処理量内訳'!N27</f>
        <v>0</v>
      </c>
      <c r="O27" s="53">
        <f>'資源化量内訳'!AG27</f>
        <v>18759</v>
      </c>
      <c r="P27" s="54">
        <f t="shared" si="3"/>
        <v>19259</v>
      </c>
      <c r="Q27" s="55">
        <f t="shared" si="4"/>
        <v>100</v>
      </c>
      <c r="R27" s="53">
        <f>'施設資源化量内訳(焼却)'!D27</f>
        <v>0</v>
      </c>
      <c r="S27" s="53">
        <f>'施設資源化量内訳(粗大)'!D27</f>
        <v>0</v>
      </c>
      <c r="T27" s="53">
        <f>'施設資源化量内訳(堆肥化)'!D27</f>
        <v>0</v>
      </c>
      <c r="U27" s="53">
        <f>'施設資源化量内訳(飼料化)'!D27</f>
        <v>0</v>
      </c>
      <c r="V27" s="53">
        <f>'施設資源化量内訳(メタン化)'!D27</f>
        <v>0</v>
      </c>
      <c r="W27" s="53">
        <f>'施設資源化量内訳(燃料化)'!D27</f>
        <v>500</v>
      </c>
      <c r="X27" s="53">
        <f>'施設資源化量内訳(資源化等)'!D27+'ごみ搬入量内訳(セメント)'!D27</f>
        <v>0</v>
      </c>
      <c r="Y27" s="54">
        <f t="shared" si="5"/>
        <v>500</v>
      </c>
      <c r="Z27" s="55"/>
      <c r="AA27" s="55"/>
      <c r="AB27" s="54">
        <f>'ごみ処理量内訳'!O27</f>
        <v>0</v>
      </c>
      <c r="AC27" s="54">
        <f>'ごみ処理量内訳'!AO27</f>
        <v>0</v>
      </c>
      <c r="AD27" s="54">
        <f>'ごみ処理量内訳'!AP27</f>
        <v>0</v>
      </c>
      <c r="AE27" s="54">
        <f t="shared" si="6"/>
        <v>0</v>
      </c>
    </row>
    <row r="28" spans="1:31" s="8" customFormat="1" ht="12" customHeight="1">
      <c r="A28" s="50" t="s">
        <v>121</v>
      </c>
      <c r="B28" s="51" t="s">
        <v>159</v>
      </c>
      <c r="C28" s="50" t="s">
        <v>160</v>
      </c>
      <c r="D28" s="52">
        <f>'ごみ搬入量内訳(総括)'!D28</f>
        <v>7357</v>
      </c>
      <c r="E28" s="53">
        <f>'ごみ処理量内訳'!E28</f>
        <v>0</v>
      </c>
      <c r="F28" s="53">
        <f>'ごみ処理量内訳'!O28</f>
        <v>77</v>
      </c>
      <c r="G28" s="53">
        <f t="shared" si="2"/>
        <v>7280</v>
      </c>
      <c r="H28" s="53">
        <f>'ごみ処理量内訳'!G28</f>
        <v>0</v>
      </c>
      <c r="I28" s="53">
        <f>'ごみ処理量内訳'!L28+'ごみ処理量内訳'!M28</f>
        <v>6233</v>
      </c>
      <c r="J28" s="53">
        <f>'ごみ処理量内訳'!H28</f>
        <v>0</v>
      </c>
      <c r="K28" s="53">
        <f>'ごみ処理量内訳'!I28</f>
        <v>0</v>
      </c>
      <c r="L28" s="53">
        <f>'ごみ処理量内訳'!J28</f>
        <v>0</v>
      </c>
      <c r="M28" s="53">
        <f>'ごみ処理量内訳'!K28</f>
        <v>1047</v>
      </c>
      <c r="N28" s="53">
        <f>'ごみ処理量内訳'!N28</f>
        <v>0</v>
      </c>
      <c r="O28" s="53">
        <f>'資源化量内訳'!AG28</f>
        <v>0</v>
      </c>
      <c r="P28" s="54">
        <f t="shared" si="3"/>
        <v>7357</v>
      </c>
      <c r="Q28" s="55">
        <f t="shared" si="4"/>
        <v>98.95337773549001</v>
      </c>
      <c r="R28" s="53">
        <f>'施設資源化量内訳(焼却)'!D28</f>
        <v>0</v>
      </c>
      <c r="S28" s="53">
        <f>'施設資源化量内訳(粗大)'!D28</f>
        <v>0</v>
      </c>
      <c r="T28" s="53">
        <f>'施設資源化量内訳(堆肥化)'!D28</f>
        <v>0</v>
      </c>
      <c r="U28" s="53">
        <f>'施設資源化量内訳(飼料化)'!D28</f>
        <v>0</v>
      </c>
      <c r="V28" s="53">
        <f>'施設資源化量内訳(メタン化)'!D28</f>
        <v>0</v>
      </c>
      <c r="W28" s="53">
        <f>'施設資源化量内訳(燃料化)'!D28</f>
        <v>1047</v>
      </c>
      <c r="X28" s="53">
        <f>'施設資源化量内訳(資源化等)'!D28+'ごみ搬入量内訳(セメント)'!D28</f>
        <v>6233</v>
      </c>
      <c r="Y28" s="54">
        <f t="shared" si="5"/>
        <v>7280</v>
      </c>
      <c r="Z28" s="55"/>
      <c r="AA28" s="55"/>
      <c r="AB28" s="54">
        <f>'ごみ処理量内訳'!O28</f>
        <v>77</v>
      </c>
      <c r="AC28" s="54">
        <f>'ごみ処理量内訳'!AO28</f>
        <v>0</v>
      </c>
      <c r="AD28" s="54">
        <f>'ごみ処理量内訳'!AP28</f>
        <v>0</v>
      </c>
      <c r="AE28" s="54">
        <f t="shared" si="6"/>
        <v>77</v>
      </c>
    </row>
    <row r="29" spans="1:31" s="8" customFormat="1" ht="12" customHeight="1">
      <c r="A29" s="50" t="s">
        <v>121</v>
      </c>
      <c r="B29" s="51" t="s">
        <v>161</v>
      </c>
      <c r="C29" s="50" t="s">
        <v>162</v>
      </c>
      <c r="D29" s="52">
        <f>'ごみ搬入量内訳(総括)'!D29</f>
        <v>0</v>
      </c>
      <c r="E29" s="53">
        <f>'ごみ処理量内訳'!E29</f>
        <v>0</v>
      </c>
      <c r="F29" s="53">
        <f>'ごみ処理量内訳'!O29</f>
        <v>0</v>
      </c>
      <c r="G29" s="53">
        <f t="shared" si="2"/>
        <v>0</v>
      </c>
      <c r="H29" s="53">
        <f>'ごみ処理量内訳'!G29</f>
        <v>0</v>
      </c>
      <c r="I29" s="53">
        <f>'ごみ処理量内訳'!L29+'ごみ処理量内訳'!M29</f>
        <v>0</v>
      </c>
      <c r="J29" s="53">
        <f>'ごみ処理量内訳'!H29</f>
        <v>0</v>
      </c>
      <c r="K29" s="53">
        <f>'ごみ処理量内訳'!I29</f>
        <v>0</v>
      </c>
      <c r="L29" s="53">
        <f>'ごみ処理量内訳'!J29</f>
        <v>0</v>
      </c>
      <c r="M29" s="53">
        <f>'ごみ処理量内訳'!K29</f>
        <v>0</v>
      </c>
      <c r="N29" s="53">
        <f>'ごみ処理量内訳'!N29</f>
        <v>0</v>
      </c>
      <c r="O29" s="53">
        <f>'資源化量内訳'!AG29</f>
        <v>0</v>
      </c>
      <c r="P29" s="54">
        <f t="shared" si="3"/>
        <v>0</v>
      </c>
      <c r="Q29" s="55" t="str">
        <f t="shared" si="4"/>
        <v>-</v>
      </c>
      <c r="R29" s="53">
        <f>'施設資源化量内訳(焼却)'!D29</f>
        <v>0</v>
      </c>
      <c r="S29" s="53">
        <f>'施設資源化量内訳(粗大)'!D29</f>
        <v>0</v>
      </c>
      <c r="T29" s="53">
        <f>'施設資源化量内訳(堆肥化)'!D29</f>
        <v>0</v>
      </c>
      <c r="U29" s="53">
        <f>'施設資源化量内訳(飼料化)'!D29</f>
        <v>0</v>
      </c>
      <c r="V29" s="53">
        <f>'施設資源化量内訳(メタン化)'!D29</f>
        <v>0</v>
      </c>
      <c r="W29" s="53">
        <f>'施設資源化量内訳(燃料化)'!D29</f>
        <v>0</v>
      </c>
      <c r="X29" s="53">
        <f>'施設資源化量内訳(資源化等)'!D29+'ごみ搬入量内訳(セメント)'!D29</f>
        <v>0</v>
      </c>
      <c r="Y29" s="54">
        <f t="shared" si="5"/>
        <v>0</v>
      </c>
      <c r="Z29" s="55"/>
      <c r="AA29" s="55"/>
      <c r="AB29" s="54">
        <f>'ごみ処理量内訳'!O29</f>
        <v>0</v>
      </c>
      <c r="AC29" s="54">
        <f>'ごみ処理量内訳'!AO29</f>
        <v>0</v>
      </c>
      <c r="AD29" s="54">
        <f>'ごみ処理量内訳'!AP29</f>
        <v>0</v>
      </c>
      <c r="AE29" s="54">
        <f t="shared" si="6"/>
        <v>0</v>
      </c>
    </row>
    <row r="30" spans="1:31" s="8" customFormat="1" ht="12" customHeight="1">
      <c r="A30" s="50" t="s">
        <v>121</v>
      </c>
      <c r="B30" s="51" t="s">
        <v>163</v>
      </c>
      <c r="C30" s="50" t="s">
        <v>164</v>
      </c>
      <c r="D30" s="52">
        <f>'ごみ搬入量内訳(総括)'!D30</f>
        <v>1536</v>
      </c>
      <c r="E30" s="53">
        <f>'ごみ処理量内訳'!E30</f>
        <v>23</v>
      </c>
      <c r="F30" s="53">
        <f>'ごみ処理量内訳'!O30</f>
        <v>122</v>
      </c>
      <c r="G30" s="53">
        <f t="shared" si="2"/>
        <v>1390</v>
      </c>
      <c r="H30" s="53">
        <f>'ごみ処理量内訳'!G30</f>
        <v>0</v>
      </c>
      <c r="I30" s="53">
        <f>'ごみ処理量内訳'!L30+'ごみ処理量内訳'!M30</f>
        <v>1110</v>
      </c>
      <c r="J30" s="53">
        <f>'ごみ処理量内訳'!H30</f>
        <v>0</v>
      </c>
      <c r="K30" s="53">
        <f>'ごみ処理量内訳'!I30</f>
        <v>0</v>
      </c>
      <c r="L30" s="53">
        <f>'ごみ処理量内訳'!J30</f>
        <v>0</v>
      </c>
      <c r="M30" s="53">
        <f>'ごみ処理量内訳'!K30</f>
        <v>280</v>
      </c>
      <c r="N30" s="53">
        <f>'ごみ処理量内訳'!N30</f>
        <v>0</v>
      </c>
      <c r="O30" s="53">
        <f>'資源化量内訳'!AG30</f>
        <v>1</v>
      </c>
      <c r="P30" s="54">
        <f t="shared" si="3"/>
        <v>1536</v>
      </c>
      <c r="Q30" s="55">
        <f t="shared" si="4"/>
        <v>92.05729166666666</v>
      </c>
      <c r="R30" s="53">
        <f>'施設資源化量内訳(焼却)'!D30</f>
        <v>0</v>
      </c>
      <c r="S30" s="53">
        <f>'施設資源化量内訳(粗大)'!D30</f>
        <v>0</v>
      </c>
      <c r="T30" s="53">
        <f>'施設資源化量内訳(堆肥化)'!D30</f>
        <v>0</v>
      </c>
      <c r="U30" s="53">
        <f>'施設資源化量内訳(飼料化)'!D30</f>
        <v>0</v>
      </c>
      <c r="V30" s="53">
        <f>'施設資源化量内訳(メタン化)'!D30</f>
        <v>0</v>
      </c>
      <c r="W30" s="53">
        <f>'施設資源化量内訳(燃料化)'!D30</f>
        <v>280</v>
      </c>
      <c r="X30" s="53">
        <f>'施設資源化量内訳(資源化等)'!D30+'ごみ搬入量内訳(セメント)'!D30</f>
        <v>1110</v>
      </c>
      <c r="Y30" s="54">
        <f t="shared" si="5"/>
        <v>1390</v>
      </c>
      <c r="Z30" s="55"/>
      <c r="AA30" s="55"/>
      <c r="AB30" s="54">
        <f>'ごみ処理量内訳'!O30</f>
        <v>122</v>
      </c>
      <c r="AC30" s="54">
        <f>'ごみ処理量内訳'!AO30</f>
        <v>3</v>
      </c>
      <c r="AD30" s="54">
        <f>'ごみ処理量内訳'!AP30</f>
        <v>0</v>
      </c>
      <c r="AE30" s="54">
        <f t="shared" si="6"/>
        <v>125</v>
      </c>
    </row>
    <row r="31" spans="1:31" s="8" customFormat="1" ht="12" customHeight="1">
      <c r="A31" s="50" t="s">
        <v>121</v>
      </c>
      <c r="B31" s="51" t="s">
        <v>165</v>
      </c>
      <c r="C31" s="50" t="s">
        <v>166</v>
      </c>
      <c r="D31" s="52">
        <f>'ごみ搬入量内訳(総括)'!D31</f>
        <v>10975</v>
      </c>
      <c r="E31" s="53">
        <f>'ごみ処理量内訳'!E31</f>
        <v>3642</v>
      </c>
      <c r="F31" s="53">
        <f>'ごみ処理量内訳'!O31</f>
        <v>295</v>
      </c>
      <c r="G31" s="53">
        <f t="shared" si="2"/>
        <v>0</v>
      </c>
      <c r="H31" s="53">
        <f>'ごみ処理量内訳'!G31</f>
        <v>0</v>
      </c>
      <c r="I31" s="53">
        <f>'ごみ処理量内訳'!L31+'ごみ処理量内訳'!M31</f>
        <v>0</v>
      </c>
      <c r="J31" s="53">
        <f>'ごみ処理量内訳'!H31</f>
        <v>0</v>
      </c>
      <c r="K31" s="53">
        <f>'ごみ処理量内訳'!I31</f>
        <v>0</v>
      </c>
      <c r="L31" s="53">
        <f>'ごみ処理量内訳'!J31</f>
        <v>0</v>
      </c>
      <c r="M31" s="53">
        <f>'ごみ処理量内訳'!K31</f>
        <v>0</v>
      </c>
      <c r="N31" s="53">
        <f>'ごみ処理量内訳'!N31</f>
        <v>0</v>
      </c>
      <c r="O31" s="53">
        <f>'資源化量内訳'!AG31</f>
        <v>7038</v>
      </c>
      <c r="P31" s="54">
        <f t="shared" si="3"/>
        <v>10975</v>
      </c>
      <c r="Q31" s="55">
        <f t="shared" si="4"/>
        <v>97.31207289293849</v>
      </c>
      <c r="R31" s="53">
        <f>'施設資源化量内訳(焼却)'!D31</f>
        <v>0</v>
      </c>
      <c r="S31" s="53">
        <f>'施設資源化量内訳(粗大)'!D31</f>
        <v>0</v>
      </c>
      <c r="T31" s="53">
        <f>'施設資源化量内訳(堆肥化)'!D31</f>
        <v>0</v>
      </c>
      <c r="U31" s="53">
        <f>'施設資源化量内訳(飼料化)'!D31</f>
        <v>0</v>
      </c>
      <c r="V31" s="53">
        <f>'施設資源化量内訳(メタン化)'!D31</f>
        <v>0</v>
      </c>
      <c r="W31" s="53">
        <f>'施設資源化量内訳(燃料化)'!D31</f>
        <v>0</v>
      </c>
      <c r="X31" s="53">
        <f>'施設資源化量内訳(資源化等)'!D31+'ごみ搬入量内訳(セメント)'!D31</f>
        <v>0</v>
      </c>
      <c r="Y31" s="54">
        <f t="shared" si="5"/>
        <v>0</v>
      </c>
      <c r="Z31" s="55"/>
      <c r="AA31" s="55"/>
      <c r="AB31" s="54">
        <f>'ごみ処理量内訳'!O31</f>
        <v>295</v>
      </c>
      <c r="AC31" s="54">
        <f>'ごみ処理量内訳'!AO31</f>
        <v>490</v>
      </c>
      <c r="AD31" s="54">
        <f>'ごみ処理量内訳'!AP31</f>
        <v>0</v>
      </c>
      <c r="AE31" s="54">
        <f t="shared" si="6"/>
        <v>785</v>
      </c>
    </row>
    <row r="32" spans="1:31" s="8" customFormat="1" ht="12" customHeight="1">
      <c r="A32" s="50" t="s">
        <v>121</v>
      </c>
      <c r="B32" s="51" t="s">
        <v>167</v>
      </c>
      <c r="C32" s="50" t="s">
        <v>168</v>
      </c>
      <c r="D32" s="52">
        <f>'ごみ搬入量内訳(総括)'!D32</f>
        <v>6579</v>
      </c>
      <c r="E32" s="53">
        <f>'ごみ処理量内訳'!E32</f>
        <v>1649</v>
      </c>
      <c r="F32" s="53">
        <f>'ごみ処理量内訳'!O32</f>
        <v>1194</v>
      </c>
      <c r="G32" s="53">
        <f t="shared" si="2"/>
        <v>0</v>
      </c>
      <c r="H32" s="53">
        <f>'ごみ処理量内訳'!G32</f>
        <v>0</v>
      </c>
      <c r="I32" s="53">
        <f>'ごみ処理量内訳'!L32+'ごみ処理量内訳'!M32</f>
        <v>0</v>
      </c>
      <c r="J32" s="53">
        <f>'ごみ処理量内訳'!H32</f>
        <v>0</v>
      </c>
      <c r="K32" s="53">
        <f>'ごみ処理量内訳'!I32</f>
        <v>0</v>
      </c>
      <c r="L32" s="53">
        <f>'ごみ処理量内訳'!J32</f>
        <v>0</v>
      </c>
      <c r="M32" s="53">
        <f>'ごみ処理量内訳'!K32</f>
        <v>0</v>
      </c>
      <c r="N32" s="53">
        <f>'ごみ処理量内訳'!N32</f>
        <v>0</v>
      </c>
      <c r="O32" s="53">
        <f>'資源化量内訳'!AG32</f>
        <v>3736</v>
      </c>
      <c r="P32" s="54">
        <f t="shared" si="3"/>
        <v>6579</v>
      </c>
      <c r="Q32" s="55">
        <f t="shared" si="4"/>
        <v>81.85134518923849</v>
      </c>
      <c r="R32" s="53">
        <f>'施設資源化量内訳(焼却)'!D32</f>
        <v>0</v>
      </c>
      <c r="S32" s="53">
        <f>'施設資源化量内訳(粗大)'!D32</f>
        <v>0</v>
      </c>
      <c r="T32" s="53">
        <f>'施設資源化量内訳(堆肥化)'!D32</f>
        <v>0</v>
      </c>
      <c r="U32" s="53">
        <f>'施設資源化量内訳(飼料化)'!D32</f>
        <v>0</v>
      </c>
      <c r="V32" s="53">
        <f>'施設資源化量内訳(メタン化)'!D32</f>
        <v>0</v>
      </c>
      <c r="W32" s="53">
        <f>'施設資源化量内訳(燃料化)'!D32</f>
        <v>0</v>
      </c>
      <c r="X32" s="53">
        <f>'施設資源化量内訳(資源化等)'!D32+'ごみ搬入量内訳(セメント)'!D32</f>
        <v>0</v>
      </c>
      <c r="Y32" s="54">
        <f t="shared" si="5"/>
        <v>0</v>
      </c>
      <c r="Z32" s="55"/>
      <c r="AA32" s="55"/>
      <c r="AB32" s="54">
        <f>'ごみ処理量内訳'!O32</f>
        <v>1194</v>
      </c>
      <c r="AC32" s="54">
        <f>'ごみ処理量内訳'!AO32</f>
        <v>223</v>
      </c>
      <c r="AD32" s="54">
        <f>'ごみ処理量内訳'!AP32</f>
        <v>0</v>
      </c>
      <c r="AE32" s="54">
        <f t="shared" si="6"/>
        <v>1417</v>
      </c>
    </row>
    <row r="33" spans="1:31" s="8" customFormat="1" ht="12" customHeight="1">
      <c r="A33" s="50" t="s">
        <v>121</v>
      </c>
      <c r="B33" s="51" t="s">
        <v>169</v>
      </c>
      <c r="C33" s="50" t="s">
        <v>170</v>
      </c>
      <c r="D33" s="52">
        <f>'ごみ搬入量内訳(総括)'!D33</f>
        <v>2769</v>
      </c>
      <c r="E33" s="53">
        <f>'ごみ処理量内訳'!E33</f>
        <v>63</v>
      </c>
      <c r="F33" s="53">
        <f>'ごみ処理量内訳'!O33</f>
        <v>33</v>
      </c>
      <c r="G33" s="53">
        <f t="shared" si="2"/>
        <v>0</v>
      </c>
      <c r="H33" s="53">
        <f>'ごみ処理量内訳'!G33</f>
        <v>0</v>
      </c>
      <c r="I33" s="53">
        <f>'ごみ処理量内訳'!L33+'ごみ処理量内訳'!M33</f>
        <v>0</v>
      </c>
      <c r="J33" s="53">
        <f>'ごみ処理量内訳'!H33</f>
        <v>0</v>
      </c>
      <c r="K33" s="53">
        <f>'ごみ処理量内訳'!I33</f>
        <v>0</v>
      </c>
      <c r="L33" s="53">
        <f>'ごみ処理量内訳'!J33</f>
        <v>0</v>
      </c>
      <c r="M33" s="53">
        <f>'ごみ処理量内訳'!K33</f>
        <v>0</v>
      </c>
      <c r="N33" s="53">
        <f>'ごみ処理量内訳'!N33</f>
        <v>0</v>
      </c>
      <c r="O33" s="53">
        <f>'資源化量内訳'!AG33</f>
        <v>2673</v>
      </c>
      <c r="P33" s="54">
        <f t="shared" si="3"/>
        <v>2769</v>
      </c>
      <c r="Q33" s="55">
        <f t="shared" si="4"/>
        <v>98.80823401950163</v>
      </c>
      <c r="R33" s="53">
        <f>'施設資源化量内訳(焼却)'!D33</f>
        <v>0</v>
      </c>
      <c r="S33" s="53">
        <f>'施設資源化量内訳(粗大)'!D33</f>
        <v>0</v>
      </c>
      <c r="T33" s="53">
        <f>'施設資源化量内訳(堆肥化)'!D33</f>
        <v>0</v>
      </c>
      <c r="U33" s="53">
        <f>'施設資源化量内訳(飼料化)'!D33</f>
        <v>0</v>
      </c>
      <c r="V33" s="53">
        <f>'施設資源化量内訳(メタン化)'!D33</f>
        <v>0</v>
      </c>
      <c r="W33" s="53">
        <f>'施設資源化量内訳(燃料化)'!D33</f>
        <v>0</v>
      </c>
      <c r="X33" s="53">
        <f>'施設資源化量内訳(資源化等)'!D33+'ごみ搬入量内訳(セメント)'!D33</f>
        <v>0</v>
      </c>
      <c r="Y33" s="54">
        <f t="shared" si="5"/>
        <v>0</v>
      </c>
      <c r="Z33" s="55"/>
      <c r="AA33" s="55"/>
      <c r="AB33" s="54">
        <f>'ごみ処理量内訳'!O33</f>
        <v>33</v>
      </c>
      <c r="AC33" s="54">
        <f>'ごみ処理量内訳'!AO33</f>
        <v>15</v>
      </c>
      <c r="AD33" s="54">
        <f>'ごみ処理量内訳'!AP33</f>
        <v>0</v>
      </c>
      <c r="AE33" s="54">
        <f t="shared" si="6"/>
        <v>48</v>
      </c>
    </row>
    <row r="34" spans="1:31" s="8" customFormat="1" ht="12" customHeight="1">
      <c r="A34" s="50" t="s">
        <v>121</v>
      </c>
      <c r="B34" s="51" t="s">
        <v>171</v>
      </c>
      <c r="C34" s="50" t="s">
        <v>172</v>
      </c>
      <c r="D34" s="52">
        <f>'ごみ搬入量内訳(総括)'!D34</f>
        <v>29194</v>
      </c>
      <c r="E34" s="53">
        <f>'ごみ処理量内訳'!E34</f>
        <v>8690</v>
      </c>
      <c r="F34" s="53">
        <f>'ごみ処理量内訳'!O34</f>
        <v>0</v>
      </c>
      <c r="G34" s="53">
        <f t="shared" si="2"/>
        <v>0</v>
      </c>
      <c r="H34" s="53">
        <f>'ごみ処理量内訳'!G34</f>
        <v>0</v>
      </c>
      <c r="I34" s="53">
        <f>'ごみ処理量内訳'!L34+'ごみ処理量内訳'!M34</f>
        <v>0</v>
      </c>
      <c r="J34" s="53">
        <f>'ごみ処理量内訳'!H34</f>
        <v>0</v>
      </c>
      <c r="K34" s="53">
        <f>'ごみ処理量内訳'!I34</f>
        <v>0</v>
      </c>
      <c r="L34" s="53">
        <f>'ごみ処理量内訳'!J34</f>
        <v>0</v>
      </c>
      <c r="M34" s="53">
        <f>'ごみ処理量内訳'!K34</f>
        <v>0</v>
      </c>
      <c r="N34" s="53">
        <f>'ごみ処理量内訳'!N34</f>
        <v>0</v>
      </c>
      <c r="O34" s="53">
        <f>'資源化量内訳'!AG34</f>
        <v>23204</v>
      </c>
      <c r="P34" s="54">
        <f t="shared" si="3"/>
        <v>31894</v>
      </c>
      <c r="Q34" s="55">
        <f t="shared" si="4"/>
        <v>100</v>
      </c>
      <c r="R34" s="53">
        <f>'施設資源化量内訳(焼却)'!D34</f>
        <v>0</v>
      </c>
      <c r="S34" s="53">
        <f>'施設資源化量内訳(粗大)'!D34</f>
        <v>0</v>
      </c>
      <c r="T34" s="53">
        <f>'施設資源化量内訳(堆肥化)'!D34</f>
        <v>0</v>
      </c>
      <c r="U34" s="53">
        <f>'施設資源化量内訳(飼料化)'!D34</f>
        <v>0</v>
      </c>
      <c r="V34" s="53">
        <f>'施設資源化量内訳(メタン化)'!D34</f>
        <v>0</v>
      </c>
      <c r="W34" s="53">
        <f>'施設資源化量内訳(燃料化)'!D34</f>
        <v>0</v>
      </c>
      <c r="X34" s="53">
        <f>'施設資源化量内訳(資源化等)'!D34+'ごみ搬入量内訳(セメント)'!D34</f>
        <v>0</v>
      </c>
      <c r="Y34" s="54">
        <f t="shared" si="5"/>
        <v>0</v>
      </c>
      <c r="Z34" s="55"/>
      <c r="AA34" s="55"/>
      <c r="AB34" s="54">
        <f>'ごみ処理量内訳'!O34</f>
        <v>0</v>
      </c>
      <c r="AC34" s="54">
        <f>'ごみ処理量内訳'!AO34</f>
        <v>934</v>
      </c>
      <c r="AD34" s="54">
        <f>'ごみ処理量内訳'!AP34</f>
        <v>0</v>
      </c>
      <c r="AE34" s="54">
        <f t="shared" si="6"/>
        <v>934</v>
      </c>
    </row>
    <row r="35" spans="1:31" s="8" customFormat="1" ht="12" customHeight="1">
      <c r="A35" s="50" t="s">
        <v>121</v>
      </c>
      <c r="B35" s="51" t="s">
        <v>173</v>
      </c>
      <c r="C35" s="50" t="s">
        <v>174</v>
      </c>
      <c r="D35" s="52">
        <f>'ごみ搬入量内訳(総括)'!D35</f>
        <v>126</v>
      </c>
      <c r="E35" s="53">
        <f>'ごみ処理量内訳'!E35</f>
        <v>126</v>
      </c>
      <c r="F35" s="53">
        <f>'ごみ処理量内訳'!O35</f>
        <v>0</v>
      </c>
      <c r="G35" s="53">
        <f t="shared" si="2"/>
        <v>0</v>
      </c>
      <c r="H35" s="53">
        <f>'ごみ処理量内訳'!G35</f>
        <v>0</v>
      </c>
      <c r="I35" s="53">
        <f>'ごみ処理量内訳'!L35+'ごみ処理量内訳'!M35</f>
        <v>0</v>
      </c>
      <c r="J35" s="53">
        <f>'ごみ処理量内訳'!H35</f>
        <v>0</v>
      </c>
      <c r="K35" s="53">
        <f>'ごみ処理量内訳'!I35</f>
        <v>0</v>
      </c>
      <c r="L35" s="53">
        <f>'ごみ処理量内訳'!J35</f>
        <v>0</v>
      </c>
      <c r="M35" s="53">
        <f>'ごみ処理量内訳'!K35</f>
        <v>0</v>
      </c>
      <c r="N35" s="53">
        <f>'ごみ処理量内訳'!N35</f>
        <v>0</v>
      </c>
      <c r="O35" s="53">
        <f>'資源化量内訳'!AG35</f>
        <v>0</v>
      </c>
      <c r="P35" s="54">
        <f t="shared" si="3"/>
        <v>126</v>
      </c>
      <c r="Q35" s="55">
        <f t="shared" si="4"/>
        <v>100</v>
      </c>
      <c r="R35" s="53">
        <f>'施設資源化量内訳(焼却)'!D35</f>
        <v>0</v>
      </c>
      <c r="S35" s="53">
        <f>'施設資源化量内訳(粗大)'!D35</f>
        <v>0</v>
      </c>
      <c r="T35" s="53">
        <f>'施設資源化量内訳(堆肥化)'!D35</f>
        <v>0</v>
      </c>
      <c r="U35" s="53">
        <f>'施設資源化量内訳(飼料化)'!D35</f>
        <v>0</v>
      </c>
      <c r="V35" s="53">
        <f>'施設資源化量内訳(メタン化)'!D35</f>
        <v>0</v>
      </c>
      <c r="W35" s="53">
        <f>'施設資源化量内訳(燃料化)'!D35</f>
        <v>0</v>
      </c>
      <c r="X35" s="53">
        <f>'施設資源化量内訳(資源化等)'!D35+'ごみ搬入量内訳(セメント)'!D35</f>
        <v>0</v>
      </c>
      <c r="Y35" s="54">
        <f t="shared" si="5"/>
        <v>0</v>
      </c>
      <c r="Z35" s="55"/>
      <c r="AA35" s="55"/>
      <c r="AB35" s="54">
        <f>'ごみ処理量内訳'!O35</f>
        <v>0</v>
      </c>
      <c r="AC35" s="54">
        <f>'ごみ処理量内訳'!AO35</f>
        <v>0</v>
      </c>
      <c r="AD35" s="54">
        <f>'ごみ処理量内訳'!AP35</f>
        <v>0</v>
      </c>
      <c r="AE35" s="54">
        <f t="shared" si="6"/>
        <v>0</v>
      </c>
    </row>
    <row r="36" spans="1:31" s="8" customFormat="1" ht="12" customHeight="1">
      <c r="A36" s="50" t="s">
        <v>121</v>
      </c>
      <c r="B36" s="51" t="s">
        <v>175</v>
      </c>
      <c r="C36" s="50" t="s">
        <v>176</v>
      </c>
      <c r="D36" s="52">
        <f>'ごみ搬入量内訳(総括)'!D36</f>
        <v>6475</v>
      </c>
      <c r="E36" s="53">
        <f>'ごみ処理量内訳'!E36</f>
        <v>60</v>
      </c>
      <c r="F36" s="53">
        <f>'ごみ処理量内訳'!O36</f>
        <v>1493</v>
      </c>
      <c r="G36" s="53">
        <f t="shared" si="2"/>
        <v>4922</v>
      </c>
      <c r="H36" s="53">
        <f>'ごみ処理量内訳'!G36</f>
        <v>0</v>
      </c>
      <c r="I36" s="53">
        <f>'ごみ処理量内訳'!L36+'ごみ処理量内訳'!M36</f>
        <v>4922</v>
      </c>
      <c r="J36" s="53">
        <f>'ごみ処理量内訳'!H36</f>
        <v>0</v>
      </c>
      <c r="K36" s="53">
        <f>'ごみ処理量内訳'!I36</f>
        <v>0</v>
      </c>
      <c r="L36" s="53">
        <f>'ごみ処理量内訳'!J36</f>
        <v>0</v>
      </c>
      <c r="M36" s="53">
        <f>'ごみ処理量内訳'!K36</f>
        <v>0</v>
      </c>
      <c r="N36" s="53">
        <f>'ごみ処理量内訳'!N36</f>
        <v>0</v>
      </c>
      <c r="O36" s="53">
        <f>'資源化量内訳'!AG36</f>
        <v>0</v>
      </c>
      <c r="P36" s="54">
        <f t="shared" si="3"/>
        <v>6475</v>
      </c>
      <c r="Q36" s="55">
        <f t="shared" si="4"/>
        <v>76.94208494208495</v>
      </c>
      <c r="R36" s="53">
        <f>'施設資源化量内訳(焼却)'!D36</f>
        <v>60</v>
      </c>
      <c r="S36" s="53">
        <f>'施設資源化量内訳(粗大)'!D36</f>
        <v>0</v>
      </c>
      <c r="T36" s="53">
        <f>'施設資源化量内訳(堆肥化)'!D36</f>
        <v>0</v>
      </c>
      <c r="U36" s="53">
        <f>'施設資源化量内訳(飼料化)'!D36</f>
        <v>0</v>
      </c>
      <c r="V36" s="53">
        <f>'施設資源化量内訳(メタン化)'!D36</f>
        <v>0</v>
      </c>
      <c r="W36" s="53">
        <f>'施設資源化量内訳(燃料化)'!D36</f>
        <v>0</v>
      </c>
      <c r="X36" s="53">
        <f>'施設資源化量内訳(資源化等)'!D36+'ごみ搬入量内訳(セメント)'!D36</f>
        <v>4922</v>
      </c>
      <c r="Y36" s="54">
        <f t="shared" si="5"/>
        <v>4982</v>
      </c>
      <c r="Z36" s="55"/>
      <c r="AA36" s="55"/>
      <c r="AB36" s="54">
        <f>'ごみ処理量内訳'!O36</f>
        <v>1493</v>
      </c>
      <c r="AC36" s="54">
        <f>'ごみ処理量内訳'!AO36</f>
        <v>0</v>
      </c>
      <c r="AD36" s="54">
        <f>'ごみ処理量内訳'!AP36</f>
        <v>0</v>
      </c>
      <c r="AE36" s="54">
        <f t="shared" si="6"/>
        <v>1493</v>
      </c>
    </row>
    <row r="37" spans="1:31" s="8" customFormat="1" ht="12" customHeight="1">
      <c r="A37" s="50" t="s">
        <v>121</v>
      </c>
      <c r="B37" s="51" t="s">
        <v>177</v>
      </c>
      <c r="C37" s="50" t="s">
        <v>178</v>
      </c>
      <c r="D37" s="52">
        <f>'ごみ搬入量内訳(総括)'!D37</f>
        <v>35</v>
      </c>
      <c r="E37" s="53">
        <f>'ごみ処理量内訳'!E37</f>
        <v>0</v>
      </c>
      <c r="F37" s="53">
        <f>'ごみ処理量内訳'!O37</f>
        <v>35</v>
      </c>
      <c r="G37" s="53">
        <f t="shared" si="2"/>
        <v>0</v>
      </c>
      <c r="H37" s="53">
        <f>'ごみ処理量内訳'!G37</f>
        <v>0</v>
      </c>
      <c r="I37" s="53">
        <f>'ごみ処理量内訳'!L37+'ごみ処理量内訳'!M37</f>
        <v>0</v>
      </c>
      <c r="J37" s="53">
        <f>'ごみ処理量内訳'!H37</f>
        <v>0</v>
      </c>
      <c r="K37" s="53">
        <f>'ごみ処理量内訳'!I37</f>
        <v>0</v>
      </c>
      <c r="L37" s="53">
        <f>'ごみ処理量内訳'!J37</f>
        <v>0</v>
      </c>
      <c r="M37" s="53">
        <f>'ごみ処理量内訳'!K37</f>
        <v>0</v>
      </c>
      <c r="N37" s="53">
        <f>'ごみ処理量内訳'!N37</f>
        <v>0</v>
      </c>
      <c r="O37" s="53">
        <f>'資源化量内訳'!AG37</f>
        <v>0</v>
      </c>
      <c r="P37" s="54">
        <f t="shared" si="3"/>
        <v>35</v>
      </c>
      <c r="Q37" s="55">
        <f t="shared" si="4"/>
        <v>0</v>
      </c>
      <c r="R37" s="53">
        <f>'施設資源化量内訳(焼却)'!D37</f>
        <v>0</v>
      </c>
      <c r="S37" s="53">
        <f>'施設資源化量内訳(粗大)'!D37</f>
        <v>0</v>
      </c>
      <c r="T37" s="53">
        <f>'施設資源化量内訳(堆肥化)'!D37</f>
        <v>0</v>
      </c>
      <c r="U37" s="53">
        <f>'施設資源化量内訳(飼料化)'!D37</f>
        <v>0</v>
      </c>
      <c r="V37" s="53">
        <f>'施設資源化量内訳(メタン化)'!D37</f>
        <v>0</v>
      </c>
      <c r="W37" s="53">
        <f>'施設資源化量内訳(燃料化)'!D37</f>
        <v>0</v>
      </c>
      <c r="X37" s="53">
        <f>'施設資源化量内訳(資源化等)'!D37+'ごみ搬入量内訳(セメント)'!D37</f>
        <v>0</v>
      </c>
      <c r="Y37" s="54">
        <f t="shared" si="5"/>
        <v>0</v>
      </c>
      <c r="Z37" s="55"/>
      <c r="AA37" s="55"/>
      <c r="AB37" s="54">
        <f>'ごみ処理量内訳'!O37</f>
        <v>35</v>
      </c>
      <c r="AC37" s="54">
        <f>'ごみ処理量内訳'!AO37</f>
        <v>0</v>
      </c>
      <c r="AD37" s="54">
        <f>'ごみ処理量内訳'!AP37</f>
        <v>0</v>
      </c>
      <c r="AE37" s="54">
        <f t="shared" si="6"/>
        <v>35</v>
      </c>
    </row>
    <row r="38" spans="1:31" s="8" customFormat="1" ht="12" customHeight="1">
      <c r="A38" s="50" t="s">
        <v>121</v>
      </c>
      <c r="B38" s="51" t="s">
        <v>179</v>
      </c>
      <c r="C38" s="50" t="s">
        <v>180</v>
      </c>
      <c r="D38" s="52">
        <f>'ごみ搬入量内訳(総括)'!D38</f>
        <v>2734</v>
      </c>
      <c r="E38" s="53">
        <f>'ごみ処理量内訳'!E38</f>
        <v>634</v>
      </c>
      <c r="F38" s="53">
        <f>'ごみ処理量内訳'!O38</f>
        <v>1165</v>
      </c>
      <c r="G38" s="53">
        <f t="shared" si="2"/>
        <v>935</v>
      </c>
      <c r="H38" s="53">
        <f>'ごみ処理量内訳'!G38</f>
        <v>0</v>
      </c>
      <c r="I38" s="53">
        <f>'ごみ処理量内訳'!L38+'ごみ処理量内訳'!M38</f>
        <v>935</v>
      </c>
      <c r="J38" s="53">
        <f>'ごみ処理量内訳'!H38</f>
        <v>0</v>
      </c>
      <c r="K38" s="53">
        <f>'ごみ処理量内訳'!I38</f>
        <v>0</v>
      </c>
      <c r="L38" s="53">
        <f>'ごみ処理量内訳'!J38</f>
        <v>0</v>
      </c>
      <c r="M38" s="53">
        <f>'ごみ処理量内訳'!K38</f>
        <v>0</v>
      </c>
      <c r="N38" s="53">
        <f>'ごみ処理量内訳'!N38</f>
        <v>0</v>
      </c>
      <c r="O38" s="53">
        <f>'資源化量内訳'!AG38</f>
        <v>0</v>
      </c>
      <c r="P38" s="54">
        <f t="shared" si="3"/>
        <v>2734</v>
      </c>
      <c r="Q38" s="55">
        <f t="shared" si="4"/>
        <v>57.38844184345282</v>
      </c>
      <c r="R38" s="53">
        <f>'施設資源化量内訳(焼却)'!D38</f>
        <v>0</v>
      </c>
      <c r="S38" s="53">
        <f>'施設資源化量内訳(粗大)'!D38</f>
        <v>0</v>
      </c>
      <c r="T38" s="53">
        <f>'施設資源化量内訳(堆肥化)'!D38</f>
        <v>0</v>
      </c>
      <c r="U38" s="53">
        <f>'施設資源化量内訳(飼料化)'!D38</f>
        <v>0</v>
      </c>
      <c r="V38" s="53">
        <f>'施設資源化量内訳(メタン化)'!D38</f>
        <v>0</v>
      </c>
      <c r="W38" s="53">
        <f>'施設資源化量内訳(燃料化)'!D38</f>
        <v>0</v>
      </c>
      <c r="X38" s="53">
        <f>'施設資源化量内訳(資源化等)'!D38+'ごみ搬入量内訳(セメント)'!D38</f>
        <v>935</v>
      </c>
      <c r="Y38" s="54">
        <f t="shared" si="5"/>
        <v>935</v>
      </c>
      <c r="Z38" s="55"/>
      <c r="AA38" s="55"/>
      <c r="AB38" s="54">
        <f>'ごみ処理量内訳'!O38</f>
        <v>1165</v>
      </c>
      <c r="AC38" s="54">
        <f>'ごみ処理量内訳'!AO38</f>
        <v>0</v>
      </c>
      <c r="AD38" s="54">
        <f>'ごみ処理量内訳'!AP38</f>
        <v>0</v>
      </c>
      <c r="AE38" s="54">
        <f t="shared" si="6"/>
        <v>1165</v>
      </c>
    </row>
    <row r="39" spans="1:31" s="8" customFormat="1" ht="12" customHeight="1">
      <c r="A39" s="50" t="s">
        <v>121</v>
      </c>
      <c r="B39" s="51" t="s">
        <v>181</v>
      </c>
      <c r="C39" s="50" t="s">
        <v>182</v>
      </c>
      <c r="D39" s="52">
        <f>'ごみ搬入量内訳(総括)'!D39</f>
        <v>3380</v>
      </c>
      <c r="E39" s="53">
        <f>'ごみ処理量内訳'!E39</f>
        <v>205</v>
      </c>
      <c r="F39" s="53">
        <f>'ごみ処理量内訳'!O39</f>
        <v>1702</v>
      </c>
      <c r="G39" s="53">
        <f t="shared" si="2"/>
        <v>0</v>
      </c>
      <c r="H39" s="53">
        <f>'ごみ処理量内訳'!G39</f>
        <v>0</v>
      </c>
      <c r="I39" s="53">
        <f>'ごみ処理量内訳'!L39+'ごみ処理量内訳'!M39</f>
        <v>0</v>
      </c>
      <c r="J39" s="53">
        <f>'ごみ処理量内訳'!H39</f>
        <v>0</v>
      </c>
      <c r="K39" s="53">
        <f>'ごみ処理量内訳'!I39</f>
        <v>0</v>
      </c>
      <c r="L39" s="53">
        <f>'ごみ処理量内訳'!J39</f>
        <v>0</v>
      </c>
      <c r="M39" s="53">
        <f>'ごみ処理量内訳'!K39</f>
        <v>0</v>
      </c>
      <c r="N39" s="53">
        <f>'ごみ処理量内訳'!N39</f>
        <v>0</v>
      </c>
      <c r="O39" s="53">
        <f>'資源化量内訳'!AG39</f>
        <v>0</v>
      </c>
      <c r="P39" s="54">
        <f t="shared" si="3"/>
        <v>1907</v>
      </c>
      <c r="Q39" s="55">
        <f t="shared" si="4"/>
        <v>10.749868904037756</v>
      </c>
      <c r="R39" s="53">
        <f>'施設資源化量内訳(焼却)'!D39</f>
        <v>205</v>
      </c>
      <c r="S39" s="53">
        <f>'施設資源化量内訳(粗大)'!D39</f>
        <v>0</v>
      </c>
      <c r="T39" s="53">
        <f>'施設資源化量内訳(堆肥化)'!D39</f>
        <v>0</v>
      </c>
      <c r="U39" s="53">
        <f>'施設資源化量内訳(飼料化)'!D39</f>
        <v>0</v>
      </c>
      <c r="V39" s="53">
        <f>'施設資源化量内訳(メタン化)'!D39</f>
        <v>0</v>
      </c>
      <c r="W39" s="53">
        <f>'施設資源化量内訳(燃料化)'!D39</f>
        <v>0</v>
      </c>
      <c r="X39" s="53">
        <f>'施設資源化量内訳(資源化等)'!D39+'ごみ搬入量内訳(セメント)'!D39</f>
        <v>1473</v>
      </c>
      <c r="Y39" s="54">
        <f t="shared" si="5"/>
        <v>1678</v>
      </c>
      <c r="Z39" s="55"/>
      <c r="AA39" s="55"/>
      <c r="AB39" s="54">
        <f>'ごみ処理量内訳'!O39</f>
        <v>1702</v>
      </c>
      <c r="AC39" s="54">
        <f>'ごみ処理量内訳'!AO39</f>
        <v>0</v>
      </c>
      <c r="AD39" s="54">
        <f>'ごみ処理量内訳'!AP39</f>
        <v>0</v>
      </c>
      <c r="AE39" s="54">
        <f t="shared" si="6"/>
        <v>1702</v>
      </c>
    </row>
    <row r="40" spans="1:31" s="8" customFormat="1" ht="12" customHeight="1">
      <c r="A40" s="50" t="s">
        <v>121</v>
      </c>
      <c r="B40" s="51" t="s">
        <v>183</v>
      </c>
      <c r="C40" s="50" t="s">
        <v>184</v>
      </c>
      <c r="D40" s="52">
        <f>'ごみ搬入量内訳(総括)'!D40</f>
        <v>11346</v>
      </c>
      <c r="E40" s="53">
        <f>'ごみ処理量内訳'!E40</f>
        <v>766</v>
      </c>
      <c r="F40" s="53">
        <f>'ごみ処理量内訳'!O40</f>
        <v>0</v>
      </c>
      <c r="G40" s="53">
        <f t="shared" si="2"/>
        <v>0</v>
      </c>
      <c r="H40" s="53">
        <f>'ごみ処理量内訳'!G40</f>
        <v>0</v>
      </c>
      <c r="I40" s="53">
        <f>'ごみ処理量内訳'!L40+'ごみ処理量内訳'!M40</f>
        <v>0</v>
      </c>
      <c r="J40" s="53">
        <f>'ごみ処理量内訳'!H40</f>
        <v>0</v>
      </c>
      <c r="K40" s="53">
        <f>'ごみ処理量内訳'!I40</f>
        <v>0</v>
      </c>
      <c r="L40" s="53">
        <f>'ごみ処理量内訳'!J40</f>
        <v>0</v>
      </c>
      <c r="M40" s="53">
        <f>'ごみ処理量内訳'!K40</f>
        <v>0</v>
      </c>
      <c r="N40" s="53">
        <f>'ごみ処理量内訳'!N40</f>
        <v>0</v>
      </c>
      <c r="O40" s="53">
        <f>'資源化量内訳'!AG40</f>
        <v>10580</v>
      </c>
      <c r="P40" s="54">
        <f t="shared" si="3"/>
        <v>11346</v>
      </c>
      <c r="Q40" s="55">
        <f t="shared" si="4"/>
        <v>100</v>
      </c>
      <c r="R40" s="53">
        <f>'施設資源化量内訳(焼却)'!D40</f>
        <v>0</v>
      </c>
      <c r="S40" s="53">
        <f>'施設資源化量内訳(粗大)'!D40</f>
        <v>0</v>
      </c>
      <c r="T40" s="53">
        <f>'施設資源化量内訳(堆肥化)'!D40</f>
        <v>0</v>
      </c>
      <c r="U40" s="53">
        <f>'施設資源化量内訳(飼料化)'!D40</f>
        <v>0</v>
      </c>
      <c r="V40" s="53">
        <f>'施設資源化量内訳(メタン化)'!D40</f>
        <v>0</v>
      </c>
      <c r="W40" s="53">
        <f>'施設資源化量内訳(燃料化)'!D40</f>
        <v>0</v>
      </c>
      <c r="X40" s="53">
        <f>'施設資源化量内訳(資源化等)'!D40+'ごみ搬入量内訳(セメント)'!D40</f>
        <v>0</v>
      </c>
      <c r="Y40" s="54">
        <f t="shared" si="5"/>
        <v>0</v>
      </c>
      <c r="Z40" s="55"/>
      <c r="AA40" s="55"/>
      <c r="AB40" s="54">
        <f>'ごみ処理量内訳'!O40</f>
        <v>0</v>
      </c>
      <c r="AC40" s="54">
        <f>'ごみ処理量内訳'!AO40</f>
        <v>0</v>
      </c>
      <c r="AD40" s="54">
        <f>'ごみ処理量内訳'!AP40</f>
        <v>0</v>
      </c>
      <c r="AE40" s="54">
        <f t="shared" si="6"/>
        <v>0</v>
      </c>
    </row>
    <row r="41" spans="1:31" s="8" customFormat="1" ht="12" customHeight="1">
      <c r="A41" s="50" t="s">
        <v>121</v>
      </c>
      <c r="B41" s="51" t="s">
        <v>185</v>
      </c>
      <c r="C41" s="50" t="s">
        <v>186</v>
      </c>
      <c r="D41" s="52">
        <f>'ごみ搬入量内訳(総括)'!D41</f>
        <v>0</v>
      </c>
      <c r="E41" s="53">
        <f>'ごみ処理量内訳'!E41</f>
        <v>0</v>
      </c>
      <c r="F41" s="53">
        <f>'ごみ処理量内訳'!O41</f>
        <v>0</v>
      </c>
      <c r="G41" s="53">
        <f t="shared" si="2"/>
        <v>0</v>
      </c>
      <c r="H41" s="53">
        <f>'ごみ処理量内訳'!G41</f>
        <v>0</v>
      </c>
      <c r="I41" s="53">
        <f>'ごみ処理量内訳'!L41+'ごみ処理量内訳'!M41</f>
        <v>0</v>
      </c>
      <c r="J41" s="53">
        <f>'ごみ処理量内訳'!H41</f>
        <v>0</v>
      </c>
      <c r="K41" s="53">
        <f>'ごみ処理量内訳'!I41</f>
        <v>0</v>
      </c>
      <c r="L41" s="53">
        <f>'ごみ処理量内訳'!J41</f>
        <v>0</v>
      </c>
      <c r="M41" s="53">
        <f>'ごみ処理量内訳'!K41</f>
        <v>0</v>
      </c>
      <c r="N41" s="53">
        <f>'ごみ処理量内訳'!N41</f>
        <v>0</v>
      </c>
      <c r="O41" s="53">
        <f>'資源化量内訳'!AG41</f>
        <v>0</v>
      </c>
      <c r="P41" s="54">
        <f t="shared" si="3"/>
        <v>0</v>
      </c>
      <c r="Q41" s="55" t="str">
        <f t="shared" si="4"/>
        <v>-</v>
      </c>
      <c r="R41" s="53">
        <f>'施設資源化量内訳(焼却)'!D41</f>
        <v>0</v>
      </c>
      <c r="S41" s="53">
        <f>'施設資源化量内訳(粗大)'!D41</f>
        <v>0</v>
      </c>
      <c r="T41" s="53">
        <f>'施設資源化量内訳(堆肥化)'!D41</f>
        <v>0</v>
      </c>
      <c r="U41" s="53">
        <f>'施設資源化量内訳(飼料化)'!D41</f>
        <v>0</v>
      </c>
      <c r="V41" s="53">
        <f>'施設資源化量内訳(メタン化)'!D41</f>
        <v>0</v>
      </c>
      <c r="W41" s="53">
        <f>'施設資源化量内訳(燃料化)'!D41</f>
        <v>0</v>
      </c>
      <c r="X41" s="53">
        <f>'施設資源化量内訳(資源化等)'!D41+'ごみ搬入量内訳(セメント)'!D41</f>
        <v>0</v>
      </c>
      <c r="Y41" s="54">
        <f t="shared" si="5"/>
        <v>0</v>
      </c>
      <c r="Z41" s="55"/>
      <c r="AA41" s="55"/>
      <c r="AB41" s="54">
        <f>'ごみ処理量内訳'!O41</f>
        <v>0</v>
      </c>
      <c r="AC41" s="54">
        <f>'ごみ処理量内訳'!AO41</f>
        <v>0</v>
      </c>
      <c r="AD41" s="54">
        <f>'ごみ処理量内訳'!AP41</f>
        <v>0</v>
      </c>
      <c r="AE41" s="54">
        <f t="shared" si="6"/>
        <v>0</v>
      </c>
    </row>
    <row r="42" spans="1:31" s="8" customFormat="1" ht="12" customHeight="1">
      <c r="A42" s="50" t="s">
        <v>121</v>
      </c>
      <c r="B42" s="51" t="s">
        <v>187</v>
      </c>
      <c r="C42" s="50" t="s">
        <v>188</v>
      </c>
      <c r="D42" s="52">
        <f>'ごみ搬入量内訳(総括)'!D42</f>
        <v>58699</v>
      </c>
      <c r="E42" s="53">
        <f>'ごみ処理量内訳'!E42</f>
        <v>0</v>
      </c>
      <c r="F42" s="53">
        <f>'ごみ処理量内訳'!O42</f>
        <v>0</v>
      </c>
      <c r="G42" s="53">
        <f t="shared" si="2"/>
        <v>0</v>
      </c>
      <c r="H42" s="53">
        <f>'ごみ処理量内訳'!G42</f>
        <v>0</v>
      </c>
      <c r="I42" s="53">
        <f>'ごみ処理量内訳'!L42+'ごみ処理量内訳'!M42</f>
        <v>0</v>
      </c>
      <c r="J42" s="53">
        <f>'ごみ処理量内訳'!H42</f>
        <v>0</v>
      </c>
      <c r="K42" s="53">
        <f>'ごみ処理量内訳'!I42</f>
        <v>0</v>
      </c>
      <c r="L42" s="53">
        <f>'ごみ処理量内訳'!J42</f>
        <v>0</v>
      </c>
      <c r="M42" s="53">
        <f>'ごみ処理量内訳'!K42</f>
        <v>0</v>
      </c>
      <c r="N42" s="53">
        <f>'ごみ処理量内訳'!N42</f>
        <v>0</v>
      </c>
      <c r="O42" s="53">
        <f>'資源化量内訳'!AG42</f>
        <v>58699</v>
      </c>
      <c r="P42" s="54">
        <f t="shared" si="3"/>
        <v>58699</v>
      </c>
      <c r="Q42" s="55">
        <f t="shared" si="4"/>
        <v>100</v>
      </c>
      <c r="R42" s="53">
        <f>'施設資源化量内訳(焼却)'!D42</f>
        <v>0</v>
      </c>
      <c r="S42" s="53">
        <f>'施設資源化量内訳(粗大)'!D42</f>
        <v>0</v>
      </c>
      <c r="T42" s="53">
        <f>'施設資源化量内訳(堆肥化)'!D42</f>
        <v>0</v>
      </c>
      <c r="U42" s="53">
        <f>'施設資源化量内訳(飼料化)'!D42</f>
        <v>0</v>
      </c>
      <c r="V42" s="53">
        <f>'施設資源化量内訳(メタン化)'!D42</f>
        <v>0</v>
      </c>
      <c r="W42" s="53">
        <f>'施設資源化量内訳(燃料化)'!D42</f>
        <v>0</v>
      </c>
      <c r="X42" s="53">
        <f>'施設資源化量内訳(資源化等)'!D42+'ごみ搬入量内訳(セメント)'!D42</f>
        <v>0</v>
      </c>
      <c r="Y42" s="54">
        <f t="shared" si="5"/>
        <v>0</v>
      </c>
      <c r="Z42" s="55"/>
      <c r="AA42" s="55"/>
      <c r="AB42" s="54">
        <f>'ごみ処理量内訳'!O42</f>
        <v>0</v>
      </c>
      <c r="AC42" s="54">
        <f>'ごみ処理量内訳'!AO42</f>
        <v>0</v>
      </c>
      <c r="AD42" s="54">
        <f>'ごみ処理量内訳'!AP42</f>
        <v>0</v>
      </c>
      <c r="AE42" s="54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 A17:AE42">
    <cfRule type="expression" priority="349" dxfId="150" stopIfTrue="1">
      <formula>$A7&lt;&gt;""</formula>
    </cfRule>
  </conditionalFormatting>
  <conditionalFormatting sqref="D8">
    <cfRule type="expression" priority="348" dxfId="150" stopIfTrue="1">
      <formula>$A8&lt;&gt;""</formula>
    </cfRule>
  </conditionalFormatting>
  <conditionalFormatting sqref="D9">
    <cfRule type="expression" priority="347" dxfId="150" stopIfTrue="1">
      <formula>$A9&lt;&gt;""</formula>
    </cfRule>
  </conditionalFormatting>
  <conditionalFormatting sqref="D10">
    <cfRule type="expression" priority="346" dxfId="150" stopIfTrue="1">
      <formula>$A10&lt;&gt;""</formula>
    </cfRule>
  </conditionalFormatting>
  <conditionalFormatting sqref="D11">
    <cfRule type="expression" priority="345" dxfId="150" stopIfTrue="1">
      <formula>$A11&lt;&gt;""</formula>
    </cfRule>
  </conditionalFormatting>
  <conditionalFormatting sqref="D12">
    <cfRule type="expression" priority="344" dxfId="150" stopIfTrue="1">
      <formula>$A12&lt;&gt;""</formula>
    </cfRule>
  </conditionalFormatting>
  <conditionalFormatting sqref="D13">
    <cfRule type="expression" priority="343" dxfId="150" stopIfTrue="1">
      <formula>$A13&lt;&gt;""</formula>
    </cfRule>
  </conditionalFormatting>
  <conditionalFormatting sqref="D7">
    <cfRule type="expression" priority="342" dxfId="150" stopIfTrue="1">
      <formula>$A7&lt;&gt;""</formula>
    </cfRule>
  </conditionalFormatting>
  <conditionalFormatting sqref="A14:AE16">
    <cfRule type="expression" priority="341" dxfId="150" stopIfTrue="1">
      <formula>$A14&lt;&gt;""</formula>
    </cfRule>
  </conditionalFormatting>
  <conditionalFormatting sqref="D15">
    <cfRule type="expression" priority="340" dxfId="150" stopIfTrue="1">
      <formula>$A15&lt;&gt;""</formula>
    </cfRule>
  </conditionalFormatting>
  <conditionalFormatting sqref="D16">
    <cfRule type="expression" priority="339" dxfId="150" stopIfTrue="1">
      <formula>$A16&lt;&gt;""</formula>
    </cfRule>
  </conditionalFormatting>
  <conditionalFormatting sqref="D14">
    <cfRule type="expression" priority="338" dxfId="150" stopIfTrue="1">
      <formula>$A14&lt;&gt;""</formula>
    </cfRule>
  </conditionalFormatting>
  <conditionalFormatting sqref="D18">
    <cfRule type="expression" priority="336" dxfId="150" stopIfTrue="1">
      <formula>$A18&lt;&gt;""</formula>
    </cfRule>
  </conditionalFormatting>
  <conditionalFormatting sqref="D19">
    <cfRule type="expression" priority="335" dxfId="150" stopIfTrue="1">
      <formula>$A19&lt;&gt;""</formula>
    </cfRule>
  </conditionalFormatting>
  <conditionalFormatting sqref="D20">
    <cfRule type="expression" priority="334" dxfId="150" stopIfTrue="1">
      <formula>$A20&lt;&gt;""</formula>
    </cfRule>
  </conditionalFormatting>
  <conditionalFormatting sqref="D21">
    <cfRule type="expression" priority="333" dxfId="150" stopIfTrue="1">
      <formula>$A21&lt;&gt;""</formula>
    </cfRule>
  </conditionalFormatting>
  <conditionalFormatting sqref="D22">
    <cfRule type="expression" priority="332" dxfId="150" stopIfTrue="1">
      <formula>$A22&lt;&gt;""</formula>
    </cfRule>
  </conditionalFormatting>
  <conditionalFormatting sqref="D23">
    <cfRule type="expression" priority="331" dxfId="150" stopIfTrue="1">
      <formula>$A23&lt;&gt;""</formula>
    </cfRule>
  </conditionalFormatting>
  <conditionalFormatting sqref="D24">
    <cfRule type="expression" priority="330" dxfId="150" stopIfTrue="1">
      <formula>$A24&lt;&gt;""</formula>
    </cfRule>
  </conditionalFormatting>
  <conditionalFormatting sqref="D25">
    <cfRule type="expression" priority="329" dxfId="150" stopIfTrue="1">
      <formula>$A25&lt;&gt;""</formula>
    </cfRule>
  </conditionalFormatting>
  <conditionalFormatting sqref="D26">
    <cfRule type="expression" priority="328" dxfId="150" stopIfTrue="1">
      <formula>$A26&lt;&gt;""</formula>
    </cfRule>
  </conditionalFormatting>
  <conditionalFormatting sqref="D27">
    <cfRule type="expression" priority="327" dxfId="150" stopIfTrue="1">
      <formula>$A27&lt;&gt;""</formula>
    </cfRule>
  </conditionalFormatting>
  <conditionalFormatting sqref="D28">
    <cfRule type="expression" priority="326" dxfId="150" stopIfTrue="1">
      <formula>$A28&lt;&gt;""</formula>
    </cfRule>
  </conditionalFormatting>
  <conditionalFormatting sqref="D29">
    <cfRule type="expression" priority="325" dxfId="150" stopIfTrue="1">
      <formula>$A29&lt;&gt;""</formula>
    </cfRule>
  </conditionalFormatting>
  <conditionalFormatting sqref="D30">
    <cfRule type="expression" priority="324" dxfId="150" stopIfTrue="1">
      <formula>$A30&lt;&gt;""</formula>
    </cfRule>
  </conditionalFormatting>
  <conditionalFormatting sqref="D31">
    <cfRule type="expression" priority="323" dxfId="150" stopIfTrue="1">
      <formula>$A31&lt;&gt;""</formula>
    </cfRule>
  </conditionalFormatting>
  <conditionalFormatting sqref="D32">
    <cfRule type="expression" priority="322" dxfId="150" stopIfTrue="1">
      <formula>$A32&lt;&gt;""</formula>
    </cfRule>
  </conditionalFormatting>
  <conditionalFormatting sqref="D33">
    <cfRule type="expression" priority="321" dxfId="150" stopIfTrue="1">
      <formula>$A33&lt;&gt;""</formula>
    </cfRule>
  </conditionalFormatting>
  <conditionalFormatting sqref="D34">
    <cfRule type="expression" priority="320" dxfId="150" stopIfTrue="1">
      <formula>$A34&lt;&gt;""</formula>
    </cfRule>
  </conditionalFormatting>
  <conditionalFormatting sqref="D35">
    <cfRule type="expression" priority="319" dxfId="150" stopIfTrue="1">
      <formula>$A35&lt;&gt;""</formula>
    </cfRule>
  </conditionalFormatting>
  <conditionalFormatting sqref="D36">
    <cfRule type="expression" priority="318" dxfId="150" stopIfTrue="1">
      <formula>$A36&lt;&gt;""</formula>
    </cfRule>
  </conditionalFormatting>
  <conditionalFormatting sqref="D37">
    <cfRule type="expression" priority="317" dxfId="150" stopIfTrue="1">
      <formula>$A37&lt;&gt;""</formula>
    </cfRule>
  </conditionalFormatting>
  <conditionalFormatting sqref="D38">
    <cfRule type="expression" priority="316" dxfId="150" stopIfTrue="1">
      <formula>$A38&lt;&gt;""</formula>
    </cfRule>
  </conditionalFormatting>
  <conditionalFormatting sqref="D39">
    <cfRule type="expression" priority="315" dxfId="150" stopIfTrue="1">
      <formula>$A39&lt;&gt;""</formula>
    </cfRule>
  </conditionalFormatting>
  <conditionalFormatting sqref="D40">
    <cfRule type="expression" priority="314" dxfId="150" stopIfTrue="1">
      <formula>$A40&lt;&gt;""</formula>
    </cfRule>
  </conditionalFormatting>
  <conditionalFormatting sqref="D41">
    <cfRule type="expression" priority="313" dxfId="150" stopIfTrue="1">
      <formula>$A41&lt;&gt;""</formula>
    </cfRule>
  </conditionalFormatting>
  <conditionalFormatting sqref="D42">
    <cfRule type="expression" priority="312" dxfId="150" stopIfTrue="1">
      <formula>$A42&lt;&gt;""</formula>
    </cfRule>
  </conditionalFormatting>
  <conditionalFormatting sqref="D17">
    <cfRule type="expression" priority="308" dxfId="150" stopIfTrue="1">
      <formula>$A17&lt;&gt;""</formula>
    </cfRule>
  </conditionalFormatting>
  <conditionalFormatting sqref="A7:AE42">
    <cfRule type="expression" priority="37" dxfId="150" stopIfTrue="1">
      <formula>$A7&lt;&gt;""</formula>
    </cfRule>
  </conditionalFormatting>
  <conditionalFormatting sqref="D8">
    <cfRule type="expression" priority="36" dxfId="150" stopIfTrue="1">
      <formula>$A8&lt;&gt;""</formula>
    </cfRule>
  </conditionalFormatting>
  <conditionalFormatting sqref="D9">
    <cfRule type="expression" priority="35" dxfId="150" stopIfTrue="1">
      <formula>$A9&lt;&gt;""</formula>
    </cfRule>
  </conditionalFormatting>
  <conditionalFormatting sqref="D10">
    <cfRule type="expression" priority="34" dxfId="150" stopIfTrue="1">
      <formula>$A10&lt;&gt;""</formula>
    </cfRule>
  </conditionalFormatting>
  <conditionalFormatting sqref="D11">
    <cfRule type="expression" priority="33" dxfId="150" stopIfTrue="1">
      <formula>$A11&lt;&gt;""</formula>
    </cfRule>
  </conditionalFormatting>
  <conditionalFormatting sqref="D12">
    <cfRule type="expression" priority="32" dxfId="150" stopIfTrue="1">
      <formula>$A12&lt;&gt;""</formula>
    </cfRule>
  </conditionalFormatting>
  <conditionalFormatting sqref="D13">
    <cfRule type="expression" priority="31" dxfId="150" stopIfTrue="1">
      <formula>$A13&lt;&gt;""</formula>
    </cfRule>
  </conditionalFormatting>
  <conditionalFormatting sqref="D14">
    <cfRule type="expression" priority="30" dxfId="150" stopIfTrue="1">
      <formula>$A14&lt;&gt;""</formula>
    </cfRule>
  </conditionalFormatting>
  <conditionalFormatting sqref="D15">
    <cfRule type="expression" priority="29" dxfId="150" stopIfTrue="1">
      <formula>$A15&lt;&gt;""</formula>
    </cfRule>
  </conditionalFormatting>
  <conditionalFormatting sqref="D16">
    <cfRule type="expression" priority="28" dxfId="150" stopIfTrue="1">
      <formula>$A16&lt;&gt;""</formula>
    </cfRule>
  </conditionalFormatting>
  <conditionalFormatting sqref="D17">
    <cfRule type="expression" priority="27" dxfId="150" stopIfTrue="1">
      <formula>$A17&lt;&gt;""</formula>
    </cfRule>
  </conditionalFormatting>
  <conditionalFormatting sqref="D18">
    <cfRule type="expression" priority="26" dxfId="150" stopIfTrue="1">
      <formula>$A18&lt;&gt;""</formula>
    </cfRule>
  </conditionalFormatting>
  <conditionalFormatting sqref="D19">
    <cfRule type="expression" priority="25" dxfId="150" stopIfTrue="1">
      <formula>$A19&lt;&gt;""</formula>
    </cfRule>
  </conditionalFormatting>
  <conditionalFormatting sqref="D20">
    <cfRule type="expression" priority="24" dxfId="150" stopIfTrue="1">
      <formula>$A20&lt;&gt;""</formula>
    </cfRule>
  </conditionalFormatting>
  <conditionalFormatting sqref="D21">
    <cfRule type="expression" priority="23" dxfId="150" stopIfTrue="1">
      <formula>$A21&lt;&gt;""</formula>
    </cfRule>
  </conditionalFormatting>
  <conditionalFormatting sqref="D22">
    <cfRule type="expression" priority="22" dxfId="150" stopIfTrue="1">
      <formula>$A22&lt;&gt;""</formula>
    </cfRule>
  </conditionalFormatting>
  <conditionalFormatting sqref="D23">
    <cfRule type="expression" priority="21" dxfId="150" stopIfTrue="1">
      <formula>$A23&lt;&gt;""</formula>
    </cfRule>
  </conditionalFormatting>
  <conditionalFormatting sqref="D24">
    <cfRule type="expression" priority="20" dxfId="150" stopIfTrue="1">
      <formula>$A24&lt;&gt;""</formula>
    </cfRule>
  </conditionalFormatting>
  <conditionalFormatting sqref="D25">
    <cfRule type="expression" priority="19" dxfId="150" stopIfTrue="1">
      <formula>$A25&lt;&gt;""</formula>
    </cfRule>
  </conditionalFormatting>
  <conditionalFormatting sqref="D26">
    <cfRule type="expression" priority="18" dxfId="150" stopIfTrue="1">
      <formula>$A26&lt;&gt;""</formula>
    </cfRule>
  </conditionalFormatting>
  <conditionalFormatting sqref="D27">
    <cfRule type="expression" priority="17" dxfId="150" stopIfTrue="1">
      <formula>$A27&lt;&gt;""</formula>
    </cfRule>
  </conditionalFormatting>
  <conditionalFormatting sqref="D28">
    <cfRule type="expression" priority="16" dxfId="150" stopIfTrue="1">
      <formula>$A28&lt;&gt;""</formula>
    </cfRule>
  </conditionalFormatting>
  <conditionalFormatting sqref="D29">
    <cfRule type="expression" priority="15" dxfId="150" stopIfTrue="1">
      <formula>$A29&lt;&gt;""</formula>
    </cfRule>
  </conditionalFormatting>
  <conditionalFormatting sqref="D30">
    <cfRule type="expression" priority="14" dxfId="150" stopIfTrue="1">
      <formula>$A30&lt;&gt;""</formula>
    </cfRule>
  </conditionalFormatting>
  <conditionalFormatting sqref="D31">
    <cfRule type="expression" priority="13" dxfId="150" stopIfTrue="1">
      <formula>$A31&lt;&gt;""</formula>
    </cfRule>
  </conditionalFormatting>
  <conditionalFormatting sqref="D32">
    <cfRule type="expression" priority="12" dxfId="150" stopIfTrue="1">
      <formula>$A32&lt;&gt;""</formula>
    </cfRule>
  </conditionalFormatting>
  <conditionalFormatting sqref="D33">
    <cfRule type="expression" priority="11" dxfId="150" stopIfTrue="1">
      <formula>$A33&lt;&gt;""</formula>
    </cfRule>
  </conditionalFormatting>
  <conditionalFormatting sqref="D34">
    <cfRule type="expression" priority="10" dxfId="150" stopIfTrue="1">
      <formula>$A34&lt;&gt;""</formula>
    </cfRule>
  </conditionalFormatting>
  <conditionalFormatting sqref="D35">
    <cfRule type="expression" priority="9" dxfId="150" stopIfTrue="1">
      <formula>$A35&lt;&gt;""</formula>
    </cfRule>
  </conditionalFormatting>
  <conditionalFormatting sqref="D36">
    <cfRule type="expression" priority="8" dxfId="150" stopIfTrue="1">
      <formula>$A36&lt;&gt;""</formula>
    </cfRule>
  </conditionalFormatting>
  <conditionalFormatting sqref="D37">
    <cfRule type="expression" priority="7" dxfId="150" stopIfTrue="1">
      <formula>$A37&lt;&gt;""</formula>
    </cfRule>
  </conditionalFormatting>
  <conditionalFormatting sqref="D38">
    <cfRule type="expression" priority="6" dxfId="150" stopIfTrue="1">
      <formula>$A38&lt;&gt;""</formula>
    </cfRule>
  </conditionalFormatting>
  <conditionalFormatting sqref="D39">
    <cfRule type="expression" priority="5" dxfId="150" stopIfTrue="1">
      <formula>$A39&lt;&gt;""</formula>
    </cfRule>
  </conditionalFormatting>
  <conditionalFormatting sqref="D40">
    <cfRule type="expression" priority="4" dxfId="150" stopIfTrue="1">
      <formula>$A40&lt;&gt;""</formula>
    </cfRule>
  </conditionalFormatting>
  <conditionalFormatting sqref="D41">
    <cfRule type="expression" priority="3" dxfId="150" stopIfTrue="1">
      <formula>$A41&lt;&gt;""</formula>
    </cfRule>
  </conditionalFormatting>
  <conditionalFormatting sqref="D42">
    <cfRule type="expression" priority="2" dxfId="150" stopIfTrue="1">
      <formula>$A42&lt;&gt;""</formula>
    </cfRule>
  </conditionalFormatting>
  <conditionalFormatting sqref="D7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1110918</v>
      </c>
      <c r="E7" s="61">
        <f t="shared" si="0"/>
        <v>73071</v>
      </c>
      <c r="F7" s="61">
        <f t="shared" si="0"/>
        <v>9782</v>
      </c>
      <c r="G7" s="61">
        <f t="shared" si="0"/>
        <v>987314</v>
      </c>
      <c r="H7" s="61">
        <f t="shared" si="0"/>
        <v>29730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1816</v>
      </c>
      <c r="M7" s="61">
        <f t="shared" si="0"/>
        <v>88</v>
      </c>
      <c r="N7" s="61">
        <f t="shared" si="0"/>
        <v>1343</v>
      </c>
      <c r="O7" s="61">
        <f t="shared" si="0"/>
        <v>6672</v>
      </c>
      <c r="P7" s="61">
        <f t="shared" si="0"/>
        <v>0</v>
      </c>
      <c r="Q7" s="61">
        <f t="shared" si="0"/>
        <v>230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838</v>
      </c>
      <c r="AD7" s="61">
        <f t="shared" si="0"/>
        <v>0</v>
      </c>
      <c r="AE7" s="61">
        <f t="shared" si="0"/>
        <v>34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180524</v>
      </c>
      <c r="E11" s="61">
        <v>6930</v>
      </c>
      <c r="F11" s="61">
        <v>0</v>
      </c>
      <c r="G11" s="61">
        <v>173594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902</v>
      </c>
      <c r="E12" s="61">
        <v>269</v>
      </c>
      <c r="F12" s="61">
        <v>1</v>
      </c>
      <c r="G12" s="61">
        <v>585</v>
      </c>
      <c r="H12" s="61">
        <v>47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127482</v>
      </c>
      <c r="E13" s="61">
        <v>0</v>
      </c>
      <c r="F13" s="61">
        <v>0</v>
      </c>
      <c r="G13" s="61">
        <v>95820</v>
      </c>
      <c r="H13" s="61">
        <v>24990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6672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229745</v>
      </c>
      <c r="E14" s="61">
        <v>54550</v>
      </c>
      <c r="F14" s="61">
        <v>9735</v>
      </c>
      <c r="G14" s="61">
        <v>162609</v>
      </c>
      <c r="H14" s="61">
        <v>0</v>
      </c>
      <c r="I14" s="61">
        <v>0</v>
      </c>
      <c r="J14" s="61">
        <v>0</v>
      </c>
      <c r="K14" s="61">
        <v>0</v>
      </c>
      <c r="L14" s="61">
        <v>1741</v>
      </c>
      <c r="M14" s="61">
        <v>0</v>
      </c>
      <c r="N14" s="61">
        <v>880</v>
      </c>
      <c r="O14" s="61">
        <v>0</v>
      </c>
      <c r="P14" s="61">
        <v>0</v>
      </c>
      <c r="Q14" s="61">
        <v>230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14426</v>
      </c>
      <c r="E16" s="61">
        <v>0</v>
      </c>
      <c r="F16" s="61">
        <v>0</v>
      </c>
      <c r="G16" s="61">
        <v>13140</v>
      </c>
      <c r="H16" s="61">
        <v>448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838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506018</v>
      </c>
      <c r="E17" s="61">
        <v>837</v>
      </c>
      <c r="F17" s="61">
        <v>0</v>
      </c>
      <c r="G17" s="61">
        <v>503334</v>
      </c>
      <c r="H17" s="61">
        <v>1847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3922</v>
      </c>
      <c r="E18" s="61">
        <v>926</v>
      </c>
      <c r="F18" s="61">
        <v>0</v>
      </c>
      <c r="G18" s="61">
        <v>2704</v>
      </c>
      <c r="H18" s="61">
        <v>242</v>
      </c>
      <c r="I18" s="61">
        <v>0</v>
      </c>
      <c r="J18" s="61">
        <v>0</v>
      </c>
      <c r="K18" s="61">
        <v>0</v>
      </c>
      <c r="L18" s="61">
        <v>50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10247</v>
      </c>
      <c r="E19" s="61">
        <v>1269</v>
      </c>
      <c r="F19" s="61">
        <v>46</v>
      </c>
      <c r="G19" s="61">
        <v>8740</v>
      </c>
      <c r="H19" s="61">
        <v>43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149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4686</v>
      </c>
      <c r="E20" s="61">
        <v>4686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5800</v>
      </c>
      <c r="E21" s="61">
        <v>927</v>
      </c>
      <c r="F21" s="61">
        <v>0</v>
      </c>
      <c r="G21" s="61">
        <v>4602</v>
      </c>
      <c r="H21" s="61">
        <v>271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1839</v>
      </c>
      <c r="E22" s="61">
        <v>649</v>
      </c>
      <c r="F22" s="61">
        <v>0</v>
      </c>
      <c r="G22" s="61">
        <v>1170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20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3392</v>
      </c>
      <c r="E23" s="61">
        <v>566</v>
      </c>
      <c r="F23" s="61">
        <v>0</v>
      </c>
      <c r="G23" s="61">
        <v>2563</v>
      </c>
      <c r="H23" s="61">
        <v>263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4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4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7258</v>
      </c>
      <c r="E25" s="61">
        <v>314</v>
      </c>
      <c r="F25" s="61">
        <v>0</v>
      </c>
      <c r="G25" s="61">
        <v>6165</v>
      </c>
      <c r="H25" s="61">
        <v>478</v>
      </c>
      <c r="I25" s="61">
        <v>0</v>
      </c>
      <c r="J25" s="61">
        <v>0</v>
      </c>
      <c r="K25" s="61">
        <v>0</v>
      </c>
      <c r="L25" s="61">
        <v>25</v>
      </c>
      <c r="M25" s="61">
        <v>63</v>
      </c>
      <c r="N25" s="61">
        <v>213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6233</v>
      </c>
      <c r="E28" s="61">
        <v>0</v>
      </c>
      <c r="F28" s="61">
        <v>0</v>
      </c>
      <c r="G28" s="61">
        <v>5665</v>
      </c>
      <c r="H28" s="61">
        <v>568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1110</v>
      </c>
      <c r="E30" s="61">
        <v>0</v>
      </c>
      <c r="F30" s="61">
        <v>0</v>
      </c>
      <c r="G30" s="61">
        <v>1110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4922</v>
      </c>
      <c r="E36" s="61">
        <v>399</v>
      </c>
      <c r="F36" s="61">
        <v>0</v>
      </c>
      <c r="G36" s="61">
        <v>4523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935</v>
      </c>
      <c r="E38" s="61">
        <v>522</v>
      </c>
      <c r="F38" s="61">
        <v>0</v>
      </c>
      <c r="G38" s="61">
        <v>0</v>
      </c>
      <c r="H38" s="61">
        <v>379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34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1473</v>
      </c>
      <c r="E39" s="61">
        <v>227</v>
      </c>
      <c r="F39" s="61">
        <v>0</v>
      </c>
      <c r="G39" s="61">
        <v>990</v>
      </c>
      <c r="H39" s="61">
        <v>154</v>
      </c>
      <c r="I39" s="61">
        <v>0</v>
      </c>
      <c r="J39" s="61">
        <v>0</v>
      </c>
      <c r="K39" s="61">
        <v>0</v>
      </c>
      <c r="L39" s="61">
        <v>0</v>
      </c>
      <c r="M39" s="61">
        <v>25</v>
      </c>
      <c r="N39" s="61">
        <v>77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92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92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92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92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680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142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238</v>
      </c>
      <c r="M7" s="61">
        <f t="shared" si="0"/>
        <v>90</v>
      </c>
      <c r="N7" s="61">
        <f t="shared" si="0"/>
        <v>210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680</v>
      </c>
      <c r="E21" s="61">
        <v>0</v>
      </c>
      <c r="F21" s="61">
        <v>0</v>
      </c>
      <c r="G21" s="61">
        <v>0</v>
      </c>
      <c r="H21" s="61">
        <v>142</v>
      </c>
      <c r="I21" s="61">
        <v>0</v>
      </c>
      <c r="J21" s="61">
        <v>0</v>
      </c>
      <c r="K21" s="61">
        <v>0</v>
      </c>
      <c r="L21" s="61">
        <v>238</v>
      </c>
      <c r="M21" s="61">
        <v>90</v>
      </c>
      <c r="N21" s="61">
        <v>210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84876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13638</v>
      </c>
      <c r="I7" s="61">
        <f t="shared" si="0"/>
        <v>1388</v>
      </c>
      <c r="J7" s="61">
        <f t="shared" si="0"/>
        <v>0</v>
      </c>
      <c r="K7" s="61">
        <f t="shared" si="0"/>
        <v>0</v>
      </c>
      <c r="L7" s="61">
        <f t="shared" si="0"/>
        <v>80</v>
      </c>
      <c r="M7" s="61">
        <f t="shared" si="0"/>
        <v>17</v>
      </c>
      <c r="N7" s="61">
        <f t="shared" si="0"/>
        <v>65953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3752</v>
      </c>
      <c r="AD7" s="61">
        <f t="shared" si="0"/>
        <v>0</v>
      </c>
      <c r="AE7" s="61">
        <f t="shared" si="0"/>
        <v>48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9402</v>
      </c>
      <c r="E11" s="61">
        <v>0</v>
      </c>
      <c r="F11" s="61">
        <v>0</v>
      </c>
      <c r="G11" s="61">
        <v>0</v>
      </c>
      <c r="H11" s="61">
        <v>4102</v>
      </c>
      <c r="I11" s="61">
        <v>12</v>
      </c>
      <c r="J11" s="61">
        <v>0</v>
      </c>
      <c r="K11" s="61">
        <v>0</v>
      </c>
      <c r="L11" s="61">
        <v>0</v>
      </c>
      <c r="M11" s="61">
        <v>0</v>
      </c>
      <c r="N11" s="61">
        <v>2851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2437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498</v>
      </c>
      <c r="E12" s="61">
        <v>0</v>
      </c>
      <c r="F12" s="61">
        <v>0</v>
      </c>
      <c r="G12" s="61">
        <v>0</v>
      </c>
      <c r="H12" s="61">
        <v>498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1728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1728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52358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52358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1097</v>
      </c>
      <c r="E15" s="61">
        <v>0</v>
      </c>
      <c r="F15" s="61">
        <v>0</v>
      </c>
      <c r="G15" s="61">
        <v>0</v>
      </c>
      <c r="H15" s="61">
        <v>1097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1338</v>
      </c>
      <c r="E17" s="61">
        <v>0</v>
      </c>
      <c r="F17" s="61">
        <v>0</v>
      </c>
      <c r="G17" s="61">
        <v>0</v>
      </c>
      <c r="H17" s="61">
        <v>0</v>
      </c>
      <c r="I17" s="61">
        <v>1338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5</v>
      </c>
      <c r="E18" s="61">
        <v>0</v>
      </c>
      <c r="F18" s="61">
        <v>0</v>
      </c>
      <c r="G18" s="61">
        <v>0</v>
      </c>
      <c r="H18" s="61">
        <v>5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4186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4186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17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17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2364</v>
      </c>
      <c r="E21" s="61">
        <v>0</v>
      </c>
      <c r="F21" s="61">
        <v>0</v>
      </c>
      <c r="G21" s="61">
        <v>0</v>
      </c>
      <c r="H21" s="61">
        <v>2364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630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630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3876</v>
      </c>
      <c r="E24" s="61">
        <v>0</v>
      </c>
      <c r="F24" s="61">
        <v>0</v>
      </c>
      <c r="G24" s="61">
        <v>0</v>
      </c>
      <c r="H24" s="61">
        <v>1230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2646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641</v>
      </c>
      <c r="E25" s="61">
        <v>0</v>
      </c>
      <c r="F25" s="61">
        <v>0</v>
      </c>
      <c r="G25" s="61">
        <v>0</v>
      </c>
      <c r="H25" s="61">
        <v>603</v>
      </c>
      <c r="I25" s="61">
        <v>38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620</v>
      </c>
      <c r="E27" s="61">
        <v>0</v>
      </c>
      <c r="F27" s="61">
        <v>0</v>
      </c>
      <c r="G27" s="61">
        <v>0</v>
      </c>
      <c r="H27" s="61">
        <v>620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77</v>
      </c>
      <c r="E28" s="61">
        <v>0</v>
      </c>
      <c r="F28" s="61">
        <v>0</v>
      </c>
      <c r="G28" s="61">
        <v>0</v>
      </c>
      <c r="H28" s="61">
        <v>77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122</v>
      </c>
      <c r="E30" s="61">
        <v>0</v>
      </c>
      <c r="F30" s="61">
        <v>0</v>
      </c>
      <c r="G30" s="61">
        <v>0</v>
      </c>
      <c r="H30" s="61">
        <v>122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295</v>
      </c>
      <c r="E31" s="61">
        <v>0</v>
      </c>
      <c r="F31" s="61">
        <v>0</v>
      </c>
      <c r="G31" s="61">
        <v>0</v>
      </c>
      <c r="H31" s="61">
        <v>295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1194</v>
      </c>
      <c r="E32" s="61">
        <v>0</v>
      </c>
      <c r="F32" s="61">
        <v>0</v>
      </c>
      <c r="G32" s="61">
        <v>0</v>
      </c>
      <c r="H32" s="61">
        <v>1194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33</v>
      </c>
      <c r="E33" s="61">
        <v>0</v>
      </c>
      <c r="F33" s="61">
        <v>0</v>
      </c>
      <c r="G33" s="61">
        <v>0</v>
      </c>
      <c r="H33" s="61">
        <v>33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1493</v>
      </c>
      <c r="E36" s="61">
        <v>0</v>
      </c>
      <c r="F36" s="61">
        <v>0</v>
      </c>
      <c r="G36" s="61">
        <v>0</v>
      </c>
      <c r="H36" s="61">
        <v>1363</v>
      </c>
      <c r="I36" s="61">
        <v>0</v>
      </c>
      <c r="J36" s="61">
        <v>0</v>
      </c>
      <c r="K36" s="61">
        <v>0</v>
      </c>
      <c r="L36" s="61">
        <v>80</v>
      </c>
      <c r="M36" s="61">
        <v>0</v>
      </c>
      <c r="N36" s="61">
        <v>2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48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35</v>
      </c>
      <c r="E37" s="61">
        <v>0</v>
      </c>
      <c r="F37" s="61">
        <v>0</v>
      </c>
      <c r="G37" s="61">
        <v>0</v>
      </c>
      <c r="H37" s="61">
        <v>35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1165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480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685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1702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1702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>SUM(D8:D42)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SUM(AF8:AF42)</f>
        <v>0</v>
      </c>
      <c r="AG7" s="62">
        <v>0</v>
      </c>
      <c r="AH7" s="61">
        <f>SUM(AH8:AH42)</f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0" ref="D8:D42">SUM(E8:AH8)</f>
        <v>0</v>
      </c>
      <c r="E8" s="62">
        <f aca="true" t="shared" si="1" ref="E8:AE17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42">AG7</f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0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>
        <f t="shared" si="1"/>
        <v>0</v>
      </c>
      <c r="AB16" s="62">
        <f t="shared" si="1"/>
        <v>0</v>
      </c>
      <c r="AC16" s="62">
        <f t="shared" si="1"/>
        <v>0</v>
      </c>
      <c r="AD16" s="62">
        <f t="shared" si="1"/>
        <v>0</v>
      </c>
      <c r="AE16" s="62">
        <f t="shared" si="1"/>
        <v>0</v>
      </c>
      <c r="AF16" s="61">
        <v>0</v>
      </c>
      <c r="AG16" s="62">
        <f t="shared" si="2"/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0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62">
        <f aca="true" t="shared" si="3" ref="F17:AE27">Q16</f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>AA16</f>
        <v>0</v>
      </c>
      <c r="AB17" s="62">
        <f>AB16</f>
        <v>0</v>
      </c>
      <c r="AC17" s="62">
        <f>AC16</f>
        <v>0</v>
      </c>
      <c r="AD17" s="62">
        <f>AD16</f>
        <v>0</v>
      </c>
      <c r="AE17" s="62">
        <f>AE16</f>
        <v>0</v>
      </c>
      <c r="AF17" s="61">
        <v>0</v>
      </c>
      <c r="AG17" s="62">
        <f t="shared" si="2"/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0"/>
        <v>0</v>
      </c>
      <c r="E18" s="62">
        <f aca="true" t="shared" si="4" ref="E18:E39">E17</f>
        <v>0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  <c r="W18" s="62">
        <f t="shared" si="3"/>
        <v>0</v>
      </c>
      <c r="X18" s="62">
        <f t="shared" si="3"/>
        <v>0</v>
      </c>
      <c r="Y18" s="62">
        <f t="shared" si="3"/>
        <v>0</v>
      </c>
      <c r="Z18" s="62">
        <f t="shared" si="3"/>
        <v>0</v>
      </c>
      <c r="AA18" s="62">
        <f t="shared" si="3"/>
        <v>0</v>
      </c>
      <c r="AB18" s="62">
        <f t="shared" si="3"/>
        <v>0</v>
      </c>
      <c r="AC18" s="62">
        <f t="shared" si="3"/>
        <v>0</v>
      </c>
      <c r="AD18" s="62">
        <f t="shared" si="3"/>
        <v>0</v>
      </c>
      <c r="AE18" s="62">
        <f t="shared" si="3"/>
        <v>0</v>
      </c>
      <c r="AF18" s="61">
        <v>0</v>
      </c>
      <c r="AG18" s="62">
        <f t="shared" si="2"/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0"/>
        <v>0</v>
      </c>
      <c r="E19" s="62">
        <f t="shared" si="4"/>
        <v>0</v>
      </c>
      <c r="F19" s="62">
        <f t="shared" si="3"/>
        <v>0</v>
      </c>
      <c r="G19" s="62">
        <f t="shared" si="3"/>
        <v>0</v>
      </c>
      <c r="H19" s="62">
        <f t="shared" si="3"/>
        <v>0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3"/>
        <v>0</v>
      </c>
      <c r="O19" s="62">
        <f t="shared" si="3"/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0</v>
      </c>
      <c r="U19" s="62">
        <f t="shared" si="3"/>
        <v>0</v>
      </c>
      <c r="V19" s="62">
        <f t="shared" si="3"/>
        <v>0</v>
      </c>
      <c r="W19" s="62">
        <f t="shared" si="3"/>
        <v>0</v>
      </c>
      <c r="X19" s="62">
        <f t="shared" si="3"/>
        <v>0</v>
      </c>
      <c r="Y19" s="62">
        <f t="shared" si="3"/>
        <v>0</v>
      </c>
      <c r="Z19" s="62">
        <f t="shared" si="3"/>
        <v>0</v>
      </c>
      <c r="AA19" s="62">
        <f t="shared" si="3"/>
        <v>0</v>
      </c>
      <c r="AB19" s="62">
        <f t="shared" si="3"/>
        <v>0</v>
      </c>
      <c r="AC19" s="62">
        <f t="shared" si="3"/>
        <v>0</v>
      </c>
      <c r="AD19" s="62">
        <f t="shared" si="3"/>
        <v>0</v>
      </c>
      <c r="AE19" s="62">
        <f t="shared" si="3"/>
        <v>0</v>
      </c>
      <c r="AF19" s="61">
        <v>0</v>
      </c>
      <c r="AG19" s="62">
        <f t="shared" si="2"/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0"/>
        <v>0</v>
      </c>
      <c r="E20" s="62">
        <f t="shared" si="4"/>
        <v>0</v>
      </c>
      <c r="F20" s="62">
        <f t="shared" si="3"/>
        <v>0</v>
      </c>
      <c r="G20" s="62">
        <f t="shared" si="3"/>
        <v>0</v>
      </c>
      <c r="H20" s="62">
        <f t="shared" si="3"/>
        <v>0</v>
      </c>
      <c r="I20" s="62">
        <f t="shared" si="3"/>
        <v>0</v>
      </c>
      <c r="J20" s="62">
        <f t="shared" si="3"/>
        <v>0</v>
      </c>
      <c r="K20" s="62">
        <f t="shared" si="3"/>
        <v>0</v>
      </c>
      <c r="L20" s="62">
        <f t="shared" si="3"/>
        <v>0</v>
      </c>
      <c r="M20" s="62">
        <f t="shared" si="3"/>
        <v>0</v>
      </c>
      <c r="N20" s="62">
        <f t="shared" si="3"/>
        <v>0</v>
      </c>
      <c r="O20" s="62">
        <f t="shared" si="3"/>
        <v>0</v>
      </c>
      <c r="P20" s="62">
        <f t="shared" si="3"/>
        <v>0</v>
      </c>
      <c r="Q20" s="62">
        <f t="shared" si="3"/>
        <v>0</v>
      </c>
      <c r="R20" s="62">
        <f t="shared" si="3"/>
        <v>0</v>
      </c>
      <c r="S20" s="62">
        <f t="shared" si="3"/>
        <v>0</v>
      </c>
      <c r="T20" s="62">
        <f t="shared" si="3"/>
        <v>0</v>
      </c>
      <c r="U20" s="62">
        <f t="shared" si="3"/>
        <v>0</v>
      </c>
      <c r="V20" s="62">
        <f t="shared" si="3"/>
        <v>0</v>
      </c>
      <c r="W20" s="62">
        <f t="shared" si="3"/>
        <v>0</v>
      </c>
      <c r="X20" s="62">
        <f t="shared" si="3"/>
        <v>0</v>
      </c>
      <c r="Y20" s="62">
        <f t="shared" si="3"/>
        <v>0</v>
      </c>
      <c r="Z20" s="62">
        <f t="shared" si="3"/>
        <v>0</v>
      </c>
      <c r="AA20" s="62">
        <f t="shared" si="3"/>
        <v>0</v>
      </c>
      <c r="AB20" s="62">
        <f t="shared" si="3"/>
        <v>0</v>
      </c>
      <c r="AC20" s="62">
        <f t="shared" si="3"/>
        <v>0</v>
      </c>
      <c r="AD20" s="62">
        <f t="shared" si="3"/>
        <v>0</v>
      </c>
      <c r="AE20" s="62">
        <f t="shared" si="3"/>
        <v>0</v>
      </c>
      <c r="AF20" s="61">
        <v>0</v>
      </c>
      <c r="AG20" s="62">
        <f t="shared" si="2"/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0"/>
        <v>0</v>
      </c>
      <c r="E21" s="62">
        <f t="shared" si="4"/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 t="shared" si="3"/>
        <v>0</v>
      </c>
      <c r="O21" s="62">
        <f t="shared" si="3"/>
        <v>0</v>
      </c>
      <c r="P21" s="62">
        <f t="shared" si="3"/>
        <v>0</v>
      </c>
      <c r="Q21" s="62">
        <f t="shared" si="3"/>
        <v>0</v>
      </c>
      <c r="R21" s="62">
        <f t="shared" si="3"/>
        <v>0</v>
      </c>
      <c r="S21" s="62">
        <f t="shared" si="3"/>
        <v>0</v>
      </c>
      <c r="T21" s="62">
        <f t="shared" si="3"/>
        <v>0</v>
      </c>
      <c r="U21" s="62">
        <f t="shared" si="3"/>
        <v>0</v>
      </c>
      <c r="V21" s="62">
        <f t="shared" si="3"/>
        <v>0</v>
      </c>
      <c r="W21" s="62">
        <f t="shared" si="3"/>
        <v>0</v>
      </c>
      <c r="X21" s="62">
        <f t="shared" si="3"/>
        <v>0</v>
      </c>
      <c r="Y21" s="62">
        <f t="shared" si="3"/>
        <v>0</v>
      </c>
      <c r="Z21" s="62">
        <f t="shared" si="3"/>
        <v>0</v>
      </c>
      <c r="AA21" s="62">
        <f t="shared" si="3"/>
        <v>0</v>
      </c>
      <c r="AB21" s="62">
        <f t="shared" si="3"/>
        <v>0</v>
      </c>
      <c r="AC21" s="62">
        <f t="shared" si="3"/>
        <v>0</v>
      </c>
      <c r="AD21" s="62">
        <f t="shared" si="3"/>
        <v>0</v>
      </c>
      <c r="AE21" s="62">
        <f t="shared" si="3"/>
        <v>0</v>
      </c>
      <c r="AF21" s="61">
        <v>0</v>
      </c>
      <c r="AG21" s="62">
        <f t="shared" si="2"/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0"/>
        <v>0</v>
      </c>
      <c r="E22" s="62">
        <f t="shared" si="4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62">
        <f t="shared" si="3"/>
        <v>0</v>
      </c>
      <c r="L22" s="62">
        <f t="shared" si="3"/>
        <v>0</v>
      </c>
      <c r="M22" s="62">
        <f t="shared" si="3"/>
        <v>0</v>
      </c>
      <c r="N22" s="62">
        <f t="shared" si="3"/>
        <v>0</v>
      </c>
      <c r="O22" s="62">
        <f t="shared" si="3"/>
        <v>0</v>
      </c>
      <c r="P22" s="62">
        <f t="shared" si="3"/>
        <v>0</v>
      </c>
      <c r="Q22" s="62">
        <f t="shared" si="3"/>
        <v>0</v>
      </c>
      <c r="R22" s="62">
        <f t="shared" si="3"/>
        <v>0</v>
      </c>
      <c r="S22" s="62">
        <f t="shared" si="3"/>
        <v>0</v>
      </c>
      <c r="T22" s="62">
        <f t="shared" si="3"/>
        <v>0</v>
      </c>
      <c r="U22" s="62">
        <f t="shared" si="3"/>
        <v>0</v>
      </c>
      <c r="V22" s="62">
        <f t="shared" si="3"/>
        <v>0</v>
      </c>
      <c r="W22" s="62">
        <f t="shared" si="3"/>
        <v>0</v>
      </c>
      <c r="X22" s="62">
        <f t="shared" si="3"/>
        <v>0</v>
      </c>
      <c r="Y22" s="62">
        <f t="shared" si="3"/>
        <v>0</v>
      </c>
      <c r="Z22" s="62">
        <f t="shared" si="3"/>
        <v>0</v>
      </c>
      <c r="AA22" s="62">
        <f t="shared" si="3"/>
        <v>0</v>
      </c>
      <c r="AB22" s="62">
        <f t="shared" si="3"/>
        <v>0</v>
      </c>
      <c r="AC22" s="62">
        <f t="shared" si="3"/>
        <v>0</v>
      </c>
      <c r="AD22" s="62">
        <f t="shared" si="3"/>
        <v>0</v>
      </c>
      <c r="AE22" s="62">
        <f t="shared" si="3"/>
        <v>0</v>
      </c>
      <c r="AF22" s="61">
        <v>0</v>
      </c>
      <c r="AG22" s="62">
        <f t="shared" si="2"/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0"/>
        <v>0</v>
      </c>
      <c r="E23" s="62">
        <f t="shared" si="4"/>
        <v>0</v>
      </c>
      <c r="F23" s="62">
        <f t="shared" si="3"/>
        <v>0</v>
      </c>
      <c r="G23" s="62">
        <f t="shared" si="3"/>
        <v>0</v>
      </c>
      <c r="H23" s="62">
        <f t="shared" si="3"/>
        <v>0</v>
      </c>
      <c r="I23" s="62">
        <f t="shared" si="3"/>
        <v>0</v>
      </c>
      <c r="J23" s="62">
        <f t="shared" si="3"/>
        <v>0</v>
      </c>
      <c r="K23" s="62">
        <f t="shared" si="3"/>
        <v>0</v>
      </c>
      <c r="L23" s="62">
        <f t="shared" si="3"/>
        <v>0</v>
      </c>
      <c r="M23" s="62">
        <f t="shared" si="3"/>
        <v>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 t="shared" si="3"/>
        <v>0</v>
      </c>
      <c r="R23" s="62">
        <f t="shared" si="3"/>
        <v>0</v>
      </c>
      <c r="S23" s="62">
        <f t="shared" si="3"/>
        <v>0</v>
      </c>
      <c r="T23" s="62">
        <f t="shared" si="3"/>
        <v>0</v>
      </c>
      <c r="U23" s="62">
        <f t="shared" si="3"/>
        <v>0</v>
      </c>
      <c r="V23" s="62">
        <f t="shared" si="3"/>
        <v>0</v>
      </c>
      <c r="W23" s="62">
        <f t="shared" si="3"/>
        <v>0</v>
      </c>
      <c r="X23" s="62">
        <f t="shared" si="3"/>
        <v>0</v>
      </c>
      <c r="Y23" s="62">
        <f t="shared" si="3"/>
        <v>0</v>
      </c>
      <c r="Z23" s="62">
        <f t="shared" si="3"/>
        <v>0</v>
      </c>
      <c r="AA23" s="62">
        <f t="shared" si="3"/>
        <v>0</v>
      </c>
      <c r="AB23" s="62">
        <f t="shared" si="3"/>
        <v>0</v>
      </c>
      <c r="AC23" s="62">
        <f t="shared" si="3"/>
        <v>0</v>
      </c>
      <c r="AD23" s="62">
        <f t="shared" si="3"/>
        <v>0</v>
      </c>
      <c r="AE23" s="62">
        <f t="shared" si="3"/>
        <v>0</v>
      </c>
      <c r="AF23" s="61">
        <v>0</v>
      </c>
      <c r="AG23" s="62">
        <f t="shared" si="2"/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0"/>
        <v>0</v>
      </c>
      <c r="E24" s="62">
        <f t="shared" si="4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3"/>
        <v>0</v>
      </c>
      <c r="Q24" s="62">
        <f t="shared" si="3"/>
        <v>0</v>
      </c>
      <c r="R24" s="62">
        <f t="shared" si="3"/>
        <v>0</v>
      </c>
      <c r="S24" s="62">
        <f t="shared" si="3"/>
        <v>0</v>
      </c>
      <c r="T24" s="62">
        <f t="shared" si="3"/>
        <v>0</v>
      </c>
      <c r="U24" s="62">
        <f t="shared" si="3"/>
        <v>0</v>
      </c>
      <c r="V24" s="62">
        <f t="shared" si="3"/>
        <v>0</v>
      </c>
      <c r="W24" s="62">
        <f t="shared" si="3"/>
        <v>0</v>
      </c>
      <c r="X24" s="62">
        <f t="shared" si="3"/>
        <v>0</v>
      </c>
      <c r="Y24" s="62">
        <f t="shared" si="3"/>
        <v>0</v>
      </c>
      <c r="Z24" s="62">
        <f t="shared" si="3"/>
        <v>0</v>
      </c>
      <c r="AA24" s="62">
        <f t="shared" si="3"/>
        <v>0</v>
      </c>
      <c r="AB24" s="62">
        <f t="shared" si="3"/>
        <v>0</v>
      </c>
      <c r="AC24" s="62">
        <f t="shared" si="3"/>
        <v>0</v>
      </c>
      <c r="AD24" s="62">
        <f t="shared" si="3"/>
        <v>0</v>
      </c>
      <c r="AE24" s="62">
        <f t="shared" si="3"/>
        <v>0</v>
      </c>
      <c r="AF24" s="61">
        <v>0</v>
      </c>
      <c r="AG24" s="62">
        <f t="shared" si="2"/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0"/>
        <v>0</v>
      </c>
      <c r="E25" s="62">
        <f t="shared" si="4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62">
        <f t="shared" si="3"/>
        <v>0</v>
      </c>
      <c r="O25" s="62">
        <f t="shared" si="3"/>
        <v>0</v>
      </c>
      <c r="P25" s="62">
        <f t="shared" si="3"/>
        <v>0</v>
      </c>
      <c r="Q25" s="62">
        <f t="shared" si="3"/>
        <v>0</v>
      </c>
      <c r="R25" s="62">
        <f t="shared" si="3"/>
        <v>0</v>
      </c>
      <c r="S25" s="62">
        <f t="shared" si="3"/>
        <v>0</v>
      </c>
      <c r="T25" s="62">
        <f t="shared" si="3"/>
        <v>0</v>
      </c>
      <c r="U25" s="62">
        <f t="shared" si="3"/>
        <v>0</v>
      </c>
      <c r="V25" s="62">
        <f t="shared" si="3"/>
        <v>0</v>
      </c>
      <c r="W25" s="62">
        <f t="shared" si="3"/>
        <v>0</v>
      </c>
      <c r="X25" s="62">
        <f t="shared" si="3"/>
        <v>0</v>
      </c>
      <c r="Y25" s="62">
        <f t="shared" si="3"/>
        <v>0</v>
      </c>
      <c r="Z25" s="62">
        <f t="shared" si="3"/>
        <v>0</v>
      </c>
      <c r="AA25" s="62">
        <f t="shared" si="3"/>
        <v>0</v>
      </c>
      <c r="AB25" s="62">
        <f t="shared" si="3"/>
        <v>0</v>
      </c>
      <c r="AC25" s="62">
        <f t="shared" si="3"/>
        <v>0</v>
      </c>
      <c r="AD25" s="62">
        <f t="shared" si="3"/>
        <v>0</v>
      </c>
      <c r="AE25" s="62">
        <f t="shared" si="3"/>
        <v>0</v>
      </c>
      <c r="AF25" s="61">
        <v>0</v>
      </c>
      <c r="AG25" s="62">
        <f t="shared" si="2"/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0"/>
        <v>0</v>
      </c>
      <c r="E26" s="62">
        <f t="shared" si="4"/>
        <v>0</v>
      </c>
      <c r="F26" s="62">
        <f t="shared" si="3"/>
        <v>0</v>
      </c>
      <c r="G26" s="62">
        <f t="shared" si="3"/>
        <v>0</v>
      </c>
      <c r="H26" s="62">
        <f t="shared" si="3"/>
        <v>0</v>
      </c>
      <c r="I26" s="62">
        <f t="shared" si="3"/>
        <v>0</v>
      </c>
      <c r="J26" s="62">
        <f t="shared" si="3"/>
        <v>0</v>
      </c>
      <c r="K26" s="62">
        <f t="shared" si="3"/>
        <v>0</v>
      </c>
      <c r="L26" s="62">
        <f t="shared" si="3"/>
        <v>0</v>
      </c>
      <c r="M26" s="62">
        <f t="shared" si="3"/>
        <v>0</v>
      </c>
      <c r="N26" s="62">
        <f t="shared" si="3"/>
        <v>0</v>
      </c>
      <c r="O26" s="62">
        <f t="shared" si="3"/>
        <v>0</v>
      </c>
      <c r="P26" s="62">
        <f t="shared" si="3"/>
        <v>0</v>
      </c>
      <c r="Q26" s="62">
        <f t="shared" si="3"/>
        <v>0</v>
      </c>
      <c r="R26" s="62">
        <f t="shared" si="3"/>
        <v>0</v>
      </c>
      <c r="S26" s="62">
        <f t="shared" si="3"/>
        <v>0</v>
      </c>
      <c r="T26" s="62">
        <f t="shared" si="3"/>
        <v>0</v>
      </c>
      <c r="U26" s="62">
        <f t="shared" si="3"/>
        <v>0</v>
      </c>
      <c r="V26" s="62">
        <f t="shared" si="3"/>
        <v>0</v>
      </c>
      <c r="W26" s="62">
        <f t="shared" si="3"/>
        <v>0</v>
      </c>
      <c r="X26" s="62">
        <f t="shared" si="3"/>
        <v>0</v>
      </c>
      <c r="Y26" s="62">
        <f t="shared" si="3"/>
        <v>0</v>
      </c>
      <c r="Z26" s="62">
        <f t="shared" si="3"/>
        <v>0</v>
      </c>
      <c r="AA26" s="62">
        <f t="shared" si="3"/>
        <v>0</v>
      </c>
      <c r="AB26" s="62">
        <f t="shared" si="3"/>
        <v>0</v>
      </c>
      <c r="AC26" s="62">
        <f t="shared" si="3"/>
        <v>0</v>
      </c>
      <c r="AD26" s="62">
        <f t="shared" si="3"/>
        <v>0</v>
      </c>
      <c r="AE26" s="62">
        <f t="shared" si="3"/>
        <v>0</v>
      </c>
      <c r="AF26" s="61">
        <v>0</v>
      </c>
      <c r="AG26" s="62">
        <f t="shared" si="2"/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0"/>
        <v>0</v>
      </c>
      <c r="E27" s="62">
        <f t="shared" si="4"/>
        <v>0</v>
      </c>
      <c r="F27" s="62">
        <f t="shared" si="3"/>
        <v>0</v>
      </c>
      <c r="G27" s="62">
        <f t="shared" si="3"/>
        <v>0</v>
      </c>
      <c r="H27" s="62">
        <f t="shared" si="3"/>
        <v>0</v>
      </c>
      <c r="I27" s="62">
        <f t="shared" si="3"/>
        <v>0</v>
      </c>
      <c r="J27" s="62">
        <f t="shared" si="3"/>
        <v>0</v>
      </c>
      <c r="K27" s="62">
        <f t="shared" si="3"/>
        <v>0</v>
      </c>
      <c r="L27" s="62">
        <f t="shared" si="3"/>
        <v>0</v>
      </c>
      <c r="M27" s="62">
        <f t="shared" si="3"/>
        <v>0</v>
      </c>
      <c r="N27" s="62">
        <f t="shared" si="3"/>
        <v>0</v>
      </c>
      <c r="O27" s="62">
        <f t="shared" si="3"/>
        <v>0</v>
      </c>
      <c r="P27" s="62">
        <f t="shared" si="3"/>
        <v>0</v>
      </c>
      <c r="Q27" s="62">
        <f aca="true" t="shared" si="5" ref="F27:AE37">Q26</f>
        <v>0</v>
      </c>
      <c r="R27" s="62">
        <f t="shared" si="5"/>
        <v>0</v>
      </c>
      <c r="S27" s="62">
        <f t="shared" si="5"/>
        <v>0</v>
      </c>
      <c r="T27" s="62">
        <f t="shared" si="5"/>
        <v>0</v>
      </c>
      <c r="U27" s="62">
        <f t="shared" si="5"/>
        <v>0</v>
      </c>
      <c r="V27" s="62">
        <f t="shared" si="5"/>
        <v>0</v>
      </c>
      <c r="W27" s="62">
        <f t="shared" si="5"/>
        <v>0</v>
      </c>
      <c r="X27" s="62">
        <f t="shared" si="5"/>
        <v>0</v>
      </c>
      <c r="Y27" s="62">
        <f t="shared" si="5"/>
        <v>0</v>
      </c>
      <c r="Z27" s="62">
        <f t="shared" si="5"/>
        <v>0</v>
      </c>
      <c r="AA27" s="62">
        <f>AA26</f>
        <v>0</v>
      </c>
      <c r="AB27" s="62">
        <f>AB26</f>
        <v>0</v>
      </c>
      <c r="AC27" s="62">
        <f>AC26</f>
        <v>0</v>
      </c>
      <c r="AD27" s="62">
        <f>AD26</f>
        <v>0</v>
      </c>
      <c r="AE27" s="62">
        <f>AE26</f>
        <v>0</v>
      </c>
      <c r="AF27" s="61">
        <v>0</v>
      </c>
      <c r="AG27" s="62">
        <f t="shared" si="2"/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0"/>
        <v>0</v>
      </c>
      <c r="E28" s="62">
        <f t="shared" si="4"/>
        <v>0</v>
      </c>
      <c r="F28" s="62">
        <f t="shared" si="5"/>
        <v>0</v>
      </c>
      <c r="G28" s="62">
        <f t="shared" si="5"/>
        <v>0</v>
      </c>
      <c r="H28" s="62">
        <f t="shared" si="5"/>
        <v>0</v>
      </c>
      <c r="I28" s="62">
        <f t="shared" si="5"/>
        <v>0</v>
      </c>
      <c r="J28" s="62">
        <f t="shared" si="5"/>
        <v>0</v>
      </c>
      <c r="K28" s="62">
        <f t="shared" si="5"/>
        <v>0</v>
      </c>
      <c r="L28" s="62">
        <f t="shared" si="5"/>
        <v>0</v>
      </c>
      <c r="M28" s="62">
        <f t="shared" si="5"/>
        <v>0</v>
      </c>
      <c r="N28" s="62">
        <f t="shared" si="5"/>
        <v>0</v>
      </c>
      <c r="O28" s="62">
        <f t="shared" si="5"/>
        <v>0</v>
      </c>
      <c r="P28" s="62">
        <f t="shared" si="5"/>
        <v>0</v>
      </c>
      <c r="Q28" s="62">
        <f t="shared" si="5"/>
        <v>0</v>
      </c>
      <c r="R28" s="62">
        <f t="shared" si="5"/>
        <v>0</v>
      </c>
      <c r="S28" s="62">
        <f t="shared" si="5"/>
        <v>0</v>
      </c>
      <c r="T28" s="62">
        <f t="shared" si="5"/>
        <v>0</v>
      </c>
      <c r="U28" s="62">
        <f t="shared" si="5"/>
        <v>0</v>
      </c>
      <c r="V28" s="62">
        <f t="shared" si="5"/>
        <v>0</v>
      </c>
      <c r="W28" s="62">
        <f t="shared" si="5"/>
        <v>0</v>
      </c>
      <c r="X28" s="62">
        <f t="shared" si="5"/>
        <v>0</v>
      </c>
      <c r="Y28" s="62">
        <f t="shared" si="5"/>
        <v>0</v>
      </c>
      <c r="Z28" s="62">
        <f t="shared" si="5"/>
        <v>0</v>
      </c>
      <c r="AA28" s="62">
        <f t="shared" si="5"/>
        <v>0</v>
      </c>
      <c r="AB28" s="62">
        <f t="shared" si="5"/>
        <v>0</v>
      </c>
      <c r="AC28" s="62">
        <f t="shared" si="5"/>
        <v>0</v>
      </c>
      <c r="AD28" s="62">
        <f t="shared" si="5"/>
        <v>0</v>
      </c>
      <c r="AE28" s="62">
        <f t="shared" si="5"/>
        <v>0</v>
      </c>
      <c r="AF28" s="61">
        <v>0</v>
      </c>
      <c r="AG28" s="62">
        <f t="shared" si="2"/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0"/>
        <v>0</v>
      </c>
      <c r="E29" s="62">
        <f t="shared" si="4"/>
        <v>0</v>
      </c>
      <c r="F29" s="62">
        <f t="shared" si="5"/>
        <v>0</v>
      </c>
      <c r="G29" s="62">
        <f t="shared" si="5"/>
        <v>0</v>
      </c>
      <c r="H29" s="62">
        <f t="shared" si="5"/>
        <v>0</v>
      </c>
      <c r="I29" s="62">
        <f t="shared" si="5"/>
        <v>0</v>
      </c>
      <c r="J29" s="62">
        <f t="shared" si="5"/>
        <v>0</v>
      </c>
      <c r="K29" s="62">
        <f t="shared" si="5"/>
        <v>0</v>
      </c>
      <c r="L29" s="62">
        <f t="shared" si="5"/>
        <v>0</v>
      </c>
      <c r="M29" s="62">
        <f t="shared" si="5"/>
        <v>0</v>
      </c>
      <c r="N29" s="62">
        <f t="shared" si="5"/>
        <v>0</v>
      </c>
      <c r="O29" s="62">
        <f t="shared" si="5"/>
        <v>0</v>
      </c>
      <c r="P29" s="62">
        <f t="shared" si="5"/>
        <v>0</v>
      </c>
      <c r="Q29" s="62">
        <f t="shared" si="5"/>
        <v>0</v>
      </c>
      <c r="R29" s="62">
        <f t="shared" si="5"/>
        <v>0</v>
      </c>
      <c r="S29" s="62">
        <f t="shared" si="5"/>
        <v>0</v>
      </c>
      <c r="T29" s="62">
        <f t="shared" si="5"/>
        <v>0</v>
      </c>
      <c r="U29" s="62">
        <f t="shared" si="5"/>
        <v>0</v>
      </c>
      <c r="V29" s="62">
        <f t="shared" si="5"/>
        <v>0</v>
      </c>
      <c r="W29" s="62">
        <f t="shared" si="5"/>
        <v>0</v>
      </c>
      <c r="X29" s="62">
        <f t="shared" si="5"/>
        <v>0</v>
      </c>
      <c r="Y29" s="62">
        <f t="shared" si="5"/>
        <v>0</v>
      </c>
      <c r="Z29" s="62">
        <f t="shared" si="5"/>
        <v>0</v>
      </c>
      <c r="AA29" s="62">
        <f t="shared" si="5"/>
        <v>0</v>
      </c>
      <c r="AB29" s="62">
        <f t="shared" si="5"/>
        <v>0</v>
      </c>
      <c r="AC29" s="62">
        <f t="shared" si="5"/>
        <v>0</v>
      </c>
      <c r="AD29" s="62">
        <f t="shared" si="5"/>
        <v>0</v>
      </c>
      <c r="AE29" s="62">
        <f t="shared" si="5"/>
        <v>0</v>
      </c>
      <c r="AF29" s="61">
        <v>0</v>
      </c>
      <c r="AG29" s="62">
        <f t="shared" si="2"/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0"/>
        <v>0</v>
      </c>
      <c r="E30" s="62">
        <f t="shared" si="4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2">
        <f t="shared" si="5"/>
        <v>0</v>
      </c>
      <c r="J30" s="62">
        <f t="shared" si="5"/>
        <v>0</v>
      </c>
      <c r="K30" s="62">
        <f t="shared" si="5"/>
        <v>0</v>
      </c>
      <c r="L30" s="62">
        <f t="shared" si="5"/>
        <v>0</v>
      </c>
      <c r="M30" s="62">
        <f t="shared" si="5"/>
        <v>0</v>
      </c>
      <c r="N30" s="62">
        <f t="shared" si="5"/>
        <v>0</v>
      </c>
      <c r="O30" s="62">
        <f t="shared" si="5"/>
        <v>0</v>
      </c>
      <c r="P30" s="62">
        <f t="shared" si="5"/>
        <v>0</v>
      </c>
      <c r="Q30" s="62">
        <f t="shared" si="5"/>
        <v>0</v>
      </c>
      <c r="R30" s="62">
        <f t="shared" si="5"/>
        <v>0</v>
      </c>
      <c r="S30" s="62">
        <f t="shared" si="5"/>
        <v>0</v>
      </c>
      <c r="T30" s="62">
        <f t="shared" si="5"/>
        <v>0</v>
      </c>
      <c r="U30" s="62">
        <f t="shared" si="5"/>
        <v>0</v>
      </c>
      <c r="V30" s="62">
        <f t="shared" si="5"/>
        <v>0</v>
      </c>
      <c r="W30" s="62">
        <f t="shared" si="5"/>
        <v>0</v>
      </c>
      <c r="X30" s="62">
        <f t="shared" si="5"/>
        <v>0</v>
      </c>
      <c r="Y30" s="62">
        <f t="shared" si="5"/>
        <v>0</v>
      </c>
      <c r="Z30" s="62">
        <f t="shared" si="5"/>
        <v>0</v>
      </c>
      <c r="AA30" s="62">
        <f t="shared" si="5"/>
        <v>0</v>
      </c>
      <c r="AB30" s="62">
        <f t="shared" si="5"/>
        <v>0</v>
      </c>
      <c r="AC30" s="62">
        <f t="shared" si="5"/>
        <v>0</v>
      </c>
      <c r="AD30" s="62">
        <f t="shared" si="5"/>
        <v>0</v>
      </c>
      <c r="AE30" s="62">
        <f t="shared" si="5"/>
        <v>0</v>
      </c>
      <c r="AF30" s="61">
        <v>0</v>
      </c>
      <c r="AG30" s="62">
        <f t="shared" si="2"/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0"/>
        <v>0</v>
      </c>
      <c r="E31" s="62">
        <f t="shared" si="4"/>
        <v>0</v>
      </c>
      <c r="F31" s="62">
        <f t="shared" si="5"/>
        <v>0</v>
      </c>
      <c r="G31" s="62">
        <f t="shared" si="5"/>
        <v>0</v>
      </c>
      <c r="H31" s="62">
        <f t="shared" si="5"/>
        <v>0</v>
      </c>
      <c r="I31" s="62">
        <f t="shared" si="5"/>
        <v>0</v>
      </c>
      <c r="J31" s="62">
        <f t="shared" si="5"/>
        <v>0</v>
      </c>
      <c r="K31" s="62">
        <f t="shared" si="5"/>
        <v>0</v>
      </c>
      <c r="L31" s="62">
        <f t="shared" si="5"/>
        <v>0</v>
      </c>
      <c r="M31" s="62">
        <f t="shared" si="5"/>
        <v>0</v>
      </c>
      <c r="N31" s="62">
        <f t="shared" si="5"/>
        <v>0</v>
      </c>
      <c r="O31" s="62">
        <f t="shared" si="5"/>
        <v>0</v>
      </c>
      <c r="P31" s="62">
        <f t="shared" si="5"/>
        <v>0</v>
      </c>
      <c r="Q31" s="62">
        <f t="shared" si="5"/>
        <v>0</v>
      </c>
      <c r="R31" s="62">
        <f t="shared" si="5"/>
        <v>0</v>
      </c>
      <c r="S31" s="62">
        <f t="shared" si="5"/>
        <v>0</v>
      </c>
      <c r="T31" s="62">
        <f t="shared" si="5"/>
        <v>0</v>
      </c>
      <c r="U31" s="62">
        <f t="shared" si="5"/>
        <v>0</v>
      </c>
      <c r="V31" s="62">
        <f t="shared" si="5"/>
        <v>0</v>
      </c>
      <c r="W31" s="62">
        <f t="shared" si="5"/>
        <v>0</v>
      </c>
      <c r="X31" s="62">
        <f t="shared" si="5"/>
        <v>0</v>
      </c>
      <c r="Y31" s="62">
        <f t="shared" si="5"/>
        <v>0</v>
      </c>
      <c r="Z31" s="62">
        <f t="shared" si="5"/>
        <v>0</v>
      </c>
      <c r="AA31" s="62">
        <f t="shared" si="5"/>
        <v>0</v>
      </c>
      <c r="AB31" s="62">
        <f t="shared" si="5"/>
        <v>0</v>
      </c>
      <c r="AC31" s="62">
        <f t="shared" si="5"/>
        <v>0</v>
      </c>
      <c r="AD31" s="62">
        <f t="shared" si="5"/>
        <v>0</v>
      </c>
      <c r="AE31" s="62">
        <f t="shared" si="5"/>
        <v>0</v>
      </c>
      <c r="AF31" s="61">
        <v>0</v>
      </c>
      <c r="AG31" s="62">
        <f t="shared" si="2"/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0"/>
        <v>0</v>
      </c>
      <c r="E32" s="62">
        <f t="shared" si="4"/>
        <v>0</v>
      </c>
      <c r="F32" s="62">
        <f t="shared" si="5"/>
        <v>0</v>
      </c>
      <c r="G32" s="62">
        <f t="shared" si="5"/>
        <v>0</v>
      </c>
      <c r="H32" s="62">
        <f t="shared" si="5"/>
        <v>0</v>
      </c>
      <c r="I32" s="62">
        <f t="shared" si="5"/>
        <v>0</v>
      </c>
      <c r="J32" s="62">
        <f t="shared" si="5"/>
        <v>0</v>
      </c>
      <c r="K32" s="62">
        <f t="shared" si="5"/>
        <v>0</v>
      </c>
      <c r="L32" s="62">
        <f t="shared" si="5"/>
        <v>0</v>
      </c>
      <c r="M32" s="62">
        <f t="shared" si="5"/>
        <v>0</v>
      </c>
      <c r="N32" s="62">
        <f t="shared" si="5"/>
        <v>0</v>
      </c>
      <c r="O32" s="62">
        <f t="shared" si="5"/>
        <v>0</v>
      </c>
      <c r="P32" s="62">
        <f t="shared" si="5"/>
        <v>0</v>
      </c>
      <c r="Q32" s="62">
        <f t="shared" si="5"/>
        <v>0</v>
      </c>
      <c r="R32" s="62">
        <f t="shared" si="5"/>
        <v>0</v>
      </c>
      <c r="S32" s="62">
        <f t="shared" si="5"/>
        <v>0</v>
      </c>
      <c r="T32" s="62">
        <f t="shared" si="5"/>
        <v>0</v>
      </c>
      <c r="U32" s="62">
        <f t="shared" si="5"/>
        <v>0</v>
      </c>
      <c r="V32" s="62">
        <f t="shared" si="5"/>
        <v>0</v>
      </c>
      <c r="W32" s="62">
        <f t="shared" si="5"/>
        <v>0</v>
      </c>
      <c r="X32" s="62">
        <f t="shared" si="5"/>
        <v>0</v>
      </c>
      <c r="Y32" s="62">
        <f t="shared" si="5"/>
        <v>0</v>
      </c>
      <c r="Z32" s="62">
        <f t="shared" si="5"/>
        <v>0</v>
      </c>
      <c r="AA32" s="62">
        <f t="shared" si="5"/>
        <v>0</v>
      </c>
      <c r="AB32" s="62">
        <f t="shared" si="5"/>
        <v>0</v>
      </c>
      <c r="AC32" s="62">
        <f t="shared" si="5"/>
        <v>0</v>
      </c>
      <c r="AD32" s="62">
        <f t="shared" si="5"/>
        <v>0</v>
      </c>
      <c r="AE32" s="62">
        <f t="shared" si="5"/>
        <v>0</v>
      </c>
      <c r="AF32" s="61">
        <v>0</v>
      </c>
      <c r="AG32" s="62">
        <f t="shared" si="2"/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0"/>
        <v>0</v>
      </c>
      <c r="E33" s="62">
        <f t="shared" si="4"/>
        <v>0</v>
      </c>
      <c r="F33" s="62">
        <f t="shared" si="5"/>
        <v>0</v>
      </c>
      <c r="G33" s="62">
        <f t="shared" si="5"/>
        <v>0</v>
      </c>
      <c r="H33" s="62">
        <f t="shared" si="5"/>
        <v>0</v>
      </c>
      <c r="I33" s="62">
        <f t="shared" si="5"/>
        <v>0</v>
      </c>
      <c r="J33" s="62">
        <f t="shared" si="5"/>
        <v>0</v>
      </c>
      <c r="K33" s="62">
        <f t="shared" si="5"/>
        <v>0</v>
      </c>
      <c r="L33" s="62">
        <f t="shared" si="5"/>
        <v>0</v>
      </c>
      <c r="M33" s="62">
        <f t="shared" si="5"/>
        <v>0</v>
      </c>
      <c r="N33" s="62">
        <f t="shared" si="5"/>
        <v>0</v>
      </c>
      <c r="O33" s="62">
        <f t="shared" si="5"/>
        <v>0</v>
      </c>
      <c r="P33" s="62">
        <f t="shared" si="5"/>
        <v>0</v>
      </c>
      <c r="Q33" s="62">
        <f t="shared" si="5"/>
        <v>0</v>
      </c>
      <c r="R33" s="62">
        <f t="shared" si="5"/>
        <v>0</v>
      </c>
      <c r="S33" s="62">
        <f t="shared" si="5"/>
        <v>0</v>
      </c>
      <c r="T33" s="62">
        <f t="shared" si="5"/>
        <v>0</v>
      </c>
      <c r="U33" s="62">
        <f t="shared" si="5"/>
        <v>0</v>
      </c>
      <c r="V33" s="62">
        <f t="shared" si="5"/>
        <v>0</v>
      </c>
      <c r="W33" s="62">
        <f t="shared" si="5"/>
        <v>0</v>
      </c>
      <c r="X33" s="62">
        <f t="shared" si="5"/>
        <v>0</v>
      </c>
      <c r="Y33" s="62">
        <f t="shared" si="5"/>
        <v>0</v>
      </c>
      <c r="Z33" s="62">
        <f t="shared" si="5"/>
        <v>0</v>
      </c>
      <c r="AA33" s="62">
        <f t="shared" si="5"/>
        <v>0</v>
      </c>
      <c r="AB33" s="62">
        <f t="shared" si="5"/>
        <v>0</v>
      </c>
      <c r="AC33" s="62">
        <f t="shared" si="5"/>
        <v>0</v>
      </c>
      <c r="AD33" s="62">
        <f t="shared" si="5"/>
        <v>0</v>
      </c>
      <c r="AE33" s="62">
        <f t="shared" si="5"/>
        <v>0</v>
      </c>
      <c r="AF33" s="61">
        <v>0</v>
      </c>
      <c r="AG33" s="62">
        <f t="shared" si="2"/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0"/>
        <v>0</v>
      </c>
      <c r="E34" s="62">
        <f t="shared" si="4"/>
        <v>0</v>
      </c>
      <c r="F34" s="62">
        <f t="shared" si="5"/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  <c r="R34" s="62">
        <f t="shared" si="5"/>
        <v>0</v>
      </c>
      <c r="S34" s="62">
        <f t="shared" si="5"/>
        <v>0</v>
      </c>
      <c r="T34" s="62">
        <f t="shared" si="5"/>
        <v>0</v>
      </c>
      <c r="U34" s="62">
        <f t="shared" si="5"/>
        <v>0</v>
      </c>
      <c r="V34" s="62">
        <f t="shared" si="5"/>
        <v>0</v>
      </c>
      <c r="W34" s="62">
        <f t="shared" si="5"/>
        <v>0</v>
      </c>
      <c r="X34" s="62">
        <f t="shared" si="5"/>
        <v>0</v>
      </c>
      <c r="Y34" s="62">
        <f t="shared" si="5"/>
        <v>0</v>
      </c>
      <c r="Z34" s="62">
        <f t="shared" si="5"/>
        <v>0</v>
      </c>
      <c r="AA34" s="62">
        <f t="shared" si="5"/>
        <v>0</v>
      </c>
      <c r="AB34" s="62">
        <f t="shared" si="5"/>
        <v>0</v>
      </c>
      <c r="AC34" s="62">
        <f t="shared" si="5"/>
        <v>0</v>
      </c>
      <c r="AD34" s="62">
        <f t="shared" si="5"/>
        <v>0</v>
      </c>
      <c r="AE34" s="62">
        <f t="shared" si="5"/>
        <v>0</v>
      </c>
      <c r="AF34" s="61">
        <v>0</v>
      </c>
      <c r="AG34" s="62">
        <f t="shared" si="2"/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0"/>
        <v>0</v>
      </c>
      <c r="E35" s="62">
        <f t="shared" si="4"/>
        <v>0</v>
      </c>
      <c r="F35" s="62">
        <f t="shared" si="5"/>
        <v>0</v>
      </c>
      <c r="G35" s="62">
        <f t="shared" si="5"/>
        <v>0</v>
      </c>
      <c r="H35" s="62">
        <f t="shared" si="5"/>
        <v>0</v>
      </c>
      <c r="I35" s="62">
        <f t="shared" si="5"/>
        <v>0</v>
      </c>
      <c r="J35" s="62">
        <f t="shared" si="5"/>
        <v>0</v>
      </c>
      <c r="K35" s="62">
        <f t="shared" si="5"/>
        <v>0</v>
      </c>
      <c r="L35" s="62">
        <f t="shared" si="5"/>
        <v>0</v>
      </c>
      <c r="M35" s="62">
        <f t="shared" si="5"/>
        <v>0</v>
      </c>
      <c r="N35" s="62">
        <f t="shared" si="5"/>
        <v>0</v>
      </c>
      <c r="O35" s="62">
        <f t="shared" si="5"/>
        <v>0</v>
      </c>
      <c r="P35" s="62">
        <f t="shared" si="5"/>
        <v>0</v>
      </c>
      <c r="Q35" s="62">
        <f t="shared" si="5"/>
        <v>0</v>
      </c>
      <c r="R35" s="62">
        <f t="shared" si="5"/>
        <v>0</v>
      </c>
      <c r="S35" s="62">
        <f t="shared" si="5"/>
        <v>0</v>
      </c>
      <c r="T35" s="62">
        <f t="shared" si="5"/>
        <v>0</v>
      </c>
      <c r="U35" s="62">
        <f t="shared" si="5"/>
        <v>0</v>
      </c>
      <c r="V35" s="62">
        <f t="shared" si="5"/>
        <v>0</v>
      </c>
      <c r="W35" s="62">
        <f t="shared" si="5"/>
        <v>0</v>
      </c>
      <c r="X35" s="62">
        <f t="shared" si="5"/>
        <v>0</v>
      </c>
      <c r="Y35" s="62">
        <f t="shared" si="5"/>
        <v>0</v>
      </c>
      <c r="Z35" s="62">
        <f t="shared" si="5"/>
        <v>0</v>
      </c>
      <c r="AA35" s="62">
        <f t="shared" si="5"/>
        <v>0</v>
      </c>
      <c r="AB35" s="62">
        <f t="shared" si="5"/>
        <v>0</v>
      </c>
      <c r="AC35" s="62">
        <f t="shared" si="5"/>
        <v>0</v>
      </c>
      <c r="AD35" s="62">
        <f t="shared" si="5"/>
        <v>0</v>
      </c>
      <c r="AE35" s="62">
        <f t="shared" si="5"/>
        <v>0</v>
      </c>
      <c r="AF35" s="61">
        <v>0</v>
      </c>
      <c r="AG35" s="62">
        <f t="shared" si="2"/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0"/>
        <v>0</v>
      </c>
      <c r="E36" s="62">
        <f t="shared" si="4"/>
        <v>0</v>
      </c>
      <c r="F36" s="62">
        <f t="shared" si="5"/>
        <v>0</v>
      </c>
      <c r="G36" s="62">
        <f t="shared" si="5"/>
        <v>0</v>
      </c>
      <c r="H36" s="62">
        <f t="shared" si="5"/>
        <v>0</v>
      </c>
      <c r="I36" s="62">
        <f t="shared" si="5"/>
        <v>0</v>
      </c>
      <c r="J36" s="62">
        <f t="shared" si="5"/>
        <v>0</v>
      </c>
      <c r="K36" s="62">
        <f t="shared" si="5"/>
        <v>0</v>
      </c>
      <c r="L36" s="62">
        <f t="shared" si="5"/>
        <v>0</v>
      </c>
      <c r="M36" s="62">
        <f t="shared" si="5"/>
        <v>0</v>
      </c>
      <c r="N36" s="62">
        <f t="shared" si="5"/>
        <v>0</v>
      </c>
      <c r="O36" s="62">
        <f t="shared" si="5"/>
        <v>0</v>
      </c>
      <c r="P36" s="62">
        <f t="shared" si="5"/>
        <v>0</v>
      </c>
      <c r="Q36" s="62">
        <f t="shared" si="5"/>
        <v>0</v>
      </c>
      <c r="R36" s="62">
        <f t="shared" si="5"/>
        <v>0</v>
      </c>
      <c r="S36" s="62">
        <f t="shared" si="5"/>
        <v>0</v>
      </c>
      <c r="T36" s="62">
        <f t="shared" si="5"/>
        <v>0</v>
      </c>
      <c r="U36" s="62">
        <f t="shared" si="5"/>
        <v>0</v>
      </c>
      <c r="V36" s="62">
        <f t="shared" si="5"/>
        <v>0</v>
      </c>
      <c r="W36" s="62">
        <f t="shared" si="5"/>
        <v>0</v>
      </c>
      <c r="X36" s="62">
        <f t="shared" si="5"/>
        <v>0</v>
      </c>
      <c r="Y36" s="62">
        <f t="shared" si="5"/>
        <v>0</v>
      </c>
      <c r="Z36" s="62">
        <f t="shared" si="5"/>
        <v>0</v>
      </c>
      <c r="AA36" s="62">
        <f t="shared" si="5"/>
        <v>0</v>
      </c>
      <c r="AB36" s="62">
        <f t="shared" si="5"/>
        <v>0</v>
      </c>
      <c r="AC36" s="62">
        <f t="shared" si="5"/>
        <v>0</v>
      </c>
      <c r="AD36" s="62">
        <f t="shared" si="5"/>
        <v>0</v>
      </c>
      <c r="AE36" s="62">
        <f t="shared" si="5"/>
        <v>0</v>
      </c>
      <c r="AF36" s="61">
        <v>0</v>
      </c>
      <c r="AG36" s="62">
        <f t="shared" si="2"/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0"/>
        <v>0</v>
      </c>
      <c r="E37" s="62">
        <f t="shared" si="4"/>
        <v>0</v>
      </c>
      <c r="F37" s="62">
        <f t="shared" si="5"/>
        <v>0</v>
      </c>
      <c r="G37" s="62">
        <f t="shared" si="5"/>
        <v>0</v>
      </c>
      <c r="H37" s="62">
        <f t="shared" si="5"/>
        <v>0</v>
      </c>
      <c r="I37" s="62">
        <f t="shared" si="5"/>
        <v>0</v>
      </c>
      <c r="J37" s="62">
        <f t="shared" si="5"/>
        <v>0</v>
      </c>
      <c r="K37" s="62">
        <f t="shared" si="5"/>
        <v>0</v>
      </c>
      <c r="L37" s="62">
        <f t="shared" si="5"/>
        <v>0</v>
      </c>
      <c r="M37" s="62">
        <f t="shared" si="5"/>
        <v>0</v>
      </c>
      <c r="N37" s="62">
        <f t="shared" si="5"/>
        <v>0</v>
      </c>
      <c r="O37" s="62">
        <f t="shared" si="5"/>
        <v>0</v>
      </c>
      <c r="P37" s="62">
        <f t="shared" si="5"/>
        <v>0</v>
      </c>
      <c r="Q37" s="62">
        <f aca="true" t="shared" si="6" ref="Q37:AE39">Q36</f>
        <v>0</v>
      </c>
      <c r="R37" s="62">
        <f t="shared" si="6"/>
        <v>0</v>
      </c>
      <c r="S37" s="62">
        <f t="shared" si="6"/>
        <v>0</v>
      </c>
      <c r="T37" s="62">
        <f t="shared" si="6"/>
        <v>0</v>
      </c>
      <c r="U37" s="62">
        <f t="shared" si="6"/>
        <v>0</v>
      </c>
      <c r="V37" s="62">
        <f t="shared" si="6"/>
        <v>0</v>
      </c>
      <c r="W37" s="62">
        <f t="shared" si="6"/>
        <v>0</v>
      </c>
      <c r="X37" s="62">
        <f t="shared" si="6"/>
        <v>0</v>
      </c>
      <c r="Y37" s="62">
        <f t="shared" si="6"/>
        <v>0</v>
      </c>
      <c r="Z37" s="62">
        <f t="shared" si="6"/>
        <v>0</v>
      </c>
      <c r="AA37" s="62">
        <f t="shared" si="6"/>
        <v>0</v>
      </c>
      <c r="AB37" s="62">
        <f t="shared" si="6"/>
        <v>0</v>
      </c>
      <c r="AC37" s="62">
        <f t="shared" si="6"/>
        <v>0</v>
      </c>
      <c r="AD37" s="62">
        <f t="shared" si="6"/>
        <v>0</v>
      </c>
      <c r="AE37" s="62">
        <f t="shared" si="6"/>
        <v>0</v>
      </c>
      <c r="AF37" s="61">
        <v>0</v>
      </c>
      <c r="AG37" s="62">
        <f t="shared" si="2"/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0"/>
        <v>0</v>
      </c>
      <c r="E38" s="62">
        <f t="shared" si="4"/>
        <v>0</v>
      </c>
      <c r="F38" s="62">
        <f aca="true" t="shared" si="7" ref="F38:P39">F37</f>
        <v>0</v>
      </c>
      <c r="G38" s="62">
        <f t="shared" si="7"/>
        <v>0</v>
      </c>
      <c r="H38" s="62">
        <f t="shared" si="7"/>
        <v>0</v>
      </c>
      <c r="I38" s="62">
        <f t="shared" si="7"/>
        <v>0</v>
      </c>
      <c r="J38" s="62">
        <f t="shared" si="7"/>
        <v>0</v>
      </c>
      <c r="K38" s="62">
        <f t="shared" si="7"/>
        <v>0</v>
      </c>
      <c r="L38" s="62">
        <f t="shared" si="7"/>
        <v>0</v>
      </c>
      <c r="M38" s="62">
        <f t="shared" si="7"/>
        <v>0</v>
      </c>
      <c r="N38" s="62">
        <f t="shared" si="7"/>
        <v>0</v>
      </c>
      <c r="O38" s="62">
        <f t="shared" si="7"/>
        <v>0</v>
      </c>
      <c r="P38" s="62">
        <f t="shared" si="7"/>
        <v>0</v>
      </c>
      <c r="Q38" s="62">
        <f t="shared" si="6"/>
        <v>0</v>
      </c>
      <c r="R38" s="62">
        <f t="shared" si="6"/>
        <v>0</v>
      </c>
      <c r="S38" s="62">
        <f t="shared" si="6"/>
        <v>0</v>
      </c>
      <c r="T38" s="62">
        <f t="shared" si="6"/>
        <v>0</v>
      </c>
      <c r="U38" s="62">
        <f t="shared" si="6"/>
        <v>0</v>
      </c>
      <c r="V38" s="62">
        <f t="shared" si="6"/>
        <v>0</v>
      </c>
      <c r="W38" s="62">
        <f t="shared" si="6"/>
        <v>0</v>
      </c>
      <c r="X38" s="62">
        <f t="shared" si="6"/>
        <v>0</v>
      </c>
      <c r="Y38" s="62">
        <f t="shared" si="6"/>
        <v>0</v>
      </c>
      <c r="Z38" s="62">
        <f t="shared" si="6"/>
        <v>0</v>
      </c>
      <c r="AA38" s="62">
        <f t="shared" si="6"/>
        <v>0</v>
      </c>
      <c r="AB38" s="62">
        <f t="shared" si="6"/>
        <v>0</v>
      </c>
      <c r="AC38" s="62">
        <f t="shared" si="6"/>
        <v>0</v>
      </c>
      <c r="AD38" s="62">
        <f t="shared" si="6"/>
        <v>0</v>
      </c>
      <c r="AE38" s="62">
        <f t="shared" si="6"/>
        <v>0</v>
      </c>
      <c r="AF38" s="61">
        <v>0</v>
      </c>
      <c r="AG38" s="62">
        <f t="shared" si="2"/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0"/>
        <v>0</v>
      </c>
      <c r="E39" s="62">
        <f t="shared" si="4"/>
        <v>0</v>
      </c>
      <c r="F39" s="62">
        <f t="shared" si="7"/>
        <v>0</v>
      </c>
      <c r="G39" s="62">
        <f t="shared" si="7"/>
        <v>0</v>
      </c>
      <c r="H39" s="62">
        <f t="shared" si="7"/>
        <v>0</v>
      </c>
      <c r="I39" s="62">
        <f t="shared" si="7"/>
        <v>0</v>
      </c>
      <c r="J39" s="62">
        <f t="shared" si="7"/>
        <v>0</v>
      </c>
      <c r="K39" s="62">
        <f t="shared" si="7"/>
        <v>0</v>
      </c>
      <c r="L39" s="62">
        <f t="shared" si="7"/>
        <v>0</v>
      </c>
      <c r="M39" s="62">
        <f t="shared" si="7"/>
        <v>0</v>
      </c>
      <c r="N39" s="62">
        <f t="shared" si="7"/>
        <v>0</v>
      </c>
      <c r="O39" s="62">
        <f t="shared" si="7"/>
        <v>0</v>
      </c>
      <c r="P39" s="62">
        <f t="shared" si="7"/>
        <v>0</v>
      </c>
      <c r="Q39" s="62">
        <f t="shared" si="6"/>
        <v>0</v>
      </c>
      <c r="R39" s="62">
        <f t="shared" si="6"/>
        <v>0</v>
      </c>
      <c r="S39" s="62">
        <f t="shared" si="6"/>
        <v>0</v>
      </c>
      <c r="T39" s="62">
        <f t="shared" si="6"/>
        <v>0</v>
      </c>
      <c r="U39" s="62">
        <f t="shared" si="6"/>
        <v>0</v>
      </c>
      <c r="V39" s="62">
        <f t="shared" si="6"/>
        <v>0</v>
      </c>
      <c r="W39" s="62">
        <f t="shared" si="6"/>
        <v>0</v>
      </c>
      <c r="X39" s="62">
        <f t="shared" si="6"/>
        <v>0</v>
      </c>
      <c r="Y39" s="62">
        <f t="shared" si="6"/>
        <v>0</v>
      </c>
      <c r="Z39" s="62">
        <f t="shared" si="6"/>
        <v>0</v>
      </c>
      <c r="AA39" s="62">
        <f t="shared" si="6"/>
        <v>0</v>
      </c>
      <c r="AB39" s="62">
        <f t="shared" si="6"/>
        <v>0</v>
      </c>
      <c r="AC39" s="62">
        <f t="shared" si="6"/>
        <v>0</v>
      </c>
      <c r="AD39" s="62">
        <f t="shared" si="6"/>
        <v>0</v>
      </c>
      <c r="AE39" s="62">
        <f t="shared" si="6"/>
        <v>0</v>
      </c>
      <c r="AF39" s="61">
        <v>0</v>
      </c>
      <c r="AG39" s="62">
        <f t="shared" si="2"/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0"/>
        <v>0</v>
      </c>
      <c r="E40" s="62">
        <f aca="true" t="shared" si="8" ref="E40:AE42">E39</f>
        <v>0</v>
      </c>
      <c r="F40" s="62">
        <f t="shared" si="8"/>
        <v>0</v>
      </c>
      <c r="G40" s="62">
        <f t="shared" si="8"/>
        <v>0</v>
      </c>
      <c r="H40" s="62">
        <f t="shared" si="8"/>
        <v>0</v>
      </c>
      <c r="I40" s="62">
        <f t="shared" si="8"/>
        <v>0</v>
      </c>
      <c r="J40" s="62">
        <f t="shared" si="8"/>
        <v>0</v>
      </c>
      <c r="K40" s="62">
        <f t="shared" si="8"/>
        <v>0</v>
      </c>
      <c r="L40" s="62">
        <f t="shared" si="8"/>
        <v>0</v>
      </c>
      <c r="M40" s="62">
        <f t="shared" si="8"/>
        <v>0</v>
      </c>
      <c r="N40" s="62">
        <f t="shared" si="8"/>
        <v>0</v>
      </c>
      <c r="O40" s="62">
        <f t="shared" si="8"/>
        <v>0</v>
      </c>
      <c r="P40" s="62">
        <f t="shared" si="8"/>
        <v>0</v>
      </c>
      <c r="Q40" s="62">
        <f t="shared" si="8"/>
        <v>0</v>
      </c>
      <c r="R40" s="62">
        <f t="shared" si="8"/>
        <v>0</v>
      </c>
      <c r="S40" s="62">
        <f t="shared" si="8"/>
        <v>0</v>
      </c>
      <c r="T40" s="62">
        <f t="shared" si="8"/>
        <v>0</v>
      </c>
      <c r="U40" s="62">
        <f t="shared" si="8"/>
        <v>0</v>
      </c>
      <c r="V40" s="62">
        <f t="shared" si="8"/>
        <v>0</v>
      </c>
      <c r="W40" s="62">
        <f t="shared" si="8"/>
        <v>0</v>
      </c>
      <c r="X40" s="62">
        <f t="shared" si="8"/>
        <v>0</v>
      </c>
      <c r="Y40" s="62">
        <f t="shared" si="8"/>
        <v>0</v>
      </c>
      <c r="Z40" s="62">
        <f t="shared" si="8"/>
        <v>0</v>
      </c>
      <c r="AA40" s="62">
        <f t="shared" si="8"/>
        <v>0</v>
      </c>
      <c r="AB40" s="62">
        <f t="shared" si="8"/>
        <v>0</v>
      </c>
      <c r="AC40" s="62">
        <f t="shared" si="8"/>
        <v>0</v>
      </c>
      <c r="AD40" s="62">
        <f t="shared" si="8"/>
        <v>0</v>
      </c>
      <c r="AE40" s="62">
        <f t="shared" si="8"/>
        <v>0</v>
      </c>
      <c r="AF40" s="61">
        <v>0</v>
      </c>
      <c r="AG40" s="62">
        <f t="shared" si="2"/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0"/>
        <v>0</v>
      </c>
      <c r="E41" s="62">
        <f t="shared" si="8"/>
        <v>0</v>
      </c>
      <c r="F41" s="62">
        <f t="shared" si="8"/>
        <v>0</v>
      </c>
      <c r="G41" s="62">
        <f t="shared" si="8"/>
        <v>0</v>
      </c>
      <c r="H41" s="62">
        <f t="shared" si="8"/>
        <v>0</v>
      </c>
      <c r="I41" s="62">
        <f t="shared" si="8"/>
        <v>0</v>
      </c>
      <c r="J41" s="62">
        <f t="shared" si="8"/>
        <v>0</v>
      </c>
      <c r="K41" s="62">
        <f t="shared" si="8"/>
        <v>0</v>
      </c>
      <c r="L41" s="62">
        <f t="shared" si="8"/>
        <v>0</v>
      </c>
      <c r="M41" s="62">
        <f t="shared" si="8"/>
        <v>0</v>
      </c>
      <c r="N41" s="62">
        <f t="shared" si="8"/>
        <v>0</v>
      </c>
      <c r="O41" s="62">
        <f t="shared" si="8"/>
        <v>0</v>
      </c>
      <c r="P41" s="62">
        <f t="shared" si="8"/>
        <v>0</v>
      </c>
      <c r="Q41" s="62">
        <f t="shared" si="8"/>
        <v>0</v>
      </c>
      <c r="R41" s="62">
        <f t="shared" si="8"/>
        <v>0</v>
      </c>
      <c r="S41" s="62">
        <f t="shared" si="8"/>
        <v>0</v>
      </c>
      <c r="T41" s="62">
        <f t="shared" si="8"/>
        <v>0</v>
      </c>
      <c r="U41" s="62">
        <f t="shared" si="8"/>
        <v>0</v>
      </c>
      <c r="V41" s="62">
        <f t="shared" si="8"/>
        <v>0</v>
      </c>
      <c r="W41" s="62">
        <f t="shared" si="8"/>
        <v>0</v>
      </c>
      <c r="X41" s="62">
        <f t="shared" si="8"/>
        <v>0</v>
      </c>
      <c r="Y41" s="62">
        <f t="shared" si="8"/>
        <v>0</v>
      </c>
      <c r="Z41" s="62">
        <f t="shared" si="8"/>
        <v>0</v>
      </c>
      <c r="AA41" s="62">
        <f t="shared" si="8"/>
        <v>0</v>
      </c>
      <c r="AB41" s="62">
        <f t="shared" si="8"/>
        <v>0</v>
      </c>
      <c r="AC41" s="62">
        <f t="shared" si="8"/>
        <v>0</v>
      </c>
      <c r="AD41" s="62">
        <f t="shared" si="8"/>
        <v>0</v>
      </c>
      <c r="AE41" s="62">
        <f t="shared" si="8"/>
        <v>0</v>
      </c>
      <c r="AF41" s="61">
        <v>0</v>
      </c>
      <c r="AG41" s="62">
        <f t="shared" si="2"/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0"/>
        <v>0</v>
      </c>
      <c r="E42" s="62">
        <f t="shared" si="8"/>
        <v>0</v>
      </c>
      <c r="F42" s="62">
        <f t="shared" si="8"/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2">
        <f t="shared" si="8"/>
        <v>0</v>
      </c>
      <c r="K42" s="62">
        <f t="shared" si="8"/>
        <v>0</v>
      </c>
      <c r="L42" s="62">
        <f t="shared" si="8"/>
        <v>0</v>
      </c>
      <c r="M42" s="62">
        <f t="shared" si="8"/>
        <v>0</v>
      </c>
      <c r="N42" s="62">
        <f t="shared" si="8"/>
        <v>0</v>
      </c>
      <c r="O42" s="62">
        <f t="shared" si="8"/>
        <v>0</v>
      </c>
      <c r="P42" s="62">
        <f t="shared" si="8"/>
        <v>0</v>
      </c>
      <c r="Q42" s="62">
        <f t="shared" si="8"/>
        <v>0</v>
      </c>
      <c r="R42" s="62">
        <f t="shared" si="8"/>
        <v>0</v>
      </c>
      <c r="S42" s="62">
        <f t="shared" si="8"/>
        <v>0</v>
      </c>
      <c r="T42" s="62">
        <f t="shared" si="8"/>
        <v>0</v>
      </c>
      <c r="U42" s="62">
        <f t="shared" si="8"/>
        <v>0</v>
      </c>
      <c r="V42" s="62">
        <f t="shared" si="8"/>
        <v>0</v>
      </c>
      <c r="W42" s="62">
        <f t="shared" si="8"/>
        <v>0</v>
      </c>
      <c r="X42" s="62">
        <f t="shared" si="8"/>
        <v>0</v>
      </c>
      <c r="Y42" s="62">
        <f t="shared" si="8"/>
        <v>0</v>
      </c>
      <c r="Z42" s="62">
        <f t="shared" si="8"/>
        <v>0</v>
      </c>
      <c r="AA42" s="62">
        <f t="shared" si="8"/>
        <v>0</v>
      </c>
      <c r="AB42" s="62">
        <f t="shared" si="8"/>
        <v>0</v>
      </c>
      <c r="AC42" s="62">
        <f t="shared" si="8"/>
        <v>0</v>
      </c>
      <c r="AD42" s="62">
        <f t="shared" si="8"/>
        <v>0</v>
      </c>
      <c r="AE42" s="62">
        <f t="shared" si="8"/>
        <v>0</v>
      </c>
      <c r="AF42" s="61">
        <v>0</v>
      </c>
      <c r="AG42" s="62">
        <f t="shared" si="2"/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4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3" t="s">
        <v>81</v>
      </c>
      <c r="B2" s="73" t="s">
        <v>82</v>
      </c>
      <c r="C2" s="73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6"/>
      <c r="B3" s="76"/>
      <c r="C3" s="77"/>
      <c r="D3" s="91" t="s">
        <v>87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88</v>
      </c>
      <c r="AG3" s="91" t="s">
        <v>87</v>
      </c>
      <c r="AH3" s="89" t="s">
        <v>43</v>
      </c>
      <c r="AI3" s="89" t="s">
        <v>44</v>
      </c>
      <c r="AJ3" s="89" t="s">
        <v>45</v>
      </c>
      <c r="AK3" s="89" t="s">
        <v>46</v>
      </c>
      <c r="AL3" s="89" t="s">
        <v>47</v>
      </c>
      <c r="AM3" s="89" t="s">
        <v>48</v>
      </c>
      <c r="AN3" s="89" t="s">
        <v>49</v>
      </c>
      <c r="AO3" s="89" t="s">
        <v>27</v>
      </c>
      <c r="AP3" s="89" t="s">
        <v>28</v>
      </c>
      <c r="AQ3" s="89" t="s">
        <v>29</v>
      </c>
      <c r="AR3" s="89" t="s">
        <v>30</v>
      </c>
      <c r="AS3" s="89" t="s">
        <v>31</v>
      </c>
      <c r="AT3" s="89" t="s">
        <v>50</v>
      </c>
      <c r="AU3" s="89" t="s">
        <v>51</v>
      </c>
      <c r="AV3" s="89" t="s">
        <v>52</v>
      </c>
      <c r="AW3" s="89" t="s">
        <v>53</v>
      </c>
      <c r="AX3" s="89" t="s">
        <v>54</v>
      </c>
      <c r="AY3" s="89" t="s">
        <v>55</v>
      </c>
      <c r="AZ3" s="89" t="s">
        <v>56</v>
      </c>
      <c r="BA3" s="89" t="s">
        <v>57</v>
      </c>
      <c r="BB3" s="89" t="s">
        <v>58</v>
      </c>
      <c r="BC3" s="89" t="s">
        <v>59</v>
      </c>
      <c r="BD3" s="89" t="s">
        <v>60</v>
      </c>
      <c r="BE3" s="89" t="s">
        <v>61</v>
      </c>
      <c r="BF3" s="89" t="s">
        <v>62</v>
      </c>
      <c r="BG3" s="89" t="s">
        <v>63</v>
      </c>
      <c r="BH3" s="89" t="s">
        <v>64</v>
      </c>
      <c r="BI3" s="89" t="s">
        <v>88</v>
      </c>
      <c r="BJ3" s="91" t="s">
        <v>87</v>
      </c>
      <c r="BK3" s="89" t="s">
        <v>43</v>
      </c>
      <c r="BL3" s="89" t="s">
        <v>44</v>
      </c>
      <c r="BM3" s="89" t="s">
        <v>45</v>
      </c>
      <c r="BN3" s="89" t="s">
        <v>46</v>
      </c>
      <c r="BO3" s="89" t="s">
        <v>47</v>
      </c>
      <c r="BP3" s="89" t="s">
        <v>48</v>
      </c>
      <c r="BQ3" s="89" t="s">
        <v>49</v>
      </c>
      <c r="BR3" s="89" t="s">
        <v>27</v>
      </c>
      <c r="BS3" s="89" t="s">
        <v>28</v>
      </c>
      <c r="BT3" s="89" t="s">
        <v>29</v>
      </c>
      <c r="BU3" s="89" t="s">
        <v>30</v>
      </c>
      <c r="BV3" s="89" t="s">
        <v>31</v>
      </c>
      <c r="BW3" s="89" t="s">
        <v>50</v>
      </c>
      <c r="BX3" s="89" t="s">
        <v>51</v>
      </c>
      <c r="BY3" s="89" t="s">
        <v>52</v>
      </c>
      <c r="BZ3" s="89" t="s">
        <v>53</v>
      </c>
      <c r="CA3" s="89" t="s">
        <v>54</v>
      </c>
      <c r="CB3" s="89" t="s">
        <v>55</v>
      </c>
      <c r="CC3" s="89" t="s">
        <v>56</v>
      </c>
      <c r="CD3" s="89" t="s">
        <v>57</v>
      </c>
      <c r="CE3" s="89" t="s">
        <v>58</v>
      </c>
      <c r="CF3" s="89" t="s">
        <v>59</v>
      </c>
      <c r="CG3" s="89" t="s">
        <v>60</v>
      </c>
      <c r="CH3" s="89" t="s">
        <v>61</v>
      </c>
      <c r="CI3" s="89" t="s">
        <v>62</v>
      </c>
      <c r="CJ3" s="89" t="s">
        <v>63</v>
      </c>
      <c r="CK3" s="89" t="s">
        <v>64</v>
      </c>
      <c r="CL3" s="89" t="s">
        <v>88</v>
      </c>
    </row>
    <row r="4" spans="1:90" s="3" customFormat="1" ht="25.5" customHeight="1">
      <c r="A4" s="76"/>
      <c r="B4" s="76"/>
      <c r="C4" s="77"/>
      <c r="D4" s="91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1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</row>
    <row r="5" spans="1:90" s="3" customFormat="1" ht="25.5" customHeight="1">
      <c r="A5" s="76"/>
      <c r="B5" s="76"/>
      <c r="C5" s="77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1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</row>
    <row r="6" spans="1:90" s="9" customFormat="1" ht="13.5">
      <c r="A6" s="76"/>
      <c r="B6" s="76"/>
      <c r="C6" s="77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BO7">SUM(D8:D42)</f>
        <v>1067536</v>
      </c>
      <c r="E7" s="61">
        <f t="shared" si="0"/>
        <v>103767</v>
      </c>
      <c r="F7" s="61">
        <f t="shared" si="0"/>
        <v>26516</v>
      </c>
      <c r="G7" s="61">
        <f t="shared" si="0"/>
        <v>670387</v>
      </c>
      <c r="H7" s="61">
        <f t="shared" si="0"/>
        <v>69142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25724</v>
      </c>
      <c r="M7" s="61">
        <f t="shared" si="0"/>
        <v>2339</v>
      </c>
      <c r="N7" s="61">
        <f t="shared" si="0"/>
        <v>1207</v>
      </c>
      <c r="O7" s="61">
        <f t="shared" si="0"/>
        <v>6672</v>
      </c>
      <c r="P7" s="61">
        <f t="shared" si="0"/>
        <v>0</v>
      </c>
      <c r="Q7" s="61">
        <f t="shared" si="0"/>
        <v>988</v>
      </c>
      <c r="R7" s="61">
        <f t="shared" si="0"/>
        <v>0</v>
      </c>
      <c r="S7" s="61">
        <f t="shared" si="0"/>
        <v>0</v>
      </c>
      <c r="T7" s="61">
        <f t="shared" si="0"/>
        <v>552</v>
      </c>
      <c r="U7" s="61">
        <f t="shared" si="0"/>
        <v>0</v>
      </c>
      <c r="V7" s="61">
        <f t="shared" si="0"/>
        <v>0</v>
      </c>
      <c r="W7" s="61">
        <f t="shared" si="0"/>
        <v>86</v>
      </c>
      <c r="X7" s="61">
        <f t="shared" si="0"/>
        <v>0</v>
      </c>
      <c r="Y7" s="61">
        <f t="shared" si="0"/>
        <v>0</v>
      </c>
      <c r="Z7" s="61">
        <f t="shared" si="0"/>
        <v>262</v>
      </c>
      <c r="AA7" s="61">
        <f t="shared" si="0"/>
        <v>0</v>
      </c>
      <c r="AB7" s="61">
        <f t="shared" si="0"/>
        <v>0</v>
      </c>
      <c r="AC7" s="61">
        <f t="shared" si="0"/>
        <v>139598</v>
      </c>
      <c r="AD7" s="61">
        <f t="shared" si="0"/>
        <v>19653</v>
      </c>
      <c r="AE7" s="61">
        <f t="shared" si="0"/>
        <v>643</v>
      </c>
      <c r="AF7" s="61">
        <f t="shared" si="0"/>
        <v>0</v>
      </c>
      <c r="AG7" s="61">
        <f t="shared" si="0"/>
        <v>358461</v>
      </c>
      <c r="AH7" s="61">
        <f t="shared" si="0"/>
        <v>6146</v>
      </c>
      <c r="AI7" s="61">
        <f t="shared" si="0"/>
        <v>16734</v>
      </c>
      <c r="AJ7" s="61">
        <f t="shared" si="0"/>
        <v>136073</v>
      </c>
      <c r="AK7" s="61">
        <f t="shared" si="0"/>
        <v>39466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758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262</v>
      </c>
      <c r="BD7" s="61">
        <f t="shared" si="0"/>
        <v>0</v>
      </c>
      <c r="BE7" s="61">
        <f t="shared" si="0"/>
        <v>0</v>
      </c>
      <c r="BF7" s="61">
        <f t="shared" si="0"/>
        <v>138760</v>
      </c>
      <c r="BG7" s="61">
        <f t="shared" si="0"/>
        <v>19653</v>
      </c>
      <c r="BH7" s="61">
        <f t="shared" si="0"/>
        <v>609</v>
      </c>
      <c r="BI7" s="61">
        <f t="shared" si="0"/>
        <v>0</v>
      </c>
      <c r="BJ7" s="61">
        <f t="shared" si="0"/>
        <v>709075</v>
      </c>
      <c r="BK7" s="61">
        <f t="shared" si="0"/>
        <v>97621</v>
      </c>
      <c r="BL7" s="61">
        <f t="shared" si="0"/>
        <v>9782</v>
      </c>
      <c r="BM7" s="61">
        <f t="shared" si="0"/>
        <v>534314</v>
      </c>
      <c r="BN7" s="61">
        <f t="shared" si="0"/>
        <v>29676</v>
      </c>
      <c r="BO7" s="61">
        <f t="shared" si="0"/>
        <v>0</v>
      </c>
      <c r="BP7" s="61">
        <f aca="true" t="shared" si="1" ref="BP7:CL7">SUM(BP8:BP42)</f>
        <v>0</v>
      </c>
      <c r="BQ7" s="61">
        <f t="shared" si="1"/>
        <v>0</v>
      </c>
      <c r="BR7" s="61">
        <f t="shared" si="1"/>
        <v>25724</v>
      </c>
      <c r="BS7" s="61">
        <f t="shared" si="1"/>
        <v>2339</v>
      </c>
      <c r="BT7" s="61">
        <f t="shared" si="1"/>
        <v>1207</v>
      </c>
      <c r="BU7" s="61">
        <f t="shared" si="1"/>
        <v>6672</v>
      </c>
      <c r="BV7" s="61">
        <f t="shared" si="1"/>
        <v>0</v>
      </c>
      <c r="BW7" s="61">
        <f t="shared" si="1"/>
        <v>230</v>
      </c>
      <c r="BX7" s="61">
        <f t="shared" si="1"/>
        <v>0</v>
      </c>
      <c r="BY7" s="61">
        <f t="shared" si="1"/>
        <v>0</v>
      </c>
      <c r="BZ7" s="61">
        <f t="shared" si="1"/>
        <v>552</v>
      </c>
      <c r="CA7" s="61">
        <f t="shared" si="1"/>
        <v>0</v>
      </c>
      <c r="CB7" s="61">
        <f t="shared" si="1"/>
        <v>0</v>
      </c>
      <c r="CC7" s="61">
        <f t="shared" si="1"/>
        <v>86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838</v>
      </c>
      <c r="CJ7" s="61">
        <f t="shared" si="1"/>
        <v>0</v>
      </c>
      <c r="CK7" s="61">
        <f t="shared" si="1"/>
        <v>34</v>
      </c>
      <c r="CL7" s="61">
        <f t="shared" si="1"/>
        <v>0</v>
      </c>
    </row>
    <row r="8" spans="1:90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2" ref="D8:D42">SUM(E8:AF8)</f>
        <v>0</v>
      </c>
      <c r="E8" s="61">
        <f aca="true" t="shared" si="3" ref="E8:E24">AH8+BK8</f>
        <v>0</v>
      </c>
      <c r="F8" s="61">
        <f aca="true" t="shared" si="4" ref="F8:F23">AI8+BL8</f>
        <v>0</v>
      </c>
      <c r="G8" s="61">
        <f aca="true" t="shared" si="5" ref="G8:G23">AJ8+BM8</f>
        <v>0</v>
      </c>
      <c r="H8" s="61">
        <f aca="true" t="shared" si="6" ref="H8:H23">AK8+BN8</f>
        <v>0</v>
      </c>
      <c r="I8" s="61">
        <f aca="true" t="shared" si="7" ref="I8:I23">AL8+BO8</f>
        <v>0</v>
      </c>
      <c r="J8" s="61">
        <f aca="true" t="shared" si="8" ref="J8:J23">AM8+BP8</f>
        <v>0</v>
      </c>
      <c r="K8" s="61">
        <f aca="true" t="shared" si="9" ref="K8:K23">AN8+BQ8</f>
        <v>0</v>
      </c>
      <c r="L8" s="61">
        <f aca="true" t="shared" si="10" ref="L8:L23">AO8+BR8</f>
        <v>0</v>
      </c>
      <c r="M8" s="61">
        <f aca="true" t="shared" si="11" ref="M8:M23">AP8+BS8</f>
        <v>0</v>
      </c>
      <c r="N8" s="61">
        <f aca="true" t="shared" si="12" ref="N8:N23">AQ8+BT8</f>
        <v>0</v>
      </c>
      <c r="O8" s="61">
        <f aca="true" t="shared" si="13" ref="O8:O23">AR8+BU8</f>
        <v>0</v>
      </c>
      <c r="P8" s="61">
        <f aca="true" t="shared" si="14" ref="P8:P23">AS8+BV8</f>
        <v>0</v>
      </c>
      <c r="Q8" s="61">
        <f aca="true" t="shared" si="15" ref="Q8:Q23">AT8+BW8</f>
        <v>0</v>
      </c>
      <c r="R8" s="61">
        <f aca="true" t="shared" si="16" ref="R8:R23">AU8+BX8</f>
        <v>0</v>
      </c>
      <c r="S8" s="61">
        <f aca="true" t="shared" si="17" ref="S8:S23">AV8+BY8</f>
        <v>0</v>
      </c>
      <c r="T8" s="61">
        <f aca="true" t="shared" si="18" ref="T8:AF23">AW8+BZ8</f>
        <v>0</v>
      </c>
      <c r="U8" s="61">
        <f t="shared" si="18"/>
        <v>0</v>
      </c>
      <c r="V8" s="61">
        <f t="shared" si="18"/>
        <v>0</v>
      </c>
      <c r="W8" s="61">
        <f t="shared" si="18"/>
        <v>0</v>
      </c>
      <c r="X8" s="61">
        <f t="shared" si="18"/>
        <v>0</v>
      </c>
      <c r="Y8" s="61">
        <f t="shared" si="18"/>
        <v>0</v>
      </c>
      <c r="Z8" s="61">
        <f t="shared" si="18"/>
        <v>0</v>
      </c>
      <c r="AA8" s="61">
        <f t="shared" si="18"/>
        <v>0</v>
      </c>
      <c r="AB8" s="61">
        <f t="shared" si="18"/>
        <v>0</v>
      </c>
      <c r="AC8" s="61">
        <f t="shared" si="18"/>
        <v>0</v>
      </c>
      <c r="AD8" s="61">
        <f t="shared" si="18"/>
        <v>0</v>
      </c>
      <c r="AE8" s="61">
        <f t="shared" si="18"/>
        <v>0</v>
      </c>
      <c r="AF8" s="61">
        <f t="shared" si="18"/>
        <v>0</v>
      </c>
      <c r="AG8" s="61">
        <f aca="true" t="shared" si="19" ref="AG8:AG42"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20" ref="BJ8:BJ42">SUM(BK8:CL8)</f>
        <v>0</v>
      </c>
      <c r="BK8" s="64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4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4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4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4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4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4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4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4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4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4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4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4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4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4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4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4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4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4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4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4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4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4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4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4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4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4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4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2"/>
        <v>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8"/>
        <v>0</v>
      </c>
      <c r="V9" s="61">
        <f t="shared" si="18"/>
        <v>0</v>
      </c>
      <c r="W9" s="61">
        <f t="shared" si="18"/>
        <v>0</v>
      </c>
      <c r="X9" s="61">
        <f t="shared" si="18"/>
        <v>0</v>
      </c>
      <c r="Y9" s="61">
        <f t="shared" si="18"/>
        <v>0</v>
      </c>
      <c r="Z9" s="61">
        <f t="shared" si="18"/>
        <v>0</v>
      </c>
      <c r="AA9" s="61">
        <f t="shared" si="18"/>
        <v>0</v>
      </c>
      <c r="AB9" s="61">
        <f t="shared" si="18"/>
        <v>0</v>
      </c>
      <c r="AC9" s="61">
        <f t="shared" si="18"/>
        <v>0</v>
      </c>
      <c r="AD9" s="61">
        <f t="shared" si="18"/>
        <v>0</v>
      </c>
      <c r="AE9" s="61">
        <f t="shared" si="18"/>
        <v>0</v>
      </c>
      <c r="AF9" s="61">
        <f t="shared" si="18"/>
        <v>0</v>
      </c>
      <c r="AG9" s="61">
        <f t="shared" si="19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20"/>
        <v>0</v>
      </c>
      <c r="BK9" s="64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4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4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4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4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4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4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4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4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4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4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4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4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4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4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4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4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4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4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4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4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4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4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4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4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4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4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4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8"/>
        <v>0</v>
      </c>
      <c r="V10" s="61">
        <f t="shared" si="18"/>
        <v>0</v>
      </c>
      <c r="W10" s="61">
        <f t="shared" si="18"/>
        <v>0</v>
      </c>
      <c r="X10" s="61">
        <f t="shared" si="18"/>
        <v>0</v>
      </c>
      <c r="Y10" s="61">
        <f t="shared" si="18"/>
        <v>0</v>
      </c>
      <c r="Z10" s="61">
        <f t="shared" si="18"/>
        <v>0</v>
      </c>
      <c r="AA10" s="61">
        <f t="shared" si="18"/>
        <v>0</v>
      </c>
      <c r="AB10" s="61">
        <f t="shared" si="18"/>
        <v>0</v>
      </c>
      <c r="AC10" s="61">
        <f t="shared" si="18"/>
        <v>0</v>
      </c>
      <c r="AD10" s="61">
        <f t="shared" si="18"/>
        <v>0</v>
      </c>
      <c r="AE10" s="61">
        <f t="shared" si="18"/>
        <v>0</v>
      </c>
      <c r="AF10" s="61">
        <f t="shared" si="18"/>
        <v>0</v>
      </c>
      <c r="AG10" s="61">
        <f t="shared" si="19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20"/>
        <v>0</v>
      </c>
      <c r="BK10" s="64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4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4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4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4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4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4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4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4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4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4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4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4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4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4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4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4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4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4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4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4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4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4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4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4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4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4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4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2"/>
        <v>180517</v>
      </c>
      <c r="E11" s="61">
        <f t="shared" si="3"/>
        <v>6923</v>
      </c>
      <c r="F11" s="61">
        <f t="shared" si="4"/>
        <v>0</v>
      </c>
      <c r="G11" s="61">
        <f t="shared" si="5"/>
        <v>173594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0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8"/>
        <v>0</v>
      </c>
      <c r="V11" s="61">
        <f t="shared" si="18"/>
        <v>0</v>
      </c>
      <c r="W11" s="61">
        <f t="shared" si="18"/>
        <v>0</v>
      </c>
      <c r="X11" s="61">
        <f t="shared" si="18"/>
        <v>0</v>
      </c>
      <c r="Y11" s="61">
        <f t="shared" si="18"/>
        <v>0</v>
      </c>
      <c r="Z11" s="61">
        <f t="shared" si="18"/>
        <v>0</v>
      </c>
      <c r="AA11" s="61">
        <f t="shared" si="18"/>
        <v>0</v>
      </c>
      <c r="AB11" s="61">
        <f t="shared" si="18"/>
        <v>0</v>
      </c>
      <c r="AC11" s="61">
        <f t="shared" si="18"/>
        <v>0</v>
      </c>
      <c r="AD11" s="61">
        <f t="shared" si="18"/>
        <v>0</v>
      </c>
      <c r="AE11" s="61">
        <f t="shared" si="18"/>
        <v>0</v>
      </c>
      <c r="AF11" s="61">
        <f t="shared" si="18"/>
        <v>0</v>
      </c>
      <c r="AG11" s="61">
        <f t="shared" si="19"/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20"/>
        <v>180517</v>
      </c>
      <c r="BK11" s="64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6923</v>
      </c>
      <c r="BL11" s="64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4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173594</v>
      </c>
      <c r="BN11" s="64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4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4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4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4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4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4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4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4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4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4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4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4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4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4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4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4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4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4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4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4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4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4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4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4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2"/>
        <v>902</v>
      </c>
      <c r="E12" s="61">
        <f t="shared" si="3"/>
        <v>269</v>
      </c>
      <c r="F12" s="61">
        <f t="shared" si="4"/>
        <v>1</v>
      </c>
      <c r="G12" s="61">
        <f t="shared" si="5"/>
        <v>585</v>
      </c>
      <c r="H12" s="61">
        <f t="shared" si="6"/>
        <v>47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0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8"/>
        <v>0</v>
      </c>
      <c r="V12" s="61">
        <f t="shared" si="18"/>
        <v>0</v>
      </c>
      <c r="W12" s="61">
        <f t="shared" si="18"/>
        <v>0</v>
      </c>
      <c r="X12" s="61">
        <f t="shared" si="18"/>
        <v>0</v>
      </c>
      <c r="Y12" s="61">
        <f t="shared" si="18"/>
        <v>0</v>
      </c>
      <c r="Z12" s="61">
        <f t="shared" si="18"/>
        <v>0</v>
      </c>
      <c r="AA12" s="61">
        <f t="shared" si="18"/>
        <v>0</v>
      </c>
      <c r="AB12" s="61">
        <f t="shared" si="18"/>
        <v>0</v>
      </c>
      <c r="AC12" s="61">
        <f t="shared" si="18"/>
        <v>0</v>
      </c>
      <c r="AD12" s="61">
        <f t="shared" si="18"/>
        <v>0</v>
      </c>
      <c r="AE12" s="61">
        <f t="shared" si="18"/>
        <v>0</v>
      </c>
      <c r="AF12" s="61">
        <f t="shared" si="18"/>
        <v>0</v>
      </c>
      <c r="AG12" s="61">
        <f t="shared" si="19"/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20"/>
        <v>902</v>
      </c>
      <c r="BK12" s="64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269</v>
      </c>
      <c r="BL12" s="64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1</v>
      </c>
      <c r="BM12" s="64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585</v>
      </c>
      <c r="BN12" s="64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47</v>
      </c>
      <c r="BO12" s="64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4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4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4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4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4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4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4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4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4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4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4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4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4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4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4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4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4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4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4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4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4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4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4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2"/>
        <v>128275</v>
      </c>
      <c r="E13" s="61">
        <f t="shared" si="3"/>
        <v>0</v>
      </c>
      <c r="F13" s="61">
        <f t="shared" si="4"/>
        <v>793</v>
      </c>
      <c r="G13" s="61">
        <f t="shared" si="5"/>
        <v>95820</v>
      </c>
      <c r="H13" s="61">
        <f t="shared" si="6"/>
        <v>24990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6672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8"/>
        <v>0</v>
      </c>
      <c r="V13" s="61">
        <f t="shared" si="18"/>
        <v>0</v>
      </c>
      <c r="W13" s="61">
        <f t="shared" si="18"/>
        <v>0</v>
      </c>
      <c r="X13" s="61">
        <f t="shared" si="18"/>
        <v>0</v>
      </c>
      <c r="Y13" s="61">
        <f t="shared" si="18"/>
        <v>0</v>
      </c>
      <c r="Z13" s="61">
        <f t="shared" si="18"/>
        <v>0</v>
      </c>
      <c r="AA13" s="61">
        <f t="shared" si="18"/>
        <v>0</v>
      </c>
      <c r="AB13" s="61">
        <f t="shared" si="18"/>
        <v>0</v>
      </c>
      <c r="AC13" s="61">
        <f t="shared" si="18"/>
        <v>0</v>
      </c>
      <c r="AD13" s="61">
        <f t="shared" si="18"/>
        <v>0</v>
      </c>
      <c r="AE13" s="61">
        <f t="shared" si="18"/>
        <v>0</v>
      </c>
      <c r="AF13" s="61">
        <f t="shared" si="18"/>
        <v>0</v>
      </c>
      <c r="AG13" s="61">
        <f t="shared" si="19"/>
        <v>793</v>
      </c>
      <c r="AH13" s="61">
        <v>0</v>
      </c>
      <c r="AI13" s="61">
        <v>793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20"/>
        <v>127482</v>
      </c>
      <c r="BK13" s="64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4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4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95820</v>
      </c>
      <c r="BN13" s="64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24990</v>
      </c>
      <c r="BO13" s="64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4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4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4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4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4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4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6672</v>
      </c>
      <c r="BV13" s="64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4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4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4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4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4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4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4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4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4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4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4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4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4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4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4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4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2"/>
        <v>253607</v>
      </c>
      <c r="E14" s="61">
        <f t="shared" si="3"/>
        <v>54550</v>
      </c>
      <c r="F14" s="61">
        <f t="shared" si="4"/>
        <v>9735</v>
      </c>
      <c r="G14" s="61">
        <f t="shared" si="5"/>
        <v>162609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25603</v>
      </c>
      <c r="M14" s="61">
        <f t="shared" si="11"/>
        <v>0</v>
      </c>
      <c r="N14" s="61">
        <f t="shared" si="12"/>
        <v>880</v>
      </c>
      <c r="O14" s="61">
        <f t="shared" si="13"/>
        <v>0</v>
      </c>
      <c r="P14" s="61">
        <f t="shared" si="14"/>
        <v>0</v>
      </c>
      <c r="Q14" s="61">
        <f t="shared" si="15"/>
        <v>230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8"/>
        <v>0</v>
      </c>
      <c r="V14" s="61">
        <f t="shared" si="18"/>
        <v>0</v>
      </c>
      <c r="W14" s="61">
        <f t="shared" si="18"/>
        <v>0</v>
      </c>
      <c r="X14" s="61">
        <f t="shared" si="18"/>
        <v>0</v>
      </c>
      <c r="Y14" s="61">
        <f t="shared" si="18"/>
        <v>0</v>
      </c>
      <c r="Z14" s="61">
        <f t="shared" si="18"/>
        <v>0</v>
      </c>
      <c r="AA14" s="61">
        <f t="shared" si="18"/>
        <v>0</v>
      </c>
      <c r="AB14" s="61">
        <f t="shared" si="18"/>
        <v>0</v>
      </c>
      <c r="AC14" s="61">
        <f t="shared" si="18"/>
        <v>0</v>
      </c>
      <c r="AD14" s="61">
        <f t="shared" si="18"/>
        <v>0</v>
      </c>
      <c r="AE14" s="61">
        <f t="shared" si="18"/>
        <v>0</v>
      </c>
      <c r="AF14" s="61">
        <f t="shared" si="18"/>
        <v>0</v>
      </c>
      <c r="AG14" s="61">
        <f t="shared" si="19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20"/>
        <v>253607</v>
      </c>
      <c r="BK14" s="64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54550</v>
      </c>
      <c r="BL14" s="64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9735</v>
      </c>
      <c r="BM14" s="64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162609</v>
      </c>
      <c r="BN14" s="64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4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4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4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4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25603</v>
      </c>
      <c r="BS14" s="64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4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880</v>
      </c>
      <c r="BU14" s="64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4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4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230</v>
      </c>
      <c r="BX14" s="64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4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4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4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4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4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4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4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4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4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4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4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4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4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4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2"/>
        <v>16304</v>
      </c>
      <c r="E15" s="61">
        <f t="shared" si="3"/>
        <v>0</v>
      </c>
      <c r="F15" s="61">
        <f t="shared" si="4"/>
        <v>0</v>
      </c>
      <c r="G15" s="61">
        <f t="shared" si="5"/>
        <v>13481</v>
      </c>
      <c r="H15" s="61">
        <f t="shared" si="6"/>
        <v>2653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8"/>
        <v>0</v>
      </c>
      <c r="V15" s="61">
        <f t="shared" si="18"/>
        <v>0</v>
      </c>
      <c r="W15" s="61">
        <f t="shared" si="18"/>
        <v>0</v>
      </c>
      <c r="X15" s="61">
        <f t="shared" si="18"/>
        <v>0</v>
      </c>
      <c r="Y15" s="61">
        <f t="shared" si="18"/>
        <v>0</v>
      </c>
      <c r="Z15" s="61">
        <f t="shared" si="18"/>
        <v>0</v>
      </c>
      <c r="AA15" s="61">
        <f t="shared" si="18"/>
        <v>0</v>
      </c>
      <c r="AB15" s="61">
        <f t="shared" si="18"/>
        <v>0</v>
      </c>
      <c r="AC15" s="61">
        <f t="shared" si="18"/>
        <v>0</v>
      </c>
      <c r="AD15" s="61">
        <f t="shared" si="18"/>
        <v>0</v>
      </c>
      <c r="AE15" s="61">
        <f t="shared" si="18"/>
        <v>170</v>
      </c>
      <c r="AF15" s="61">
        <f t="shared" si="18"/>
        <v>0</v>
      </c>
      <c r="AG15" s="61">
        <f t="shared" si="19"/>
        <v>16304</v>
      </c>
      <c r="AH15" s="61">
        <v>0</v>
      </c>
      <c r="AI15" s="61">
        <v>0</v>
      </c>
      <c r="AJ15" s="61">
        <v>13481</v>
      </c>
      <c r="AK15" s="61">
        <v>2653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170</v>
      </c>
      <c r="BI15" s="61">
        <v>0</v>
      </c>
      <c r="BJ15" s="59">
        <f t="shared" si="20"/>
        <v>0</v>
      </c>
      <c r="BK15" s="64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64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4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64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64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4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4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4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4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4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4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4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4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4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4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4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4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4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4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4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4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4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4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4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4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4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4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4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2"/>
        <v>33547</v>
      </c>
      <c r="E16" s="61">
        <f t="shared" si="3"/>
        <v>18641</v>
      </c>
      <c r="F16" s="61">
        <f t="shared" si="4"/>
        <v>0</v>
      </c>
      <c r="G16" s="61">
        <f t="shared" si="5"/>
        <v>13140</v>
      </c>
      <c r="H16" s="61">
        <f t="shared" si="6"/>
        <v>448</v>
      </c>
      <c r="I16" s="61">
        <f t="shared" si="7"/>
        <v>0</v>
      </c>
      <c r="J16" s="61">
        <f t="shared" si="8"/>
        <v>0</v>
      </c>
      <c r="K16" s="61">
        <f t="shared" si="9"/>
        <v>0</v>
      </c>
      <c r="L16" s="61">
        <f t="shared" si="10"/>
        <v>0</v>
      </c>
      <c r="M16" s="61">
        <f t="shared" si="11"/>
        <v>394</v>
      </c>
      <c r="N16" s="61">
        <f t="shared" si="12"/>
        <v>0</v>
      </c>
      <c r="O16" s="61">
        <f t="shared" si="13"/>
        <v>0</v>
      </c>
      <c r="P16" s="61">
        <f t="shared" si="14"/>
        <v>0</v>
      </c>
      <c r="Q16" s="61">
        <f t="shared" si="15"/>
        <v>0</v>
      </c>
      <c r="R16" s="61">
        <f t="shared" si="16"/>
        <v>0</v>
      </c>
      <c r="S16" s="61">
        <f t="shared" si="17"/>
        <v>0</v>
      </c>
      <c r="T16" s="61">
        <f t="shared" si="18"/>
        <v>0</v>
      </c>
      <c r="U16" s="61">
        <f t="shared" si="18"/>
        <v>0</v>
      </c>
      <c r="V16" s="61">
        <f t="shared" si="18"/>
        <v>0</v>
      </c>
      <c r="W16" s="61">
        <f t="shared" si="18"/>
        <v>86</v>
      </c>
      <c r="X16" s="61">
        <f t="shared" si="18"/>
        <v>0</v>
      </c>
      <c r="Y16" s="61">
        <f t="shared" si="18"/>
        <v>0</v>
      </c>
      <c r="Z16" s="61">
        <f t="shared" si="18"/>
        <v>0</v>
      </c>
      <c r="AA16" s="61">
        <f t="shared" si="18"/>
        <v>0</v>
      </c>
      <c r="AB16" s="61">
        <f t="shared" si="18"/>
        <v>0</v>
      </c>
      <c r="AC16" s="61">
        <f t="shared" si="18"/>
        <v>838</v>
      </c>
      <c r="AD16" s="61">
        <f t="shared" si="18"/>
        <v>0</v>
      </c>
      <c r="AE16" s="61">
        <f t="shared" si="18"/>
        <v>0</v>
      </c>
      <c r="AF16" s="61">
        <f t="shared" si="18"/>
        <v>0</v>
      </c>
      <c r="AG16" s="61">
        <f t="shared" si="19"/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59">
        <f t="shared" si="20"/>
        <v>33547</v>
      </c>
      <c r="BK16" s="64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18641</v>
      </c>
      <c r="BL16" s="64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64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13140</v>
      </c>
      <c r="BN16" s="64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448</v>
      </c>
      <c r="BO16" s="64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64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64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64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64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394</v>
      </c>
      <c r="BT16" s="64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64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64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64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64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64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64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64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64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64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86</v>
      </c>
      <c r="CD16" s="64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64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64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64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64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64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838</v>
      </c>
      <c r="CJ16" s="64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64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64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2"/>
        <v>61830</v>
      </c>
      <c r="E17" s="61">
        <f t="shared" si="3"/>
        <v>3985</v>
      </c>
      <c r="F17" s="61">
        <f t="shared" si="4"/>
        <v>4586</v>
      </c>
      <c r="G17" s="61">
        <f t="shared" si="5"/>
        <v>50334</v>
      </c>
      <c r="H17" s="61">
        <f t="shared" si="6"/>
        <v>1847</v>
      </c>
      <c r="I17" s="61">
        <f t="shared" si="7"/>
        <v>0</v>
      </c>
      <c r="J17" s="61">
        <f t="shared" si="8"/>
        <v>0</v>
      </c>
      <c r="K17" s="61">
        <f t="shared" si="9"/>
        <v>0</v>
      </c>
      <c r="L17" s="61">
        <f t="shared" si="10"/>
        <v>0</v>
      </c>
      <c r="M17" s="61">
        <f t="shared" si="11"/>
        <v>0</v>
      </c>
      <c r="N17" s="61">
        <f t="shared" si="12"/>
        <v>0</v>
      </c>
      <c r="O17" s="61">
        <f t="shared" si="13"/>
        <v>0</v>
      </c>
      <c r="P17" s="61">
        <f t="shared" si="14"/>
        <v>0</v>
      </c>
      <c r="Q17" s="61">
        <f t="shared" si="15"/>
        <v>264</v>
      </c>
      <c r="R17" s="61">
        <f t="shared" si="16"/>
        <v>0</v>
      </c>
      <c r="S17" s="61">
        <f t="shared" si="17"/>
        <v>0</v>
      </c>
      <c r="T17" s="61">
        <f t="shared" si="18"/>
        <v>552</v>
      </c>
      <c r="U17" s="61">
        <f t="shared" si="18"/>
        <v>0</v>
      </c>
      <c r="V17" s="61">
        <f t="shared" si="18"/>
        <v>0</v>
      </c>
      <c r="W17" s="61">
        <f t="shared" si="18"/>
        <v>0</v>
      </c>
      <c r="X17" s="61">
        <f t="shared" si="18"/>
        <v>0</v>
      </c>
      <c r="Y17" s="61">
        <f t="shared" si="18"/>
        <v>0</v>
      </c>
      <c r="Z17" s="61">
        <f t="shared" si="18"/>
        <v>262</v>
      </c>
      <c r="AA17" s="61">
        <f t="shared" si="18"/>
        <v>0</v>
      </c>
      <c r="AB17" s="61">
        <f t="shared" si="18"/>
        <v>0</v>
      </c>
      <c r="AC17" s="61">
        <f t="shared" si="18"/>
        <v>0</v>
      </c>
      <c r="AD17" s="61">
        <f t="shared" si="18"/>
        <v>0</v>
      </c>
      <c r="AE17" s="61">
        <f t="shared" si="18"/>
        <v>0</v>
      </c>
      <c r="AF17" s="61">
        <f t="shared" si="18"/>
        <v>0</v>
      </c>
      <c r="AG17" s="61">
        <f t="shared" si="19"/>
        <v>5112</v>
      </c>
      <c r="AH17" s="61">
        <v>0</v>
      </c>
      <c r="AI17" s="61">
        <v>4586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264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262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59">
        <f t="shared" si="20"/>
        <v>56718</v>
      </c>
      <c r="BK17" s="64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3985</v>
      </c>
      <c r="BL17" s="64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64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50334</v>
      </c>
      <c r="BN17" s="64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1847</v>
      </c>
      <c r="BO17" s="64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64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64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64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64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64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64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64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64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64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64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64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552</v>
      </c>
      <c r="CA17" s="64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64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64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64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64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64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64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64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64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64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64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64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2"/>
        <v>3922</v>
      </c>
      <c r="E18" s="61">
        <f t="shared" si="3"/>
        <v>926</v>
      </c>
      <c r="F18" s="61">
        <f t="shared" si="4"/>
        <v>0</v>
      </c>
      <c r="G18" s="61">
        <f t="shared" si="5"/>
        <v>2704</v>
      </c>
      <c r="H18" s="61">
        <f t="shared" si="6"/>
        <v>242</v>
      </c>
      <c r="I18" s="61">
        <f t="shared" si="7"/>
        <v>0</v>
      </c>
      <c r="J18" s="61">
        <f t="shared" si="8"/>
        <v>0</v>
      </c>
      <c r="K18" s="61">
        <f t="shared" si="9"/>
        <v>0</v>
      </c>
      <c r="L18" s="61">
        <f t="shared" si="10"/>
        <v>50</v>
      </c>
      <c r="M18" s="61">
        <f t="shared" si="11"/>
        <v>0</v>
      </c>
      <c r="N18" s="61">
        <f t="shared" si="12"/>
        <v>0</v>
      </c>
      <c r="O18" s="61">
        <f t="shared" si="13"/>
        <v>0</v>
      </c>
      <c r="P18" s="61">
        <f t="shared" si="14"/>
        <v>0</v>
      </c>
      <c r="Q18" s="61">
        <f t="shared" si="15"/>
        <v>0</v>
      </c>
      <c r="R18" s="61">
        <f t="shared" si="16"/>
        <v>0</v>
      </c>
      <c r="S18" s="61">
        <f t="shared" si="17"/>
        <v>0</v>
      </c>
      <c r="T18" s="61">
        <f t="shared" si="18"/>
        <v>0</v>
      </c>
      <c r="U18" s="61">
        <f t="shared" si="18"/>
        <v>0</v>
      </c>
      <c r="V18" s="61">
        <f t="shared" si="18"/>
        <v>0</v>
      </c>
      <c r="W18" s="61">
        <f t="shared" si="18"/>
        <v>0</v>
      </c>
      <c r="X18" s="61">
        <f t="shared" si="18"/>
        <v>0</v>
      </c>
      <c r="Y18" s="61">
        <f t="shared" si="18"/>
        <v>0</v>
      </c>
      <c r="Z18" s="61">
        <f t="shared" si="18"/>
        <v>0</v>
      </c>
      <c r="AA18" s="61">
        <f t="shared" si="18"/>
        <v>0</v>
      </c>
      <c r="AB18" s="61">
        <f t="shared" si="18"/>
        <v>0</v>
      </c>
      <c r="AC18" s="61">
        <f t="shared" si="18"/>
        <v>0</v>
      </c>
      <c r="AD18" s="61">
        <f t="shared" si="18"/>
        <v>0</v>
      </c>
      <c r="AE18" s="61">
        <f t="shared" si="18"/>
        <v>0</v>
      </c>
      <c r="AF18" s="61">
        <f t="shared" si="18"/>
        <v>0</v>
      </c>
      <c r="AG18" s="61">
        <f t="shared" si="19"/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59">
        <f t="shared" si="20"/>
        <v>3922</v>
      </c>
      <c r="BK18" s="64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926</v>
      </c>
      <c r="BL18" s="64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64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2704</v>
      </c>
      <c r="BN18" s="64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242</v>
      </c>
      <c r="BO18" s="64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64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64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64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50</v>
      </c>
      <c r="BS18" s="64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64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64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64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64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64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64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64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64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64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64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64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64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64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64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64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64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64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64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64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2"/>
        <v>10247</v>
      </c>
      <c r="E19" s="61">
        <f t="shared" si="3"/>
        <v>1269</v>
      </c>
      <c r="F19" s="61">
        <f t="shared" si="4"/>
        <v>46</v>
      </c>
      <c r="G19" s="61">
        <f t="shared" si="5"/>
        <v>8740</v>
      </c>
      <c r="H19" s="61">
        <f t="shared" si="6"/>
        <v>43</v>
      </c>
      <c r="I19" s="61">
        <f t="shared" si="7"/>
        <v>0</v>
      </c>
      <c r="J19" s="61">
        <f t="shared" si="8"/>
        <v>0</v>
      </c>
      <c r="K19" s="61">
        <f t="shared" si="9"/>
        <v>0</v>
      </c>
      <c r="L19" s="61">
        <f t="shared" si="10"/>
        <v>0</v>
      </c>
      <c r="M19" s="61">
        <f t="shared" si="11"/>
        <v>0</v>
      </c>
      <c r="N19" s="61">
        <f t="shared" si="12"/>
        <v>149</v>
      </c>
      <c r="O19" s="61">
        <f t="shared" si="13"/>
        <v>0</v>
      </c>
      <c r="P19" s="61">
        <f t="shared" si="14"/>
        <v>0</v>
      </c>
      <c r="Q19" s="61">
        <f t="shared" si="15"/>
        <v>0</v>
      </c>
      <c r="R19" s="61">
        <f t="shared" si="16"/>
        <v>0</v>
      </c>
      <c r="S19" s="61">
        <f t="shared" si="17"/>
        <v>0</v>
      </c>
      <c r="T19" s="61">
        <f t="shared" si="18"/>
        <v>0</v>
      </c>
      <c r="U19" s="61">
        <f t="shared" si="18"/>
        <v>0</v>
      </c>
      <c r="V19" s="61">
        <f t="shared" si="18"/>
        <v>0</v>
      </c>
      <c r="W19" s="61">
        <f t="shared" si="18"/>
        <v>0</v>
      </c>
      <c r="X19" s="61">
        <f t="shared" si="18"/>
        <v>0</v>
      </c>
      <c r="Y19" s="61">
        <f t="shared" si="18"/>
        <v>0</v>
      </c>
      <c r="Z19" s="61">
        <f t="shared" si="18"/>
        <v>0</v>
      </c>
      <c r="AA19" s="61">
        <f t="shared" si="18"/>
        <v>0</v>
      </c>
      <c r="AB19" s="61">
        <f t="shared" si="18"/>
        <v>0</v>
      </c>
      <c r="AC19" s="61">
        <f t="shared" si="18"/>
        <v>0</v>
      </c>
      <c r="AD19" s="61">
        <f t="shared" si="18"/>
        <v>0</v>
      </c>
      <c r="AE19" s="61">
        <f t="shared" si="18"/>
        <v>0</v>
      </c>
      <c r="AF19" s="61">
        <f t="shared" si="18"/>
        <v>0</v>
      </c>
      <c r="AG19" s="61">
        <f t="shared" si="19"/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59">
        <f t="shared" si="20"/>
        <v>10247</v>
      </c>
      <c r="BK19" s="64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1269</v>
      </c>
      <c r="BL19" s="64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46</v>
      </c>
      <c r="BM19" s="64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8740</v>
      </c>
      <c r="BN19" s="64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43</v>
      </c>
      <c r="BO19" s="64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64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64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64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64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64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149</v>
      </c>
      <c r="BU19" s="64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64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64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64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64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64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64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64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64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64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64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64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64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64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64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64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64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64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2"/>
        <v>197745</v>
      </c>
      <c r="E20" s="61">
        <f t="shared" si="3"/>
        <v>4686</v>
      </c>
      <c r="F20" s="61">
        <f t="shared" si="4"/>
        <v>8210</v>
      </c>
      <c r="G20" s="61">
        <f t="shared" si="5"/>
        <v>68665</v>
      </c>
      <c r="H20" s="61">
        <f t="shared" si="6"/>
        <v>0</v>
      </c>
      <c r="I20" s="61">
        <f t="shared" si="7"/>
        <v>0</v>
      </c>
      <c r="J20" s="61">
        <f t="shared" si="8"/>
        <v>0</v>
      </c>
      <c r="K20" s="61">
        <f t="shared" si="9"/>
        <v>0</v>
      </c>
      <c r="L20" s="61">
        <f t="shared" si="10"/>
        <v>0</v>
      </c>
      <c r="M20" s="61">
        <f t="shared" si="11"/>
        <v>0</v>
      </c>
      <c r="N20" s="61">
        <f t="shared" si="12"/>
        <v>0</v>
      </c>
      <c r="O20" s="61">
        <f t="shared" si="13"/>
        <v>0</v>
      </c>
      <c r="P20" s="61">
        <f t="shared" si="14"/>
        <v>0</v>
      </c>
      <c r="Q20" s="61">
        <f t="shared" si="15"/>
        <v>458</v>
      </c>
      <c r="R20" s="61">
        <f t="shared" si="16"/>
        <v>0</v>
      </c>
      <c r="S20" s="61">
        <f t="shared" si="17"/>
        <v>0</v>
      </c>
      <c r="T20" s="61">
        <f t="shared" si="18"/>
        <v>0</v>
      </c>
      <c r="U20" s="61">
        <f t="shared" si="18"/>
        <v>0</v>
      </c>
      <c r="V20" s="61">
        <f t="shared" si="18"/>
        <v>0</v>
      </c>
      <c r="W20" s="61">
        <f t="shared" si="18"/>
        <v>0</v>
      </c>
      <c r="X20" s="61">
        <f t="shared" si="18"/>
        <v>0</v>
      </c>
      <c r="Y20" s="61">
        <f t="shared" si="18"/>
        <v>0</v>
      </c>
      <c r="Z20" s="61">
        <f t="shared" si="18"/>
        <v>0</v>
      </c>
      <c r="AA20" s="61">
        <f t="shared" si="18"/>
        <v>0</v>
      </c>
      <c r="AB20" s="61">
        <f t="shared" si="18"/>
        <v>0</v>
      </c>
      <c r="AC20" s="61">
        <f t="shared" si="18"/>
        <v>115726</v>
      </c>
      <c r="AD20" s="61">
        <f t="shared" si="18"/>
        <v>0</v>
      </c>
      <c r="AE20" s="61">
        <f t="shared" si="18"/>
        <v>0</v>
      </c>
      <c r="AF20" s="61">
        <f t="shared" si="18"/>
        <v>0</v>
      </c>
      <c r="AG20" s="61">
        <f t="shared" si="19"/>
        <v>193059</v>
      </c>
      <c r="AH20" s="61">
        <v>0</v>
      </c>
      <c r="AI20" s="61">
        <v>8210</v>
      </c>
      <c r="AJ20" s="61">
        <v>68665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458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115726</v>
      </c>
      <c r="BG20" s="61">
        <v>0</v>
      </c>
      <c r="BH20" s="61">
        <v>0</v>
      </c>
      <c r="BI20" s="61">
        <v>0</v>
      </c>
      <c r="BJ20" s="59">
        <f t="shared" si="20"/>
        <v>4686</v>
      </c>
      <c r="BK20" s="64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4686</v>
      </c>
      <c r="BL20" s="64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64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64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64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64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64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64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64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64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64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64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64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64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64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64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64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64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64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64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64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64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64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64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64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64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64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64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2"/>
        <v>5800</v>
      </c>
      <c r="E21" s="61">
        <f t="shared" si="3"/>
        <v>927</v>
      </c>
      <c r="F21" s="61">
        <f t="shared" si="4"/>
        <v>0</v>
      </c>
      <c r="G21" s="61">
        <f t="shared" si="5"/>
        <v>4602</v>
      </c>
      <c r="H21" s="61">
        <f t="shared" si="6"/>
        <v>271</v>
      </c>
      <c r="I21" s="61">
        <f t="shared" si="7"/>
        <v>0</v>
      </c>
      <c r="J21" s="61">
        <f t="shared" si="8"/>
        <v>0</v>
      </c>
      <c r="K21" s="61">
        <f t="shared" si="9"/>
        <v>0</v>
      </c>
      <c r="L21" s="61">
        <f t="shared" si="10"/>
        <v>0</v>
      </c>
      <c r="M21" s="61">
        <f t="shared" si="11"/>
        <v>0</v>
      </c>
      <c r="N21" s="61">
        <f t="shared" si="12"/>
        <v>0</v>
      </c>
      <c r="O21" s="61">
        <f t="shared" si="13"/>
        <v>0</v>
      </c>
      <c r="P21" s="61">
        <f t="shared" si="14"/>
        <v>0</v>
      </c>
      <c r="Q21" s="61">
        <f t="shared" si="15"/>
        <v>0</v>
      </c>
      <c r="R21" s="61">
        <f t="shared" si="16"/>
        <v>0</v>
      </c>
      <c r="S21" s="61">
        <f t="shared" si="17"/>
        <v>0</v>
      </c>
      <c r="T21" s="61">
        <f t="shared" si="18"/>
        <v>0</v>
      </c>
      <c r="U21" s="61">
        <f t="shared" si="18"/>
        <v>0</v>
      </c>
      <c r="V21" s="61">
        <f t="shared" si="18"/>
        <v>0</v>
      </c>
      <c r="W21" s="61">
        <f t="shared" si="18"/>
        <v>0</v>
      </c>
      <c r="X21" s="61">
        <f t="shared" si="18"/>
        <v>0</v>
      </c>
      <c r="Y21" s="61">
        <f t="shared" si="18"/>
        <v>0</v>
      </c>
      <c r="Z21" s="61">
        <f t="shared" si="18"/>
        <v>0</v>
      </c>
      <c r="AA21" s="61">
        <f t="shared" si="18"/>
        <v>0</v>
      </c>
      <c r="AB21" s="61">
        <f t="shared" si="18"/>
        <v>0</v>
      </c>
      <c r="AC21" s="61">
        <f t="shared" si="18"/>
        <v>0</v>
      </c>
      <c r="AD21" s="61">
        <f t="shared" si="18"/>
        <v>0</v>
      </c>
      <c r="AE21" s="61">
        <f t="shared" si="18"/>
        <v>0</v>
      </c>
      <c r="AF21" s="61">
        <f t="shared" si="18"/>
        <v>0</v>
      </c>
      <c r="AG21" s="61">
        <f t="shared" si="19"/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59">
        <f t="shared" si="20"/>
        <v>5800</v>
      </c>
      <c r="BK21" s="64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927</v>
      </c>
      <c r="BL21" s="64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64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4602</v>
      </c>
      <c r="BN21" s="64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271</v>
      </c>
      <c r="BO21" s="64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64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64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64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64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64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64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64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64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64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64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64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64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64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64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64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64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64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64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64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64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64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64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64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2"/>
        <v>1839</v>
      </c>
      <c r="E22" s="61">
        <f t="shared" si="3"/>
        <v>649</v>
      </c>
      <c r="F22" s="61">
        <f t="shared" si="4"/>
        <v>0</v>
      </c>
      <c r="G22" s="61">
        <f t="shared" si="5"/>
        <v>1170</v>
      </c>
      <c r="H22" s="61">
        <f t="shared" si="6"/>
        <v>0</v>
      </c>
      <c r="I22" s="61">
        <f t="shared" si="7"/>
        <v>0</v>
      </c>
      <c r="J22" s="61">
        <f t="shared" si="8"/>
        <v>0</v>
      </c>
      <c r="K22" s="61">
        <f t="shared" si="9"/>
        <v>0</v>
      </c>
      <c r="L22" s="61">
        <f t="shared" si="10"/>
        <v>0</v>
      </c>
      <c r="M22" s="61">
        <f t="shared" si="11"/>
        <v>0</v>
      </c>
      <c r="N22" s="61">
        <f t="shared" si="12"/>
        <v>20</v>
      </c>
      <c r="O22" s="61">
        <f t="shared" si="13"/>
        <v>0</v>
      </c>
      <c r="P22" s="61">
        <f t="shared" si="14"/>
        <v>0</v>
      </c>
      <c r="Q22" s="61">
        <f t="shared" si="15"/>
        <v>0</v>
      </c>
      <c r="R22" s="61">
        <f t="shared" si="16"/>
        <v>0</v>
      </c>
      <c r="S22" s="61">
        <f t="shared" si="17"/>
        <v>0</v>
      </c>
      <c r="T22" s="61">
        <f t="shared" si="18"/>
        <v>0</v>
      </c>
      <c r="U22" s="61">
        <f t="shared" si="18"/>
        <v>0</v>
      </c>
      <c r="V22" s="61">
        <f t="shared" si="18"/>
        <v>0</v>
      </c>
      <c r="W22" s="61">
        <f t="shared" si="18"/>
        <v>0</v>
      </c>
      <c r="X22" s="61">
        <f t="shared" si="18"/>
        <v>0</v>
      </c>
      <c r="Y22" s="61">
        <f t="shared" si="18"/>
        <v>0</v>
      </c>
      <c r="Z22" s="61">
        <f t="shared" si="18"/>
        <v>0</v>
      </c>
      <c r="AA22" s="61">
        <f t="shared" si="18"/>
        <v>0</v>
      </c>
      <c r="AB22" s="61">
        <f t="shared" si="18"/>
        <v>0</v>
      </c>
      <c r="AC22" s="61">
        <f t="shared" si="18"/>
        <v>0</v>
      </c>
      <c r="AD22" s="61">
        <f t="shared" si="18"/>
        <v>0</v>
      </c>
      <c r="AE22" s="61">
        <f t="shared" si="18"/>
        <v>0</v>
      </c>
      <c r="AF22" s="61">
        <f t="shared" si="18"/>
        <v>0</v>
      </c>
      <c r="AG22" s="61">
        <f t="shared" si="19"/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59">
        <f t="shared" si="20"/>
        <v>1839</v>
      </c>
      <c r="BK22" s="64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649</v>
      </c>
      <c r="BL22" s="64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64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1170</v>
      </c>
      <c r="BN22" s="64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64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64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64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64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64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64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20</v>
      </c>
      <c r="BU22" s="64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64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64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64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64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64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64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64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64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64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64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64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64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64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64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64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64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64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2"/>
        <v>3392</v>
      </c>
      <c r="E23" s="61">
        <f t="shared" si="3"/>
        <v>566</v>
      </c>
      <c r="F23" s="61">
        <f t="shared" si="4"/>
        <v>0</v>
      </c>
      <c r="G23" s="61">
        <f t="shared" si="5"/>
        <v>2563</v>
      </c>
      <c r="H23" s="61">
        <f t="shared" si="6"/>
        <v>263</v>
      </c>
      <c r="I23" s="61">
        <f t="shared" si="7"/>
        <v>0</v>
      </c>
      <c r="J23" s="61">
        <f t="shared" si="8"/>
        <v>0</v>
      </c>
      <c r="K23" s="61">
        <f t="shared" si="9"/>
        <v>0</v>
      </c>
      <c r="L23" s="61">
        <f t="shared" si="10"/>
        <v>0</v>
      </c>
      <c r="M23" s="61">
        <f t="shared" si="11"/>
        <v>0</v>
      </c>
      <c r="N23" s="61">
        <f t="shared" si="12"/>
        <v>0</v>
      </c>
      <c r="O23" s="61">
        <f t="shared" si="13"/>
        <v>0</v>
      </c>
      <c r="P23" s="61">
        <f t="shared" si="14"/>
        <v>0</v>
      </c>
      <c r="Q23" s="61">
        <f t="shared" si="15"/>
        <v>0</v>
      </c>
      <c r="R23" s="61">
        <f t="shared" si="16"/>
        <v>0</v>
      </c>
      <c r="S23" s="61">
        <f t="shared" si="17"/>
        <v>0</v>
      </c>
      <c r="T23" s="61">
        <f t="shared" si="18"/>
        <v>0</v>
      </c>
      <c r="U23" s="61">
        <f t="shared" si="18"/>
        <v>0</v>
      </c>
      <c r="V23" s="61">
        <f t="shared" si="18"/>
        <v>0</v>
      </c>
      <c r="W23" s="61">
        <f t="shared" si="18"/>
        <v>0</v>
      </c>
      <c r="X23" s="61">
        <f t="shared" si="18"/>
        <v>0</v>
      </c>
      <c r="Y23" s="61">
        <f t="shared" si="18"/>
        <v>0</v>
      </c>
      <c r="Z23" s="61">
        <f t="shared" si="18"/>
        <v>0</v>
      </c>
      <c r="AA23" s="61">
        <f t="shared" si="18"/>
        <v>0</v>
      </c>
      <c r="AB23" s="61">
        <f t="shared" si="18"/>
        <v>0</v>
      </c>
      <c r="AC23" s="61">
        <f t="shared" si="18"/>
        <v>0</v>
      </c>
      <c r="AD23" s="61">
        <f t="shared" si="18"/>
        <v>0</v>
      </c>
      <c r="AE23" s="61">
        <f t="shared" si="18"/>
        <v>0</v>
      </c>
      <c r="AF23" s="61">
        <f t="shared" si="18"/>
        <v>0</v>
      </c>
      <c r="AG23" s="61">
        <f t="shared" si="19"/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59">
        <f t="shared" si="20"/>
        <v>3392</v>
      </c>
      <c r="BK23" s="64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566</v>
      </c>
      <c r="BL23" s="64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64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2563</v>
      </c>
      <c r="BN23" s="64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263</v>
      </c>
      <c r="BO23" s="64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64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64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64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0</v>
      </c>
      <c r="BS23" s="64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0</v>
      </c>
      <c r="BT23" s="64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64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64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64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0</v>
      </c>
      <c r="BX23" s="64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0</v>
      </c>
      <c r="BY23" s="64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64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64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64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64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64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64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0</v>
      </c>
      <c r="CF23" s="64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64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0</v>
      </c>
      <c r="CH23" s="64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64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64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64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0</v>
      </c>
      <c r="CL23" s="64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2"/>
        <v>20415</v>
      </c>
      <c r="E24" s="61">
        <f t="shared" si="3"/>
        <v>2626</v>
      </c>
      <c r="F24" s="61">
        <f aca="true" t="shared" si="21" ref="F24:S24">AI24+BL24</f>
        <v>718</v>
      </c>
      <c r="G24" s="61">
        <f t="shared" si="21"/>
        <v>0</v>
      </c>
      <c r="H24" s="61">
        <f t="shared" si="21"/>
        <v>16048</v>
      </c>
      <c r="I24" s="61">
        <f t="shared" si="21"/>
        <v>0</v>
      </c>
      <c r="J24" s="61">
        <f t="shared" si="21"/>
        <v>0</v>
      </c>
      <c r="K24" s="61">
        <f t="shared" si="21"/>
        <v>0</v>
      </c>
      <c r="L24" s="61">
        <f t="shared" si="21"/>
        <v>0</v>
      </c>
      <c r="M24" s="61">
        <f t="shared" si="21"/>
        <v>1019</v>
      </c>
      <c r="N24" s="61">
        <f t="shared" si="21"/>
        <v>4</v>
      </c>
      <c r="O24" s="61">
        <f t="shared" si="21"/>
        <v>0</v>
      </c>
      <c r="P24" s="61">
        <f t="shared" si="21"/>
        <v>0</v>
      </c>
      <c r="Q24" s="61">
        <f t="shared" si="21"/>
        <v>0</v>
      </c>
      <c r="R24" s="61">
        <f t="shared" si="21"/>
        <v>0</v>
      </c>
      <c r="S24" s="61">
        <f t="shared" si="21"/>
        <v>0</v>
      </c>
      <c r="T24" s="61">
        <f aca="true" t="shared" si="22" ref="T24:AF42">AW24+BZ24</f>
        <v>0</v>
      </c>
      <c r="U24" s="61">
        <f t="shared" si="22"/>
        <v>0</v>
      </c>
      <c r="V24" s="61">
        <f t="shared" si="22"/>
        <v>0</v>
      </c>
      <c r="W24" s="61">
        <f t="shared" si="22"/>
        <v>0</v>
      </c>
      <c r="X24" s="61">
        <f t="shared" si="22"/>
        <v>0</v>
      </c>
      <c r="Y24" s="61">
        <f t="shared" si="22"/>
        <v>0</v>
      </c>
      <c r="Z24" s="61">
        <f t="shared" si="22"/>
        <v>0</v>
      </c>
      <c r="AA24" s="61">
        <f t="shared" si="22"/>
        <v>0</v>
      </c>
      <c r="AB24" s="61">
        <f t="shared" si="22"/>
        <v>0</v>
      </c>
      <c r="AC24" s="61">
        <f t="shared" si="22"/>
        <v>0</v>
      </c>
      <c r="AD24" s="61">
        <f t="shared" si="22"/>
        <v>0</v>
      </c>
      <c r="AE24" s="61">
        <f t="shared" si="22"/>
        <v>0</v>
      </c>
      <c r="AF24" s="61">
        <f t="shared" si="22"/>
        <v>0</v>
      </c>
      <c r="AG24" s="61">
        <f t="shared" si="19"/>
        <v>17777</v>
      </c>
      <c r="AH24" s="61">
        <v>1011</v>
      </c>
      <c r="AI24" s="61">
        <v>718</v>
      </c>
      <c r="AJ24" s="61">
        <v>0</v>
      </c>
      <c r="AK24" s="61">
        <v>16048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59">
        <f t="shared" si="20"/>
        <v>2638</v>
      </c>
      <c r="BK24" s="64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1615</v>
      </c>
      <c r="BL24" s="64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64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0</v>
      </c>
      <c r="BN24" s="64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0</v>
      </c>
      <c r="BO24" s="64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64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64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64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0</v>
      </c>
      <c r="BS24" s="64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1019</v>
      </c>
      <c r="BT24" s="64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4</v>
      </c>
      <c r="BU24" s="64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64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64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0</v>
      </c>
      <c r="BX24" s="64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64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64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64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64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64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64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64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64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64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64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64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64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64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64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2"/>
        <v>7467</v>
      </c>
      <c r="E25" s="61">
        <f aca="true" t="shared" si="23" ref="E25:S41">AH25+BK25</f>
        <v>314</v>
      </c>
      <c r="F25" s="61">
        <f t="shared" si="23"/>
        <v>454</v>
      </c>
      <c r="G25" s="61">
        <f t="shared" si="23"/>
        <v>6165</v>
      </c>
      <c r="H25" s="61">
        <f t="shared" si="23"/>
        <v>424</v>
      </c>
      <c r="I25" s="61">
        <f t="shared" si="23"/>
        <v>0</v>
      </c>
      <c r="J25" s="61">
        <f t="shared" si="23"/>
        <v>0</v>
      </c>
      <c r="K25" s="61">
        <f t="shared" si="23"/>
        <v>0</v>
      </c>
      <c r="L25" s="61">
        <f t="shared" si="23"/>
        <v>11</v>
      </c>
      <c r="M25" s="61">
        <f t="shared" si="23"/>
        <v>22</v>
      </c>
      <c r="N25" s="61">
        <f t="shared" si="23"/>
        <v>77</v>
      </c>
      <c r="O25" s="61">
        <f t="shared" si="23"/>
        <v>0</v>
      </c>
      <c r="P25" s="61">
        <f t="shared" si="23"/>
        <v>0</v>
      </c>
      <c r="Q25" s="61">
        <f t="shared" si="23"/>
        <v>0</v>
      </c>
      <c r="R25" s="61">
        <f t="shared" si="23"/>
        <v>0</v>
      </c>
      <c r="S25" s="61">
        <f t="shared" si="23"/>
        <v>0</v>
      </c>
      <c r="T25" s="61">
        <f t="shared" si="22"/>
        <v>0</v>
      </c>
      <c r="U25" s="61">
        <f t="shared" si="22"/>
        <v>0</v>
      </c>
      <c r="V25" s="61">
        <f t="shared" si="22"/>
        <v>0</v>
      </c>
      <c r="W25" s="61">
        <f t="shared" si="22"/>
        <v>0</v>
      </c>
      <c r="X25" s="61">
        <f t="shared" si="22"/>
        <v>0</v>
      </c>
      <c r="Y25" s="61">
        <f t="shared" si="22"/>
        <v>0</v>
      </c>
      <c r="Z25" s="61">
        <f t="shared" si="22"/>
        <v>0</v>
      </c>
      <c r="AA25" s="61">
        <f t="shared" si="22"/>
        <v>0</v>
      </c>
      <c r="AB25" s="61">
        <f t="shared" si="22"/>
        <v>0</v>
      </c>
      <c r="AC25" s="61">
        <f t="shared" si="22"/>
        <v>0</v>
      </c>
      <c r="AD25" s="61">
        <f t="shared" si="22"/>
        <v>0</v>
      </c>
      <c r="AE25" s="61">
        <f t="shared" si="22"/>
        <v>0</v>
      </c>
      <c r="AF25" s="61">
        <f t="shared" si="22"/>
        <v>0</v>
      </c>
      <c r="AG25" s="61">
        <f t="shared" si="19"/>
        <v>454</v>
      </c>
      <c r="AH25" s="61">
        <v>0</v>
      </c>
      <c r="AI25" s="61">
        <v>454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59">
        <f t="shared" si="20"/>
        <v>7013</v>
      </c>
      <c r="BK25" s="64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314</v>
      </c>
      <c r="BL25" s="64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64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6165</v>
      </c>
      <c r="BN25" s="64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424</v>
      </c>
      <c r="BO25" s="64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64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64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64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11</v>
      </c>
      <c r="BS25" s="64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22</v>
      </c>
      <c r="BT25" s="64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77</v>
      </c>
      <c r="BU25" s="64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64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64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64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64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64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64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64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64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64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64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0</v>
      </c>
      <c r="CF25" s="64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64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0</v>
      </c>
      <c r="CH25" s="64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64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64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64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64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2"/>
        <v>272</v>
      </c>
      <c r="E26" s="61">
        <f t="shared" si="23"/>
        <v>61</v>
      </c>
      <c r="F26" s="61">
        <f t="shared" si="23"/>
        <v>0</v>
      </c>
      <c r="G26" s="61">
        <f t="shared" si="23"/>
        <v>211</v>
      </c>
      <c r="H26" s="61">
        <f t="shared" si="23"/>
        <v>0</v>
      </c>
      <c r="I26" s="61">
        <f t="shared" si="23"/>
        <v>0</v>
      </c>
      <c r="J26" s="61">
        <f t="shared" si="23"/>
        <v>0</v>
      </c>
      <c r="K26" s="61">
        <f t="shared" si="23"/>
        <v>0</v>
      </c>
      <c r="L26" s="61">
        <f t="shared" si="23"/>
        <v>0</v>
      </c>
      <c r="M26" s="61">
        <f t="shared" si="23"/>
        <v>0</v>
      </c>
      <c r="N26" s="61">
        <f t="shared" si="23"/>
        <v>0</v>
      </c>
      <c r="O26" s="61">
        <f t="shared" si="23"/>
        <v>0</v>
      </c>
      <c r="P26" s="61">
        <f t="shared" si="23"/>
        <v>0</v>
      </c>
      <c r="Q26" s="61">
        <f t="shared" si="23"/>
        <v>0</v>
      </c>
      <c r="R26" s="61">
        <f t="shared" si="23"/>
        <v>0</v>
      </c>
      <c r="S26" s="61">
        <f t="shared" si="23"/>
        <v>0</v>
      </c>
      <c r="T26" s="61">
        <f t="shared" si="22"/>
        <v>0</v>
      </c>
      <c r="U26" s="61">
        <f t="shared" si="22"/>
        <v>0</v>
      </c>
      <c r="V26" s="61">
        <f t="shared" si="22"/>
        <v>0</v>
      </c>
      <c r="W26" s="61">
        <f t="shared" si="22"/>
        <v>0</v>
      </c>
      <c r="X26" s="61">
        <f t="shared" si="22"/>
        <v>0</v>
      </c>
      <c r="Y26" s="61">
        <f t="shared" si="22"/>
        <v>0</v>
      </c>
      <c r="Z26" s="61">
        <f t="shared" si="22"/>
        <v>0</v>
      </c>
      <c r="AA26" s="61">
        <f t="shared" si="22"/>
        <v>0</v>
      </c>
      <c r="AB26" s="61">
        <f t="shared" si="22"/>
        <v>0</v>
      </c>
      <c r="AC26" s="61">
        <f t="shared" si="22"/>
        <v>0</v>
      </c>
      <c r="AD26" s="61">
        <f t="shared" si="22"/>
        <v>0</v>
      </c>
      <c r="AE26" s="61">
        <f t="shared" si="22"/>
        <v>0</v>
      </c>
      <c r="AF26" s="61">
        <f t="shared" si="22"/>
        <v>0</v>
      </c>
      <c r="AG26" s="61">
        <f t="shared" si="19"/>
        <v>272</v>
      </c>
      <c r="AH26" s="61">
        <v>61</v>
      </c>
      <c r="AI26" s="61">
        <v>0</v>
      </c>
      <c r="AJ26" s="61">
        <v>211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61">
        <v>0</v>
      </c>
      <c r="BH26" s="61">
        <v>0</v>
      </c>
      <c r="BI26" s="61">
        <v>0</v>
      </c>
      <c r="BJ26" s="59">
        <f t="shared" si="20"/>
        <v>0</v>
      </c>
      <c r="BK26" s="64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0</v>
      </c>
      <c r="BL26" s="64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64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0</v>
      </c>
      <c r="BN26" s="64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0</v>
      </c>
      <c r="BO26" s="64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64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64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64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64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64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64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64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64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64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64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64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64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64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64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0</v>
      </c>
      <c r="CD26" s="64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64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64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64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64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64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64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64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64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2"/>
        <v>19259</v>
      </c>
      <c r="E27" s="61">
        <f t="shared" si="23"/>
        <v>2606</v>
      </c>
      <c r="F27" s="61">
        <f t="shared" si="23"/>
        <v>0</v>
      </c>
      <c r="G27" s="61">
        <f t="shared" si="23"/>
        <v>7346</v>
      </c>
      <c r="H27" s="61">
        <f t="shared" si="23"/>
        <v>8807</v>
      </c>
      <c r="I27" s="61">
        <f t="shared" si="23"/>
        <v>0</v>
      </c>
      <c r="J27" s="61">
        <f t="shared" si="23"/>
        <v>0</v>
      </c>
      <c r="K27" s="61">
        <f t="shared" si="23"/>
        <v>0</v>
      </c>
      <c r="L27" s="61">
        <f t="shared" si="23"/>
        <v>0</v>
      </c>
      <c r="M27" s="61">
        <f t="shared" si="23"/>
        <v>500</v>
      </c>
      <c r="N27" s="61">
        <f t="shared" si="23"/>
        <v>0</v>
      </c>
      <c r="O27" s="61">
        <f t="shared" si="23"/>
        <v>0</v>
      </c>
      <c r="P27" s="61">
        <f t="shared" si="23"/>
        <v>0</v>
      </c>
      <c r="Q27" s="61">
        <f t="shared" si="23"/>
        <v>0</v>
      </c>
      <c r="R27" s="61">
        <f t="shared" si="23"/>
        <v>0</v>
      </c>
      <c r="S27" s="61">
        <f t="shared" si="23"/>
        <v>0</v>
      </c>
      <c r="T27" s="61">
        <f t="shared" si="22"/>
        <v>0</v>
      </c>
      <c r="U27" s="61">
        <f t="shared" si="22"/>
        <v>0</v>
      </c>
      <c r="V27" s="61">
        <f t="shared" si="22"/>
        <v>0</v>
      </c>
      <c r="W27" s="61">
        <f t="shared" si="22"/>
        <v>0</v>
      </c>
      <c r="X27" s="61">
        <f t="shared" si="22"/>
        <v>0</v>
      </c>
      <c r="Y27" s="61">
        <f t="shared" si="22"/>
        <v>0</v>
      </c>
      <c r="Z27" s="61">
        <f t="shared" si="22"/>
        <v>0</v>
      </c>
      <c r="AA27" s="61">
        <f t="shared" si="22"/>
        <v>0</v>
      </c>
      <c r="AB27" s="61">
        <f t="shared" si="22"/>
        <v>0</v>
      </c>
      <c r="AC27" s="61">
        <f t="shared" si="22"/>
        <v>0</v>
      </c>
      <c r="AD27" s="61">
        <f t="shared" si="22"/>
        <v>0</v>
      </c>
      <c r="AE27" s="61">
        <f t="shared" si="22"/>
        <v>0</v>
      </c>
      <c r="AF27" s="61">
        <f t="shared" si="22"/>
        <v>0</v>
      </c>
      <c r="AG27" s="61">
        <f t="shared" si="19"/>
        <v>18759</v>
      </c>
      <c r="AH27" s="61">
        <v>2606</v>
      </c>
      <c r="AI27" s="61">
        <v>0</v>
      </c>
      <c r="AJ27" s="61">
        <v>7346</v>
      </c>
      <c r="AK27" s="61">
        <v>8807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59">
        <f t="shared" si="20"/>
        <v>500</v>
      </c>
      <c r="BK27" s="64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0</v>
      </c>
      <c r="BL27" s="64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64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0</v>
      </c>
      <c r="BN27" s="64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0</v>
      </c>
      <c r="BO27" s="64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0</v>
      </c>
      <c r="BP27" s="64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64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64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64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500</v>
      </c>
      <c r="BT27" s="64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0</v>
      </c>
      <c r="BU27" s="64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64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64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0</v>
      </c>
      <c r="BX27" s="64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64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64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64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64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64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0</v>
      </c>
      <c r="CD27" s="64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64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0</v>
      </c>
      <c r="CF27" s="64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64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64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64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64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64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64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  <row r="28" spans="1:90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2"/>
        <v>7280</v>
      </c>
      <c r="E28" s="61">
        <f t="shared" si="23"/>
        <v>722</v>
      </c>
      <c r="F28" s="61">
        <f t="shared" si="23"/>
        <v>0</v>
      </c>
      <c r="G28" s="61">
        <f t="shared" si="23"/>
        <v>5665</v>
      </c>
      <c r="H28" s="61">
        <f t="shared" si="23"/>
        <v>568</v>
      </c>
      <c r="I28" s="61">
        <f t="shared" si="23"/>
        <v>0</v>
      </c>
      <c r="J28" s="61">
        <f t="shared" si="23"/>
        <v>0</v>
      </c>
      <c r="K28" s="61">
        <f t="shared" si="23"/>
        <v>0</v>
      </c>
      <c r="L28" s="61">
        <f t="shared" si="23"/>
        <v>0</v>
      </c>
      <c r="M28" s="61">
        <f t="shared" si="23"/>
        <v>325</v>
      </c>
      <c r="N28" s="61">
        <f t="shared" si="23"/>
        <v>0</v>
      </c>
      <c r="O28" s="61">
        <f t="shared" si="23"/>
        <v>0</v>
      </c>
      <c r="P28" s="61">
        <f t="shared" si="23"/>
        <v>0</v>
      </c>
      <c r="Q28" s="61">
        <f t="shared" si="23"/>
        <v>0</v>
      </c>
      <c r="R28" s="61">
        <f t="shared" si="23"/>
        <v>0</v>
      </c>
      <c r="S28" s="61">
        <f t="shared" si="23"/>
        <v>0</v>
      </c>
      <c r="T28" s="61">
        <f t="shared" si="22"/>
        <v>0</v>
      </c>
      <c r="U28" s="61">
        <f t="shared" si="22"/>
        <v>0</v>
      </c>
      <c r="V28" s="61">
        <f t="shared" si="22"/>
        <v>0</v>
      </c>
      <c r="W28" s="61">
        <f t="shared" si="22"/>
        <v>0</v>
      </c>
      <c r="X28" s="61">
        <f t="shared" si="22"/>
        <v>0</v>
      </c>
      <c r="Y28" s="61">
        <f t="shared" si="22"/>
        <v>0</v>
      </c>
      <c r="Z28" s="61">
        <f t="shared" si="22"/>
        <v>0</v>
      </c>
      <c r="AA28" s="61">
        <f t="shared" si="22"/>
        <v>0</v>
      </c>
      <c r="AB28" s="61">
        <f t="shared" si="22"/>
        <v>0</v>
      </c>
      <c r="AC28" s="61">
        <f t="shared" si="22"/>
        <v>0</v>
      </c>
      <c r="AD28" s="61">
        <f t="shared" si="22"/>
        <v>0</v>
      </c>
      <c r="AE28" s="61">
        <f t="shared" si="22"/>
        <v>0</v>
      </c>
      <c r="AF28" s="61">
        <f t="shared" si="22"/>
        <v>0</v>
      </c>
      <c r="AG28" s="61">
        <f t="shared" si="19"/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59">
        <f t="shared" si="20"/>
        <v>7280</v>
      </c>
      <c r="BK28" s="64">
        <f>'施設資源化量内訳(焼却)'!E28+'施設資源化量内訳(粗大)'!E28+'施設資源化量内訳(堆肥化)'!E28+'施設資源化量内訳(飼料化)'!E28+'施設資源化量内訳(メタン化)'!E28+'施設資源化量内訳(燃料化)'!E28+'施設資源化量内訳(セメント)'!E28+'施設資源化量内訳(資源化等)'!E28</f>
        <v>722</v>
      </c>
      <c r="BL28" s="64">
        <f>'施設資源化量内訳(焼却)'!F28+'施設資源化量内訳(粗大)'!F28+'施設資源化量内訳(堆肥化)'!F28+'施設資源化量内訳(飼料化)'!F28+'施設資源化量内訳(メタン化)'!F28+'施設資源化量内訳(燃料化)'!F28+'施設資源化量内訳(セメント)'!F28+'施設資源化量内訳(資源化等)'!F28</f>
        <v>0</v>
      </c>
      <c r="BM28" s="64">
        <f>'施設資源化量内訳(焼却)'!G28+'施設資源化量内訳(粗大)'!G28+'施設資源化量内訳(堆肥化)'!G28+'施設資源化量内訳(飼料化)'!G28+'施設資源化量内訳(メタン化)'!G28+'施設資源化量内訳(燃料化)'!G28+'施設資源化量内訳(セメント)'!G28+'施設資源化量内訳(資源化等)'!G28</f>
        <v>5665</v>
      </c>
      <c r="BN28" s="64">
        <f>'施設資源化量内訳(焼却)'!H28+'施設資源化量内訳(粗大)'!H28+'施設資源化量内訳(堆肥化)'!H28+'施設資源化量内訳(飼料化)'!H28+'施設資源化量内訳(メタン化)'!H28+'施設資源化量内訳(燃料化)'!H28+'施設資源化量内訳(セメント)'!H28+'施設資源化量内訳(資源化等)'!H28</f>
        <v>568</v>
      </c>
      <c r="BO28" s="64">
        <f>'施設資源化量内訳(焼却)'!I28+'施設資源化量内訳(粗大)'!I28+'施設資源化量内訳(堆肥化)'!I28+'施設資源化量内訳(飼料化)'!I28+'施設資源化量内訳(メタン化)'!I28+'施設資源化量内訳(燃料化)'!I28+'施設資源化量内訳(セメント)'!I28+'施設資源化量内訳(資源化等)'!I28</f>
        <v>0</v>
      </c>
      <c r="BP28" s="64">
        <f>'施設資源化量内訳(焼却)'!J28+'施設資源化量内訳(粗大)'!J28+'施設資源化量内訳(堆肥化)'!J28+'施設資源化量内訳(飼料化)'!J28+'施設資源化量内訳(メタン化)'!J28+'施設資源化量内訳(燃料化)'!J28+'施設資源化量内訳(セメント)'!J28+'施設資源化量内訳(資源化等)'!J28</f>
        <v>0</v>
      </c>
      <c r="BQ28" s="64">
        <f>'施設資源化量内訳(焼却)'!K28+'施設資源化量内訳(粗大)'!K28+'施設資源化量内訳(堆肥化)'!K28+'施設資源化量内訳(飼料化)'!K28+'施設資源化量内訳(メタン化)'!K28+'施設資源化量内訳(燃料化)'!K28+'施設資源化量内訳(セメント)'!K28+'施設資源化量内訳(資源化等)'!K28</f>
        <v>0</v>
      </c>
      <c r="BR28" s="64">
        <f>'施設資源化量内訳(焼却)'!L28+'施設資源化量内訳(粗大)'!L28+'施設資源化量内訳(堆肥化)'!L28+'施設資源化量内訳(飼料化)'!L28+'施設資源化量内訳(メタン化)'!L28+'施設資源化量内訳(燃料化)'!L28+'施設資源化量内訳(セメント)'!L28+'施設資源化量内訳(資源化等)'!L28</f>
        <v>0</v>
      </c>
      <c r="BS28" s="64">
        <f>'施設資源化量内訳(焼却)'!M28+'施設資源化量内訳(粗大)'!M28+'施設資源化量内訳(堆肥化)'!M28+'施設資源化量内訳(飼料化)'!M28+'施設資源化量内訳(メタン化)'!M28+'施設資源化量内訳(燃料化)'!M28+'施設資源化量内訳(セメント)'!M28+'施設資源化量内訳(資源化等)'!M28</f>
        <v>325</v>
      </c>
      <c r="BT28" s="64">
        <f>'施設資源化量内訳(焼却)'!N28+'施設資源化量内訳(粗大)'!N28+'施設資源化量内訳(堆肥化)'!N28+'施設資源化量内訳(飼料化)'!N28+'施設資源化量内訳(メタン化)'!N28+'施設資源化量内訳(燃料化)'!N28+'施設資源化量内訳(セメント)'!N28+'施設資源化量内訳(資源化等)'!N28</f>
        <v>0</v>
      </c>
      <c r="BU28" s="64">
        <f>'施設資源化量内訳(焼却)'!O28+'施設資源化量内訳(粗大)'!O28+'施設資源化量内訳(堆肥化)'!O28+'施設資源化量内訳(飼料化)'!O28+'施設資源化量内訳(メタン化)'!O28+'施設資源化量内訳(燃料化)'!O28+'施設資源化量内訳(セメント)'!O28+'施設資源化量内訳(資源化等)'!O28</f>
        <v>0</v>
      </c>
      <c r="BV28" s="64">
        <f>'施設資源化量内訳(焼却)'!P28+'施設資源化量内訳(粗大)'!P28+'施設資源化量内訳(堆肥化)'!P28+'施設資源化量内訳(飼料化)'!P28+'施設資源化量内訳(メタン化)'!P28+'施設資源化量内訳(燃料化)'!P28+'施設資源化量内訳(セメント)'!P28+'施設資源化量内訳(資源化等)'!P28</f>
        <v>0</v>
      </c>
      <c r="BW28" s="64">
        <f>'施設資源化量内訳(焼却)'!Q28+'施設資源化量内訳(粗大)'!Q28+'施設資源化量内訳(堆肥化)'!Q28+'施設資源化量内訳(飼料化)'!Q28+'施設資源化量内訳(メタン化)'!Q28+'施設資源化量内訳(燃料化)'!Q28+'施設資源化量内訳(セメント)'!Q28+'施設資源化量内訳(資源化等)'!Q28</f>
        <v>0</v>
      </c>
      <c r="BX28" s="64">
        <f>'施設資源化量内訳(焼却)'!R28+'施設資源化量内訳(粗大)'!R28+'施設資源化量内訳(堆肥化)'!R28+'施設資源化量内訳(飼料化)'!R28+'施設資源化量内訳(メタン化)'!R28+'施設資源化量内訳(燃料化)'!R28+'施設資源化量内訳(セメント)'!R28+'施設資源化量内訳(資源化等)'!R28</f>
        <v>0</v>
      </c>
      <c r="BY28" s="64">
        <f>'施設資源化量内訳(焼却)'!S28+'施設資源化量内訳(粗大)'!S28+'施設資源化量内訳(堆肥化)'!S28+'施設資源化量内訳(飼料化)'!S28+'施設資源化量内訳(メタン化)'!S28+'施設資源化量内訳(燃料化)'!S28+'施設資源化量内訳(セメント)'!S28+'施設資源化量内訳(資源化等)'!S28</f>
        <v>0</v>
      </c>
      <c r="BZ28" s="64">
        <f>'施設資源化量内訳(焼却)'!T28+'施設資源化量内訳(粗大)'!T28+'施設資源化量内訳(堆肥化)'!T28+'施設資源化量内訳(飼料化)'!T28+'施設資源化量内訳(メタン化)'!T28+'施設資源化量内訳(燃料化)'!T28+'施設資源化量内訳(セメント)'!T28+'施設資源化量内訳(資源化等)'!T28</f>
        <v>0</v>
      </c>
      <c r="CA28" s="64">
        <f>'施設資源化量内訳(焼却)'!U28+'施設資源化量内訳(粗大)'!U28+'施設資源化量内訳(堆肥化)'!U28+'施設資源化量内訳(飼料化)'!U28+'施設資源化量内訳(メタン化)'!U28+'施設資源化量内訳(燃料化)'!U28+'施設資源化量内訳(セメント)'!U28+'施設資源化量内訳(資源化等)'!U28</f>
        <v>0</v>
      </c>
      <c r="CB28" s="64">
        <f>'施設資源化量内訳(焼却)'!V28+'施設資源化量内訳(粗大)'!V28+'施設資源化量内訳(堆肥化)'!V28+'施設資源化量内訳(飼料化)'!V28+'施設資源化量内訳(メタン化)'!V28+'施設資源化量内訳(燃料化)'!V28+'施設資源化量内訳(セメント)'!V28+'施設資源化量内訳(資源化等)'!V28</f>
        <v>0</v>
      </c>
      <c r="CC28" s="64">
        <f>'施設資源化量内訳(焼却)'!W28+'施設資源化量内訳(粗大)'!W28+'施設資源化量内訳(堆肥化)'!W28+'施設資源化量内訳(飼料化)'!W28+'施設資源化量内訳(メタン化)'!W28+'施設資源化量内訳(燃料化)'!W28+'施設資源化量内訳(セメント)'!W28+'施設資源化量内訳(資源化等)'!W28</f>
        <v>0</v>
      </c>
      <c r="CD28" s="64">
        <f>'施設資源化量内訳(焼却)'!X28+'施設資源化量内訳(粗大)'!X28+'施設資源化量内訳(堆肥化)'!X28+'施設資源化量内訳(飼料化)'!X28+'施設資源化量内訳(メタン化)'!X28+'施設資源化量内訳(燃料化)'!X28+'施設資源化量内訳(セメント)'!X28+'施設資源化量内訳(資源化等)'!X28</f>
        <v>0</v>
      </c>
      <c r="CE28" s="64">
        <f>'施設資源化量内訳(焼却)'!Y28+'施設資源化量内訳(粗大)'!Y28+'施設資源化量内訳(堆肥化)'!Y28+'施設資源化量内訳(飼料化)'!Y28+'施設資源化量内訳(メタン化)'!Y28+'施設資源化量内訳(燃料化)'!Y28+'施設資源化量内訳(セメント)'!Y28+'施設資源化量内訳(資源化等)'!Y28</f>
        <v>0</v>
      </c>
      <c r="CF28" s="64">
        <f>'施設資源化量内訳(焼却)'!Z28+'施設資源化量内訳(粗大)'!Z28+'施設資源化量内訳(堆肥化)'!Z28+'施設資源化量内訳(飼料化)'!Z28+'施設資源化量内訳(メタン化)'!Z28+'施設資源化量内訳(燃料化)'!Z28+'施設資源化量内訳(セメント)'!Z28+'施設資源化量内訳(資源化等)'!Z28</f>
        <v>0</v>
      </c>
      <c r="CG28" s="64">
        <f>'施設資源化量内訳(焼却)'!AA28+'施設資源化量内訳(粗大)'!AA28+'施設資源化量内訳(堆肥化)'!AA28+'施設資源化量内訳(飼料化)'!AA28+'施設資源化量内訳(メタン化)'!AA28+'施設資源化量内訳(燃料化)'!AA28+'施設資源化量内訳(セメント)'!AA28+'施設資源化量内訳(資源化等)'!AA28</f>
        <v>0</v>
      </c>
      <c r="CH28" s="64">
        <f>'施設資源化量内訳(焼却)'!AB28+'施設資源化量内訳(粗大)'!AB28+'施設資源化量内訳(堆肥化)'!AB28+'施設資源化量内訳(飼料化)'!AB28+'施設資源化量内訳(メタン化)'!AB28+'施設資源化量内訳(燃料化)'!AB28+'施設資源化量内訳(セメント)'!AB28+'施設資源化量内訳(資源化等)'!AB28</f>
        <v>0</v>
      </c>
      <c r="CI28" s="64">
        <f>'施設資源化量内訳(焼却)'!AC28+'施設資源化量内訳(粗大)'!AC28+'施設資源化量内訳(堆肥化)'!AC28+'施設資源化量内訳(飼料化)'!AC28+'施設資源化量内訳(メタン化)'!AC28+'施設資源化量内訳(燃料化)'!AC28+'施設資源化量内訳(セメント)'!AC28+'施設資源化量内訳(資源化等)'!AC28</f>
        <v>0</v>
      </c>
      <c r="CJ28" s="64">
        <f>'施設資源化量内訳(焼却)'!AD28+'施設資源化量内訳(粗大)'!AD28+'施設資源化量内訳(堆肥化)'!AD28+'施設資源化量内訳(飼料化)'!AD28+'施設資源化量内訳(メタン化)'!AD28+'施設資源化量内訳(燃料化)'!AD28+'施設資源化量内訳(セメント)'!AD28+'施設資源化量内訳(資源化等)'!AD28</f>
        <v>0</v>
      </c>
      <c r="CK28" s="64">
        <f>'施設資源化量内訳(焼却)'!AE28+'施設資源化量内訳(粗大)'!AE28+'施設資源化量内訳(堆肥化)'!AE28+'施設資源化量内訳(飼料化)'!AE28+'施設資源化量内訳(メタン化)'!AE28+'施設資源化量内訳(燃料化)'!AE28+'施設資源化量内訳(セメント)'!AE28+'施設資源化量内訳(資源化等)'!AE28</f>
        <v>0</v>
      </c>
      <c r="CL28" s="64">
        <f>'施設資源化量内訳(焼却)'!AF28+'施設資源化量内訳(粗大)'!AF28+'施設資源化量内訳(堆肥化)'!AF28+'施設資源化量内訳(飼料化)'!AF28+'施設資源化量内訳(メタン化)'!AF28+'施設資源化量内訳(燃料化)'!AF28+'施設資源化量内訳(セメント)'!AF28+'施設資源化量内訳(資源化等)'!AF28</f>
        <v>0</v>
      </c>
    </row>
    <row r="29" spans="1:90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2"/>
        <v>0</v>
      </c>
      <c r="E29" s="61">
        <f t="shared" si="23"/>
        <v>0</v>
      </c>
      <c r="F29" s="61">
        <f t="shared" si="23"/>
        <v>0</v>
      </c>
      <c r="G29" s="61">
        <f t="shared" si="23"/>
        <v>0</v>
      </c>
      <c r="H29" s="61">
        <f t="shared" si="23"/>
        <v>0</v>
      </c>
      <c r="I29" s="61">
        <f t="shared" si="23"/>
        <v>0</v>
      </c>
      <c r="J29" s="61">
        <f t="shared" si="23"/>
        <v>0</v>
      </c>
      <c r="K29" s="61">
        <f t="shared" si="23"/>
        <v>0</v>
      </c>
      <c r="L29" s="61">
        <f t="shared" si="23"/>
        <v>0</v>
      </c>
      <c r="M29" s="61">
        <f t="shared" si="23"/>
        <v>0</v>
      </c>
      <c r="N29" s="61">
        <f t="shared" si="23"/>
        <v>0</v>
      </c>
      <c r="O29" s="61">
        <f t="shared" si="23"/>
        <v>0</v>
      </c>
      <c r="P29" s="61">
        <f t="shared" si="23"/>
        <v>0</v>
      </c>
      <c r="Q29" s="61">
        <f t="shared" si="23"/>
        <v>0</v>
      </c>
      <c r="R29" s="61">
        <f t="shared" si="23"/>
        <v>0</v>
      </c>
      <c r="S29" s="61">
        <f t="shared" si="23"/>
        <v>0</v>
      </c>
      <c r="T29" s="61">
        <f t="shared" si="22"/>
        <v>0</v>
      </c>
      <c r="U29" s="61">
        <f t="shared" si="22"/>
        <v>0</v>
      </c>
      <c r="V29" s="61">
        <f t="shared" si="22"/>
        <v>0</v>
      </c>
      <c r="W29" s="61">
        <f t="shared" si="22"/>
        <v>0</v>
      </c>
      <c r="X29" s="61">
        <f t="shared" si="22"/>
        <v>0</v>
      </c>
      <c r="Y29" s="61">
        <f t="shared" si="22"/>
        <v>0</v>
      </c>
      <c r="Z29" s="61">
        <f t="shared" si="22"/>
        <v>0</v>
      </c>
      <c r="AA29" s="61">
        <f t="shared" si="22"/>
        <v>0</v>
      </c>
      <c r="AB29" s="61">
        <f t="shared" si="22"/>
        <v>0</v>
      </c>
      <c r="AC29" s="61">
        <f t="shared" si="22"/>
        <v>0</v>
      </c>
      <c r="AD29" s="61">
        <f t="shared" si="22"/>
        <v>0</v>
      </c>
      <c r="AE29" s="61">
        <f t="shared" si="22"/>
        <v>0</v>
      </c>
      <c r="AF29" s="61">
        <f t="shared" si="22"/>
        <v>0</v>
      </c>
      <c r="AG29" s="61">
        <f t="shared" si="19"/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59">
        <f t="shared" si="20"/>
        <v>0</v>
      </c>
      <c r="BK29" s="64">
        <f>'施設資源化量内訳(焼却)'!E29+'施設資源化量内訳(粗大)'!E29+'施設資源化量内訳(堆肥化)'!E29+'施設資源化量内訳(飼料化)'!E29+'施設資源化量内訳(メタン化)'!E29+'施設資源化量内訳(燃料化)'!E29+'施設資源化量内訳(セメント)'!E29+'施設資源化量内訳(資源化等)'!E29</f>
        <v>0</v>
      </c>
      <c r="BL29" s="64">
        <f>'施設資源化量内訳(焼却)'!F29+'施設資源化量内訳(粗大)'!F29+'施設資源化量内訳(堆肥化)'!F29+'施設資源化量内訳(飼料化)'!F29+'施設資源化量内訳(メタン化)'!F29+'施設資源化量内訳(燃料化)'!F29+'施設資源化量内訳(セメント)'!F29+'施設資源化量内訳(資源化等)'!F29</f>
        <v>0</v>
      </c>
      <c r="BM29" s="64">
        <f>'施設資源化量内訳(焼却)'!G29+'施設資源化量内訳(粗大)'!G29+'施設資源化量内訳(堆肥化)'!G29+'施設資源化量内訳(飼料化)'!G29+'施設資源化量内訳(メタン化)'!G29+'施設資源化量内訳(燃料化)'!G29+'施設資源化量内訳(セメント)'!G29+'施設資源化量内訳(資源化等)'!G29</f>
        <v>0</v>
      </c>
      <c r="BN29" s="64">
        <f>'施設資源化量内訳(焼却)'!H29+'施設資源化量内訳(粗大)'!H29+'施設資源化量内訳(堆肥化)'!H29+'施設資源化量内訳(飼料化)'!H29+'施設資源化量内訳(メタン化)'!H29+'施設資源化量内訳(燃料化)'!H29+'施設資源化量内訳(セメント)'!H29+'施設資源化量内訳(資源化等)'!H29</f>
        <v>0</v>
      </c>
      <c r="BO29" s="64">
        <f>'施設資源化量内訳(焼却)'!I29+'施設資源化量内訳(粗大)'!I29+'施設資源化量内訳(堆肥化)'!I29+'施設資源化量内訳(飼料化)'!I29+'施設資源化量内訳(メタン化)'!I29+'施設資源化量内訳(燃料化)'!I29+'施設資源化量内訳(セメント)'!I29+'施設資源化量内訳(資源化等)'!I29</f>
        <v>0</v>
      </c>
      <c r="BP29" s="64">
        <f>'施設資源化量内訳(焼却)'!J29+'施設資源化量内訳(粗大)'!J29+'施設資源化量内訳(堆肥化)'!J29+'施設資源化量内訳(飼料化)'!J29+'施設資源化量内訳(メタン化)'!J29+'施設資源化量内訳(燃料化)'!J29+'施設資源化量内訳(セメント)'!J29+'施設資源化量内訳(資源化等)'!J29</f>
        <v>0</v>
      </c>
      <c r="BQ29" s="64">
        <f>'施設資源化量内訳(焼却)'!K29+'施設資源化量内訳(粗大)'!K29+'施設資源化量内訳(堆肥化)'!K29+'施設資源化量内訳(飼料化)'!K29+'施設資源化量内訳(メタン化)'!K29+'施設資源化量内訳(燃料化)'!K29+'施設資源化量内訳(セメント)'!K29+'施設資源化量内訳(資源化等)'!K29</f>
        <v>0</v>
      </c>
      <c r="BR29" s="64">
        <f>'施設資源化量内訳(焼却)'!L29+'施設資源化量内訳(粗大)'!L29+'施設資源化量内訳(堆肥化)'!L29+'施設資源化量内訳(飼料化)'!L29+'施設資源化量内訳(メタン化)'!L29+'施設資源化量内訳(燃料化)'!L29+'施設資源化量内訳(セメント)'!L29+'施設資源化量内訳(資源化等)'!L29</f>
        <v>0</v>
      </c>
      <c r="BS29" s="64">
        <f>'施設資源化量内訳(焼却)'!M29+'施設資源化量内訳(粗大)'!M29+'施設資源化量内訳(堆肥化)'!M29+'施設資源化量内訳(飼料化)'!M29+'施設資源化量内訳(メタン化)'!M29+'施設資源化量内訳(燃料化)'!M29+'施設資源化量内訳(セメント)'!M29+'施設資源化量内訳(資源化等)'!M29</f>
        <v>0</v>
      </c>
      <c r="BT29" s="64">
        <f>'施設資源化量内訳(焼却)'!N29+'施設資源化量内訳(粗大)'!N29+'施設資源化量内訳(堆肥化)'!N29+'施設資源化量内訳(飼料化)'!N29+'施設資源化量内訳(メタン化)'!N29+'施設資源化量内訳(燃料化)'!N29+'施設資源化量内訳(セメント)'!N29+'施設資源化量内訳(資源化等)'!N29</f>
        <v>0</v>
      </c>
      <c r="BU29" s="64">
        <f>'施設資源化量内訳(焼却)'!O29+'施設資源化量内訳(粗大)'!O29+'施設資源化量内訳(堆肥化)'!O29+'施設資源化量内訳(飼料化)'!O29+'施設資源化量内訳(メタン化)'!O29+'施設資源化量内訳(燃料化)'!O29+'施設資源化量内訳(セメント)'!O29+'施設資源化量内訳(資源化等)'!O29</f>
        <v>0</v>
      </c>
      <c r="BV29" s="64">
        <f>'施設資源化量内訳(焼却)'!P29+'施設資源化量内訳(粗大)'!P29+'施設資源化量内訳(堆肥化)'!P29+'施設資源化量内訳(飼料化)'!P29+'施設資源化量内訳(メタン化)'!P29+'施設資源化量内訳(燃料化)'!P29+'施設資源化量内訳(セメント)'!P29+'施設資源化量内訳(資源化等)'!P29</f>
        <v>0</v>
      </c>
      <c r="BW29" s="64">
        <f>'施設資源化量内訳(焼却)'!Q29+'施設資源化量内訳(粗大)'!Q29+'施設資源化量内訳(堆肥化)'!Q29+'施設資源化量内訳(飼料化)'!Q29+'施設資源化量内訳(メタン化)'!Q29+'施設資源化量内訳(燃料化)'!Q29+'施設資源化量内訳(セメント)'!Q29+'施設資源化量内訳(資源化等)'!Q29</f>
        <v>0</v>
      </c>
      <c r="BX29" s="64">
        <f>'施設資源化量内訳(焼却)'!R29+'施設資源化量内訳(粗大)'!R29+'施設資源化量内訳(堆肥化)'!R29+'施設資源化量内訳(飼料化)'!R29+'施設資源化量内訳(メタン化)'!R29+'施設資源化量内訳(燃料化)'!R29+'施設資源化量内訳(セメント)'!R29+'施設資源化量内訳(資源化等)'!R29</f>
        <v>0</v>
      </c>
      <c r="BY29" s="64">
        <f>'施設資源化量内訳(焼却)'!S29+'施設資源化量内訳(粗大)'!S29+'施設資源化量内訳(堆肥化)'!S29+'施設資源化量内訳(飼料化)'!S29+'施設資源化量内訳(メタン化)'!S29+'施設資源化量内訳(燃料化)'!S29+'施設資源化量内訳(セメント)'!S29+'施設資源化量内訳(資源化等)'!S29</f>
        <v>0</v>
      </c>
      <c r="BZ29" s="64">
        <f>'施設資源化量内訳(焼却)'!T29+'施設資源化量内訳(粗大)'!T29+'施設資源化量内訳(堆肥化)'!T29+'施設資源化量内訳(飼料化)'!T29+'施設資源化量内訳(メタン化)'!T29+'施設資源化量内訳(燃料化)'!T29+'施設資源化量内訳(セメント)'!T29+'施設資源化量内訳(資源化等)'!T29</f>
        <v>0</v>
      </c>
      <c r="CA29" s="64">
        <f>'施設資源化量内訳(焼却)'!U29+'施設資源化量内訳(粗大)'!U29+'施設資源化量内訳(堆肥化)'!U29+'施設資源化量内訳(飼料化)'!U29+'施設資源化量内訳(メタン化)'!U29+'施設資源化量内訳(燃料化)'!U29+'施設資源化量内訳(セメント)'!U29+'施設資源化量内訳(資源化等)'!U29</f>
        <v>0</v>
      </c>
      <c r="CB29" s="64">
        <f>'施設資源化量内訳(焼却)'!V29+'施設資源化量内訳(粗大)'!V29+'施設資源化量内訳(堆肥化)'!V29+'施設資源化量内訳(飼料化)'!V29+'施設資源化量内訳(メタン化)'!V29+'施設資源化量内訳(燃料化)'!V29+'施設資源化量内訳(セメント)'!V29+'施設資源化量内訳(資源化等)'!V29</f>
        <v>0</v>
      </c>
      <c r="CC29" s="64">
        <f>'施設資源化量内訳(焼却)'!W29+'施設資源化量内訳(粗大)'!W29+'施設資源化量内訳(堆肥化)'!W29+'施設資源化量内訳(飼料化)'!W29+'施設資源化量内訳(メタン化)'!W29+'施設資源化量内訳(燃料化)'!W29+'施設資源化量内訳(セメント)'!W29+'施設資源化量内訳(資源化等)'!W29</f>
        <v>0</v>
      </c>
      <c r="CD29" s="64">
        <f>'施設資源化量内訳(焼却)'!X29+'施設資源化量内訳(粗大)'!X29+'施設資源化量内訳(堆肥化)'!X29+'施設資源化量内訳(飼料化)'!X29+'施設資源化量内訳(メタン化)'!X29+'施設資源化量内訳(燃料化)'!X29+'施設資源化量内訳(セメント)'!X29+'施設資源化量内訳(資源化等)'!X29</f>
        <v>0</v>
      </c>
      <c r="CE29" s="64">
        <f>'施設資源化量内訳(焼却)'!Y29+'施設資源化量内訳(粗大)'!Y29+'施設資源化量内訳(堆肥化)'!Y29+'施設資源化量内訳(飼料化)'!Y29+'施設資源化量内訳(メタン化)'!Y29+'施設資源化量内訳(燃料化)'!Y29+'施設資源化量内訳(セメント)'!Y29+'施設資源化量内訳(資源化等)'!Y29</f>
        <v>0</v>
      </c>
      <c r="CF29" s="64">
        <f>'施設資源化量内訳(焼却)'!Z29+'施設資源化量内訳(粗大)'!Z29+'施設資源化量内訳(堆肥化)'!Z29+'施設資源化量内訳(飼料化)'!Z29+'施設資源化量内訳(メタン化)'!Z29+'施設資源化量内訳(燃料化)'!Z29+'施設資源化量内訳(セメント)'!Z29+'施設資源化量内訳(資源化等)'!Z29</f>
        <v>0</v>
      </c>
      <c r="CG29" s="64">
        <f>'施設資源化量内訳(焼却)'!AA29+'施設資源化量内訳(粗大)'!AA29+'施設資源化量内訳(堆肥化)'!AA29+'施設資源化量内訳(飼料化)'!AA29+'施設資源化量内訳(メタン化)'!AA29+'施設資源化量内訳(燃料化)'!AA29+'施設資源化量内訳(セメント)'!AA29+'施設資源化量内訳(資源化等)'!AA29</f>
        <v>0</v>
      </c>
      <c r="CH29" s="64">
        <f>'施設資源化量内訳(焼却)'!AB29+'施設資源化量内訳(粗大)'!AB29+'施設資源化量内訳(堆肥化)'!AB29+'施設資源化量内訳(飼料化)'!AB29+'施設資源化量内訳(メタン化)'!AB29+'施設資源化量内訳(燃料化)'!AB29+'施設資源化量内訳(セメント)'!AB29+'施設資源化量内訳(資源化等)'!AB29</f>
        <v>0</v>
      </c>
      <c r="CI29" s="64">
        <f>'施設資源化量内訳(焼却)'!AC29+'施設資源化量内訳(粗大)'!AC29+'施設資源化量内訳(堆肥化)'!AC29+'施設資源化量内訳(飼料化)'!AC29+'施設資源化量内訳(メタン化)'!AC29+'施設資源化量内訳(燃料化)'!AC29+'施設資源化量内訳(セメント)'!AC29+'施設資源化量内訳(資源化等)'!AC29</f>
        <v>0</v>
      </c>
      <c r="CJ29" s="64">
        <f>'施設資源化量内訳(焼却)'!AD29+'施設資源化量内訳(粗大)'!AD29+'施設資源化量内訳(堆肥化)'!AD29+'施設資源化量内訳(飼料化)'!AD29+'施設資源化量内訳(メタン化)'!AD29+'施設資源化量内訳(燃料化)'!AD29+'施設資源化量内訳(セメント)'!AD29+'施設資源化量内訳(資源化等)'!AD29</f>
        <v>0</v>
      </c>
      <c r="CK29" s="64">
        <f>'施設資源化量内訳(焼却)'!AE29+'施設資源化量内訳(粗大)'!AE29+'施設資源化量内訳(堆肥化)'!AE29+'施設資源化量内訳(飼料化)'!AE29+'施設資源化量内訳(メタン化)'!AE29+'施設資源化量内訳(燃料化)'!AE29+'施設資源化量内訳(セメント)'!AE29+'施設資源化量内訳(資源化等)'!AE29</f>
        <v>0</v>
      </c>
      <c r="CL29" s="64">
        <f>'施設資源化量内訳(焼却)'!AF29+'施設資源化量内訳(粗大)'!AF29+'施設資源化量内訳(堆肥化)'!AF29+'施設資源化量内訳(飼料化)'!AF29+'施設資源化量内訳(メタン化)'!AF29+'施設資源化量内訳(燃料化)'!AF29+'施設資源化量内訳(セメント)'!AF29+'施設資源化量内訳(資源化等)'!AF29</f>
        <v>0</v>
      </c>
    </row>
    <row r="30" spans="1:90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2"/>
        <v>1391</v>
      </c>
      <c r="E30" s="61">
        <f t="shared" si="23"/>
        <v>280</v>
      </c>
      <c r="F30" s="61">
        <f t="shared" si="23"/>
        <v>1</v>
      </c>
      <c r="G30" s="61">
        <f t="shared" si="23"/>
        <v>1110</v>
      </c>
      <c r="H30" s="61">
        <f t="shared" si="23"/>
        <v>0</v>
      </c>
      <c r="I30" s="61">
        <f t="shared" si="23"/>
        <v>0</v>
      </c>
      <c r="J30" s="61">
        <f t="shared" si="23"/>
        <v>0</v>
      </c>
      <c r="K30" s="61">
        <f t="shared" si="23"/>
        <v>0</v>
      </c>
      <c r="L30" s="61">
        <f t="shared" si="23"/>
        <v>0</v>
      </c>
      <c r="M30" s="61">
        <f t="shared" si="23"/>
        <v>0</v>
      </c>
      <c r="N30" s="61">
        <f t="shared" si="23"/>
        <v>0</v>
      </c>
      <c r="O30" s="61">
        <f t="shared" si="23"/>
        <v>0</v>
      </c>
      <c r="P30" s="61">
        <f t="shared" si="23"/>
        <v>0</v>
      </c>
      <c r="Q30" s="61">
        <f t="shared" si="23"/>
        <v>0</v>
      </c>
      <c r="R30" s="61">
        <f t="shared" si="23"/>
        <v>0</v>
      </c>
      <c r="S30" s="61">
        <f t="shared" si="23"/>
        <v>0</v>
      </c>
      <c r="T30" s="61">
        <f t="shared" si="22"/>
        <v>0</v>
      </c>
      <c r="U30" s="61">
        <f t="shared" si="22"/>
        <v>0</v>
      </c>
      <c r="V30" s="61">
        <f t="shared" si="22"/>
        <v>0</v>
      </c>
      <c r="W30" s="61">
        <f t="shared" si="22"/>
        <v>0</v>
      </c>
      <c r="X30" s="61">
        <f t="shared" si="22"/>
        <v>0</v>
      </c>
      <c r="Y30" s="61">
        <f t="shared" si="22"/>
        <v>0</v>
      </c>
      <c r="Z30" s="61">
        <f t="shared" si="22"/>
        <v>0</v>
      </c>
      <c r="AA30" s="61">
        <f t="shared" si="22"/>
        <v>0</v>
      </c>
      <c r="AB30" s="61">
        <f t="shared" si="22"/>
        <v>0</v>
      </c>
      <c r="AC30" s="61">
        <f t="shared" si="22"/>
        <v>0</v>
      </c>
      <c r="AD30" s="61">
        <f t="shared" si="22"/>
        <v>0</v>
      </c>
      <c r="AE30" s="61">
        <f t="shared" si="22"/>
        <v>0</v>
      </c>
      <c r="AF30" s="61">
        <f t="shared" si="22"/>
        <v>0</v>
      </c>
      <c r="AG30" s="61">
        <f t="shared" si="19"/>
        <v>1</v>
      </c>
      <c r="AH30" s="61">
        <v>0</v>
      </c>
      <c r="AI30" s="61">
        <v>1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59">
        <f t="shared" si="20"/>
        <v>1390</v>
      </c>
      <c r="BK30" s="64">
        <f>'施設資源化量内訳(焼却)'!E30+'施設資源化量内訳(粗大)'!E30+'施設資源化量内訳(堆肥化)'!E30+'施設資源化量内訳(飼料化)'!E30+'施設資源化量内訳(メタン化)'!E30+'施設資源化量内訳(燃料化)'!E30+'施設資源化量内訳(セメント)'!E30+'施設資源化量内訳(資源化等)'!E30</f>
        <v>280</v>
      </c>
      <c r="BL30" s="64">
        <f>'施設資源化量内訳(焼却)'!F30+'施設資源化量内訳(粗大)'!F30+'施設資源化量内訳(堆肥化)'!F30+'施設資源化量内訳(飼料化)'!F30+'施設資源化量内訳(メタン化)'!F30+'施設資源化量内訳(燃料化)'!F30+'施設資源化量内訳(セメント)'!F30+'施設資源化量内訳(資源化等)'!F30</f>
        <v>0</v>
      </c>
      <c r="BM30" s="64">
        <f>'施設資源化量内訳(焼却)'!G30+'施設資源化量内訳(粗大)'!G30+'施設資源化量内訳(堆肥化)'!G30+'施設資源化量内訳(飼料化)'!G30+'施設資源化量内訳(メタン化)'!G30+'施設資源化量内訳(燃料化)'!G30+'施設資源化量内訳(セメント)'!G30+'施設資源化量内訳(資源化等)'!G30</f>
        <v>1110</v>
      </c>
      <c r="BN30" s="64">
        <f>'施設資源化量内訳(焼却)'!H30+'施設資源化量内訳(粗大)'!H30+'施設資源化量内訳(堆肥化)'!H30+'施設資源化量内訳(飼料化)'!H30+'施設資源化量内訳(メタン化)'!H30+'施設資源化量内訳(燃料化)'!H30+'施設資源化量内訳(セメント)'!H30+'施設資源化量内訳(資源化等)'!H30</f>
        <v>0</v>
      </c>
      <c r="BO30" s="64">
        <f>'施設資源化量内訳(焼却)'!I30+'施設資源化量内訳(粗大)'!I30+'施設資源化量内訳(堆肥化)'!I30+'施設資源化量内訳(飼料化)'!I30+'施設資源化量内訳(メタン化)'!I30+'施設資源化量内訳(燃料化)'!I30+'施設資源化量内訳(セメント)'!I30+'施設資源化量内訳(資源化等)'!I30</f>
        <v>0</v>
      </c>
      <c r="BP30" s="64">
        <f>'施設資源化量内訳(焼却)'!J30+'施設資源化量内訳(粗大)'!J30+'施設資源化量内訳(堆肥化)'!J30+'施設資源化量内訳(飼料化)'!J30+'施設資源化量内訳(メタン化)'!J30+'施設資源化量内訳(燃料化)'!J30+'施設資源化量内訳(セメント)'!J30+'施設資源化量内訳(資源化等)'!J30</f>
        <v>0</v>
      </c>
      <c r="BQ30" s="64">
        <f>'施設資源化量内訳(焼却)'!K30+'施設資源化量内訳(粗大)'!K30+'施設資源化量内訳(堆肥化)'!K30+'施設資源化量内訳(飼料化)'!K30+'施設資源化量内訳(メタン化)'!K30+'施設資源化量内訳(燃料化)'!K30+'施設資源化量内訳(セメント)'!K30+'施設資源化量内訳(資源化等)'!K30</f>
        <v>0</v>
      </c>
      <c r="BR30" s="64">
        <f>'施設資源化量内訳(焼却)'!L30+'施設資源化量内訳(粗大)'!L30+'施設資源化量内訳(堆肥化)'!L30+'施設資源化量内訳(飼料化)'!L30+'施設資源化量内訳(メタン化)'!L30+'施設資源化量内訳(燃料化)'!L30+'施設資源化量内訳(セメント)'!L30+'施設資源化量内訳(資源化等)'!L30</f>
        <v>0</v>
      </c>
      <c r="BS30" s="64">
        <f>'施設資源化量内訳(焼却)'!M30+'施設資源化量内訳(粗大)'!M30+'施設資源化量内訳(堆肥化)'!M30+'施設資源化量内訳(飼料化)'!M30+'施設資源化量内訳(メタン化)'!M30+'施設資源化量内訳(燃料化)'!M30+'施設資源化量内訳(セメント)'!M30+'施設資源化量内訳(資源化等)'!M30</f>
        <v>0</v>
      </c>
      <c r="BT30" s="64">
        <f>'施設資源化量内訳(焼却)'!N30+'施設資源化量内訳(粗大)'!N30+'施設資源化量内訳(堆肥化)'!N30+'施設資源化量内訳(飼料化)'!N30+'施設資源化量内訳(メタン化)'!N30+'施設資源化量内訳(燃料化)'!N30+'施設資源化量内訳(セメント)'!N30+'施設資源化量内訳(資源化等)'!N30</f>
        <v>0</v>
      </c>
      <c r="BU30" s="64">
        <f>'施設資源化量内訳(焼却)'!O30+'施設資源化量内訳(粗大)'!O30+'施設資源化量内訳(堆肥化)'!O30+'施設資源化量内訳(飼料化)'!O30+'施設資源化量内訳(メタン化)'!O30+'施設資源化量内訳(燃料化)'!O30+'施設資源化量内訳(セメント)'!O30+'施設資源化量内訳(資源化等)'!O30</f>
        <v>0</v>
      </c>
      <c r="BV30" s="64">
        <f>'施設資源化量内訳(焼却)'!P30+'施設資源化量内訳(粗大)'!P30+'施設資源化量内訳(堆肥化)'!P30+'施設資源化量内訳(飼料化)'!P30+'施設資源化量内訳(メタン化)'!P30+'施設資源化量内訳(燃料化)'!P30+'施設資源化量内訳(セメント)'!P30+'施設資源化量内訳(資源化等)'!P30</f>
        <v>0</v>
      </c>
      <c r="BW30" s="64">
        <f>'施設資源化量内訳(焼却)'!Q30+'施設資源化量内訳(粗大)'!Q30+'施設資源化量内訳(堆肥化)'!Q30+'施設資源化量内訳(飼料化)'!Q30+'施設資源化量内訳(メタン化)'!Q30+'施設資源化量内訳(燃料化)'!Q30+'施設資源化量内訳(セメント)'!Q30+'施設資源化量内訳(資源化等)'!Q30</f>
        <v>0</v>
      </c>
      <c r="BX30" s="64">
        <f>'施設資源化量内訳(焼却)'!R30+'施設資源化量内訳(粗大)'!R30+'施設資源化量内訳(堆肥化)'!R30+'施設資源化量内訳(飼料化)'!R30+'施設資源化量内訳(メタン化)'!R30+'施設資源化量内訳(燃料化)'!R30+'施設資源化量内訳(セメント)'!R30+'施設資源化量内訳(資源化等)'!R30</f>
        <v>0</v>
      </c>
      <c r="BY30" s="64">
        <f>'施設資源化量内訳(焼却)'!S30+'施設資源化量内訳(粗大)'!S30+'施設資源化量内訳(堆肥化)'!S30+'施設資源化量内訳(飼料化)'!S30+'施設資源化量内訳(メタン化)'!S30+'施設資源化量内訳(燃料化)'!S30+'施設資源化量内訳(セメント)'!S30+'施設資源化量内訳(資源化等)'!S30</f>
        <v>0</v>
      </c>
      <c r="BZ30" s="64">
        <f>'施設資源化量内訳(焼却)'!T30+'施設資源化量内訳(粗大)'!T30+'施設資源化量内訳(堆肥化)'!T30+'施設資源化量内訳(飼料化)'!T30+'施設資源化量内訳(メタン化)'!T30+'施設資源化量内訳(燃料化)'!T30+'施設資源化量内訳(セメント)'!T30+'施設資源化量内訳(資源化等)'!T30</f>
        <v>0</v>
      </c>
      <c r="CA30" s="64">
        <f>'施設資源化量内訳(焼却)'!U30+'施設資源化量内訳(粗大)'!U30+'施設資源化量内訳(堆肥化)'!U30+'施設資源化量内訳(飼料化)'!U30+'施設資源化量内訳(メタン化)'!U30+'施設資源化量内訳(燃料化)'!U30+'施設資源化量内訳(セメント)'!U30+'施設資源化量内訳(資源化等)'!U30</f>
        <v>0</v>
      </c>
      <c r="CB30" s="64">
        <f>'施設資源化量内訳(焼却)'!V30+'施設資源化量内訳(粗大)'!V30+'施設資源化量内訳(堆肥化)'!V30+'施設資源化量内訳(飼料化)'!V30+'施設資源化量内訳(メタン化)'!V30+'施設資源化量内訳(燃料化)'!V30+'施設資源化量内訳(セメント)'!V30+'施設資源化量内訳(資源化等)'!V30</f>
        <v>0</v>
      </c>
      <c r="CC30" s="64">
        <f>'施設資源化量内訳(焼却)'!W30+'施設資源化量内訳(粗大)'!W30+'施設資源化量内訳(堆肥化)'!W30+'施設資源化量内訳(飼料化)'!W30+'施設資源化量内訳(メタン化)'!W30+'施設資源化量内訳(燃料化)'!W30+'施設資源化量内訳(セメント)'!W30+'施設資源化量内訳(資源化等)'!W30</f>
        <v>0</v>
      </c>
      <c r="CD30" s="64">
        <f>'施設資源化量内訳(焼却)'!X30+'施設資源化量内訳(粗大)'!X30+'施設資源化量内訳(堆肥化)'!X30+'施設資源化量内訳(飼料化)'!X30+'施設資源化量内訳(メタン化)'!X30+'施設資源化量内訳(燃料化)'!X30+'施設資源化量内訳(セメント)'!X30+'施設資源化量内訳(資源化等)'!X30</f>
        <v>0</v>
      </c>
      <c r="CE30" s="64">
        <f>'施設資源化量内訳(焼却)'!Y30+'施設資源化量内訳(粗大)'!Y30+'施設資源化量内訳(堆肥化)'!Y30+'施設資源化量内訳(飼料化)'!Y30+'施設資源化量内訳(メタン化)'!Y30+'施設資源化量内訳(燃料化)'!Y30+'施設資源化量内訳(セメント)'!Y30+'施設資源化量内訳(資源化等)'!Y30</f>
        <v>0</v>
      </c>
      <c r="CF30" s="64">
        <f>'施設資源化量内訳(焼却)'!Z30+'施設資源化量内訳(粗大)'!Z30+'施設資源化量内訳(堆肥化)'!Z30+'施設資源化量内訳(飼料化)'!Z30+'施設資源化量内訳(メタン化)'!Z30+'施設資源化量内訳(燃料化)'!Z30+'施設資源化量内訳(セメント)'!Z30+'施設資源化量内訳(資源化等)'!Z30</f>
        <v>0</v>
      </c>
      <c r="CG30" s="64">
        <f>'施設資源化量内訳(焼却)'!AA30+'施設資源化量内訳(粗大)'!AA30+'施設資源化量内訳(堆肥化)'!AA30+'施設資源化量内訳(飼料化)'!AA30+'施設資源化量内訳(メタン化)'!AA30+'施設資源化量内訳(燃料化)'!AA30+'施設資源化量内訳(セメント)'!AA30+'施設資源化量内訳(資源化等)'!AA30</f>
        <v>0</v>
      </c>
      <c r="CH30" s="64">
        <f>'施設資源化量内訳(焼却)'!AB30+'施設資源化量内訳(粗大)'!AB30+'施設資源化量内訳(堆肥化)'!AB30+'施設資源化量内訳(飼料化)'!AB30+'施設資源化量内訳(メタン化)'!AB30+'施設資源化量内訳(燃料化)'!AB30+'施設資源化量内訳(セメント)'!AB30+'施設資源化量内訳(資源化等)'!AB30</f>
        <v>0</v>
      </c>
      <c r="CI30" s="64">
        <f>'施設資源化量内訳(焼却)'!AC30+'施設資源化量内訳(粗大)'!AC30+'施設資源化量内訳(堆肥化)'!AC30+'施設資源化量内訳(飼料化)'!AC30+'施設資源化量内訳(メタン化)'!AC30+'施設資源化量内訳(燃料化)'!AC30+'施設資源化量内訳(セメント)'!AC30+'施設資源化量内訳(資源化等)'!AC30</f>
        <v>0</v>
      </c>
      <c r="CJ30" s="64">
        <f>'施設資源化量内訳(焼却)'!AD30+'施設資源化量内訳(粗大)'!AD30+'施設資源化量内訳(堆肥化)'!AD30+'施設資源化量内訳(飼料化)'!AD30+'施設資源化量内訳(メタン化)'!AD30+'施設資源化量内訳(燃料化)'!AD30+'施設資源化量内訳(セメント)'!AD30+'施設資源化量内訳(資源化等)'!AD30</f>
        <v>0</v>
      </c>
      <c r="CK30" s="64">
        <f>'施設資源化量内訳(焼却)'!AE30+'施設資源化量内訳(粗大)'!AE30+'施設資源化量内訳(堆肥化)'!AE30+'施設資源化量内訳(飼料化)'!AE30+'施設資源化量内訳(メタン化)'!AE30+'施設資源化量内訳(燃料化)'!AE30+'施設資源化量内訳(セメント)'!AE30+'施設資源化量内訳(資源化等)'!AE30</f>
        <v>0</v>
      </c>
      <c r="CL30" s="64">
        <f>'施設資源化量内訳(焼却)'!AF30+'施設資源化量内訳(粗大)'!AF30+'施設資源化量内訳(堆肥化)'!AF30+'施設資源化量内訳(飼料化)'!AF30+'施設資源化量内訳(メタン化)'!AF30+'施設資源化量内訳(燃料化)'!AF30+'施設資源化量内訳(セメント)'!AF30+'施設資源化量内訳(資源化等)'!AF30</f>
        <v>0</v>
      </c>
    </row>
    <row r="31" spans="1:90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2"/>
        <v>7038</v>
      </c>
      <c r="E31" s="61">
        <f t="shared" si="23"/>
        <v>0</v>
      </c>
      <c r="F31" s="61">
        <f t="shared" si="23"/>
        <v>0</v>
      </c>
      <c r="G31" s="61">
        <f t="shared" si="23"/>
        <v>5815</v>
      </c>
      <c r="H31" s="61">
        <f t="shared" si="23"/>
        <v>1103</v>
      </c>
      <c r="I31" s="61">
        <f t="shared" si="23"/>
        <v>0</v>
      </c>
      <c r="J31" s="61">
        <f t="shared" si="23"/>
        <v>0</v>
      </c>
      <c r="K31" s="61">
        <f t="shared" si="23"/>
        <v>0</v>
      </c>
      <c r="L31" s="61">
        <f t="shared" si="23"/>
        <v>0</v>
      </c>
      <c r="M31" s="61">
        <f t="shared" si="23"/>
        <v>0</v>
      </c>
      <c r="N31" s="61">
        <f t="shared" si="23"/>
        <v>0</v>
      </c>
      <c r="O31" s="61">
        <f t="shared" si="23"/>
        <v>0</v>
      </c>
      <c r="P31" s="61">
        <f t="shared" si="23"/>
        <v>0</v>
      </c>
      <c r="Q31" s="61">
        <f t="shared" si="23"/>
        <v>0</v>
      </c>
      <c r="R31" s="61">
        <f t="shared" si="23"/>
        <v>0</v>
      </c>
      <c r="S31" s="61">
        <f t="shared" si="23"/>
        <v>0</v>
      </c>
      <c r="T31" s="61">
        <f t="shared" si="22"/>
        <v>0</v>
      </c>
      <c r="U31" s="61">
        <f t="shared" si="22"/>
        <v>0</v>
      </c>
      <c r="V31" s="61">
        <f t="shared" si="22"/>
        <v>0</v>
      </c>
      <c r="W31" s="61">
        <f t="shared" si="22"/>
        <v>0</v>
      </c>
      <c r="X31" s="61">
        <f t="shared" si="22"/>
        <v>0</v>
      </c>
      <c r="Y31" s="61">
        <f t="shared" si="22"/>
        <v>0</v>
      </c>
      <c r="Z31" s="61">
        <f t="shared" si="22"/>
        <v>0</v>
      </c>
      <c r="AA31" s="61">
        <f t="shared" si="22"/>
        <v>0</v>
      </c>
      <c r="AB31" s="61">
        <f t="shared" si="22"/>
        <v>0</v>
      </c>
      <c r="AC31" s="61">
        <f t="shared" si="22"/>
        <v>0</v>
      </c>
      <c r="AD31" s="61">
        <f t="shared" si="22"/>
        <v>0</v>
      </c>
      <c r="AE31" s="61">
        <f t="shared" si="22"/>
        <v>120</v>
      </c>
      <c r="AF31" s="61">
        <f t="shared" si="22"/>
        <v>0</v>
      </c>
      <c r="AG31" s="61">
        <f t="shared" si="19"/>
        <v>7038</v>
      </c>
      <c r="AH31" s="61">
        <v>0</v>
      </c>
      <c r="AI31" s="61">
        <v>0</v>
      </c>
      <c r="AJ31" s="61">
        <v>5815</v>
      </c>
      <c r="AK31" s="61">
        <v>1103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120</v>
      </c>
      <c r="BI31" s="61">
        <v>0</v>
      </c>
      <c r="BJ31" s="59">
        <f t="shared" si="20"/>
        <v>0</v>
      </c>
      <c r="BK31" s="64">
        <f>'施設資源化量内訳(焼却)'!E31+'施設資源化量内訳(粗大)'!E31+'施設資源化量内訳(堆肥化)'!E31+'施設資源化量内訳(飼料化)'!E31+'施設資源化量内訳(メタン化)'!E31+'施設資源化量内訳(燃料化)'!E31+'施設資源化量内訳(セメント)'!E31+'施設資源化量内訳(資源化等)'!E31</f>
        <v>0</v>
      </c>
      <c r="BL31" s="64">
        <f>'施設資源化量内訳(焼却)'!F31+'施設資源化量内訳(粗大)'!F31+'施設資源化量内訳(堆肥化)'!F31+'施設資源化量内訳(飼料化)'!F31+'施設資源化量内訳(メタン化)'!F31+'施設資源化量内訳(燃料化)'!F31+'施設資源化量内訳(セメント)'!F31+'施設資源化量内訳(資源化等)'!F31</f>
        <v>0</v>
      </c>
      <c r="BM31" s="64">
        <f>'施設資源化量内訳(焼却)'!G31+'施設資源化量内訳(粗大)'!G31+'施設資源化量内訳(堆肥化)'!G31+'施設資源化量内訳(飼料化)'!G31+'施設資源化量内訳(メタン化)'!G31+'施設資源化量内訳(燃料化)'!G31+'施設資源化量内訳(セメント)'!G31+'施設資源化量内訳(資源化等)'!G31</f>
        <v>0</v>
      </c>
      <c r="BN31" s="64">
        <f>'施設資源化量内訳(焼却)'!H31+'施設資源化量内訳(粗大)'!H31+'施設資源化量内訳(堆肥化)'!H31+'施設資源化量内訳(飼料化)'!H31+'施設資源化量内訳(メタン化)'!H31+'施設資源化量内訳(燃料化)'!H31+'施設資源化量内訳(セメント)'!H31+'施設資源化量内訳(資源化等)'!H31</f>
        <v>0</v>
      </c>
      <c r="BO31" s="64">
        <f>'施設資源化量内訳(焼却)'!I31+'施設資源化量内訳(粗大)'!I31+'施設資源化量内訳(堆肥化)'!I31+'施設資源化量内訳(飼料化)'!I31+'施設資源化量内訳(メタン化)'!I31+'施設資源化量内訳(燃料化)'!I31+'施設資源化量内訳(セメント)'!I31+'施設資源化量内訳(資源化等)'!I31</f>
        <v>0</v>
      </c>
      <c r="BP31" s="64">
        <f>'施設資源化量内訳(焼却)'!J31+'施設資源化量内訳(粗大)'!J31+'施設資源化量内訳(堆肥化)'!J31+'施設資源化量内訳(飼料化)'!J31+'施設資源化量内訳(メタン化)'!J31+'施設資源化量内訳(燃料化)'!J31+'施設資源化量内訳(セメント)'!J31+'施設資源化量内訳(資源化等)'!J31</f>
        <v>0</v>
      </c>
      <c r="BQ31" s="64">
        <f>'施設資源化量内訳(焼却)'!K31+'施設資源化量内訳(粗大)'!K31+'施設資源化量内訳(堆肥化)'!K31+'施設資源化量内訳(飼料化)'!K31+'施設資源化量内訳(メタン化)'!K31+'施設資源化量内訳(燃料化)'!K31+'施設資源化量内訳(セメント)'!K31+'施設資源化量内訳(資源化等)'!K31</f>
        <v>0</v>
      </c>
      <c r="BR31" s="64">
        <f>'施設資源化量内訳(焼却)'!L31+'施設資源化量内訳(粗大)'!L31+'施設資源化量内訳(堆肥化)'!L31+'施設資源化量内訳(飼料化)'!L31+'施設資源化量内訳(メタン化)'!L31+'施設資源化量内訳(燃料化)'!L31+'施設資源化量内訳(セメント)'!L31+'施設資源化量内訳(資源化等)'!L31</f>
        <v>0</v>
      </c>
      <c r="BS31" s="64">
        <f>'施設資源化量内訳(焼却)'!M31+'施設資源化量内訳(粗大)'!M31+'施設資源化量内訳(堆肥化)'!M31+'施設資源化量内訳(飼料化)'!M31+'施設資源化量内訳(メタン化)'!M31+'施設資源化量内訳(燃料化)'!M31+'施設資源化量内訳(セメント)'!M31+'施設資源化量内訳(資源化等)'!M31</f>
        <v>0</v>
      </c>
      <c r="BT31" s="64">
        <f>'施設資源化量内訳(焼却)'!N31+'施設資源化量内訳(粗大)'!N31+'施設資源化量内訳(堆肥化)'!N31+'施設資源化量内訳(飼料化)'!N31+'施設資源化量内訳(メタン化)'!N31+'施設資源化量内訳(燃料化)'!N31+'施設資源化量内訳(セメント)'!N31+'施設資源化量内訳(資源化等)'!N31</f>
        <v>0</v>
      </c>
      <c r="BU31" s="64">
        <f>'施設資源化量内訳(焼却)'!O31+'施設資源化量内訳(粗大)'!O31+'施設資源化量内訳(堆肥化)'!O31+'施設資源化量内訳(飼料化)'!O31+'施設資源化量内訳(メタン化)'!O31+'施設資源化量内訳(燃料化)'!O31+'施設資源化量内訳(セメント)'!O31+'施設資源化量内訳(資源化等)'!O31</f>
        <v>0</v>
      </c>
      <c r="BV31" s="64">
        <f>'施設資源化量内訳(焼却)'!P31+'施設資源化量内訳(粗大)'!P31+'施設資源化量内訳(堆肥化)'!P31+'施設資源化量内訳(飼料化)'!P31+'施設資源化量内訳(メタン化)'!P31+'施設資源化量内訳(燃料化)'!P31+'施設資源化量内訳(セメント)'!P31+'施設資源化量内訳(資源化等)'!P31</f>
        <v>0</v>
      </c>
      <c r="BW31" s="64">
        <f>'施設資源化量内訳(焼却)'!Q31+'施設資源化量内訳(粗大)'!Q31+'施設資源化量内訳(堆肥化)'!Q31+'施設資源化量内訳(飼料化)'!Q31+'施設資源化量内訳(メタン化)'!Q31+'施設資源化量内訳(燃料化)'!Q31+'施設資源化量内訳(セメント)'!Q31+'施設資源化量内訳(資源化等)'!Q31</f>
        <v>0</v>
      </c>
      <c r="BX31" s="64">
        <f>'施設資源化量内訳(焼却)'!R31+'施設資源化量内訳(粗大)'!R31+'施設資源化量内訳(堆肥化)'!R31+'施設資源化量内訳(飼料化)'!R31+'施設資源化量内訳(メタン化)'!R31+'施設資源化量内訳(燃料化)'!R31+'施設資源化量内訳(セメント)'!R31+'施設資源化量内訳(資源化等)'!R31</f>
        <v>0</v>
      </c>
      <c r="BY31" s="64">
        <f>'施設資源化量内訳(焼却)'!S31+'施設資源化量内訳(粗大)'!S31+'施設資源化量内訳(堆肥化)'!S31+'施設資源化量内訳(飼料化)'!S31+'施設資源化量内訳(メタン化)'!S31+'施設資源化量内訳(燃料化)'!S31+'施設資源化量内訳(セメント)'!S31+'施設資源化量内訳(資源化等)'!S31</f>
        <v>0</v>
      </c>
      <c r="BZ31" s="64">
        <f>'施設資源化量内訳(焼却)'!T31+'施設資源化量内訳(粗大)'!T31+'施設資源化量内訳(堆肥化)'!T31+'施設資源化量内訳(飼料化)'!T31+'施設資源化量内訳(メタン化)'!T31+'施設資源化量内訳(燃料化)'!T31+'施設資源化量内訳(セメント)'!T31+'施設資源化量内訳(資源化等)'!T31</f>
        <v>0</v>
      </c>
      <c r="CA31" s="64">
        <f>'施設資源化量内訳(焼却)'!U31+'施設資源化量内訳(粗大)'!U31+'施設資源化量内訳(堆肥化)'!U31+'施設資源化量内訳(飼料化)'!U31+'施設資源化量内訳(メタン化)'!U31+'施設資源化量内訳(燃料化)'!U31+'施設資源化量内訳(セメント)'!U31+'施設資源化量内訳(資源化等)'!U31</f>
        <v>0</v>
      </c>
      <c r="CB31" s="64">
        <f>'施設資源化量内訳(焼却)'!V31+'施設資源化量内訳(粗大)'!V31+'施設資源化量内訳(堆肥化)'!V31+'施設資源化量内訳(飼料化)'!V31+'施設資源化量内訳(メタン化)'!V31+'施設資源化量内訳(燃料化)'!V31+'施設資源化量内訳(セメント)'!V31+'施設資源化量内訳(資源化等)'!V31</f>
        <v>0</v>
      </c>
      <c r="CC31" s="64">
        <f>'施設資源化量内訳(焼却)'!W31+'施設資源化量内訳(粗大)'!W31+'施設資源化量内訳(堆肥化)'!W31+'施設資源化量内訳(飼料化)'!W31+'施設資源化量内訳(メタン化)'!W31+'施設資源化量内訳(燃料化)'!W31+'施設資源化量内訳(セメント)'!W31+'施設資源化量内訳(資源化等)'!W31</f>
        <v>0</v>
      </c>
      <c r="CD31" s="64">
        <f>'施設資源化量内訳(焼却)'!X31+'施設資源化量内訳(粗大)'!X31+'施設資源化量内訳(堆肥化)'!X31+'施設資源化量内訳(飼料化)'!X31+'施設資源化量内訳(メタン化)'!X31+'施設資源化量内訳(燃料化)'!X31+'施設資源化量内訳(セメント)'!X31+'施設資源化量内訳(資源化等)'!X31</f>
        <v>0</v>
      </c>
      <c r="CE31" s="64">
        <f>'施設資源化量内訳(焼却)'!Y31+'施設資源化量内訳(粗大)'!Y31+'施設資源化量内訳(堆肥化)'!Y31+'施設資源化量内訳(飼料化)'!Y31+'施設資源化量内訳(メタン化)'!Y31+'施設資源化量内訳(燃料化)'!Y31+'施設資源化量内訳(セメント)'!Y31+'施設資源化量内訳(資源化等)'!Y31</f>
        <v>0</v>
      </c>
      <c r="CF31" s="64">
        <f>'施設資源化量内訳(焼却)'!Z31+'施設資源化量内訳(粗大)'!Z31+'施設資源化量内訳(堆肥化)'!Z31+'施設資源化量内訳(飼料化)'!Z31+'施設資源化量内訳(メタン化)'!Z31+'施設資源化量内訳(燃料化)'!Z31+'施設資源化量内訳(セメント)'!Z31+'施設資源化量内訳(資源化等)'!Z31</f>
        <v>0</v>
      </c>
      <c r="CG31" s="64">
        <f>'施設資源化量内訳(焼却)'!AA31+'施設資源化量内訳(粗大)'!AA31+'施設資源化量内訳(堆肥化)'!AA31+'施設資源化量内訳(飼料化)'!AA31+'施設資源化量内訳(メタン化)'!AA31+'施設資源化量内訳(燃料化)'!AA31+'施設資源化量内訳(セメント)'!AA31+'施設資源化量内訳(資源化等)'!AA31</f>
        <v>0</v>
      </c>
      <c r="CH31" s="64">
        <f>'施設資源化量内訳(焼却)'!AB31+'施設資源化量内訳(粗大)'!AB31+'施設資源化量内訳(堆肥化)'!AB31+'施設資源化量内訳(飼料化)'!AB31+'施設資源化量内訳(メタン化)'!AB31+'施設資源化量内訳(燃料化)'!AB31+'施設資源化量内訳(セメント)'!AB31+'施設資源化量内訳(資源化等)'!AB31</f>
        <v>0</v>
      </c>
      <c r="CI31" s="64">
        <f>'施設資源化量内訳(焼却)'!AC31+'施設資源化量内訳(粗大)'!AC31+'施設資源化量内訳(堆肥化)'!AC31+'施設資源化量内訳(飼料化)'!AC31+'施設資源化量内訳(メタン化)'!AC31+'施設資源化量内訳(燃料化)'!AC31+'施設資源化量内訳(セメント)'!AC31+'施設資源化量内訳(資源化等)'!AC31</f>
        <v>0</v>
      </c>
      <c r="CJ31" s="64">
        <f>'施設資源化量内訳(焼却)'!AD31+'施設資源化量内訳(粗大)'!AD31+'施設資源化量内訳(堆肥化)'!AD31+'施設資源化量内訳(飼料化)'!AD31+'施設資源化量内訳(メタン化)'!AD31+'施設資源化量内訳(燃料化)'!AD31+'施設資源化量内訳(セメント)'!AD31+'施設資源化量内訳(資源化等)'!AD31</f>
        <v>0</v>
      </c>
      <c r="CK31" s="64">
        <f>'施設資源化量内訳(焼却)'!AE31+'施設資源化量内訳(粗大)'!AE31+'施設資源化量内訳(堆肥化)'!AE31+'施設資源化量内訳(飼料化)'!AE31+'施設資源化量内訳(メタン化)'!AE31+'施設資源化量内訳(燃料化)'!AE31+'施設資源化量内訳(セメント)'!AE31+'施設資源化量内訳(資源化等)'!AE31</f>
        <v>0</v>
      </c>
      <c r="CL31" s="64">
        <f>'施設資源化量内訳(焼却)'!AF31+'施設資源化量内訳(粗大)'!AF31+'施設資源化量内訳(堆肥化)'!AF31+'施設資源化量内訳(飼料化)'!AF31+'施設資源化量内訳(メタン化)'!AF31+'施設資源化量内訳(燃料化)'!AF31+'施設資源化量内訳(セメント)'!AF31+'施設資源化量内訳(資源化等)'!AF31</f>
        <v>0</v>
      </c>
    </row>
    <row r="32" spans="1:90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2"/>
        <v>3736</v>
      </c>
      <c r="E32" s="61">
        <f t="shared" si="23"/>
        <v>0</v>
      </c>
      <c r="F32" s="61">
        <f t="shared" si="23"/>
        <v>0</v>
      </c>
      <c r="G32" s="61">
        <f t="shared" si="23"/>
        <v>3074</v>
      </c>
      <c r="H32" s="61">
        <f t="shared" si="23"/>
        <v>544</v>
      </c>
      <c r="I32" s="61">
        <f t="shared" si="23"/>
        <v>0</v>
      </c>
      <c r="J32" s="61">
        <f t="shared" si="23"/>
        <v>0</v>
      </c>
      <c r="K32" s="61">
        <f t="shared" si="23"/>
        <v>0</v>
      </c>
      <c r="L32" s="61">
        <f t="shared" si="23"/>
        <v>0</v>
      </c>
      <c r="M32" s="61">
        <f t="shared" si="23"/>
        <v>0</v>
      </c>
      <c r="N32" s="61">
        <f t="shared" si="23"/>
        <v>0</v>
      </c>
      <c r="O32" s="61">
        <f t="shared" si="23"/>
        <v>0</v>
      </c>
      <c r="P32" s="61">
        <f t="shared" si="23"/>
        <v>0</v>
      </c>
      <c r="Q32" s="61">
        <f t="shared" si="23"/>
        <v>0</v>
      </c>
      <c r="R32" s="61">
        <f t="shared" si="23"/>
        <v>0</v>
      </c>
      <c r="S32" s="61">
        <f t="shared" si="23"/>
        <v>0</v>
      </c>
      <c r="T32" s="61">
        <f t="shared" si="22"/>
        <v>0</v>
      </c>
      <c r="U32" s="61">
        <f t="shared" si="22"/>
        <v>0</v>
      </c>
      <c r="V32" s="61">
        <f t="shared" si="22"/>
        <v>0</v>
      </c>
      <c r="W32" s="61">
        <f t="shared" si="22"/>
        <v>0</v>
      </c>
      <c r="X32" s="61">
        <f t="shared" si="22"/>
        <v>0</v>
      </c>
      <c r="Y32" s="61">
        <f t="shared" si="22"/>
        <v>0</v>
      </c>
      <c r="Z32" s="61">
        <f t="shared" si="22"/>
        <v>0</v>
      </c>
      <c r="AA32" s="61">
        <f t="shared" si="22"/>
        <v>0</v>
      </c>
      <c r="AB32" s="61">
        <f t="shared" si="22"/>
        <v>0</v>
      </c>
      <c r="AC32" s="61">
        <f t="shared" si="22"/>
        <v>0</v>
      </c>
      <c r="AD32" s="61">
        <f t="shared" si="22"/>
        <v>0</v>
      </c>
      <c r="AE32" s="61">
        <f t="shared" si="22"/>
        <v>118</v>
      </c>
      <c r="AF32" s="61">
        <f t="shared" si="22"/>
        <v>0</v>
      </c>
      <c r="AG32" s="61">
        <f t="shared" si="19"/>
        <v>3736</v>
      </c>
      <c r="AH32" s="61">
        <v>0</v>
      </c>
      <c r="AI32" s="61">
        <v>0</v>
      </c>
      <c r="AJ32" s="61">
        <v>3074</v>
      </c>
      <c r="AK32" s="61">
        <v>544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118</v>
      </c>
      <c r="BI32" s="61">
        <v>0</v>
      </c>
      <c r="BJ32" s="59">
        <f t="shared" si="20"/>
        <v>0</v>
      </c>
      <c r="BK32" s="64">
        <f>'施設資源化量内訳(焼却)'!E32+'施設資源化量内訳(粗大)'!E32+'施設資源化量内訳(堆肥化)'!E32+'施設資源化量内訳(飼料化)'!E32+'施設資源化量内訳(メタン化)'!E32+'施設資源化量内訳(燃料化)'!E32+'施設資源化量内訳(セメント)'!E32+'施設資源化量内訳(資源化等)'!E32</f>
        <v>0</v>
      </c>
      <c r="BL32" s="64">
        <f>'施設資源化量内訳(焼却)'!F32+'施設資源化量内訳(粗大)'!F32+'施設資源化量内訳(堆肥化)'!F32+'施設資源化量内訳(飼料化)'!F32+'施設資源化量内訳(メタン化)'!F32+'施設資源化量内訳(燃料化)'!F32+'施設資源化量内訳(セメント)'!F32+'施設資源化量内訳(資源化等)'!F32</f>
        <v>0</v>
      </c>
      <c r="BM32" s="64">
        <f>'施設資源化量内訳(焼却)'!G32+'施設資源化量内訳(粗大)'!G32+'施設資源化量内訳(堆肥化)'!G32+'施設資源化量内訳(飼料化)'!G32+'施設資源化量内訳(メタン化)'!G32+'施設資源化量内訳(燃料化)'!G32+'施設資源化量内訳(セメント)'!G32+'施設資源化量内訳(資源化等)'!G32</f>
        <v>0</v>
      </c>
      <c r="BN32" s="64">
        <f>'施設資源化量内訳(焼却)'!H32+'施設資源化量内訳(粗大)'!H32+'施設資源化量内訳(堆肥化)'!H32+'施設資源化量内訳(飼料化)'!H32+'施設資源化量内訳(メタン化)'!H32+'施設資源化量内訳(燃料化)'!H32+'施設資源化量内訳(セメント)'!H32+'施設資源化量内訳(資源化等)'!H32</f>
        <v>0</v>
      </c>
      <c r="BO32" s="64">
        <f>'施設資源化量内訳(焼却)'!I32+'施設資源化量内訳(粗大)'!I32+'施設資源化量内訳(堆肥化)'!I32+'施設資源化量内訳(飼料化)'!I32+'施設資源化量内訳(メタン化)'!I32+'施設資源化量内訳(燃料化)'!I32+'施設資源化量内訳(セメント)'!I32+'施設資源化量内訳(資源化等)'!I32</f>
        <v>0</v>
      </c>
      <c r="BP32" s="64">
        <f>'施設資源化量内訳(焼却)'!J32+'施設資源化量内訳(粗大)'!J32+'施設資源化量内訳(堆肥化)'!J32+'施設資源化量内訳(飼料化)'!J32+'施設資源化量内訳(メタン化)'!J32+'施設資源化量内訳(燃料化)'!J32+'施設資源化量内訳(セメント)'!J32+'施設資源化量内訳(資源化等)'!J32</f>
        <v>0</v>
      </c>
      <c r="BQ32" s="64">
        <f>'施設資源化量内訳(焼却)'!K32+'施設資源化量内訳(粗大)'!K32+'施設資源化量内訳(堆肥化)'!K32+'施設資源化量内訳(飼料化)'!K32+'施設資源化量内訳(メタン化)'!K32+'施設資源化量内訳(燃料化)'!K32+'施設資源化量内訳(セメント)'!K32+'施設資源化量内訳(資源化等)'!K32</f>
        <v>0</v>
      </c>
      <c r="BR32" s="64">
        <f>'施設資源化量内訳(焼却)'!L32+'施設資源化量内訳(粗大)'!L32+'施設資源化量内訳(堆肥化)'!L32+'施設資源化量内訳(飼料化)'!L32+'施設資源化量内訳(メタン化)'!L32+'施設資源化量内訳(燃料化)'!L32+'施設資源化量内訳(セメント)'!L32+'施設資源化量内訳(資源化等)'!L32</f>
        <v>0</v>
      </c>
      <c r="BS32" s="64">
        <f>'施設資源化量内訳(焼却)'!M32+'施設資源化量内訳(粗大)'!M32+'施設資源化量内訳(堆肥化)'!M32+'施設資源化量内訳(飼料化)'!M32+'施設資源化量内訳(メタン化)'!M32+'施設資源化量内訳(燃料化)'!M32+'施設資源化量内訳(セメント)'!M32+'施設資源化量内訳(資源化等)'!M32</f>
        <v>0</v>
      </c>
      <c r="BT32" s="64">
        <f>'施設資源化量内訳(焼却)'!N32+'施設資源化量内訳(粗大)'!N32+'施設資源化量内訳(堆肥化)'!N32+'施設資源化量内訳(飼料化)'!N32+'施設資源化量内訳(メタン化)'!N32+'施設資源化量内訳(燃料化)'!N32+'施設資源化量内訳(セメント)'!N32+'施設資源化量内訳(資源化等)'!N32</f>
        <v>0</v>
      </c>
      <c r="BU32" s="64">
        <f>'施設資源化量内訳(焼却)'!O32+'施設資源化量内訳(粗大)'!O32+'施設資源化量内訳(堆肥化)'!O32+'施設資源化量内訳(飼料化)'!O32+'施設資源化量内訳(メタン化)'!O32+'施設資源化量内訳(燃料化)'!O32+'施設資源化量内訳(セメント)'!O32+'施設資源化量内訳(資源化等)'!O32</f>
        <v>0</v>
      </c>
      <c r="BV32" s="64">
        <f>'施設資源化量内訳(焼却)'!P32+'施設資源化量内訳(粗大)'!P32+'施設資源化量内訳(堆肥化)'!P32+'施設資源化量内訳(飼料化)'!P32+'施設資源化量内訳(メタン化)'!P32+'施設資源化量内訳(燃料化)'!P32+'施設資源化量内訳(セメント)'!P32+'施設資源化量内訳(資源化等)'!P32</f>
        <v>0</v>
      </c>
      <c r="BW32" s="64">
        <f>'施設資源化量内訳(焼却)'!Q32+'施設資源化量内訳(粗大)'!Q32+'施設資源化量内訳(堆肥化)'!Q32+'施設資源化量内訳(飼料化)'!Q32+'施設資源化量内訳(メタン化)'!Q32+'施設資源化量内訳(燃料化)'!Q32+'施設資源化量内訳(セメント)'!Q32+'施設資源化量内訳(資源化等)'!Q32</f>
        <v>0</v>
      </c>
      <c r="BX32" s="64">
        <f>'施設資源化量内訳(焼却)'!R32+'施設資源化量内訳(粗大)'!R32+'施設資源化量内訳(堆肥化)'!R32+'施設資源化量内訳(飼料化)'!R32+'施設資源化量内訳(メタン化)'!R32+'施設資源化量内訳(燃料化)'!R32+'施設資源化量内訳(セメント)'!R32+'施設資源化量内訳(資源化等)'!R32</f>
        <v>0</v>
      </c>
      <c r="BY32" s="64">
        <f>'施設資源化量内訳(焼却)'!S32+'施設資源化量内訳(粗大)'!S32+'施設資源化量内訳(堆肥化)'!S32+'施設資源化量内訳(飼料化)'!S32+'施設資源化量内訳(メタン化)'!S32+'施設資源化量内訳(燃料化)'!S32+'施設資源化量内訳(セメント)'!S32+'施設資源化量内訳(資源化等)'!S32</f>
        <v>0</v>
      </c>
      <c r="BZ32" s="64">
        <f>'施設資源化量内訳(焼却)'!T32+'施設資源化量内訳(粗大)'!T32+'施設資源化量内訳(堆肥化)'!T32+'施設資源化量内訳(飼料化)'!T32+'施設資源化量内訳(メタン化)'!T32+'施設資源化量内訳(燃料化)'!T32+'施設資源化量内訳(セメント)'!T32+'施設資源化量内訳(資源化等)'!T32</f>
        <v>0</v>
      </c>
      <c r="CA32" s="64">
        <f>'施設資源化量内訳(焼却)'!U32+'施設資源化量内訳(粗大)'!U32+'施設資源化量内訳(堆肥化)'!U32+'施設資源化量内訳(飼料化)'!U32+'施設資源化量内訳(メタン化)'!U32+'施設資源化量内訳(燃料化)'!U32+'施設資源化量内訳(セメント)'!U32+'施設資源化量内訳(資源化等)'!U32</f>
        <v>0</v>
      </c>
      <c r="CB32" s="64">
        <f>'施設資源化量内訳(焼却)'!V32+'施設資源化量内訳(粗大)'!V32+'施設資源化量内訳(堆肥化)'!V32+'施設資源化量内訳(飼料化)'!V32+'施設資源化量内訳(メタン化)'!V32+'施設資源化量内訳(燃料化)'!V32+'施設資源化量内訳(セメント)'!V32+'施設資源化量内訳(資源化等)'!V32</f>
        <v>0</v>
      </c>
      <c r="CC32" s="64">
        <f>'施設資源化量内訳(焼却)'!W32+'施設資源化量内訳(粗大)'!W32+'施設資源化量内訳(堆肥化)'!W32+'施設資源化量内訳(飼料化)'!W32+'施設資源化量内訳(メタン化)'!W32+'施設資源化量内訳(燃料化)'!W32+'施設資源化量内訳(セメント)'!W32+'施設資源化量内訳(資源化等)'!W32</f>
        <v>0</v>
      </c>
      <c r="CD32" s="64">
        <f>'施設資源化量内訳(焼却)'!X32+'施設資源化量内訳(粗大)'!X32+'施設資源化量内訳(堆肥化)'!X32+'施設資源化量内訳(飼料化)'!X32+'施設資源化量内訳(メタン化)'!X32+'施設資源化量内訳(燃料化)'!X32+'施設資源化量内訳(セメント)'!X32+'施設資源化量内訳(資源化等)'!X32</f>
        <v>0</v>
      </c>
      <c r="CE32" s="64">
        <f>'施設資源化量内訳(焼却)'!Y32+'施設資源化量内訳(粗大)'!Y32+'施設資源化量内訳(堆肥化)'!Y32+'施設資源化量内訳(飼料化)'!Y32+'施設資源化量内訳(メタン化)'!Y32+'施設資源化量内訳(燃料化)'!Y32+'施設資源化量内訳(セメント)'!Y32+'施設資源化量内訳(資源化等)'!Y32</f>
        <v>0</v>
      </c>
      <c r="CF32" s="64">
        <f>'施設資源化量内訳(焼却)'!Z32+'施設資源化量内訳(粗大)'!Z32+'施設資源化量内訳(堆肥化)'!Z32+'施設資源化量内訳(飼料化)'!Z32+'施設資源化量内訳(メタン化)'!Z32+'施設資源化量内訳(燃料化)'!Z32+'施設資源化量内訳(セメント)'!Z32+'施設資源化量内訳(資源化等)'!Z32</f>
        <v>0</v>
      </c>
      <c r="CG32" s="64">
        <f>'施設資源化量内訳(焼却)'!AA32+'施設資源化量内訳(粗大)'!AA32+'施設資源化量内訳(堆肥化)'!AA32+'施設資源化量内訳(飼料化)'!AA32+'施設資源化量内訳(メタン化)'!AA32+'施設資源化量内訳(燃料化)'!AA32+'施設資源化量内訳(セメント)'!AA32+'施設資源化量内訳(資源化等)'!AA32</f>
        <v>0</v>
      </c>
      <c r="CH32" s="64">
        <f>'施設資源化量内訳(焼却)'!AB32+'施設資源化量内訳(粗大)'!AB32+'施設資源化量内訳(堆肥化)'!AB32+'施設資源化量内訳(飼料化)'!AB32+'施設資源化量内訳(メタン化)'!AB32+'施設資源化量内訳(燃料化)'!AB32+'施設資源化量内訳(セメント)'!AB32+'施設資源化量内訳(資源化等)'!AB32</f>
        <v>0</v>
      </c>
      <c r="CI32" s="64">
        <f>'施設資源化量内訳(焼却)'!AC32+'施設資源化量内訳(粗大)'!AC32+'施設資源化量内訳(堆肥化)'!AC32+'施設資源化量内訳(飼料化)'!AC32+'施設資源化量内訳(メタン化)'!AC32+'施設資源化量内訳(燃料化)'!AC32+'施設資源化量内訳(セメント)'!AC32+'施設資源化量内訳(資源化等)'!AC32</f>
        <v>0</v>
      </c>
      <c r="CJ32" s="64">
        <f>'施設資源化量内訳(焼却)'!AD32+'施設資源化量内訳(粗大)'!AD32+'施設資源化量内訳(堆肥化)'!AD32+'施設資源化量内訳(飼料化)'!AD32+'施設資源化量内訳(メタン化)'!AD32+'施設資源化量内訳(燃料化)'!AD32+'施設資源化量内訳(セメント)'!AD32+'施設資源化量内訳(資源化等)'!AD32</f>
        <v>0</v>
      </c>
      <c r="CK32" s="64">
        <f>'施設資源化量内訳(焼却)'!AE32+'施設資源化量内訳(粗大)'!AE32+'施設資源化量内訳(堆肥化)'!AE32+'施設資源化量内訳(飼料化)'!AE32+'施設資源化量内訳(メタン化)'!AE32+'施設資源化量内訳(燃料化)'!AE32+'施設資源化量内訳(セメント)'!AE32+'施設資源化量内訳(資源化等)'!AE32</f>
        <v>0</v>
      </c>
      <c r="CL32" s="64">
        <f>'施設資源化量内訳(焼却)'!AF32+'施設資源化量内訳(粗大)'!AF32+'施設資源化量内訳(堆肥化)'!AF32+'施設資源化量内訳(飼料化)'!AF32+'施設資源化量内訳(メタン化)'!AF32+'施設資源化量内訳(燃料化)'!AF32+'施設資源化量内訳(セメント)'!AF32+'施設資源化量内訳(資源化等)'!AF32</f>
        <v>0</v>
      </c>
    </row>
    <row r="33" spans="1:90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2"/>
        <v>2673</v>
      </c>
      <c r="E33" s="61">
        <f t="shared" si="23"/>
        <v>775</v>
      </c>
      <c r="F33" s="61">
        <f t="shared" si="23"/>
        <v>0</v>
      </c>
      <c r="G33" s="61">
        <f t="shared" si="23"/>
        <v>1369</v>
      </c>
      <c r="H33" s="61">
        <f t="shared" si="23"/>
        <v>510</v>
      </c>
      <c r="I33" s="61">
        <f t="shared" si="23"/>
        <v>0</v>
      </c>
      <c r="J33" s="61">
        <f t="shared" si="23"/>
        <v>0</v>
      </c>
      <c r="K33" s="61">
        <f t="shared" si="23"/>
        <v>0</v>
      </c>
      <c r="L33" s="61">
        <f t="shared" si="23"/>
        <v>0</v>
      </c>
      <c r="M33" s="61">
        <f t="shared" si="23"/>
        <v>0</v>
      </c>
      <c r="N33" s="61">
        <f t="shared" si="23"/>
        <v>0</v>
      </c>
      <c r="O33" s="61">
        <f t="shared" si="23"/>
        <v>0</v>
      </c>
      <c r="P33" s="61">
        <f t="shared" si="23"/>
        <v>0</v>
      </c>
      <c r="Q33" s="61">
        <f t="shared" si="23"/>
        <v>0</v>
      </c>
      <c r="R33" s="61">
        <f t="shared" si="23"/>
        <v>0</v>
      </c>
      <c r="S33" s="61">
        <f t="shared" si="23"/>
        <v>0</v>
      </c>
      <c r="T33" s="61">
        <f t="shared" si="22"/>
        <v>0</v>
      </c>
      <c r="U33" s="61">
        <f t="shared" si="22"/>
        <v>0</v>
      </c>
      <c r="V33" s="61">
        <f t="shared" si="22"/>
        <v>0</v>
      </c>
      <c r="W33" s="61">
        <f t="shared" si="22"/>
        <v>0</v>
      </c>
      <c r="X33" s="61">
        <f t="shared" si="22"/>
        <v>0</v>
      </c>
      <c r="Y33" s="61">
        <f t="shared" si="22"/>
        <v>0</v>
      </c>
      <c r="Z33" s="61">
        <f t="shared" si="22"/>
        <v>0</v>
      </c>
      <c r="AA33" s="61">
        <f t="shared" si="22"/>
        <v>0</v>
      </c>
      <c r="AB33" s="61">
        <f t="shared" si="22"/>
        <v>0</v>
      </c>
      <c r="AC33" s="61">
        <f t="shared" si="22"/>
        <v>0</v>
      </c>
      <c r="AD33" s="61">
        <f t="shared" si="22"/>
        <v>0</v>
      </c>
      <c r="AE33" s="61">
        <f t="shared" si="22"/>
        <v>19</v>
      </c>
      <c r="AF33" s="61">
        <f t="shared" si="22"/>
        <v>0</v>
      </c>
      <c r="AG33" s="61">
        <f t="shared" si="19"/>
        <v>2673</v>
      </c>
      <c r="AH33" s="61">
        <v>775</v>
      </c>
      <c r="AI33" s="61">
        <v>0</v>
      </c>
      <c r="AJ33" s="61">
        <v>1369</v>
      </c>
      <c r="AK33" s="61">
        <v>510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19</v>
      </c>
      <c r="BI33" s="61">
        <v>0</v>
      </c>
      <c r="BJ33" s="59">
        <f t="shared" si="20"/>
        <v>0</v>
      </c>
      <c r="BK33" s="64">
        <f>'施設資源化量内訳(焼却)'!E33+'施設資源化量内訳(粗大)'!E33+'施設資源化量内訳(堆肥化)'!E33+'施設資源化量内訳(飼料化)'!E33+'施設資源化量内訳(メタン化)'!E33+'施設資源化量内訳(燃料化)'!E33+'施設資源化量内訳(セメント)'!E33+'施設資源化量内訳(資源化等)'!E33</f>
        <v>0</v>
      </c>
      <c r="BL33" s="64">
        <f>'施設資源化量内訳(焼却)'!F33+'施設資源化量内訳(粗大)'!F33+'施設資源化量内訳(堆肥化)'!F33+'施設資源化量内訳(飼料化)'!F33+'施設資源化量内訳(メタン化)'!F33+'施設資源化量内訳(燃料化)'!F33+'施設資源化量内訳(セメント)'!F33+'施設資源化量内訳(資源化等)'!F33</f>
        <v>0</v>
      </c>
      <c r="BM33" s="64">
        <f>'施設資源化量内訳(焼却)'!G33+'施設資源化量内訳(粗大)'!G33+'施設資源化量内訳(堆肥化)'!G33+'施設資源化量内訳(飼料化)'!G33+'施設資源化量内訳(メタン化)'!G33+'施設資源化量内訳(燃料化)'!G33+'施設資源化量内訳(セメント)'!G33+'施設資源化量内訳(資源化等)'!G33</f>
        <v>0</v>
      </c>
      <c r="BN33" s="64">
        <f>'施設資源化量内訳(焼却)'!H33+'施設資源化量内訳(粗大)'!H33+'施設資源化量内訳(堆肥化)'!H33+'施設資源化量内訳(飼料化)'!H33+'施設資源化量内訳(メタン化)'!H33+'施設資源化量内訳(燃料化)'!H33+'施設資源化量内訳(セメント)'!H33+'施設資源化量内訳(資源化等)'!H33</f>
        <v>0</v>
      </c>
      <c r="BO33" s="64">
        <f>'施設資源化量内訳(焼却)'!I33+'施設資源化量内訳(粗大)'!I33+'施設資源化量内訳(堆肥化)'!I33+'施設資源化量内訳(飼料化)'!I33+'施設資源化量内訳(メタン化)'!I33+'施設資源化量内訳(燃料化)'!I33+'施設資源化量内訳(セメント)'!I33+'施設資源化量内訳(資源化等)'!I33</f>
        <v>0</v>
      </c>
      <c r="BP33" s="64">
        <f>'施設資源化量内訳(焼却)'!J33+'施設資源化量内訳(粗大)'!J33+'施設資源化量内訳(堆肥化)'!J33+'施設資源化量内訳(飼料化)'!J33+'施設資源化量内訳(メタン化)'!J33+'施設資源化量内訳(燃料化)'!J33+'施設資源化量内訳(セメント)'!J33+'施設資源化量内訳(資源化等)'!J33</f>
        <v>0</v>
      </c>
      <c r="BQ33" s="64">
        <f>'施設資源化量内訳(焼却)'!K33+'施設資源化量内訳(粗大)'!K33+'施設資源化量内訳(堆肥化)'!K33+'施設資源化量内訳(飼料化)'!K33+'施設資源化量内訳(メタン化)'!K33+'施設資源化量内訳(燃料化)'!K33+'施設資源化量内訳(セメント)'!K33+'施設資源化量内訳(資源化等)'!K33</f>
        <v>0</v>
      </c>
      <c r="BR33" s="64">
        <f>'施設資源化量内訳(焼却)'!L33+'施設資源化量内訳(粗大)'!L33+'施設資源化量内訳(堆肥化)'!L33+'施設資源化量内訳(飼料化)'!L33+'施設資源化量内訳(メタン化)'!L33+'施設資源化量内訳(燃料化)'!L33+'施設資源化量内訳(セメント)'!L33+'施設資源化量内訳(資源化等)'!L33</f>
        <v>0</v>
      </c>
      <c r="BS33" s="64">
        <f>'施設資源化量内訳(焼却)'!M33+'施設資源化量内訳(粗大)'!M33+'施設資源化量内訳(堆肥化)'!M33+'施設資源化量内訳(飼料化)'!M33+'施設資源化量内訳(メタン化)'!M33+'施設資源化量内訳(燃料化)'!M33+'施設資源化量内訳(セメント)'!M33+'施設資源化量内訳(資源化等)'!M33</f>
        <v>0</v>
      </c>
      <c r="BT33" s="64">
        <f>'施設資源化量内訳(焼却)'!N33+'施設資源化量内訳(粗大)'!N33+'施設資源化量内訳(堆肥化)'!N33+'施設資源化量内訳(飼料化)'!N33+'施設資源化量内訳(メタン化)'!N33+'施設資源化量内訳(燃料化)'!N33+'施設資源化量内訳(セメント)'!N33+'施設資源化量内訳(資源化等)'!N33</f>
        <v>0</v>
      </c>
      <c r="BU33" s="64">
        <f>'施設資源化量内訳(焼却)'!O33+'施設資源化量内訳(粗大)'!O33+'施設資源化量内訳(堆肥化)'!O33+'施設資源化量内訳(飼料化)'!O33+'施設資源化量内訳(メタン化)'!O33+'施設資源化量内訳(燃料化)'!O33+'施設資源化量内訳(セメント)'!O33+'施設資源化量内訳(資源化等)'!O33</f>
        <v>0</v>
      </c>
      <c r="BV33" s="64">
        <f>'施設資源化量内訳(焼却)'!P33+'施設資源化量内訳(粗大)'!P33+'施設資源化量内訳(堆肥化)'!P33+'施設資源化量内訳(飼料化)'!P33+'施設資源化量内訳(メタン化)'!P33+'施設資源化量内訳(燃料化)'!P33+'施設資源化量内訳(セメント)'!P33+'施設資源化量内訳(資源化等)'!P33</f>
        <v>0</v>
      </c>
      <c r="BW33" s="64">
        <f>'施設資源化量内訳(焼却)'!Q33+'施設資源化量内訳(粗大)'!Q33+'施設資源化量内訳(堆肥化)'!Q33+'施設資源化量内訳(飼料化)'!Q33+'施設資源化量内訳(メタン化)'!Q33+'施設資源化量内訳(燃料化)'!Q33+'施設資源化量内訳(セメント)'!Q33+'施設資源化量内訳(資源化等)'!Q33</f>
        <v>0</v>
      </c>
      <c r="BX33" s="64">
        <f>'施設資源化量内訳(焼却)'!R33+'施設資源化量内訳(粗大)'!R33+'施設資源化量内訳(堆肥化)'!R33+'施設資源化量内訳(飼料化)'!R33+'施設資源化量内訳(メタン化)'!R33+'施設資源化量内訳(燃料化)'!R33+'施設資源化量内訳(セメント)'!R33+'施設資源化量内訳(資源化等)'!R33</f>
        <v>0</v>
      </c>
      <c r="BY33" s="64">
        <f>'施設資源化量内訳(焼却)'!S33+'施設資源化量内訳(粗大)'!S33+'施設資源化量内訳(堆肥化)'!S33+'施設資源化量内訳(飼料化)'!S33+'施設資源化量内訳(メタン化)'!S33+'施設資源化量内訳(燃料化)'!S33+'施設資源化量内訳(セメント)'!S33+'施設資源化量内訳(資源化等)'!S33</f>
        <v>0</v>
      </c>
      <c r="BZ33" s="64">
        <f>'施設資源化量内訳(焼却)'!T33+'施設資源化量内訳(粗大)'!T33+'施設資源化量内訳(堆肥化)'!T33+'施設資源化量内訳(飼料化)'!T33+'施設資源化量内訳(メタン化)'!T33+'施設資源化量内訳(燃料化)'!T33+'施設資源化量内訳(セメント)'!T33+'施設資源化量内訳(資源化等)'!T33</f>
        <v>0</v>
      </c>
      <c r="CA33" s="64">
        <f>'施設資源化量内訳(焼却)'!U33+'施設資源化量内訳(粗大)'!U33+'施設資源化量内訳(堆肥化)'!U33+'施設資源化量内訳(飼料化)'!U33+'施設資源化量内訳(メタン化)'!U33+'施設資源化量内訳(燃料化)'!U33+'施設資源化量内訳(セメント)'!U33+'施設資源化量内訳(資源化等)'!U33</f>
        <v>0</v>
      </c>
      <c r="CB33" s="64">
        <f>'施設資源化量内訳(焼却)'!V33+'施設資源化量内訳(粗大)'!V33+'施設資源化量内訳(堆肥化)'!V33+'施設資源化量内訳(飼料化)'!V33+'施設資源化量内訳(メタン化)'!V33+'施設資源化量内訳(燃料化)'!V33+'施設資源化量内訳(セメント)'!V33+'施設資源化量内訳(資源化等)'!V33</f>
        <v>0</v>
      </c>
      <c r="CC33" s="64">
        <f>'施設資源化量内訳(焼却)'!W33+'施設資源化量内訳(粗大)'!W33+'施設資源化量内訳(堆肥化)'!W33+'施設資源化量内訳(飼料化)'!W33+'施設資源化量内訳(メタン化)'!W33+'施設資源化量内訳(燃料化)'!W33+'施設資源化量内訳(セメント)'!W33+'施設資源化量内訳(資源化等)'!W33</f>
        <v>0</v>
      </c>
      <c r="CD33" s="64">
        <f>'施設資源化量内訳(焼却)'!X33+'施設資源化量内訳(粗大)'!X33+'施設資源化量内訳(堆肥化)'!X33+'施設資源化量内訳(飼料化)'!X33+'施設資源化量内訳(メタン化)'!X33+'施設資源化量内訳(燃料化)'!X33+'施設資源化量内訳(セメント)'!X33+'施設資源化量内訳(資源化等)'!X33</f>
        <v>0</v>
      </c>
      <c r="CE33" s="64">
        <f>'施設資源化量内訳(焼却)'!Y33+'施設資源化量内訳(粗大)'!Y33+'施設資源化量内訳(堆肥化)'!Y33+'施設資源化量内訳(飼料化)'!Y33+'施設資源化量内訳(メタン化)'!Y33+'施設資源化量内訳(燃料化)'!Y33+'施設資源化量内訳(セメント)'!Y33+'施設資源化量内訳(資源化等)'!Y33</f>
        <v>0</v>
      </c>
      <c r="CF33" s="64">
        <f>'施設資源化量内訳(焼却)'!Z33+'施設資源化量内訳(粗大)'!Z33+'施設資源化量内訳(堆肥化)'!Z33+'施設資源化量内訳(飼料化)'!Z33+'施設資源化量内訳(メタン化)'!Z33+'施設資源化量内訳(燃料化)'!Z33+'施設資源化量内訳(セメント)'!Z33+'施設資源化量内訳(資源化等)'!Z33</f>
        <v>0</v>
      </c>
      <c r="CG33" s="64">
        <f>'施設資源化量内訳(焼却)'!AA33+'施設資源化量内訳(粗大)'!AA33+'施設資源化量内訳(堆肥化)'!AA33+'施設資源化量内訳(飼料化)'!AA33+'施設資源化量内訳(メタン化)'!AA33+'施設資源化量内訳(燃料化)'!AA33+'施設資源化量内訳(セメント)'!AA33+'施設資源化量内訳(資源化等)'!AA33</f>
        <v>0</v>
      </c>
      <c r="CH33" s="64">
        <f>'施設資源化量内訳(焼却)'!AB33+'施設資源化量内訳(粗大)'!AB33+'施設資源化量内訳(堆肥化)'!AB33+'施設資源化量内訳(飼料化)'!AB33+'施設資源化量内訳(メタン化)'!AB33+'施設資源化量内訳(燃料化)'!AB33+'施設資源化量内訳(セメント)'!AB33+'施設資源化量内訳(資源化等)'!AB33</f>
        <v>0</v>
      </c>
      <c r="CI33" s="64">
        <f>'施設資源化量内訳(焼却)'!AC33+'施設資源化量内訳(粗大)'!AC33+'施設資源化量内訳(堆肥化)'!AC33+'施設資源化量内訳(飼料化)'!AC33+'施設資源化量内訳(メタン化)'!AC33+'施設資源化量内訳(燃料化)'!AC33+'施設資源化量内訳(セメント)'!AC33+'施設資源化量内訳(資源化等)'!AC33</f>
        <v>0</v>
      </c>
      <c r="CJ33" s="64">
        <f>'施設資源化量内訳(焼却)'!AD33+'施設資源化量内訳(粗大)'!AD33+'施設資源化量内訳(堆肥化)'!AD33+'施設資源化量内訳(飼料化)'!AD33+'施設資源化量内訳(メタン化)'!AD33+'施設資源化量内訳(燃料化)'!AD33+'施設資源化量内訳(セメント)'!AD33+'施設資源化量内訳(資源化等)'!AD33</f>
        <v>0</v>
      </c>
      <c r="CK33" s="64">
        <f>'施設資源化量内訳(焼却)'!AE33+'施設資源化量内訳(粗大)'!AE33+'施設資源化量内訳(堆肥化)'!AE33+'施設資源化量内訳(飼料化)'!AE33+'施設資源化量内訳(メタン化)'!AE33+'施設資源化量内訳(燃料化)'!AE33+'施設資源化量内訳(セメント)'!AE33+'施設資源化量内訳(資源化等)'!AE33</f>
        <v>0</v>
      </c>
      <c r="CL33" s="64">
        <f>'施設資源化量内訳(焼却)'!AF33+'施設資源化量内訳(粗大)'!AF33+'施設資源化量内訳(堆肥化)'!AF33+'施設資源化量内訳(飼料化)'!AF33+'施設資源化量内訳(メタン化)'!AF33+'施設資源化量内訳(燃料化)'!AF33+'施設資源化量内訳(セメント)'!AF33+'施設資源化量内訳(資源化等)'!AF33</f>
        <v>0</v>
      </c>
    </row>
    <row r="34" spans="1:90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2"/>
        <v>23204</v>
      </c>
      <c r="E34" s="61">
        <f t="shared" si="23"/>
        <v>0</v>
      </c>
      <c r="F34" s="61">
        <f t="shared" si="23"/>
        <v>0</v>
      </c>
      <c r="G34" s="61">
        <f t="shared" si="23"/>
        <v>13186</v>
      </c>
      <c r="H34" s="61">
        <f t="shared" si="23"/>
        <v>9801</v>
      </c>
      <c r="I34" s="61">
        <f t="shared" si="23"/>
        <v>0</v>
      </c>
      <c r="J34" s="61">
        <f t="shared" si="23"/>
        <v>0</v>
      </c>
      <c r="K34" s="61">
        <f t="shared" si="23"/>
        <v>0</v>
      </c>
      <c r="L34" s="61">
        <f t="shared" si="23"/>
        <v>0</v>
      </c>
      <c r="M34" s="61">
        <f t="shared" si="23"/>
        <v>0</v>
      </c>
      <c r="N34" s="61">
        <f t="shared" si="23"/>
        <v>0</v>
      </c>
      <c r="O34" s="61">
        <f t="shared" si="23"/>
        <v>0</v>
      </c>
      <c r="P34" s="61">
        <f t="shared" si="23"/>
        <v>0</v>
      </c>
      <c r="Q34" s="61">
        <f t="shared" si="23"/>
        <v>35</v>
      </c>
      <c r="R34" s="61">
        <f t="shared" si="23"/>
        <v>0</v>
      </c>
      <c r="S34" s="61">
        <f t="shared" si="23"/>
        <v>0</v>
      </c>
      <c r="T34" s="61">
        <f t="shared" si="22"/>
        <v>0</v>
      </c>
      <c r="U34" s="61">
        <f t="shared" si="22"/>
        <v>0</v>
      </c>
      <c r="V34" s="61">
        <f t="shared" si="22"/>
        <v>0</v>
      </c>
      <c r="W34" s="61">
        <f t="shared" si="22"/>
        <v>0</v>
      </c>
      <c r="X34" s="61">
        <f t="shared" si="22"/>
        <v>0</v>
      </c>
      <c r="Y34" s="61">
        <f t="shared" si="22"/>
        <v>0</v>
      </c>
      <c r="Z34" s="61">
        <f t="shared" si="22"/>
        <v>0</v>
      </c>
      <c r="AA34" s="61">
        <f t="shared" si="22"/>
        <v>0</v>
      </c>
      <c r="AB34" s="61">
        <f t="shared" si="22"/>
        <v>0</v>
      </c>
      <c r="AC34" s="61">
        <f t="shared" si="22"/>
        <v>0</v>
      </c>
      <c r="AD34" s="61">
        <f t="shared" si="22"/>
        <v>0</v>
      </c>
      <c r="AE34" s="61">
        <f t="shared" si="22"/>
        <v>182</v>
      </c>
      <c r="AF34" s="61">
        <f t="shared" si="22"/>
        <v>0</v>
      </c>
      <c r="AG34" s="61">
        <f t="shared" si="19"/>
        <v>23204</v>
      </c>
      <c r="AH34" s="61">
        <v>0</v>
      </c>
      <c r="AI34" s="61">
        <v>0</v>
      </c>
      <c r="AJ34" s="61">
        <v>13186</v>
      </c>
      <c r="AK34" s="61">
        <v>9801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35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182</v>
      </c>
      <c r="BI34" s="61">
        <v>0</v>
      </c>
      <c r="BJ34" s="59">
        <f t="shared" si="20"/>
        <v>0</v>
      </c>
      <c r="BK34" s="64">
        <f>'施設資源化量内訳(焼却)'!E34+'施設資源化量内訳(粗大)'!E34+'施設資源化量内訳(堆肥化)'!E34+'施設資源化量内訳(飼料化)'!E34+'施設資源化量内訳(メタン化)'!E34+'施設資源化量内訳(燃料化)'!E34+'施設資源化量内訳(セメント)'!E34+'施設資源化量内訳(資源化等)'!E34</f>
        <v>0</v>
      </c>
      <c r="BL34" s="64">
        <f>'施設資源化量内訳(焼却)'!F34+'施設資源化量内訳(粗大)'!F34+'施設資源化量内訳(堆肥化)'!F34+'施設資源化量内訳(飼料化)'!F34+'施設資源化量内訳(メタン化)'!F34+'施設資源化量内訳(燃料化)'!F34+'施設資源化量内訳(セメント)'!F34+'施設資源化量内訳(資源化等)'!F34</f>
        <v>0</v>
      </c>
      <c r="BM34" s="64">
        <f>'施設資源化量内訳(焼却)'!G34+'施設資源化量内訳(粗大)'!G34+'施設資源化量内訳(堆肥化)'!G34+'施設資源化量内訳(飼料化)'!G34+'施設資源化量内訳(メタン化)'!G34+'施設資源化量内訳(燃料化)'!G34+'施設資源化量内訳(セメント)'!G34+'施設資源化量内訳(資源化等)'!G34</f>
        <v>0</v>
      </c>
      <c r="BN34" s="64">
        <f>'施設資源化量内訳(焼却)'!H34+'施設資源化量内訳(粗大)'!H34+'施設資源化量内訳(堆肥化)'!H34+'施設資源化量内訳(飼料化)'!H34+'施設資源化量内訳(メタン化)'!H34+'施設資源化量内訳(燃料化)'!H34+'施設資源化量内訳(セメント)'!H34+'施設資源化量内訳(資源化等)'!H34</f>
        <v>0</v>
      </c>
      <c r="BO34" s="64">
        <f>'施設資源化量内訳(焼却)'!I34+'施設資源化量内訳(粗大)'!I34+'施設資源化量内訳(堆肥化)'!I34+'施設資源化量内訳(飼料化)'!I34+'施設資源化量内訳(メタン化)'!I34+'施設資源化量内訳(燃料化)'!I34+'施設資源化量内訳(セメント)'!I34+'施設資源化量内訳(資源化等)'!I34</f>
        <v>0</v>
      </c>
      <c r="BP34" s="64">
        <f>'施設資源化量内訳(焼却)'!J34+'施設資源化量内訳(粗大)'!J34+'施設資源化量内訳(堆肥化)'!J34+'施設資源化量内訳(飼料化)'!J34+'施設資源化量内訳(メタン化)'!J34+'施設資源化量内訳(燃料化)'!J34+'施設資源化量内訳(セメント)'!J34+'施設資源化量内訳(資源化等)'!J34</f>
        <v>0</v>
      </c>
      <c r="BQ34" s="64">
        <f>'施設資源化量内訳(焼却)'!K34+'施設資源化量内訳(粗大)'!K34+'施設資源化量内訳(堆肥化)'!K34+'施設資源化量内訳(飼料化)'!K34+'施設資源化量内訳(メタン化)'!K34+'施設資源化量内訳(燃料化)'!K34+'施設資源化量内訳(セメント)'!K34+'施設資源化量内訳(資源化等)'!K34</f>
        <v>0</v>
      </c>
      <c r="BR34" s="64">
        <f>'施設資源化量内訳(焼却)'!L34+'施設資源化量内訳(粗大)'!L34+'施設資源化量内訳(堆肥化)'!L34+'施設資源化量内訳(飼料化)'!L34+'施設資源化量内訳(メタン化)'!L34+'施設資源化量内訳(燃料化)'!L34+'施設資源化量内訳(セメント)'!L34+'施設資源化量内訳(資源化等)'!L34</f>
        <v>0</v>
      </c>
      <c r="BS34" s="64">
        <f>'施設資源化量内訳(焼却)'!M34+'施設資源化量内訳(粗大)'!M34+'施設資源化量内訳(堆肥化)'!M34+'施設資源化量内訳(飼料化)'!M34+'施設資源化量内訳(メタン化)'!M34+'施設資源化量内訳(燃料化)'!M34+'施設資源化量内訳(セメント)'!M34+'施設資源化量内訳(資源化等)'!M34</f>
        <v>0</v>
      </c>
      <c r="BT34" s="64">
        <f>'施設資源化量内訳(焼却)'!N34+'施設資源化量内訳(粗大)'!N34+'施設資源化量内訳(堆肥化)'!N34+'施設資源化量内訳(飼料化)'!N34+'施設資源化量内訳(メタン化)'!N34+'施設資源化量内訳(燃料化)'!N34+'施設資源化量内訳(セメント)'!N34+'施設資源化量内訳(資源化等)'!N34</f>
        <v>0</v>
      </c>
      <c r="BU34" s="64">
        <f>'施設資源化量内訳(焼却)'!O34+'施設資源化量内訳(粗大)'!O34+'施設資源化量内訳(堆肥化)'!O34+'施設資源化量内訳(飼料化)'!O34+'施設資源化量内訳(メタン化)'!O34+'施設資源化量内訳(燃料化)'!O34+'施設資源化量内訳(セメント)'!O34+'施設資源化量内訳(資源化等)'!O34</f>
        <v>0</v>
      </c>
      <c r="BV34" s="64">
        <f>'施設資源化量内訳(焼却)'!P34+'施設資源化量内訳(粗大)'!P34+'施設資源化量内訳(堆肥化)'!P34+'施設資源化量内訳(飼料化)'!P34+'施設資源化量内訳(メタン化)'!P34+'施設資源化量内訳(燃料化)'!P34+'施設資源化量内訳(セメント)'!P34+'施設資源化量内訳(資源化等)'!P34</f>
        <v>0</v>
      </c>
      <c r="BW34" s="64">
        <f>'施設資源化量内訳(焼却)'!Q34+'施設資源化量内訳(粗大)'!Q34+'施設資源化量内訳(堆肥化)'!Q34+'施設資源化量内訳(飼料化)'!Q34+'施設資源化量内訳(メタン化)'!Q34+'施設資源化量内訳(燃料化)'!Q34+'施設資源化量内訳(セメント)'!Q34+'施設資源化量内訳(資源化等)'!Q34</f>
        <v>0</v>
      </c>
      <c r="BX34" s="64">
        <f>'施設資源化量内訳(焼却)'!R34+'施設資源化量内訳(粗大)'!R34+'施設資源化量内訳(堆肥化)'!R34+'施設資源化量内訳(飼料化)'!R34+'施設資源化量内訳(メタン化)'!R34+'施設資源化量内訳(燃料化)'!R34+'施設資源化量内訳(セメント)'!R34+'施設資源化量内訳(資源化等)'!R34</f>
        <v>0</v>
      </c>
      <c r="BY34" s="64">
        <f>'施設資源化量内訳(焼却)'!S34+'施設資源化量内訳(粗大)'!S34+'施設資源化量内訳(堆肥化)'!S34+'施設資源化量内訳(飼料化)'!S34+'施設資源化量内訳(メタン化)'!S34+'施設資源化量内訳(燃料化)'!S34+'施設資源化量内訳(セメント)'!S34+'施設資源化量内訳(資源化等)'!S34</f>
        <v>0</v>
      </c>
      <c r="BZ34" s="64">
        <f>'施設資源化量内訳(焼却)'!T34+'施設資源化量内訳(粗大)'!T34+'施設資源化量内訳(堆肥化)'!T34+'施設資源化量内訳(飼料化)'!T34+'施設資源化量内訳(メタン化)'!T34+'施設資源化量内訳(燃料化)'!T34+'施設資源化量内訳(セメント)'!T34+'施設資源化量内訳(資源化等)'!T34</f>
        <v>0</v>
      </c>
      <c r="CA34" s="64">
        <f>'施設資源化量内訳(焼却)'!U34+'施設資源化量内訳(粗大)'!U34+'施設資源化量内訳(堆肥化)'!U34+'施設資源化量内訳(飼料化)'!U34+'施設資源化量内訳(メタン化)'!U34+'施設資源化量内訳(燃料化)'!U34+'施設資源化量内訳(セメント)'!U34+'施設資源化量内訳(資源化等)'!U34</f>
        <v>0</v>
      </c>
      <c r="CB34" s="64">
        <f>'施設資源化量内訳(焼却)'!V34+'施設資源化量内訳(粗大)'!V34+'施設資源化量内訳(堆肥化)'!V34+'施設資源化量内訳(飼料化)'!V34+'施設資源化量内訳(メタン化)'!V34+'施設資源化量内訳(燃料化)'!V34+'施設資源化量内訳(セメント)'!V34+'施設資源化量内訳(資源化等)'!V34</f>
        <v>0</v>
      </c>
      <c r="CC34" s="64">
        <f>'施設資源化量内訳(焼却)'!W34+'施設資源化量内訳(粗大)'!W34+'施設資源化量内訳(堆肥化)'!W34+'施設資源化量内訳(飼料化)'!W34+'施設資源化量内訳(メタン化)'!W34+'施設資源化量内訳(燃料化)'!W34+'施設資源化量内訳(セメント)'!W34+'施設資源化量内訳(資源化等)'!W34</f>
        <v>0</v>
      </c>
      <c r="CD34" s="64">
        <f>'施設資源化量内訳(焼却)'!X34+'施設資源化量内訳(粗大)'!X34+'施設資源化量内訳(堆肥化)'!X34+'施設資源化量内訳(飼料化)'!X34+'施設資源化量内訳(メタン化)'!X34+'施設資源化量内訳(燃料化)'!X34+'施設資源化量内訳(セメント)'!X34+'施設資源化量内訳(資源化等)'!X34</f>
        <v>0</v>
      </c>
      <c r="CE34" s="64">
        <f>'施設資源化量内訳(焼却)'!Y34+'施設資源化量内訳(粗大)'!Y34+'施設資源化量内訳(堆肥化)'!Y34+'施設資源化量内訳(飼料化)'!Y34+'施設資源化量内訳(メタン化)'!Y34+'施設資源化量内訳(燃料化)'!Y34+'施設資源化量内訳(セメント)'!Y34+'施設資源化量内訳(資源化等)'!Y34</f>
        <v>0</v>
      </c>
      <c r="CF34" s="64">
        <f>'施設資源化量内訳(焼却)'!Z34+'施設資源化量内訳(粗大)'!Z34+'施設資源化量内訳(堆肥化)'!Z34+'施設資源化量内訳(飼料化)'!Z34+'施設資源化量内訳(メタン化)'!Z34+'施設資源化量内訳(燃料化)'!Z34+'施設資源化量内訳(セメント)'!Z34+'施設資源化量内訳(資源化等)'!Z34</f>
        <v>0</v>
      </c>
      <c r="CG34" s="64">
        <f>'施設資源化量内訳(焼却)'!AA34+'施設資源化量内訳(粗大)'!AA34+'施設資源化量内訳(堆肥化)'!AA34+'施設資源化量内訳(飼料化)'!AA34+'施設資源化量内訳(メタン化)'!AA34+'施設資源化量内訳(燃料化)'!AA34+'施設資源化量内訳(セメント)'!AA34+'施設資源化量内訳(資源化等)'!AA34</f>
        <v>0</v>
      </c>
      <c r="CH34" s="64">
        <f>'施設資源化量内訳(焼却)'!AB34+'施設資源化量内訳(粗大)'!AB34+'施設資源化量内訳(堆肥化)'!AB34+'施設資源化量内訳(飼料化)'!AB34+'施設資源化量内訳(メタン化)'!AB34+'施設資源化量内訳(燃料化)'!AB34+'施設資源化量内訳(セメント)'!AB34+'施設資源化量内訳(資源化等)'!AB34</f>
        <v>0</v>
      </c>
      <c r="CI34" s="64">
        <f>'施設資源化量内訳(焼却)'!AC34+'施設資源化量内訳(粗大)'!AC34+'施設資源化量内訳(堆肥化)'!AC34+'施設資源化量内訳(飼料化)'!AC34+'施設資源化量内訳(メタン化)'!AC34+'施設資源化量内訳(燃料化)'!AC34+'施設資源化量内訳(セメント)'!AC34+'施設資源化量内訳(資源化等)'!AC34</f>
        <v>0</v>
      </c>
      <c r="CJ34" s="64">
        <f>'施設資源化量内訳(焼却)'!AD34+'施設資源化量内訳(粗大)'!AD34+'施設資源化量内訳(堆肥化)'!AD34+'施設資源化量内訳(飼料化)'!AD34+'施設資源化量内訳(メタン化)'!AD34+'施設資源化量内訳(燃料化)'!AD34+'施設資源化量内訳(セメント)'!AD34+'施設資源化量内訳(資源化等)'!AD34</f>
        <v>0</v>
      </c>
      <c r="CK34" s="64">
        <f>'施設資源化量内訳(焼却)'!AE34+'施設資源化量内訳(粗大)'!AE34+'施設資源化量内訳(堆肥化)'!AE34+'施設資源化量内訳(飼料化)'!AE34+'施設資源化量内訳(メタン化)'!AE34+'施設資源化量内訳(燃料化)'!AE34+'施設資源化量内訳(セメント)'!AE34+'施設資源化量内訳(資源化等)'!AE34</f>
        <v>0</v>
      </c>
      <c r="CL34" s="64">
        <f>'施設資源化量内訳(焼却)'!AF34+'施設資源化量内訳(粗大)'!AF34+'施設資源化量内訳(堆肥化)'!AF34+'施設資源化量内訳(飼料化)'!AF34+'施設資源化量内訳(メタン化)'!AF34+'施設資源化量内訳(燃料化)'!AF34+'施設資源化量内訳(セメント)'!AF34+'施設資源化量内訳(資源化等)'!AF34</f>
        <v>0</v>
      </c>
    </row>
    <row r="35" spans="1:90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2"/>
        <v>0</v>
      </c>
      <c r="E35" s="61">
        <f t="shared" si="23"/>
        <v>0</v>
      </c>
      <c r="F35" s="61">
        <f t="shared" si="23"/>
        <v>0</v>
      </c>
      <c r="G35" s="61">
        <f t="shared" si="23"/>
        <v>0</v>
      </c>
      <c r="H35" s="61">
        <f t="shared" si="23"/>
        <v>0</v>
      </c>
      <c r="I35" s="61">
        <f t="shared" si="23"/>
        <v>0</v>
      </c>
      <c r="J35" s="61">
        <f t="shared" si="23"/>
        <v>0</v>
      </c>
      <c r="K35" s="61">
        <f t="shared" si="23"/>
        <v>0</v>
      </c>
      <c r="L35" s="61">
        <f t="shared" si="23"/>
        <v>0</v>
      </c>
      <c r="M35" s="61">
        <f t="shared" si="23"/>
        <v>0</v>
      </c>
      <c r="N35" s="61">
        <f t="shared" si="23"/>
        <v>0</v>
      </c>
      <c r="O35" s="61">
        <f t="shared" si="23"/>
        <v>0</v>
      </c>
      <c r="P35" s="61">
        <f t="shared" si="23"/>
        <v>0</v>
      </c>
      <c r="Q35" s="61">
        <f t="shared" si="23"/>
        <v>0</v>
      </c>
      <c r="R35" s="61">
        <f t="shared" si="23"/>
        <v>0</v>
      </c>
      <c r="S35" s="61">
        <f t="shared" si="23"/>
        <v>0</v>
      </c>
      <c r="T35" s="61">
        <f t="shared" si="22"/>
        <v>0</v>
      </c>
      <c r="U35" s="61">
        <f t="shared" si="22"/>
        <v>0</v>
      </c>
      <c r="V35" s="61">
        <f t="shared" si="22"/>
        <v>0</v>
      </c>
      <c r="W35" s="61">
        <f t="shared" si="22"/>
        <v>0</v>
      </c>
      <c r="X35" s="61">
        <f t="shared" si="22"/>
        <v>0</v>
      </c>
      <c r="Y35" s="61">
        <f t="shared" si="22"/>
        <v>0</v>
      </c>
      <c r="Z35" s="61">
        <f t="shared" si="22"/>
        <v>0</v>
      </c>
      <c r="AA35" s="61">
        <f t="shared" si="22"/>
        <v>0</v>
      </c>
      <c r="AB35" s="61">
        <f t="shared" si="22"/>
        <v>0</v>
      </c>
      <c r="AC35" s="61">
        <f t="shared" si="22"/>
        <v>0</v>
      </c>
      <c r="AD35" s="61">
        <f t="shared" si="22"/>
        <v>0</v>
      </c>
      <c r="AE35" s="61">
        <f t="shared" si="22"/>
        <v>0</v>
      </c>
      <c r="AF35" s="61">
        <f t="shared" si="22"/>
        <v>0</v>
      </c>
      <c r="AG35" s="61">
        <f t="shared" si="19"/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59">
        <f t="shared" si="20"/>
        <v>0</v>
      </c>
      <c r="BK35" s="64">
        <f>'施設資源化量内訳(焼却)'!E35+'施設資源化量内訳(粗大)'!E35+'施設資源化量内訳(堆肥化)'!E35+'施設資源化量内訳(飼料化)'!E35+'施設資源化量内訳(メタン化)'!E35+'施設資源化量内訳(燃料化)'!E35+'施設資源化量内訳(セメント)'!E35+'施設資源化量内訳(資源化等)'!E35</f>
        <v>0</v>
      </c>
      <c r="BL35" s="64">
        <f>'施設資源化量内訳(焼却)'!F35+'施設資源化量内訳(粗大)'!F35+'施設資源化量内訳(堆肥化)'!F35+'施設資源化量内訳(飼料化)'!F35+'施設資源化量内訳(メタン化)'!F35+'施設資源化量内訳(燃料化)'!F35+'施設資源化量内訳(セメント)'!F35+'施設資源化量内訳(資源化等)'!F35</f>
        <v>0</v>
      </c>
      <c r="BM35" s="64">
        <f>'施設資源化量内訳(焼却)'!G35+'施設資源化量内訳(粗大)'!G35+'施設資源化量内訳(堆肥化)'!G35+'施設資源化量内訳(飼料化)'!G35+'施設資源化量内訳(メタン化)'!G35+'施設資源化量内訳(燃料化)'!G35+'施設資源化量内訳(セメント)'!G35+'施設資源化量内訳(資源化等)'!G35</f>
        <v>0</v>
      </c>
      <c r="BN35" s="64">
        <f>'施設資源化量内訳(焼却)'!H35+'施設資源化量内訳(粗大)'!H35+'施設資源化量内訳(堆肥化)'!H35+'施設資源化量内訳(飼料化)'!H35+'施設資源化量内訳(メタン化)'!H35+'施設資源化量内訳(燃料化)'!H35+'施設資源化量内訳(セメント)'!H35+'施設資源化量内訳(資源化等)'!H35</f>
        <v>0</v>
      </c>
      <c r="BO35" s="64">
        <f>'施設資源化量内訳(焼却)'!I35+'施設資源化量内訳(粗大)'!I35+'施設資源化量内訳(堆肥化)'!I35+'施設資源化量内訳(飼料化)'!I35+'施設資源化量内訳(メタン化)'!I35+'施設資源化量内訳(燃料化)'!I35+'施設資源化量内訳(セメント)'!I35+'施設資源化量内訳(資源化等)'!I35</f>
        <v>0</v>
      </c>
      <c r="BP35" s="64">
        <f>'施設資源化量内訳(焼却)'!J35+'施設資源化量内訳(粗大)'!J35+'施設資源化量内訳(堆肥化)'!J35+'施設資源化量内訳(飼料化)'!J35+'施設資源化量内訳(メタン化)'!J35+'施設資源化量内訳(燃料化)'!J35+'施設資源化量内訳(セメント)'!J35+'施設資源化量内訳(資源化等)'!J35</f>
        <v>0</v>
      </c>
      <c r="BQ35" s="64">
        <f>'施設資源化量内訳(焼却)'!K35+'施設資源化量内訳(粗大)'!K35+'施設資源化量内訳(堆肥化)'!K35+'施設資源化量内訳(飼料化)'!K35+'施設資源化量内訳(メタン化)'!K35+'施設資源化量内訳(燃料化)'!K35+'施設資源化量内訳(セメント)'!K35+'施設資源化量内訳(資源化等)'!K35</f>
        <v>0</v>
      </c>
      <c r="BR35" s="64">
        <f>'施設資源化量内訳(焼却)'!L35+'施設資源化量内訳(粗大)'!L35+'施設資源化量内訳(堆肥化)'!L35+'施設資源化量内訳(飼料化)'!L35+'施設資源化量内訳(メタン化)'!L35+'施設資源化量内訳(燃料化)'!L35+'施設資源化量内訳(セメント)'!L35+'施設資源化量内訳(資源化等)'!L35</f>
        <v>0</v>
      </c>
      <c r="BS35" s="64">
        <f>'施設資源化量内訳(焼却)'!M35+'施設資源化量内訳(粗大)'!M35+'施設資源化量内訳(堆肥化)'!M35+'施設資源化量内訳(飼料化)'!M35+'施設資源化量内訳(メタン化)'!M35+'施設資源化量内訳(燃料化)'!M35+'施設資源化量内訳(セメント)'!M35+'施設資源化量内訳(資源化等)'!M35</f>
        <v>0</v>
      </c>
      <c r="BT35" s="64">
        <f>'施設資源化量内訳(焼却)'!N35+'施設資源化量内訳(粗大)'!N35+'施設資源化量内訳(堆肥化)'!N35+'施設資源化量内訳(飼料化)'!N35+'施設資源化量内訳(メタン化)'!N35+'施設資源化量内訳(燃料化)'!N35+'施設資源化量内訳(セメント)'!N35+'施設資源化量内訳(資源化等)'!N35</f>
        <v>0</v>
      </c>
      <c r="BU35" s="64">
        <f>'施設資源化量内訳(焼却)'!O35+'施設資源化量内訳(粗大)'!O35+'施設資源化量内訳(堆肥化)'!O35+'施設資源化量内訳(飼料化)'!O35+'施設資源化量内訳(メタン化)'!O35+'施設資源化量内訳(燃料化)'!O35+'施設資源化量内訳(セメント)'!O35+'施設資源化量内訳(資源化等)'!O35</f>
        <v>0</v>
      </c>
      <c r="BV35" s="64">
        <f>'施設資源化量内訳(焼却)'!P35+'施設資源化量内訳(粗大)'!P35+'施設資源化量内訳(堆肥化)'!P35+'施設資源化量内訳(飼料化)'!P35+'施設資源化量内訳(メタン化)'!P35+'施設資源化量内訳(燃料化)'!P35+'施設資源化量内訳(セメント)'!P35+'施設資源化量内訳(資源化等)'!P35</f>
        <v>0</v>
      </c>
      <c r="BW35" s="64">
        <f>'施設資源化量内訳(焼却)'!Q35+'施設資源化量内訳(粗大)'!Q35+'施設資源化量内訳(堆肥化)'!Q35+'施設資源化量内訳(飼料化)'!Q35+'施設資源化量内訳(メタン化)'!Q35+'施設資源化量内訳(燃料化)'!Q35+'施設資源化量内訳(セメント)'!Q35+'施設資源化量内訳(資源化等)'!Q35</f>
        <v>0</v>
      </c>
      <c r="BX35" s="64">
        <f>'施設資源化量内訳(焼却)'!R35+'施設資源化量内訳(粗大)'!R35+'施設資源化量内訳(堆肥化)'!R35+'施設資源化量内訳(飼料化)'!R35+'施設資源化量内訳(メタン化)'!R35+'施設資源化量内訳(燃料化)'!R35+'施設資源化量内訳(セメント)'!R35+'施設資源化量内訳(資源化等)'!R35</f>
        <v>0</v>
      </c>
      <c r="BY35" s="64">
        <f>'施設資源化量内訳(焼却)'!S35+'施設資源化量内訳(粗大)'!S35+'施設資源化量内訳(堆肥化)'!S35+'施設資源化量内訳(飼料化)'!S35+'施設資源化量内訳(メタン化)'!S35+'施設資源化量内訳(燃料化)'!S35+'施設資源化量内訳(セメント)'!S35+'施設資源化量内訳(資源化等)'!S35</f>
        <v>0</v>
      </c>
      <c r="BZ35" s="64">
        <f>'施設資源化量内訳(焼却)'!T35+'施設資源化量内訳(粗大)'!T35+'施設資源化量内訳(堆肥化)'!T35+'施設資源化量内訳(飼料化)'!T35+'施設資源化量内訳(メタン化)'!T35+'施設資源化量内訳(燃料化)'!T35+'施設資源化量内訳(セメント)'!T35+'施設資源化量内訳(資源化等)'!T35</f>
        <v>0</v>
      </c>
      <c r="CA35" s="64">
        <f>'施設資源化量内訳(焼却)'!U35+'施設資源化量内訳(粗大)'!U35+'施設資源化量内訳(堆肥化)'!U35+'施設資源化量内訳(飼料化)'!U35+'施設資源化量内訳(メタン化)'!U35+'施設資源化量内訳(燃料化)'!U35+'施設資源化量内訳(セメント)'!U35+'施設資源化量内訳(資源化等)'!U35</f>
        <v>0</v>
      </c>
      <c r="CB35" s="64">
        <f>'施設資源化量内訳(焼却)'!V35+'施設資源化量内訳(粗大)'!V35+'施設資源化量内訳(堆肥化)'!V35+'施設資源化量内訳(飼料化)'!V35+'施設資源化量内訳(メタン化)'!V35+'施設資源化量内訳(燃料化)'!V35+'施設資源化量内訳(セメント)'!V35+'施設資源化量内訳(資源化等)'!V35</f>
        <v>0</v>
      </c>
      <c r="CC35" s="64">
        <f>'施設資源化量内訳(焼却)'!W35+'施設資源化量内訳(粗大)'!W35+'施設資源化量内訳(堆肥化)'!W35+'施設資源化量内訳(飼料化)'!W35+'施設資源化量内訳(メタン化)'!W35+'施設資源化量内訳(燃料化)'!W35+'施設資源化量内訳(セメント)'!W35+'施設資源化量内訳(資源化等)'!W35</f>
        <v>0</v>
      </c>
      <c r="CD35" s="64">
        <f>'施設資源化量内訳(焼却)'!X35+'施設資源化量内訳(粗大)'!X35+'施設資源化量内訳(堆肥化)'!X35+'施設資源化量内訳(飼料化)'!X35+'施設資源化量内訳(メタン化)'!X35+'施設資源化量内訳(燃料化)'!X35+'施設資源化量内訳(セメント)'!X35+'施設資源化量内訳(資源化等)'!X35</f>
        <v>0</v>
      </c>
      <c r="CE35" s="64">
        <f>'施設資源化量内訳(焼却)'!Y35+'施設資源化量内訳(粗大)'!Y35+'施設資源化量内訳(堆肥化)'!Y35+'施設資源化量内訳(飼料化)'!Y35+'施設資源化量内訳(メタン化)'!Y35+'施設資源化量内訳(燃料化)'!Y35+'施設資源化量内訳(セメント)'!Y35+'施設資源化量内訳(資源化等)'!Y35</f>
        <v>0</v>
      </c>
      <c r="CF35" s="64">
        <f>'施設資源化量内訳(焼却)'!Z35+'施設資源化量内訳(粗大)'!Z35+'施設資源化量内訳(堆肥化)'!Z35+'施設資源化量内訳(飼料化)'!Z35+'施設資源化量内訳(メタン化)'!Z35+'施設資源化量内訳(燃料化)'!Z35+'施設資源化量内訳(セメント)'!Z35+'施設資源化量内訳(資源化等)'!Z35</f>
        <v>0</v>
      </c>
      <c r="CG35" s="64">
        <f>'施設資源化量内訳(焼却)'!AA35+'施設資源化量内訳(粗大)'!AA35+'施設資源化量内訳(堆肥化)'!AA35+'施設資源化量内訳(飼料化)'!AA35+'施設資源化量内訳(メタン化)'!AA35+'施設資源化量内訳(燃料化)'!AA35+'施設資源化量内訳(セメント)'!AA35+'施設資源化量内訳(資源化等)'!AA35</f>
        <v>0</v>
      </c>
      <c r="CH35" s="64">
        <f>'施設資源化量内訳(焼却)'!AB35+'施設資源化量内訳(粗大)'!AB35+'施設資源化量内訳(堆肥化)'!AB35+'施設資源化量内訳(飼料化)'!AB35+'施設資源化量内訳(メタン化)'!AB35+'施設資源化量内訳(燃料化)'!AB35+'施設資源化量内訳(セメント)'!AB35+'施設資源化量内訳(資源化等)'!AB35</f>
        <v>0</v>
      </c>
      <c r="CI35" s="64">
        <f>'施設資源化量内訳(焼却)'!AC35+'施設資源化量内訳(粗大)'!AC35+'施設資源化量内訳(堆肥化)'!AC35+'施設資源化量内訳(飼料化)'!AC35+'施設資源化量内訳(メタン化)'!AC35+'施設資源化量内訳(燃料化)'!AC35+'施設資源化量内訳(セメント)'!AC35+'施設資源化量内訳(資源化等)'!AC35</f>
        <v>0</v>
      </c>
      <c r="CJ35" s="64">
        <f>'施設資源化量内訳(焼却)'!AD35+'施設資源化量内訳(粗大)'!AD35+'施設資源化量内訳(堆肥化)'!AD35+'施設資源化量内訳(飼料化)'!AD35+'施設資源化量内訳(メタン化)'!AD35+'施設資源化量内訳(燃料化)'!AD35+'施設資源化量内訳(セメント)'!AD35+'施設資源化量内訳(資源化等)'!AD35</f>
        <v>0</v>
      </c>
      <c r="CK35" s="64">
        <f>'施設資源化量内訳(焼却)'!AE35+'施設資源化量内訳(粗大)'!AE35+'施設資源化量内訳(堆肥化)'!AE35+'施設資源化量内訳(飼料化)'!AE35+'施設資源化量内訳(メタン化)'!AE35+'施設資源化量内訳(燃料化)'!AE35+'施設資源化量内訳(セメント)'!AE35+'施設資源化量内訳(資源化等)'!AE35</f>
        <v>0</v>
      </c>
      <c r="CL35" s="64">
        <f>'施設資源化量内訳(焼却)'!AF35+'施設資源化量内訳(粗大)'!AF35+'施設資源化量内訳(堆肥化)'!AF35+'施設資源化量内訳(飼料化)'!AF35+'施設資源化量内訳(メタン化)'!AF35+'施設資源化量内訳(燃料化)'!AF35+'施設資源化量内訳(セメント)'!AF35+'施設資源化量内訳(資源化等)'!AF35</f>
        <v>0</v>
      </c>
    </row>
    <row r="36" spans="1:90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2"/>
        <v>4982</v>
      </c>
      <c r="E36" s="61">
        <f t="shared" si="23"/>
        <v>399</v>
      </c>
      <c r="F36" s="61">
        <f t="shared" si="23"/>
        <v>0</v>
      </c>
      <c r="G36" s="61">
        <f t="shared" si="23"/>
        <v>4523</v>
      </c>
      <c r="H36" s="61">
        <f t="shared" si="23"/>
        <v>0</v>
      </c>
      <c r="I36" s="61">
        <f t="shared" si="23"/>
        <v>0</v>
      </c>
      <c r="J36" s="61">
        <f t="shared" si="23"/>
        <v>0</v>
      </c>
      <c r="K36" s="61">
        <f t="shared" si="23"/>
        <v>0</v>
      </c>
      <c r="L36" s="61">
        <f t="shared" si="23"/>
        <v>60</v>
      </c>
      <c r="M36" s="61">
        <f t="shared" si="23"/>
        <v>0</v>
      </c>
      <c r="N36" s="61">
        <f t="shared" si="23"/>
        <v>0</v>
      </c>
      <c r="O36" s="61">
        <f t="shared" si="23"/>
        <v>0</v>
      </c>
      <c r="P36" s="61">
        <f t="shared" si="23"/>
        <v>0</v>
      </c>
      <c r="Q36" s="61">
        <f t="shared" si="23"/>
        <v>0</v>
      </c>
      <c r="R36" s="61">
        <f t="shared" si="23"/>
        <v>0</v>
      </c>
      <c r="S36" s="61">
        <f t="shared" si="23"/>
        <v>0</v>
      </c>
      <c r="T36" s="61">
        <f t="shared" si="22"/>
        <v>0</v>
      </c>
      <c r="U36" s="61">
        <f t="shared" si="22"/>
        <v>0</v>
      </c>
      <c r="V36" s="61">
        <f t="shared" si="22"/>
        <v>0</v>
      </c>
      <c r="W36" s="61">
        <f t="shared" si="22"/>
        <v>0</v>
      </c>
      <c r="X36" s="61">
        <f t="shared" si="22"/>
        <v>0</v>
      </c>
      <c r="Y36" s="61">
        <f t="shared" si="22"/>
        <v>0</v>
      </c>
      <c r="Z36" s="61">
        <f t="shared" si="22"/>
        <v>0</v>
      </c>
      <c r="AA36" s="61">
        <f t="shared" si="22"/>
        <v>0</v>
      </c>
      <c r="AB36" s="61">
        <f t="shared" si="22"/>
        <v>0</v>
      </c>
      <c r="AC36" s="61">
        <f t="shared" si="22"/>
        <v>0</v>
      </c>
      <c r="AD36" s="61">
        <f t="shared" si="22"/>
        <v>0</v>
      </c>
      <c r="AE36" s="61">
        <f t="shared" si="22"/>
        <v>0</v>
      </c>
      <c r="AF36" s="61">
        <f t="shared" si="22"/>
        <v>0</v>
      </c>
      <c r="AG36" s="61">
        <f t="shared" si="19"/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59">
        <f t="shared" si="20"/>
        <v>4982</v>
      </c>
      <c r="BK36" s="64">
        <f>'施設資源化量内訳(焼却)'!E36+'施設資源化量内訳(粗大)'!E36+'施設資源化量内訳(堆肥化)'!E36+'施設資源化量内訳(飼料化)'!E36+'施設資源化量内訳(メタン化)'!E36+'施設資源化量内訳(燃料化)'!E36+'施設資源化量内訳(セメント)'!E36+'施設資源化量内訳(資源化等)'!E36</f>
        <v>399</v>
      </c>
      <c r="BL36" s="64">
        <f>'施設資源化量内訳(焼却)'!F36+'施設資源化量内訳(粗大)'!F36+'施設資源化量内訳(堆肥化)'!F36+'施設資源化量内訳(飼料化)'!F36+'施設資源化量内訳(メタン化)'!F36+'施設資源化量内訳(燃料化)'!F36+'施設資源化量内訳(セメント)'!F36+'施設資源化量内訳(資源化等)'!F36</f>
        <v>0</v>
      </c>
      <c r="BM36" s="64">
        <f>'施設資源化量内訳(焼却)'!G36+'施設資源化量内訳(粗大)'!G36+'施設資源化量内訳(堆肥化)'!G36+'施設資源化量内訳(飼料化)'!G36+'施設資源化量内訳(メタン化)'!G36+'施設資源化量内訳(燃料化)'!G36+'施設資源化量内訳(セメント)'!G36+'施設資源化量内訳(資源化等)'!G36</f>
        <v>4523</v>
      </c>
      <c r="BN36" s="64">
        <f>'施設資源化量内訳(焼却)'!H36+'施設資源化量内訳(粗大)'!H36+'施設資源化量内訳(堆肥化)'!H36+'施設資源化量内訳(飼料化)'!H36+'施設資源化量内訳(メタン化)'!H36+'施設資源化量内訳(燃料化)'!H36+'施設資源化量内訳(セメント)'!H36+'施設資源化量内訳(資源化等)'!H36</f>
        <v>0</v>
      </c>
      <c r="BO36" s="64">
        <f>'施設資源化量内訳(焼却)'!I36+'施設資源化量内訳(粗大)'!I36+'施設資源化量内訳(堆肥化)'!I36+'施設資源化量内訳(飼料化)'!I36+'施設資源化量内訳(メタン化)'!I36+'施設資源化量内訳(燃料化)'!I36+'施設資源化量内訳(セメント)'!I36+'施設資源化量内訳(資源化等)'!I36</f>
        <v>0</v>
      </c>
      <c r="BP36" s="64">
        <f>'施設資源化量内訳(焼却)'!J36+'施設資源化量内訳(粗大)'!J36+'施設資源化量内訳(堆肥化)'!J36+'施設資源化量内訳(飼料化)'!J36+'施設資源化量内訳(メタン化)'!J36+'施設資源化量内訳(燃料化)'!J36+'施設資源化量内訳(セメント)'!J36+'施設資源化量内訳(資源化等)'!J36</f>
        <v>0</v>
      </c>
      <c r="BQ36" s="64">
        <f>'施設資源化量内訳(焼却)'!K36+'施設資源化量内訳(粗大)'!K36+'施設資源化量内訳(堆肥化)'!K36+'施設資源化量内訳(飼料化)'!K36+'施設資源化量内訳(メタン化)'!K36+'施設資源化量内訳(燃料化)'!K36+'施設資源化量内訳(セメント)'!K36+'施設資源化量内訳(資源化等)'!K36</f>
        <v>0</v>
      </c>
      <c r="BR36" s="64">
        <f>'施設資源化量内訳(焼却)'!L36+'施設資源化量内訳(粗大)'!L36+'施設資源化量内訳(堆肥化)'!L36+'施設資源化量内訳(飼料化)'!L36+'施設資源化量内訳(メタン化)'!L36+'施設資源化量内訳(燃料化)'!L36+'施設資源化量内訳(セメント)'!L36+'施設資源化量内訳(資源化等)'!L36</f>
        <v>60</v>
      </c>
      <c r="BS36" s="64">
        <f>'施設資源化量内訳(焼却)'!M36+'施設資源化量内訳(粗大)'!M36+'施設資源化量内訳(堆肥化)'!M36+'施設資源化量内訳(飼料化)'!M36+'施設資源化量内訳(メタン化)'!M36+'施設資源化量内訳(燃料化)'!M36+'施設資源化量内訳(セメント)'!M36+'施設資源化量内訳(資源化等)'!M36</f>
        <v>0</v>
      </c>
      <c r="BT36" s="64">
        <f>'施設資源化量内訳(焼却)'!N36+'施設資源化量内訳(粗大)'!N36+'施設資源化量内訳(堆肥化)'!N36+'施設資源化量内訳(飼料化)'!N36+'施設資源化量内訳(メタン化)'!N36+'施設資源化量内訳(燃料化)'!N36+'施設資源化量内訳(セメント)'!N36+'施設資源化量内訳(資源化等)'!N36</f>
        <v>0</v>
      </c>
      <c r="BU36" s="64">
        <f>'施設資源化量内訳(焼却)'!O36+'施設資源化量内訳(粗大)'!O36+'施設資源化量内訳(堆肥化)'!O36+'施設資源化量内訳(飼料化)'!O36+'施設資源化量内訳(メタン化)'!O36+'施設資源化量内訳(燃料化)'!O36+'施設資源化量内訳(セメント)'!O36+'施設資源化量内訳(資源化等)'!O36</f>
        <v>0</v>
      </c>
      <c r="BV36" s="64">
        <f>'施設資源化量内訳(焼却)'!P36+'施設資源化量内訳(粗大)'!P36+'施設資源化量内訳(堆肥化)'!P36+'施設資源化量内訳(飼料化)'!P36+'施設資源化量内訳(メタン化)'!P36+'施設資源化量内訳(燃料化)'!P36+'施設資源化量内訳(セメント)'!P36+'施設資源化量内訳(資源化等)'!P36</f>
        <v>0</v>
      </c>
      <c r="BW36" s="64">
        <f>'施設資源化量内訳(焼却)'!Q36+'施設資源化量内訳(粗大)'!Q36+'施設資源化量内訳(堆肥化)'!Q36+'施設資源化量内訳(飼料化)'!Q36+'施設資源化量内訳(メタン化)'!Q36+'施設資源化量内訳(燃料化)'!Q36+'施設資源化量内訳(セメント)'!Q36+'施設資源化量内訳(資源化等)'!Q36</f>
        <v>0</v>
      </c>
      <c r="BX36" s="64">
        <f>'施設資源化量内訳(焼却)'!R36+'施設資源化量内訳(粗大)'!R36+'施設資源化量内訳(堆肥化)'!R36+'施設資源化量内訳(飼料化)'!R36+'施設資源化量内訳(メタン化)'!R36+'施設資源化量内訳(燃料化)'!R36+'施設資源化量内訳(セメント)'!R36+'施設資源化量内訳(資源化等)'!R36</f>
        <v>0</v>
      </c>
      <c r="BY36" s="64">
        <f>'施設資源化量内訳(焼却)'!S36+'施設資源化量内訳(粗大)'!S36+'施設資源化量内訳(堆肥化)'!S36+'施設資源化量内訳(飼料化)'!S36+'施設資源化量内訳(メタン化)'!S36+'施設資源化量内訳(燃料化)'!S36+'施設資源化量内訳(セメント)'!S36+'施設資源化量内訳(資源化等)'!S36</f>
        <v>0</v>
      </c>
      <c r="BZ36" s="64">
        <f>'施設資源化量内訳(焼却)'!T36+'施設資源化量内訳(粗大)'!T36+'施設資源化量内訳(堆肥化)'!T36+'施設資源化量内訳(飼料化)'!T36+'施設資源化量内訳(メタン化)'!T36+'施設資源化量内訳(燃料化)'!T36+'施設資源化量内訳(セメント)'!T36+'施設資源化量内訳(資源化等)'!T36</f>
        <v>0</v>
      </c>
      <c r="CA36" s="64">
        <f>'施設資源化量内訳(焼却)'!U36+'施設資源化量内訳(粗大)'!U36+'施設資源化量内訳(堆肥化)'!U36+'施設資源化量内訳(飼料化)'!U36+'施設資源化量内訳(メタン化)'!U36+'施設資源化量内訳(燃料化)'!U36+'施設資源化量内訳(セメント)'!U36+'施設資源化量内訳(資源化等)'!U36</f>
        <v>0</v>
      </c>
      <c r="CB36" s="64">
        <f>'施設資源化量内訳(焼却)'!V36+'施設資源化量内訳(粗大)'!V36+'施設資源化量内訳(堆肥化)'!V36+'施設資源化量内訳(飼料化)'!V36+'施設資源化量内訳(メタン化)'!V36+'施設資源化量内訳(燃料化)'!V36+'施設資源化量内訳(セメント)'!V36+'施設資源化量内訳(資源化等)'!V36</f>
        <v>0</v>
      </c>
      <c r="CC36" s="64">
        <f>'施設資源化量内訳(焼却)'!W36+'施設資源化量内訳(粗大)'!W36+'施設資源化量内訳(堆肥化)'!W36+'施設資源化量内訳(飼料化)'!W36+'施設資源化量内訳(メタン化)'!W36+'施設資源化量内訳(燃料化)'!W36+'施設資源化量内訳(セメント)'!W36+'施設資源化量内訳(資源化等)'!W36</f>
        <v>0</v>
      </c>
      <c r="CD36" s="64">
        <f>'施設資源化量内訳(焼却)'!X36+'施設資源化量内訳(粗大)'!X36+'施設資源化量内訳(堆肥化)'!X36+'施設資源化量内訳(飼料化)'!X36+'施設資源化量内訳(メタン化)'!X36+'施設資源化量内訳(燃料化)'!X36+'施設資源化量内訳(セメント)'!X36+'施設資源化量内訳(資源化等)'!X36</f>
        <v>0</v>
      </c>
      <c r="CE36" s="64">
        <f>'施設資源化量内訳(焼却)'!Y36+'施設資源化量内訳(粗大)'!Y36+'施設資源化量内訳(堆肥化)'!Y36+'施設資源化量内訳(飼料化)'!Y36+'施設資源化量内訳(メタン化)'!Y36+'施設資源化量内訳(燃料化)'!Y36+'施設資源化量内訳(セメント)'!Y36+'施設資源化量内訳(資源化等)'!Y36</f>
        <v>0</v>
      </c>
      <c r="CF36" s="64">
        <f>'施設資源化量内訳(焼却)'!Z36+'施設資源化量内訳(粗大)'!Z36+'施設資源化量内訳(堆肥化)'!Z36+'施設資源化量内訳(飼料化)'!Z36+'施設資源化量内訳(メタン化)'!Z36+'施設資源化量内訳(燃料化)'!Z36+'施設資源化量内訳(セメント)'!Z36+'施設資源化量内訳(資源化等)'!Z36</f>
        <v>0</v>
      </c>
      <c r="CG36" s="64">
        <f>'施設資源化量内訳(焼却)'!AA36+'施設資源化量内訳(粗大)'!AA36+'施設資源化量内訳(堆肥化)'!AA36+'施設資源化量内訳(飼料化)'!AA36+'施設資源化量内訳(メタン化)'!AA36+'施設資源化量内訳(燃料化)'!AA36+'施設資源化量内訳(セメント)'!AA36+'施設資源化量内訳(資源化等)'!AA36</f>
        <v>0</v>
      </c>
      <c r="CH36" s="64">
        <f>'施設資源化量内訳(焼却)'!AB36+'施設資源化量内訳(粗大)'!AB36+'施設資源化量内訳(堆肥化)'!AB36+'施設資源化量内訳(飼料化)'!AB36+'施設資源化量内訳(メタン化)'!AB36+'施設資源化量内訳(燃料化)'!AB36+'施設資源化量内訳(セメント)'!AB36+'施設資源化量内訳(資源化等)'!AB36</f>
        <v>0</v>
      </c>
      <c r="CI36" s="64">
        <f>'施設資源化量内訳(焼却)'!AC36+'施設資源化量内訳(粗大)'!AC36+'施設資源化量内訳(堆肥化)'!AC36+'施設資源化量内訳(飼料化)'!AC36+'施設資源化量内訳(メタン化)'!AC36+'施設資源化量内訳(燃料化)'!AC36+'施設資源化量内訳(セメント)'!AC36+'施設資源化量内訳(資源化等)'!AC36</f>
        <v>0</v>
      </c>
      <c r="CJ36" s="64">
        <f>'施設資源化量内訳(焼却)'!AD36+'施設資源化量内訳(粗大)'!AD36+'施設資源化量内訳(堆肥化)'!AD36+'施設資源化量内訳(飼料化)'!AD36+'施設資源化量内訳(メタン化)'!AD36+'施設資源化量内訳(燃料化)'!AD36+'施設資源化量内訳(セメント)'!AD36+'施設資源化量内訳(資源化等)'!AD36</f>
        <v>0</v>
      </c>
      <c r="CK36" s="64">
        <f>'施設資源化量内訳(焼却)'!AE36+'施設資源化量内訳(粗大)'!AE36+'施設資源化量内訳(堆肥化)'!AE36+'施設資源化量内訳(飼料化)'!AE36+'施設資源化量内訳(メタン化)'!AE36+'施設資源化量内訳(燃料化)'!AE36+'施設資源化量内訳(セメント)'!AE36+'施設資源化量内訳(資源化等)'!AE36</f>
        <v>0</v>
      </c>
      <c r="CL36" s="64">
        <f>'施設資源化量内訳(焼却)'!AF36+'施設資源化量内訳(粗大)'!AF36+'施設資源化量内訳(堆肥化)'!AF36+'施設資源化量内訳(飼料化)'!AF36+'施設資源化量内訳(メタン化)'!AF36+'施設資源化量内訳(燃料化)'!AF36+'施設資源化量内訳(セメント)'!AF36+'施設資源化量内訳(資源化等)'!AF36</f>
        <v>0</v>
      </c>
    </row>
    <row r="37" spans="1:90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2"/>
        <v>0</v>
      </c>
      <c r="E37" s="61">
        <f t="shared" si="23"/>
        <v>0</v>
      </c>
      <c r="F37" s="61">
        <f t="shared" si="23"/>
        <v>0</v>
      </c>
      <c r="G37" s="61">
        <f t="shared" si="23"/>
        <v>0</v>
      </c>
      <c r="H37" s="61">
        <f t="shared" si="23"/>
        <v>0</v>
      </c>
      <c r="I37" s="61">
        <f t="shared" si="23"/>
        <v>0</v>
      </c>
      <c r="J37" s="61">
        <f t="shared" si="23"/>
        <v>0</v>
      </c>
      <c r="K37" s="61">
        <f t="shared" si="23"/>
        <v>0</v>
      </c>
      <c r="L37" s="61">
        <f t="shared" si="23"/>
        <v>0</v>
      </c>
      <c r="M37" s="61">
        <f t="shared" si="23"/>
        <v>0</v>
      </c>
      <c r="N37" s="61">
        <f t="shared" si="23"/>
        <v>0</v>
      </c>
      <c r="O37" s="61">
        <f t="shared" si="23"/>
        <v>0</v>
      </c>
      <c r="P37" s="61">
        <f t="shared" si="23"/>
        <v>0</v>
      </c>
      <c r="Q37" s="61">
        <f t="shared" si="23"/>
        <v>0</v>
      </c>
      <c r="R37" s="61">
        <f t="shared" si="23"/>
        <v>0</v>
      </c>
      <c r="S37" s="61">
        <f t="shared" si="23"/>
        <v>0</v>
      </c>
      <c r="T37" s="61">
        <f t="shared" si="22"/>
        <v>0</v>
      </c>
      <c r="U37" s="61">
        <f t="shared" si="22"/>
        <v>0</v>
      </c>
      <c r="V37" s="61">
        <f t="shared" si="22"/>
        <v>0</v>
      </c>
      <c r="W37" s="61">
        <f t="shared" si="22"/>
        <v>0</v>
      </c>
      <c r="X37" s="61">
        <f t="shared" si="22"/>
        <v>0</v>
      </c>
      <c r="Y37" s="61">
        <f t="shared" si="22"/>
        <v>0</v>
      </c>
      <c r="Z37" s="61">
        <f t="shared" si="22"/>
        <v>0</v>
      </c>
      <c r="AA37" s="61">
        <f t="shared" si="22"/>
        <v>0</v>
      </c>
      <c r="AB37" s="61">
        <f t="shared" si="22"/>
        <v>0</v>
      </c>
      <c r="AC37" s="61">
        <f t="shared" si="22"/>
        <v>0</v>
      </c>
      <c r="AD37" s="61">
        <f t="shared" si="22"/>
        <v>0</v>
      </c>
      <c r="AE37" s="61">
        <f t="shared" si="22"/>
        <v>0</v>
      </c>
      <c r="AF37" s="61">
        <f t="shared" si="22"/>
        <v>0</v>
      </c>
      <c r="AG37" s="61">
        <f t="shared" si="19"/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1">
        <v>0</v>
      </c>
      <c r="BI37" s="61">
        <v>0</v>
      </c>
      <c r="BJ37" s="59">
        <f t="shared" si="20"/>
        <v>0</v>
      </c>
      <c r="BK37" s="64">
        <f>'施設資源化量内訳(焼却)'!E37+'施設資源化量内訳(粗大)'!E37+'施設資源化量内訳(堆肥化)'!E37+'施設資源化量内訳(飼料化)'!E37+'施設資源化量内訳(メタン化)'!E37+'施設資源化量内訳(燃料化)'!E37+'施設資源化量内訳(セメント)'!E37+'施設資源化量内訳(資源化等)'!E37</f>
        <v>0</v>
      </c>
      <c r="BL37" s="64">
        <f>'施設資源化量内訳(焼却)'!F37+'施設資源化量内訳(粗大)'!F37+'施設資源化量内訳(堆肥化)'!F37+'施設資源化量内訳(飼料化)'!F37+'施設資源化量内訳(メタン化)'!F37+'施設資源化量内訳(燃料化)'!F37+'施設資源化量内訳(セメント)'!F37+'施設資源化量内訳(資源化等)'!F37</f>
        <v>0</v>
      </c>
      <c r="BM37" s="64">
        <f>'施設資源化量内訳(焼却)'!G37+'施設資源化量内訳(粗大)'!G37+'施設資源化量内訳(堆肥化)'!G37+'施設資源化量内訳(飼料化)'!G37+'施設資源化量内訳(メタン化)'!G37+'施設資源化量内訳(燃料化)'!G37+'施設資源化量内訳(セメント)'!G37+'施設資源化量内訳(資源化等)'!G37</f>
        <v>0</v>
      </c>
      <c r="BN37" s="64">
        <f>'施設資源化量内訳(焼却)'!H37+'施設資源化量内訳(粗大)'!H37+'施設資源化量内訳(堆肥化)'!H37+'施設資源化量内訳(飼料化)'!H37+'施設資源化量内訳(メタン化)'!H37+'施設資源化量内訳(燃料化)'!H37+'施設資源化量内訳(セメント)'!H37+'施設資源化量内訳(資源化等)'!H37</f>
        <v>0</v>
      </c>
      <c r="BO37" s="64">
        <f>'施設資源化量内訳(焼却)'!I37+'施設資源化量内訳(粗大)'!I37+'施設資源化量内訳(堆肥化)'!I37+'施設資源化量内訳(飼料化)'!I37+'施設資源化量内訳(メタン化)'!I37+'施設資源化量内訳(燃料化)'!I37+'施設資源化量内訳(セメント)'!I37+'施設資源化量内訳(資源化等)'!I37</f>
        <v>0</v>
      </c>
      <c r="BP37" s="64">
        <f>'施設資源化量内訳(焼却)'!J37+'施設資源化量内訳(粗大)'!J37+'施設資源化量内訳(堆肥化)'!J37+'施設資源化量内訳(飼料化)'!J37+'施設資源化量内訳(メタン化)'!J37+'施設資源化量内訳(燃料化)'!J37+'施設資源化量内訳(セメント)'!J37+'施設資源化量内訳(資源化等)'!J37</f>
        <v>0</v>
      </c>
      <c r="BQ37" s="64">
        <f>'施設資源化量内訳(焼却)'!K37+'施設資源化量内訳(粗大)'!K37+'施設資源化量内訳(堆肥化)'!K37+'施設資源化量内訳(飼料化)'!K37+'施設資源化量内訳(メタン化)'!K37+'施設資源化量内訳(燃料化)'!K37+'施設資源化量内訳(セメント)'!K37+'施設資源化量内訳(資源化等)'!K37</f>
        <v>0</v>
      </c>
      <c r="BR37" s="64">
        <f>'施設資源化量内訳(焼却)'!L37+'施設資源化量内訳(粗大)'!L37+'施設資源化量内訳(堆肥化)'!L37+'施設資源化量内訳(飼料化)'!L37+'施設資源化量内訳(メタン化)'!L37+'施設資源化量内訳(燃料化)'!L37+'施設資源化量内訳(セメント)'!L37+'施設資源化量内訳(資源化等)'!L37</f>
        <v>0</v>
      </c>
      <c r="BS37" s="64">
        <f>'施設資源化量内訳(焼却)'!M37+'施設資源化量内訳(粗大)'!M37+'施設資源化量内訳(堆肥化)'!M37+'施設資源化量内訳(飼料化)'!M37+'施設資源化量内訳(メタン化)'!M37+'施設資源化量内訳(燃料化)'!M37+'施設資源化量内訳(セメント)'!M37+'施設資源化量内訳(資源化等)'!M37</f>
        <v>0</v>
      </c>
      <c r="BT37" s="64">
        <f>'施設資源化量内訳(焼却)'!N37+'施設資源化量内訳(粗大)'!N37+'施設資源化量内訳(堆肥化)'!N37+'施設資源化量内訳(飼料化)'!N37+'施設資源化量内訳(メタン化)'!N37+'施設資源化量内訳(燃料化)'!N37+'施設資源化量内訳(セメント)'!N37+'施設資源化量内訳(資源化等)'!N37</f>
        <v>0</v>
      </c>
      <c r="BU37" s="64">
        <f>'施設資源化量内訳(焼却)'!O37+'施設資源化量内訳(粗大)'!O37+'施設資源化量内訳(堆肥化)'!O37+'施設資源化量内訳(飼料化)'!O37+'施設資源化量内訳(メタン化)'!O37+'施設資源化量内訳(燃料化)'!O37+'施設資源化量内訳(セメント)'!O37+'施設資源化量内訳(資源化等)'!O37</f>
        <v>0</v>
      </c>
      <c r="BV37" s="64">
        <f>'施設資源化量内訳(焼却)'!P37+'施設資源化量内訳(粗大)'!P37+'施設資源化量内訳(堆肥化)'!P37+'施設資源化量内訳(飼料化)'!P37+'施設資源化量内訳(メタン化)'!P37+'施設資源化量内訳(燃料化)'!P37+'施設資源化量内訳(セメント)'!P37+'施設資源化量内訳(資源化等)'!P37</f>
        <v>0</v>
      </c>
      <c r="BW37" s="64">
        <f>'施設資源化量内訳(焼却)'!Q37+'施設資源化量内訳(粗大)'!Q37+'施設資源化量内訳(堆肥化)'!Q37+'施設資源化量内訳(飼料化)'!Q37+'施設資源化量内訳(メタン化)'!Q37+'施設資源化量内訳(燃料化)'!Q37+'施設資源化量内訳(セメント)'!Q37+'施設資源化量内訳(資源化等)'!Q37</f>
        <v>0</v>
      </c>
      <c r="BX37" s="64">
        <f>'施設資源化量内訳(焼却)'!R37+'施設資源化量内訳(粗大)'!R37+'施設資源化量内訳(堆肥化)'!R37+'施設資源化量内訳(飼料化)'!R37+'施設資源化量内訳(メタン化)'!R37+'施設資源化量内訳(燃料化)'!R37+'施設資源化量内訳(セメント)'!R37+'施設資源化量内訳(資源化等)'!R37</f>
        <v>0</v>
      </c>
      <c r="BY37" s="64">
        <f>'施設資源化量内訳(焼却)'!S37+'施設資源化量内訳(粗大)'!S37+'施設資源化量内訳(堆肥化)'!S37+'施設資源化量内訳(飼料化)'!S37+'施設資源化量内訳(メタン化)'!S37+'施設資源化量内訳(燃料化)'!S37+'施設資源化量内訳(セメント)'!S37+'施設資源化量内訳(資源化等)'!S37</f>
        <v>0</v>
      </c>
      <c r="BZ37" s="64">
        <f>'施設資源化量内訳(焼却)'!T37+'施設資源化量内訳(粗大)'!T37+'施設資源化量内訳(堆肥化)'!T37+'施設資源化量内訳(飼料化)'!T37+'施設資源化量内訳(メタン化)'!T37+'施設資源化量内訳(燃料化)'!T37+'施設資源化量内訳(セメント)'!T37+'施設資源化量内訳(資源化等)'!T37</f>
        <v>0</v>
      </c>
      <c r="CA37" s="64">
        <f>'施設資源化量内訳(焼却)'!U37+'施設資源化量内訳(粗大)'!U37+'施設資源化量内訳(堆肥化)'!U37+'施設資源化量内訳(飼料化)'!U37+'施設資源化量内訳(メタン化)'!U37+'施設資源化量内訳(燃料化)'!U37+'施設資源化量内訳(セメント)'!U37+'施設資源化量内訳(資源化等)'!U37</f>
        <v>0</v>
      </c>
      <c r="CB37" s="64">
        <f>'施設資源化量内訳(焼却)'!V37+'施設資源化量内訳(粗大)'!V37+'施設資源化量内訳(堆肥化)'!V37+'施設資源化量内訳(飼料化)'!V37+'施設資源化量内訳(メタン化)'!V37+'施設資源化量内訳(燃料化)'!V37+'施設資源化量内訳(セメント)'!V37+'施設資源化量内訳(資源化等)'!V37</f>
        <v>0</v>
      </c>
      <c r="CC37" s="64">
        <f>'施設資源化量内訳(焼却)'!W37+'施設資源化量内訳(粗大)'!W37+'施設資源化量内訳(堆肥化)'!W37+'施設資源化量内訳(飼料化)'!W37+'施設資源化量内訳(メタン化)'!W37+'施設資源化量内訳(燃料化)'!W37+'施設資源化量内訳(セメント)'!W37+'施設資源化量内訳(資源化等)'!W37</f>
        <v>0</v>
      </c>
      <c r="CD37" s="64">
        <f>'施設資源化量内訳(焼却)'!X37+'施設資源化量内訳(粗大)'!X37+'施設資源化量内訳(堆肥化)'!X37+'施設資源化量内訳(飼料化)'!X37+'施設資源化量内訳(メタン化)'!X37+'施設資源化量内訳(燃料化)'!X37+'施設資源化量内訳(セメント)'!X37+'施設資源化量内訳(資源化等)'!X37</f>
        <v>0</v>
      </c>
      <c r="CE37" s="64">
        <f>'施設資源化量内訳(焼却)'!Y37+'施設資源化量内訳(粗大)'!Y37+'施設資源化量内訳(堆肥化)'!Y37+'施設資源化量内訳(飼料化)'!Y37+'施設資源化量内訳(メタン化)'!Y37+'施設資源化量内訳(燃料化)'!Y37+'施設資源化量内訳(セメント)'!Y37+'施設資源化量内訳(資源化等)'!Y37</f>
        <v>0</v>
      </c>
      <c r="CF37" s="64">
        <f>'施設資源化量内訳(焼却)'!Z37+'施設資源化量内訳(粗大)'!Z37+'施設資源化量内訳(堆肥化)'!Z37+'施設資源化量内訳(飼料化)'!Z37+'施設資源化量内訳(メタン化)'!Z37+'施設資源化量内訳(燃料化)'!Z37+'施設資源化量内訳(セメント)'!Z37+'施設資源化量内訳(資源化等)'!Z37</f>
        <v>0</v>
      </c>
      <c r="CG37" s="64">
        <f>'施設資源化量内訳(焼却)'!AA37+'施設資源化量内訳(粗大)'!AA37+'施設資源化量内訳(堆肥化)'!AA37+'施設資源化量内訳(飼料化)'!AA37+'施設資源化量内訳(メタン化)'!AA37+'施設資源化量内訳(燃料化)'!AA37+'施設資源化量内訳(セメント)'!AA37+'施設資源化量内訳(資源化等)'!AA37</f>
        <v>0</v>
      </c>
      <c r="CH37" s="64">
        <f>'施設資源化量内訳(焼却)'!AB37+'施設資源化量内訳(粗大)'!AB37+'施設資源化量内訳(堆肥化)'!AB37+'施設資源化量内訳(飼料化)'!AB37+'施設資源化量内訳(メタン化)'!AB37+'施設資源化量内訳(燃料化)'!AB37+'施設資源化量内訳(セメント)'!AB37+'施設資源化量内訳(資源化等)'!AB37</f>
        <v>0</v>
      </c>
      <c r="CI37" s="64">
        <f>'施設資源化量内訳(焼却)'!AC37+'施設資源化量内訳(粗大)'!AC37+'施設資源化量内訳(堆肥化)'!AC37+'施設資源化量内訳(飼料化)'!AC37+'施設資源化量内訳(メタン化)'!AC37+'施設資源化量内訳(燃料化)'!AC37+'施設資源化量内訳(セメント)'!AC37+'施設資源化量内訳(資源化等)'!AC37</f>
        <v>0</v>
      </c>
      <c r="CJ37" s="64">
        <f>'施設資源化量内訳(焼却)'!AD37+'施設資源化量内訳(粗大)'!AD37+'施設資源化量内訳(堆肥化)'!AD37+'施設資源化量内訳(飼料化)'!AD37+'施設資源化量内訳(メタン化)'!AD37+'施設資源化量内訳(燃料化)'!AD37+'施設資源化量内訳(セメント)'!AD37+'施設資源化量内訳(資源化等)'!AD37</f>
        <v>0</v>
      </c>
      <c r="CK37" s="64">
        <f>'施設資源化量内訳(焼却)'!AE37+'施設資源化量内訳(粗大)'!AE37+'施設資源化量内訳(堆肥化)'!AE37+'施設資源化量内訳(飼料化)'!AE37+'施設資源化量内訳(メタン化)'!AE37+'施設資源化量内訳(燃料化)'!AE37+'施設資源化量内訳(セメント)'!AE37+'施設資源化量内訳(資源化等)'!AE37</f>
        <v>0</v>
      </c>
      <c r="CL37" s="64">
        <f>'施設資源化量内訳(焼却)'!AF37+'施設資源化量内訳(粗大)'!AF37+'施設資源化量内訳(堆肥化)'!AF37+'施設資源化量内訳(飼料化)'!AF37+'施設資源化量内訳(メタン化)'!AF37+'施設資源化量内訳(燃料化)'!AF37+'施設資源化量内訳(セメント)'!AF37+'施設資源化量内訳(資源化等)'!AF37</f>
        <v>0</v>
      </c>
    </row>
    <row r="38" spans="1:90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2"/>
        <v>935</v>
      </c>
      <c r="E38" s="61">
        <f t="shared" si="23"/>
        <v>522</v>
      </c>
      <c r="F38" s="61">
        <f t="shared" si="23"/>
        <v>0</v>
      </c>
      <c r="G38" s="61">
        <f t="shared" si="23"/>
        <v>0</v>
      </c>
      <c r="H38" s="61">
        <f t="shared" si="23"/>
        <v>379</v>
      </c>
      <c r="I38" s="61">
        <f t="shared" si="23"/>
        <v>0</v>
      </c>
      <c r="J38" s="61">
        <f t="shared" si="23"/>
        <v>0</v>
      </c>
      <c r="K38" s="61">
        <f t="shared" si="23"/>
        <v>0</v>
      </c>
      <c r="L38" s="61">
        <f t="shared" si="23"/>
        <v>0</v>
      </c>
      <c r="M38" s="61">
        <f t="shared" si="23"/>
        <v>0</v>
      </c>
      <c r="N38" s="61">
        <f t="shared" si="23"/>
        <v>0</v>
      </c>
      <c r="O38" s="61">
        <f t="shared" si="23"/>
        <v>0</v>
      </c>
      <c r="P38" s="61">
        <f t="shared" si="23"/>
        <v>0</v>
      </c>
      <c r="Q38" s="61">
        <f t="shared" si="23"/>
        <v>0</v>
      </c>
      <c r="R38" s="61">
        <f t="shared" si="23"/>
        <v>0</v>
      </c>
      <c r="S38" s="61">
        <f t="shared" si="23"/>
        <v>0</v>
      </c>
      <c r="T38" s="61">
        <f t="shared" si="22"/>
        <v>0</v>
      </c>
      <c r="U38" s="61">
        <f t="shared" si="22"/>
        <v>0</v>
      </c>
      <c r="V38" s="61">
        <f t="shared" si="22"/>
        <v>0</v>
      </c>
      <c r="W38" s="61">
        <f t="shared" si="22"/>
        <v>0</v>
      </c>
      <c r="X38" s="61">
        <f t="shared" si="22"/>
        <v>0</v>
      </c>
      <c r="Y38" s="61">
        <f t="shared" si="22"/>
        <v>0</v>
      </c>
      <c r="Z38" s="61">
        <f t="shared" si="22"/>
        <v>0</v>
      </c>
      <c r="AA38" s="61">
        <f t="shared" si="22"/>
        <v>0</v>
      </c>
      <c r="AB38" s="61">
        <f t="shared" si="22"/>
        <v>0</v>
      </c>
      <c r="AC38" s="61">
        <f t="shared" si="22"/>
        <v>0</v>
      </c>
      <c r="AD38" s="61">
        <f t="shared" si="22"/>
        <v>0</v>
      </c>
      <c r="AE38" s="61">
        <f t="shared" si="22"/>
        <v>34</v>
      </c>
      <c r="AF38" s="61">
        <f t="shared" si="22"/>
        <v>0</v>
      </c>
      <c r="AG38" s="61">
        <f t="shared" si="19"/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59">
        <f t="shared" si="20"/>
        <v>935</v>
      </c>
      <c r="BK38" s="64">
        <f>'施設資源化量内訳(焼却)'!E38+'施設資源化量内訳(粗大)'!E38+'施設資源化量内訳(堆肥化)'!E38+'施設資源化量内訳(飼料化)'!E38+'施設資源化量内訳(メタン化)'!E38+'施設資源化量内訳(燃料化)'!E38+'施設資源化量内訳(セメント)'!E38+'施設資源化量内訳(資源化等)'!E38</f>
        <v>522</v>
      </c>
      <c r="BL38" s="64">
        <f>'施設資源化量内訳(焼却)'!F38+'施設資源化量内訳(粗大)'!F38+'施設資源化量内訳(堆肥化)'!F38+'施設資源化量内訳(飼料化)'!F38+'施設資源化量内訳(メタン化)'!F38+'施設資源化量内訳(燃料化)'!F38+'施設資源化量内訳(セメント)'!F38+'施設資源化量内訳(資源化等)'!F38</f>
        <v>0</v>
      </c>
      <c r="BM38" s="64">
        <f>'施設資源化量内訳(焼却)'!G38+'施設資源化量内訳(粗大)'!G38+'施設資源化量内訳(堆肥化)'!G38+'施設資源化量内訳(飼料化)'!G38+'施設資源化量内訳(メタン化)'!G38+'施設資源化量内訳(燃料化)'!G38+'施設資源化量内訳(セメント)'!G38+'施設資源化量内訳(資源化等)'!G38</f>
        <v>0</v>
      </c>
      <c r="BN38" s="64">
        <f>'施設資源化量内訳(焼却)'!H38+'施設資源化量内訳(粗大)'!H38+'施設資源化量内訳(堆肥化)'!H38+'施設資源化量内訳(飼料化)'!H38+'施設資源化量内訳(メタン化)'!H38+'施設資源化量内訳(燃料化)'!H38+'施設資源化量内訳(セメント)'!H38+'施設資源化量内訳(資源化等)'!H38</f>
        <v>379</v>
      </c>
      <c r="BO38" s="64">
        <f>'施設資源化量内訳(焼却)'!I38+'施設資源化量内訳(粗大)'!I38+'施設資源化量内訳(堆肥化)'!I38+'施設資源化量内訳(飼料化)'!I38+'施設資源化量内訳(メタン化)'!I38+'施設資源化量内訳(燃料化)'!I38+'施設資源化量内訳(セメント)'!I38+'施設資源化量内訳(資源化等)'!I38</f>
        <v>0</v>
      </c>
      <c r="BP38" s="64">
        <f>'施設資源化量内訳(焼却)'!J38+'施設資源化量内訳(粗大)'!J38+'施設資源化量内訳(堆肥化)'!J38+'施設資源化量内訳(飼料化)'!J38+'施設資源化量内訳(メタン化)'!J38+'施設資源化量内訳(燃料化)'!J38+'施設資源化量内訳(セメント)'!J38+'施設資源化量内訳(資源化等)'!J38</f>
        <v>0</v>
      </c>
      <c r="BQ38" s="64">
        <f>'施設資源化量内訳(焼却)'!K38+'施設資源化量内訳(粗大)'!K38+'施設資源化量内訳(堆肥化)'!K38+'施設資源化量内訳(飼料化)'!K38+'施設資源化量内訳(メタン化)'!K38+'施設資源化量内訳(燃料化)'!K38+'施設資源化量内訳(セメント)'!K38+'施設資源化量内訳(資源化等)'!K38</f>
        <v>0</v>
      </c>
      <c r="BR38" s="64">
        <f>'施設資源化量内訳(焼却)'!L38+'施設資源化量内訳(粗大)'!L38+'施設資源化量内訳(堆肥化)'!L38+'施設資源化量内訳(飼料化)'!L38+'施設資源化量内訳(メタン化)'!L38+'施設資源化量内訳(燃料化)'!L38+'施設資源化量内訳(セメント)'!L38+'施設資源化量内訳(資源化等)'!L38</f>
        <v>0</v>
      </c>
      <c r="BS38" s="64">
        <f>'施設資源化量内訳(焼却)'!M38+'施設資源化量内訳(粗大)'!M38+'施設資源化量内訳(堆肥化)'!M38+'施設資源化量内訳(飼料化)'!M38+'施設資源化量内訳(メタン化)'!M38+'施設資源化量内訳(燃料化)'!M38+'施設資源化量内訳(セメント)'!M38+'施設資源化量内訳(資源化等)'!M38</f>
        <v>0</v>
      </c>
      <c r="BT38" s="64">
        <f>'施設資源化量内訳(焼却)'!N38+'施設資源化量内訳(粗大)'!N38+'施設資源化量内訳(堆肥化)'!N38+'施設資源化量内訳(飼料化)'!N38+'施設資源化量内訳(メタン化)'!N38+'施設資源化量内訳(燃料化)'!N38+'施設資源化量内訳(セメント)'!N38+'施設資源化量内訳(資源化等)'!N38</f>
        <v>0</v>
      </c>
      <c r="BU38" s="64">
        <f>'施設資源化量内訳(焼却)'!O38+'施設資源化量内訳(粗大)'!O38+'施設資源化量内訳(堆肥化)'!O38+'施設資源化量内訳(飼料化)'!O38+'施設資源化量内訳(メタン化)'!O38+'施設資源化量内訳(燃料化)'!O38+'施設資源化量内訳(セメント)'!O38+'施設資源化量内訳(資源化等)'!O38</f>
        <v>0</v>
      </c>
      <c r="BV38" s="64">
        <f>'施設資源化量内訳(焼却)'!P38+'施設資源化量内訳(粗大)'!P38+'施設資源化量内訳(堆肥化)'!P38+'施設資源化量内訳(飼料化)'!P38+'施設資源化量内訳(メタン化)'!P38+'施設資源化量内訳(燃料化)'!P38+'施設資源化量内訳(セメント)'!P38+'施設資源化量内訳(資源化等)'!P38</f>
        <v>0</v>
      </c>
      <c r="BW38" s="64">
        <f>'施設資源化量内訳(焼却)'!Q38+'施設資源化量内訳(粗大)'!Q38+'施設資源化量内訳(堆肥化)'!Q38+'施設資源化量内訳(飼料化)'!Q38+'施設資源化量内訳(メタン化)'!Q38+'施設資源化量内訳(燃料化)'!Q38+'施設資源化量内訳(セメント)'!Q38+'施設資源化量内訳(資源化等)'!Q38</f>
        <v>0</v>
      </c>
      <c r="BX38" s="64">
        <f>'施設資源化量内訳(焼却)'!R38+'施設資源化量内訳(粗大)'!R38+'施設資源化量内訳(堆肥化)'!R38+'施設資源化量内訳(飼料化)'!R38+'施設資源化量内訳(メタン化)'!R38+'施設資源化量内訳(燃料化)'!R38+'施設資源化量内訳(セメント)'!R38+'施設資源化量内訳(資源化等)'!R38</f>
        <v>0</v>
      </c>
      <c r="BY38" s="64">
        <f>'施設資源化量内訳(焼却)'!S38+'施設資源化量内訳(粗大)'!S38+'施設資源化量内訳(堆肥化)'!S38+'施設資源化量内訳(飼料化)'!S38+'施設資源化量内訳(メタン化)'!S38+'施設資源化量内訳(燃料化)'!S38+'施設資源化量内訳(セメント)'!S38+'施設資源化量内訳(資源化等)'!S38</f>
        <v>0</v>
      </c>
      <c r="BZ38" s="64">
        <f>'施設資源化量内訳(焼却)'!T38+'施設資源化量内訳(粗大)'!T38+'施設資源化量内訳(堆肥化)'!T38+'施設資源化量内訳(飼料化)'!T38+'施設資源化量内訳(メタン化)'!T38+'施設資源化量内訳(燃料化)'!T38+'施設資源化量内訳(セメント)'!T38+'施設資源化量内訳(資源化等)'!T38</f>
        <v>0</v>
      </c>
      <c r="CA38" s="64">
        <f>'施設資源化量内訳(焼却)'!U38+'施設資源化量内訳(粗大)'!U38+'施設資源化量内訳(堆肥化)'!U38+'施設資源化量内訳(飼料化)'!U38+'施設資源化量内訳(メタン化)'!U38+'施設資源化量内訳(燃料化)'!U38+'施設資源化量内訳(セメント)'!U38+'施設資源化量内訳(資源化等)'!U38</f>
        <v>0</v>
      </c>
      <c r="CB38" s="64">
        <f>'施設資源化量内訳(焼却)'!V38+'施設資源化量内訳(粗大)'!V38+'施設資源化量内訳(堆肥化)'!V38+'施設資源化量内訳(飼料化)'!V38+'施設資源化量内訳(メタン化)'!V38+'施設資源化量内訳(燃料化)'!V38+'施設資源化量内訳(セメント)'!V38+'施設資源化量内訳(資源化等)'!V38</f>
        <v>0</v>
      </c>
      <c r="CC38" s="64">
        <f>'施設資源化量内訳(焼却)'!W38+'施設資源化量内訳(粗大)'!W38+'施設資源化量内訳(堆肥化)'!W38+'施設資源化量内訳(飼料化)'!W38+'施設資源化量内訳(メタン化)'!W38+'施設資源化量内訳(燃料化)'!W38+'施設資源化量内訳(セメント)'!W38+'施設資源化量内訳(資源化等)'!W38</f>
        <v>0</v>
      </c>
      <c r="CD38" s="64">
        <f>'施設資源化量内訳(焼却)'!X38+'施設資源化量内訳(粗大)'!X38+'施設資源化量内訳(堆肥化)'!X38+'施設資源化量内訳(飼料化)'!X38+'施設資源化量内訳(メタン化)'!X38+'施設資源化量内訳(燃料化)'!X38+'施設資源化量内訳(セメント)'!X38+'施設資源化量内訳(資源化等)'!X38</f>
        <v>0</v>
      </c>
      <c r="CE38" s="64">
        <f>'施設資源化量内訳(焼却)'!Y38+'施設資源化量内訳(粗大)'!Y38+'施設資源化量内訳(堆肥化)'!Y38+'施設資源化量内訳(飼料化)'!Y38+'施設資源化量内訳(メタン化)'!Y38+'施設資源化量内訳(燃料化)'!Y38+'施設資源化量内訳(セメント)'!Y38+'施設資源化量内訳(資源化等)'!Y38</f>
        <v>0</v>
      </c>
      <c r="CF38" s="64">
        <f>'施設資源化量内訳(焼却)'!Z38+'施設資源化量内訳(粗大)'!Z38+'施設資源化量内訳(堆肥化)'!Z38+'施設資源化量内訳(飼料化)'!Z38+'施設資源化量内訳(メタン化)'!Z38+'施設資源化量内訳(燃料化)'!Z38+'施設資源化量内訳(セメント)'!Z38+'施設資源化量内訳(資源化等)'!Z38</f>
        <v>0</v>
      </c>
      <c r="CG38" s="64">
        <f>'施設資源化量内訳(焼却)'!AA38+'施設資源化量内訳(粗大)'!AA38+'施設資源化量内訳(堆肥化)'!AA38+'施設資源化量内訳(飼料化)'!AA38+'施設資源化量内訳(メタン化)'!AA38+'施設資源化量内訳(燃料化)'!AA38+'施設資源化量内訳(セメント)'!AA38+'施設資源化量内訳(資源化等)'!AA38</f>
        <v>0</v>
      </c>
      <c r="CH38" s="64">
        <f>'施設資源化量内訳(焼却)'!AB38+'施設資源化量内訳(粗大)'!AB38+'施設資源化量内訳(堆肥化)'!AB38+'施設資源化量内訳(飼料化)'!AB38+'施設資源化量内訳(メタン化)'!AB38+'施設資源化量内訳(燃料化)'!AB38+'施設資源化量内訳(セメント)'!AB38+'施設資源化量内訳(資源化等)'!AB38</f>
        <v>0</v>
      </c>
      <c r="CI38" s="64">
        <f>'施設資源化量内訳(焼却)'!AC38+'施設資源化量内訳(粗大)'!AC38+'施設資源化量内訳(堆肥化)'!AC38+'施設資源化量内訳(飼料化)'!AC38+'施設資源化量内訳(メタン化)'!AC38+'施設資源化量内訳(燃料化)'!AC38+'施設資源化量内訳(セメント)'!AC38+'施設資源化量内訳(資源化等)'!AC38</f>
        <v>0</v>
      </c>
      <c r="CJ38" s="64">
        <f>'施設資源化量内訳(焼却)'!AD38+'施設資源化量内訳(粗大)'!AD38+'施設資源化量内訳(堆肥化)'!AD38+'施設資源化量内訳(飼料化)'!AD38+'施設資源化量内訳(メタン化)'!AD38+'施設資源化量内訳(燃料化)'!AD38+'施設資源化量内訳(セメント)'!AD38+'施設資源化量内訳(資源化等)'!AD38</f>
        <v>0</v>
      </c>
      <c r="CK38" s="64">
        <f>'施設資源化量内訳(焼却)'!AE38+'施設資源化量内訳(粗大)'!AE38+'施設資源化量内訳(堆肥化)'!AE38+'施設資源化量内訳(飼料化)'!AE38+'施設資源化量内訳(メタン化)'!AE38+'施設資源化量内訳(燃料化)'!AE38+'施設資源化量内訳(セメント)'!AE38+'施設資源化量内訳(資源化等)'!AE38</f>
        <v>34</v>
      </c>
      <c r="CL38" s="64">
        <f>'施設資源化量内訳(焼却)'!AF38+'施設資源化量内訳(粗大)'!AF38+'施設資源化量内訳(堆肥化)'!AF38+'施設資源化量内訳(飼料化)'!AF38+'施設資源化量内訳(メタン化)'!AF38+'施設資源化量内訳(燃料化)'!AF38+'施設資源化量内訳(セメント)'!AF38+'施設資源化量内訳(資源化等)'!AF38</f>
        <v>0</v>
      </c>
    </row>
    <row r="39" spans="1:90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2"/>
        <v>1678</v>
      </c>
      <c r="E39" s="61">
        <f t="shared" si="23"/>
        <v>378</v>
      </c>
      <c r="F39" s="61">
        <f t="shared" si="23"/>
        <v>0</v>
      </c>
      <c r="G39" s="61">
        <f t="shared" si="23"/>
        <v>990</v>
      </c>
      <c r="H39" s="61">
        <f t="shared" si="23"/>
        <v>154</v>
      </c>
      <c r="I39" s="61">
        <f t="shared" si="23"/>
        <v>0</v>
      </c>
      <c r="J39" s="61">
        <f t="shared" si="23"/>
        <v>0</v>
      </c>
      <c r="K39" s="61">
        <f t="shared" si="23"/>
        <v>0</v>
      </c>
      <c r="L39" s="61">
        <f t="shared" si="23"/>
        <v>0</v>
      </c>
      <c r="M39" s="61">
        <f t="shared" si="23"/>
        <v>79</v>
      </c>
      <c r="N39" s="61">
        <f t="shared" si="23"/>
        <v>77</v>
      </c>
      <c r="O39" s="61">
        <f t="shared" si="23"/>
        <v>0</v>
      </c>
      <c r="P39" s="61">
        <f t="shared" si="23"/>
        <v>0</v>
      </c>
      <c r="Q39" s="61">
        <f t="shared" si="23"/>
        <v>0</v>
      </c>
      <c r="R39" s="61">
        <f t="shared" si="23"/>
        <v>0</v>
      </c>
      <c r="S39" s="61">
        <f t="shared" si="23"/>
        <v>0</v>
      </c>
      <c r="T39" s="61">
        <f t="shared" si="22"/>
        <v>0</v>
      </c>
      <c r="U39" s="61">
        <f t="shared" si="22"/>
        <v>0</v>
      </c>
      <c r="V39" s="61">
        <f t="shared" si="22"/>
        <v>0</v>
      </c>
      <c r="W39" s="61">
        <f t="shared" si="22"/>
        <v>0</v>
      </c>
      <c r="X39" s="61">
        <f t="shared" si="22"/>
        <v>0</v>
      </c>
      <c r="Y39" s="61">
        <f t="shared" si="22"/>
        <v>0</v>
      </c>
      <c r="Z39" s="61">
        <f t="shared" si="22"/>
        <v>0</v>
      </c>
      <c r="AA39" s="61">
        <f t="shared" si="22"/>
        <v>0</v>
      </c>
      <c r="AB39" s="61">
        <f t="shared" si="22"/>
        <v>0</v>
      </c>
      <c r="AC39" s="61">
        <f t="shared" si="22"/>
        <v>0</v>
      </c>
      <c r="AD39" s="61">
        <f t="shared" si="22"/>
        <v>0</v>
      </c>
      <c r="AE39" s="61">
        <f t="shared" si="22"/>
        <v>0</v>
      </c>
      <c r="AF39" s="61">
        <f t="shared" si="22"/>
        <v>0</v>
      </c>
      <c r="AG39" s="61">
        <f t="shared" si="19"/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61">
        <v>0</v>
      </c>
      <c r="BH39" s="61">
        <v>0</v>
      </c>
      <c r="BI39" s="61">
        <v>0</v>
      </c>
      <c r="BJ39" s="59">
        <f t="shared" si="20"/>
        <v>1678</v>
      </c>
      <c r="BK39" s="64">
        <f>'施設資源化量内訳(焼却)'!E39+'施設資源化量内訳(粗大)'!E39+'施設資源化量内訳(堆肥化)'!E39+'施設資源化量内訳(飼料化)'!E39+'施設資源化量内訳(メタン化)'!E39+'施設資源化量内訳(燃料化)'!E39+'施設資源化量内訳(セメント)'!E39+'施設資源化量内訳(資源化等)'!E39</f>
        <v>378</v>
      </c>
      <c r="BL39" s="64">
        <f>'施設資源化量内訳(焼却)'!F39+'施設資源化量内訳(粗大)'!F39+'施設資源化量内訳(堆肥化)'!F39+'施設資源化量内訳(飼料化)'!F39+'施設資源化量内訳(メタン化)'!F39+'施設資源化量内訳(燃料化)'!F39+'施設資源化量内訳(セメント)'!F39+'施設資源化量内訳(資源化等)'!F39</f>
        <v>0</v>
      </c>
      <c r="BM39" s="64">
        <f>'施設資源化量内訳(焼却)'!G39+'施設資源化量内訳(粗大)'!G39+'施設資源化量内訳(堆肥化)'!G39+'施設資源化量内訳(飼料化)'!G39+'施設資源化量内訳(メタン化)'!G39+'施設資源化量内訳(燃料化)'!G39+'施設資源化量内訳(セメント)'!G39+'施設資源化量内訳(資源化等)'!G39</f>
        <v>990</v>
      </c>
      <c r="BN39" s="64">
        <f>'施設資源化量内訳(焼却)'!H39+'施設資源化量内訳(粗大)'!H39+'施設資源化量内訳(堆肥化)'!H39+'施設資源化量内訳(飼料化)'!H39+'施設資源化量内訳(メタン化)'!H39+'施設資源化量内訳(燃料化)'!H39+'施設資源化量内訳(セメント)'!H39+'施設資源化量内訳(資源化等)'!H39</f>
        <v>154</v>
      </c>
      <c r="BO39" s="64">
        <f>'施設資源化量内訳(焼却)'!I39+'施設資源化量内訳(粗大)'!I39+'施設資源化量内訳(堆肥化)'!I39+'施設資源化量内訳(飼料化)'!I39+'施設資源化量内訳(メタン化)'!I39+'施設資源化量内訳(燃料化)'!I39+'施設資源化量内訳(セメント)'!I39+'施設資源化量内訳(資源化等)'!I39</f>
        <v>0</v>
      </c>
      <c r="BP39" s="64">
        <f>'施設資源化量内訳(焼却)'!J39+'施設資源化量内訳(粗大)'!J39+'施設資源化量内訳(堆肥化)'!J39+'施設資源化量内訳(飼料化)'!J39+'施設資源化量内訳(メタン化)'!J39+'施設資源化量内訳(燃料化)'!J39+'施設資源化量内訳(セメント)'!J39+'施設資源化量内訳(資源化等)'!J39</f>
        <v>0</v>
      </c>
      <c r="BQ39" s="64">
        <f>'施設資源化量内訳(焼却)'!K39+'施設資源化量内訳(粗大)'!K39+'施設資源化量内訳(堆肥化)'!K39+'施設資源化量内訳(飼料化)'!K39+'施設資源化量内訳(メタン化)'!K39+'施設資源化量内訳(燃料化)'!K39+'施設資源化量内訳(セメント)'!K39+'施設資源化量内訳(資源化等)'!K39</f>
        <v>0</v>
      </c>
      <c r="BR39" s="64">
        <f>'施設資源化量内訳(焼却)'!L39+'施設資源化量内訳(粗大)'!L39+'施設資源化量内訳(堆肥化)'!L39+'施設資源化量内訳(飼料化)'!L39+'施設資源化量内訳(メタン化)'!L39+'施設資源化量内訳(燃料化)'!L39+'施設資源化量内訳(セメント)'!L39+'施設資源化量内訳(資源化等)'!L39</f>
        <v>0</v>
      </c>
      <c r="BS39" s="64">
        <f>'施設資源化量内訳(焼却)'!M39+'施設資源化量内訳(粗大)'!M39+'施設資源化量内訳(堆肥化)'!M39+'施設資源化量内訳(飼料化)'!M39+'施設資源化量内訳(メタン化)'!M39+'施設資源化量内訳(燃料化)'!M39+'施設資源化量内訳(セメント)'!M39+'施設資源化量内訳(資源化等)'!M39</f>
        <v>79</v>
      </c>
      <c r="BT39" s="64">
        <f>'施設資源化量内訳(焼却)'!N39+'施設資源化量内訳(粗大)'!N39+'施設資源化量内訳(堆肥化)'!N39+'施設資源化量内訳(飼料化)'!N39+'施設資源化量内訳(メタン化)'!N39+'施設資源化量内訳(燃料化)'!N39+'施設資源化量内訳(セメント)'!N39+'施設資源化量内訳(資源化等)'!N39</f>
        <v>77</v>
      </c>
      <c r="BU39" s="64">
        <f>'施設資源化量内訳(焼却)'!O39+'施設資源化量内訳(粗大)'!O39+'施設資源化量内訳(堆肥化)'!O39+'施設資源化量内訳(飼料化)'!O39+'施設資源化量内訳(メタン化)'!O39+'施設資源化量内訳(燃料化)'!O39+'施設資源化量内訳(セメント)'!O39+'施設資源化量内訳(資源化等)'!O39</f>
        <v>0</v>
      </c>
      <c r="BV39" s="64">
        <f>'施設資源化量内訳(焼却)'!P39+'施設資源化量内訳(粗大)'!P39+'施設資源化量内訳(堆肥化)'!P39+'施設資源化量内訳(飼料化)'!P39+'施設資源化量内訳(メタン化)'!P39+'施設資源化量内訳(燃料化)'!P39+'施設資源化量内訳(セメント)'!P39+'施設資源化量内訳(資源化等)'!P39</f>
        <v>0</v>
      </c>
      <c r="BW39" s="64">
        <f>'施設資源化量内訳(焼却)'!Q39+'施設資源化量内訳(粗大)'!Q39+'施設資源化量内訳(堆肥化)'!Q39+'施設資源化量内訳(飼料化)'!Q39+'施設資源化量内訳(メタン化)'!Q39+'施設資源化量内訳(燃料化)'!Q39+'施設資源化量内訳(セメント)'!Q39+'施設資源化量内訳(資源化等)'!Q39</f>
        <v>0</v>
      </c>
      <c r="BX39" s="64">
        <f>'施設資源化量内訳(焼却)'!R39+'施設資源化量内訳(粗大)'!R39+'施設資源化量内訳(堆肥化)'!R39+'施設資源化量内訳(飼料化)'!R39+'施設資源化量内訳(メタン化)'!R39+'施設資源化量内訳(燃料化)'!R39+'施設資源化量内訳(セメント)'!R39+'施設資源化量内訳(資源化等)'!R39</f>
        <v>0</v>
      </c>
      <c r="BY39" s="64">
        <f>'施設資源化量内訳(焼却)'!S39+'施設資源化量内訳(粗大)'!S39+'施設資源化量内訳(堆肥化)'!S39+'施設資源化量内訳(飼料化)'!S39+'施設資源化量内訳(メタン化)'!S39+'施設資源化量内訳(燃料化)'!S39+'施設資源化量内訳(セメント)'!S39+'施設資源化量内訳(資源化等)'!S39</f>
        <v>0</v>
      </c>
      <c r="BZ39" s="64">
        <f>'施設資源化量内訳(焼却)'!T39+'施設資源化量内訳(粗大)'!T39+'施設資源化量内訳(堆肥化)'!T39+'施設資源化量内訳(飼料化)'!T39+'施設資源化量内訳(メタン化)'!T39+'施設資源化量内訳(燃料化)'!T39+'施設資源化量内訳(セメント)'!T39+'施設資源化量内訳(資源化等)'!T39</f>
        <v>0</v>
      </c>
      <c r="CA39" s="64">
        <f>'施設資源化量内訳(焼却)'!U39+'施設資源化量内訳(粗大)'!U39+'施設資源化量内訳(堆肥化)'!U39+'施設資源化量内訳(飼料化)'!U39+'施設資源化量内訳(メタン化)'!U39+'施設資源化量内訳(燃料化)'!U39+'施設資源化量内訳(セメント)'!U39+'施設資源化量内訳(資源化等)'!U39</f>
        <v>0</v>
      </c>
      <c r="CB39" s="64">
        <f>'施設資源化量内訳(焼却)'!V39+'施設資源化量内訳(粗大)'!V39+'施設資源化量内訳(堆肥化)'!V39+'施設資源化量内訳(飼料化)'!V39+'施設資源化量内訳(メタン化)'!V39+'施設資源化量内訳(燃料化)'!V39+'施設資源化量内訳(セメント)'!V39+'施設資源化量内訳(資源化等)'!V39</f>
        <v>0</v>
      </c>
      <c r="CC39" s="64">
        <f>'施設資源化量内訳(焼却)'!W39+'施設資源化量内訳(粗大)'!W39+'施設資源化量内訳(堆肥化)'!W39+'施設資源化量内訳(飼料化)'!W39+'施設資源化量内訳(メタン化)'!W39+'施設資源化量内訳(燃料化)'!W39+'施設資源化量内訳(セメント)'!W39+'施設資源化量内訳(資源化等)'!W39</f>
        <v>0</v>
      </c>
      <c r="CD39" s="64">
        <f>'施設資源化量内訳(焼却)'!X39+'施設資源化量内訳(粗大)'!X39+'施設資源化量内訳(堆肥化)'!X39+'施設資源化量内訳(飼料化)'!X39+'施設資源化量内訳(メタン化)'!X39+'施設資源化量内訳(燃料化)'!X39+'施設資源化量内訳(セメント)'!X39+'施設資源化量内訳(資源化等)'!X39</f>
        <v>0</v>
      </c>
      <c r="CE39" s="64">
        <f>'施設資源化量内訳(焼却)'!Y39+'施設資源化量内訳(粗大)'!Y39+'施設資源化量内訳(堆肥化)'!Y39+'施設資源化量内訳(飼料化)'!Y39+'施設資源化量内訳(メタン化)'!Y39+'施設資源化量内訳(燃料化)'!Y39+'施設資源化量内訳(セメント)'!Y39+'施設資源化量内訳(資源化等)'!Y39</f>
        <v>0</v>
      </c>
      <c r="CF39" s="64">
        <f>'施設資源化量内訳(焼却)'!Z39+'施設資源化量内訳(粗大)'!Z39+'施設資源化量内訳(堆肥化)'!Z39+'施設資源化量内訳(飼料化)'!Z39+'施設資源化量内訳(メタン化)'!Z39+'施設資源化量内訳(燃料化)'!Z39+'施設資源化量内訳(セメント)'!Z39+'施設資源化量内訳(資源化等)'!Z39</f>
        <v>0</v>
      </c>
      <c r="CG39" s="64">
        <f>'施設資源化量内訳(焼却)'!AA39+'施設資源化量内訳(粗大)'!AA39+'施設資源化量内訳(堆肥化)'!AA39+'施設資源化量内訳(飼料化)'!AA39+'施設資源化量内訳(メタン化)'!AA39+'施設資源化量内訳(燃料化)'!AA39+'施設資源化量内訳(セメント)'!AA39+'施設資源化量内訳(資源化等)'!AA39</f>
        <v>0</v>
      </c>
      <c r="CH39" s="64">
        <f>'施設資源化量内訳(焼却)'!AB39+'施設資源化量内訳(粗大)'!AB39+'施設資源化量内訳(堆肥化)'!AB39+'施設資源化量内訳(飼料化)'!AB39+'施設資源化量内訳(メタン化)'!AB39+'施設資源化量内訳(燃料化)'!AB39+'施設資源化量内訳(セメント)'!AB39+'施設資源化量内訳(資源化等)'!AB39</f>
        <v>0</v>
      </c>
      <c r="CI39" s="64">
        <f>'施設資源化量内訳(焼却)'!AC39+'施設資源化量内訳(粗大)'!AC39+'施設資源化量内訳(堆肥化)'!AC39+'施設資源化量内訳(飼料化)'!AC39+'施設資源化量内訳(メタン化)'!AC39+'施設資源化量内訳(燃料化)'!AC39+'施設資源化量内訳(セメント)'!AC39+'施設資源化量内訳(資源化等)'!AC39</f>
        <v>0</v>
      </c>
      <c r="CJ39" s="64">
        <f>'施設資源化量内訳(焼却)'!AD39+'施設資源化量内訳(粗大)'!AD39+'施設資源化量内訳(堆肥化)'!AD39+'施設資源化量内訳(飼料化)'!AD39+'施設資源化量内訳(メタン化)'!AD39+'施設資源化量内訳(燃料化)'!AD39+'施設資源化量内訳(セメント)'!AD39+'施設資源化量内訳(資源化等)'!AD39</f>
        <v>0</v>
      </c>
      <c r="CK39" s="64">
        <f>'施設資源化量内訳(焼却)'!AE39+'施設資源化量内訳(粗大)'!AE39+'施設資源化量内訳(堆肥化)'!AE39+'施設資源化量内訳(飼料化)'!AE39+'施設資源化量内訳(メタン化)'!AE39+'施設資源化量内訳(燃料化)'!AE39+'施設資源化量内訳(セメント)'!AE39+'施設資源化量内訳(資源化等)'!AE39</f>
        <v>0</v>
      </c>
      <c r="CL39" s="64">
        <f>'施設資源化量内訳(焼却)'!AF39+'施設資源化量内訳(粗大)'!AF39+'施設資源化量内訳(堆肥化)'!AF39+'施設資源化量内訳(飼料化)'!AF39+'施設資源化量内訳(メタン化)'!AF39+'施設資源化量内訳(燃料化)'!AF39+'施設資源化量内訳(セメント)'!AF39+'施設資源化量内訳(資源化等)'!AF39</f>
        <v>0</v>
      </c>
    </row>
    <row r="40" spans="1:90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2"/>
        <v>10580</v>
      </c>
      <c r="E40" s="61">
        <f t="shared" si="23"/>
        <v>0</v>
      </c>
      <c r="F40" s="61">
        <f t="shared" si="23"/>
        <v>540</v>
      </c>
      <c r="G40" s="61">
        <f t="shared" si="23"/>
        <v>10040</v>
      </c>
      <c r="H40" s="61">
        <f t="shared" si="23"/>
        <v>0</v>
      </c>
      <c r="I40" s="61">
        <f t="shared" si="23"/>
        <v>0</v>
      </c>
      <c r="J40" s="61">
        <f t="shared" si="23"/>
        <v>0</v>
      </c>
      <c r="K40" s="61">
        <f t="shared" si="23"/>
        <v>0</v>
      </c>
      <c r="L40" s="61">
        <f t="shared" si="23"/>
        <v>0</v>
      </c>
      <c r="M40" s="61">
        <f t="shared" si="23"/>
        <v>0</v>
      </c>
      <c r="N40" s="61">
        <f t="shared" si="23"/>
        <v>0</v>
      </c>
      <c r="O40" s="61">
        <f t="shared" si="23"/>
        <v>0</v>
      </c>
      <c r="P40" s="61">
        <f t="shared" si="23"/>
        <v>0</v>
      </c>
      <c r="Q40" s="61">
        <f t="shared" si="23"/>
        <v>0</v>
      </c>
      <c r="R40" s="61">
        <f t="shared" si="23"/>
        <v>0</v>
      </c>
      <c r="S40" s="61">
        <f t="shared" si="23"/>
        <v>0</v>
      </c>
      <c r="T40" s="61">
        <f t="shared" si="22"/>
        <v>0</v>
      </c>
      <c r="U40" s="61">
        <f t="shared" si="22"/>
        <v>0</v>
      </c>
      <c r="V40" s="61">
        <f t="shared" si="22"/>
        <v>0</v>
      </c>
      <c r="W40" s="61">
        <f t="shared" si="22"/>
        <v>0</v>
      </c>
      <c r="X40" s="61">
        <f t="shared" si="22"/>
        <v>0</v>
      </c>
      <c r="Y40" s="61">
        <f t="shared" si="22"/>
        <v>0</v>
      </c>
      <c r="Z40" s="61">
        <f t="shared" si="22"/>
        <v>0</v>
      </c>
      <c r="AA40" s="61">
        <f t="shared" si="22"/>
        <v>0</v>
      </c>
      <c r="AB40" s="61">
        <f t="shared" si="22"/>
        <v>0</v>
      </c>
      <c r="AC40" s="61">
        <f t="shared" si="22"/>
        <v>0</v>
      </c>
      <c r="AD40" s="61">
        <f t="shared" si="22"/>
        <v>0</v>
      </c>
      <c r="AE40" s="61">
        <f t="shared" si="22"/>
        <v>0</v>
      </c>
      <c r="AF40" s="61">
        <f t="shared" si="22"/>
        <v>0</v>
      </c>
      <c r="AG40" s="61">
        <f t="shared" si="19"/>
        <v>10580</v>
      </c>
      <c r="AH40" s="61">
        <v>0</v>
      </c>
      <c r="AI40" s="61">
        <v>540</v>
      </c>
      <c r="AJ40" s="61">
        <v>10040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</v>
      </c>
      <c r="BJ40" s="59">
        <f t="shared" si="20"/>
        <v>0</v>
      </c>
      <c r="BK40" s="64">
        <f>'施設資源化量内訳(焼却)'!E40+'施設資源化量内訳(粗大)'!E40+'施設資源化量内訳(堆肥化)'!E40+'施設資源化量内訳(飼料化)'!E40+'施設資源化量内訳(メタン化)'!E40+'施設資源化量内訳(燃料化)'!E40+'施設資源化量内訳(セメント)'!E40+'施設資源化量内訳(資源化等)'!E40</f>
        <v>0</v>
      </c>
      <c r="BL40" s="64">
        <f>'施設資源化量内訳(焼却)'!F40+'施設資源化量内訳(粗大)'!F40+'施設資源化量内訳(堆肥化)'!F40+'施設資源化量内訳(飼料化)'!F40+'施設資源化量内訳(メタン化)'!F40+'施設資源化量内訳(燃料化)'!F40+'施設資源化量内訳(セメント)'!F40+'施設資源化量内訳(資源化等)'!F40</f>
        <v>0</v>
      </c>
      <c r="BM40" s="64">
        <f>'施設資源化量内訳(焼却)'!G40+'施設資源化量内訳(粗大)'!G40+'施設資源化量内訳(堆肥化)'!G40+'施設資源化量内訳(飼料化)'!G40+'施設資源化量内訳(メタン化)'!G40+'施設資源化量内訳(燃料化)'!G40+'施設資源化量内訳(セメント)'!G40+'施設資源化量内訳(資源化等)'!G40</f>
        <v>0</v>
      </c>
      <c r="BN40" s="64">
        <f>'施設資源化量内訳(焼却)'!H40+'施設資源化量内訳(粗大)'!H40+'施設資源化量内訳(堆肥化)'!H40+'施設資源化量内訳(飼料化)'!H40+'施設資源化量内訳(メタン化)'!H40+'施設資源化量内訳(燃料化)'!H40+'施設資源化量内訳(セメント)'!H40+'施設資源化量内訳(資源化等)'!H40</f>
        <v>0</v>
      </c>
      <c r="BO40" s="64">
        <f>'施設資源化量内訳(焼却)'!I40+'施設資源化量内訳(粗大)'!I40+'施設資源化量内訳(堆肥化)'!I40+'施設資源化量内訳(飼料化)'!I40+'施設資源化量内訳(メタン化)'!I40+'施設資源化量内訳(燃料化)'!I40+'施設資源化量内訳(セメント)'!I40+'施設資源化量内訳(資源化等)'!I40</f>
        <v>0</v>
      </c>
      <c r="BP40" s="64">
        <f>'施設資源化量内訳(焼却)'!J40+'施設資源化量内訳(粗大)'!J40+'施設資源化量内訳(堆肥化)'!J40+'施設資源化量内訳(飼料化)'!J40+'施設資源化量内訳(メタン化)'!J40+'施設資源化量内訳(燃料化)'!J40+'施設資源化量内訳(セメント)'!J40+'施設資源化量内訳(資源化等)'!J40</f>
        <v>0</v>
      </c>
      <c r="BQ40" s="64">
        <f>'施設資源化量内訳(焼却)'!K40+'施設資源化量内訳(粗大)'!K40+'施設資源化量内訳(堆肥化)'!K40+'施設資源化量内訳(飼料化)'!K40+'施設資源化量内訳(メタン化)'!K40+'施設資源化量内訳(燃料化)'!K40+'施設資源化量内訳(セメント)'!K40+'施設資源化量内訳(資源化等)'!K40</f>
        <v>0</v>
      </c>
      <c r="BR40" s="64">
        <f>'施設資源化量内訳(焼却)'!L40+'施設資源化量内訳(粗大)'!L40+'施設資源化量内訳(堆肥化)'!L40+'施設資源化量内訳(飼料化)'!L40+'施設資源化量内訳(メタン化)'!L40+'施設資源化量内訳(燃料化)'!L40+'施設資源化量内訳(セメント)'!L40+'施設資源化量内訳(資源化等)'!L40</f>
        <v>0</v>
      </c>
      <c r="BS40" s="64">
        <f>'施設資源化量内訳(焼却)'!M40+'施設資源化量内訳(粗大)'!M40+'施設資源化量内訳(堆肥化)'!M40+'施設資源化量内訳(飼料化)'!M40+'施設資源化量内訳(メタン化)'!M40+'施設資源化量内訳(燃料化)'!M40+'施設資源化量内訳(セメント)'!M40+'施設資源化量内訳(資源化等)'!M40</f>
        <v>0</v>
      </c>
      <c r="BT40" s="64">
        <f>'施設資源化量内訳(焼却)'!N40+'施設資源化量内訳(粗大)'!N40+'施設資源化量内訳(堆肥化)'!N40+'施設資源化量内訳(飼料化)'!N40+'施設資源化量内訳(メタン化)'!N40+'施設資源化量内訳(燃料化)'!N40+'施設資源化量内訳(セメント)'!N40+'施設資源化量内訳(資源化等)'!N40</f>
        <v>0</v>
      </c>
      <c r="BU40" s="64">
        <f>'施設資源化量内訳(焼却)'!O40+'施設資源化量内訳(粗大)'!O40+'施設資源化量内訳(堆肥化)'!O40+'施設資源化量内訳(飼料化)'!O40+'施設資源化量内訳(メタン化)'!O40+'施設資源化量内訳(燃料化)'!O40+'施設資源化量内訳(セメント)'!O40+'施設資源化量内訳(資源化等)'!O40</f>
        <v>0</v>
      </c>
      <c r="BV40" s="64">
        <f>'施設資源化量内訳(焼却)'!P40+'施設資源化量内訳(粗大)'!P40+'施設資源化量内訳(堆肥化)'!P40+'施設資源化量内訳(飼料化)'!P40+'施設資源化量内訳(メタン化)'!P40+'施設資源化量内訳(燃料化)'!P40+'施設資源化量内訳(セメント)'!P40+'施設資源化量内訳(資源化等)'!P40</f>
        <v>0</v>
      </c>
      <c r="BW40" s="64">
        <f>'施設資源化量内訳(焼却)'!Q40+'施設資源化量内訳(粗大)'!Q40+'施設資源化量内訳(堆肥化)'!Q40+'施設資源化量内訳(飼料化)'!Q40+'施設資源化量内訳(メタン化)'!Q40+'施設資源化量内訳(燃料化)'!Q40+'施設資源化量内訳(セメント)'!Q40+'施設資源化量内訳(資源化等)'!Q40</f>
        <v>0</v>
      </c>
      <c r="BX40" s="64">
        <f>'施設資源化量内訳(焼却)'!R40+'施設資源化量内訳(粗大)'!R40+'施設資源化量内訳(堆肥化)'!R40+'施設資源化量内訳(飼料化)'!R40+'施設資源化量内訳(メタン化)'!R40+'施設資源化量内訳(燃料化)'!R40+'施設資源化量内訳(セメント)'!R40+'施設資源化量内訳(資源化等)'!R40</f>
        <v>0</v>
      </c>
      <c r="BY40" s="64">
        <f>'施設資源化量内訳(焼却)'!S40+'施設資源化量内訳(粗大)'!S40+'施設資源化量内訳(堆肥化)'!S40+'施設資源化量内訳(飼料化)'!S40+'施設資源化量内訳(メタン化)'!S40+'施設資源化量内訳(燃料化)'!S40+'施設資源化量内訳(セメント)'!S40+'施設資源化量内訳(資源化等)'!S40</f>
        <v>0</v>
      </c>
      <c r="BZ40" s="64">
        <f>'施設資源化量内訳(焼却)'!T40+'施設資源化量内訳(粗大)'!T40+'施設資源化量内訳(堆肥化)'!T40+'施設資源化量内訳(飼料化)'!T40+'施設資源化量内訳(メタン化)'!T40+'施設資源化量内訳(燃料化)'!T40+'施設資源化量内訳(セメント)'!T40+'施設資源化量内訳(資源化等)'!T40</f>
        <v>0</v>
      </c>
      <c r="CA40" s="64">
        <f>'施設資源化量内訳(焼却)'!U40+'施設資源化量内訳(粗大)'!U40+'施設資源化量内訳(堆肥化)'!U40+'施設資源化量内訳(飼料化)'!U40+'施設資源化量内訳(メタン化)'!U40+'施設資源化量内訳(燃料化)'!U40+'施設資源化量内訳(セメント)'!U40+'施設資源化量内訳(資源化等)'!U40</f>
        <v>0</v>
      </c>
      <c r="CB40" s="64">
        <f>'施設資源化量内訳(焼却)'!V40+'施設資源化量内訳(粗大)'!V40+'施設資源化量内訳(堆肥化)'!V40+'施設資源化量内訳(飼料化)'!V40+'施設資源化量内訳(メタン化)'!V40+'施設資源化量内訳(燃料化)'!V40+'施設資源化量内訳(セメント)'!V40+'施設資源化量内訳(資源化等)'!V40</f>
        <v>0</v>
      </c>
      <c r="CC40" s="64">
        <f>'施設資源化量内訳(焼却)'!W40+'施設資源化量内訳(粗大)'!W40+'施設資源化量内訳(堆肥化)'!W40+'施設資源化量内訳(飼料化)'!W40+'施設資源化量内訳(メタン化)'!W40+'施設資源化量内訳(燃料化)'!W40+'施設資源化量内訳(セメント)'!W40+'施設資源化量内訳(資源化等)'!W40</f>
        <v>0</v>
      </c>
      <c r="CD40" s="64">
        <f>'施設資源化量内訳(焼却)'!X40+'施設資源化量内訳(粗大)'!X40+'施設資源化量内訳(堆肥化)'!X40+'施設資源化量内訳(飼料化)'!X40+'施設資源化量内訳(メタン化)'!X40+'施設資源化量内訳(燃料化)'!X40+'施設資源化量内訳(セメント)'!X40+'施設資源化量内訳(資源化等)'!X40</f>
        <v>0</v>
      </c>
      <c r="CE40" s="64">
        <f>'施設資源化量内訳(焼却)'!Y40+'施設資源化量内訳(粗大)'!Y40+'施設資源化量内訳(堆肥化)'!Y40+'施設資源化量内訳(飼料化)'!Y40+'施設資源化量内訳(メタン化)'!Y40+'施設資源化量内訳(燃料化)'!Y40+'施設資源化量内訳(セメント)'!Y40+'施設資源化量内訳(資源化等)'!Y40</f>
        <v>0</v>
      </c>
      <c r="CF40" s="64">
        <f>'施設資源化量内訳(焼却)'!Z40+'施設資源化量内訳(粗大)'!Z40+'施設資源化量内訳(堆肥化)'!Z40+'施設資源化量内訳(飼料化)'!Z40+'施設資源化量内訳(メタン化)'!Z40+'施設資源化量内訳(燃料化)'!Z40+'施設資源化量内訳(セメント)'!Z40+'施設資源化量内訳(資源化等)'!Z40</f>
        <v>0</v>
      </c>
      <c r="CG40" s="64">
        <f>'施設資源化量内訳(焼却)'!AA40+'施設資源化量内訳(粗大)'!AA40+'施設資源化量内訳(堆肥化)'!AA40+'施設資源化量内訳(飼料化)'!AA40+'施設資源化量内訳(メタン化)'!AA40+'施設資源化量内訳(燃料化)'!AA40+'施設資源化量内訳(セメント)'!AA40+'施設資源化量内訳(資源化等)'!AA40</f>
        <v>0</v>
      </c>
      <c r="CH40" s="64">
        <f>'施設資源化量内訳(焼却)'!AB40+'施設資源化量内訳(粗大)'!AB40+'施設資源化量内訳(堆肥化)'!AB40+'施設資源化量内訳(飼料化)'!AB40+'施設資源化量内訳(メタン化)'!AB40+'施設資源化量内訳(燃料化)'!AB40+'施設資源化量内訳(セメント)'!AB40+'施設資源化量内訳(資源化等)'!AB40</f>
        <v>0</v>
      </c>
      <c r="CI40" s="64">
        <f>'施設資源化量内訳(焼却)'!AC40+'施設資源化量内訳(粗大)'!AC40+'施設資源化量内訳(堆肥化)'!AC40+'施設資源化量内訳(飼料化)'!AC40+'施設資源化量内訳(メタン化)'!AC40+'施設資源化量内訳(燃料化)'!AC40+'施設資源化量内訳(セメント)'!AC40+'施設資源化量内訳(資源化等)'!AC40</f>
        <v>0</v>
      </c>
      <c r="CJ40" s="64">
        <f>'施設資源化量内訳(焼却)'!AD40+'施設資源化量内訳(粗大)'!AD40+'施設資源化量内訳(堆肥化)'!AD40+'施設資源化量内訳(飼料化)'!AD40+'施設資源化量内訳(メタン化)'!AD40+'施設資源化量内訳(燃料化)'!AD40+'施設資源化量内訳(セメント)'!AD40+'施設資源化量内訳(資源化等)'!AD40</f>
        <v>0</v>
      </c>
      <c r="CK40" s="64">
        <f>'施設資源化量内訳(焼却)'!AE40+'施設資源化量内訳(粗大)'!AE40+'施設資源化量内訳(堆肥化)'!AE40+'施設資源化量内訳(飼料化)'!AE40+'施設資源化量内訳(メタン化)'!AE40+'施設資源化量内訳(燃料化)'!AE40+'施設資源化量内訳(セメント)'!AE40+'施設資源化量内訳(資源化等)'!AE40</f>
        <v>0</v>
      </c>
      <c r="CL40" s="64">
        <f>'施設資源化量内訳(焼却)'!AF40+'施設資源化量内訳(粗大)'!AF40+'施設資源化量内訳(堆肥化)'!AF40+'施設資源化量内訳(飼料化)'!AF40+'施設資源化量内訳(メタン化)'!AF40+'施設資源化量内訳(燃料化)'!AF40+'施設資源化量内訳(セメント)'!AF40+'施設資源化量内訳(資源化等)'!AF40</f>
        <v>0</v>
      </c>
    </row>
    <row r="41" spans="1:90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2"/>
        <v>0</v>
      </c>
      <c r="E41" s="61">
        <f t="shared" si="23"/>
        <v>0</v>
      </c>
      <c r="F41" s="61">
        <f t="shared" si="23"/>
        <v>0</v>
      </c>
      <c r="G41" s="61">
        <f t="shared" si="23"/>
        <v>0</v>
      </c>
      <c r="H41" s="61">
        <f t="shared" si="23"/>
        <v>0</v>
      </c>
      <c r="I41" s="61">
        <f t="shared" si="23"/>
        <v>0</v>
      </c>
      <c r="J41" s="61">
        <f t="shared" si="23"/>
        <v>0</v>
      </c>
      <c r="K41" s="61">
        <f t="shared" si="23"/>
        <v>0</v>
      </c>
      <c r="L41" s="61">
        <f t="shared" si="23"/>
        <v>0</v>
      </c>
      <c r="M41" s="61">
        <f t="shared" si="23"/>
        <v>0</v>
      </c>
      <c r="N41" s="61">
        <f t="shared" si="23"/>
        <v>0</v>
      </c>
      <c r="O41" s="61">
        <f t="shared" si="23"/>
        <v>0</v>
      </c>
      <c r="P41" s="61">
        <f t="shared" si="23"/>
        <v>0</v>
      </c>
      <c r="Q41" s="61">
        <f t="shared" si="23"/>
        <v>0</v>
      </c>
      <c r="R41" s="61">
        <f t="shared" si="23"/>
        <v>0</v>
      </c>
      <c r="S41" s="61">
        <f t="shared" si="23"/>
        <v>0</v>
      </c>
      <c r="T41" s="61">
        <f t="shared" si="22"/>
        <v>0</v>
      </c>
      <c r="U41" s="61">
        <f t="shared" si="22"/>
        <v>0</v>
      </c>
      <c r="V41" s="61">
        <f t="shared" si="22"/>
        <v>0</v>
      </c>
      <c r="W41" s="61">
        <f t="shared" si="22"/>
        <v>0</v>
      </c>
      <c r="X41" s="61">
        <f t="shared" si="22"/>
        <v>0</v>
      </c>
      <c r="Y41" s="61">
        <f t="shared" si="22"/>
        <v>0</v>
      </c>
      <c r="Z41" s="61">
        <f t="shared" si="22"/>
        <v>0</v>
      </c>
      <c r="AA41" s="61">
        <f t="shared" si="22"/>
        <v>0</v>
      </c>
      <c r="AB41" s="61">
        <f t="shared" si="22"/>
        <v>0</v>
      </c>
      <c r="AC41" s="61">
        <f t="shared" si="22"/>
        <v>0</v>
      </c>
      <c r="AD41" s="61">
        <f t="shared" si="22"/>
        <v>0</v>
      </c>
      <c r="AE41" s="61">
        <f t="shared" si="22"/>
        <v>0</v>
      </c>
      <c r="AF41" s="61">
        <f t="shared" si="22"/>
        <v>0</v>
      </c>
      <c r="AG41" s="61">
        <f t="shared" si="19"/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59">
        <f t="shared" si="20"/>
        <v>0</v>
      </c>
      <c r="BK41" s="64">
        <f>'施設資源化量内訳(焼却)'!E41+'施設資源化量内訳(粗大)'!E41+'施設資源化量内訳(堆肥化)'!E41+'施設資源化量内訳(飼料化)'!E41+'施設資源化量内訳(メタン化)'!E41+'施設資源化量内訳(燃料化)'!E41+'施設資源化量内訳(セメント)'!E41+'施設資源化量内訳(資源化等)'!E41</f>
        <v>0</v>
      </c>
      <c r="BL41" s="64">
        <f>'施設資源化量内訳(焼却)'!F41+'施設資源化量内訳(粗大)'!F41+'施設資源化量内訳(堆肥化)'!F41+'施設資源化量内訳(飼料化)'!F41+'施設資源化量内訳(メタン化)'!F41+'施設資源化量内訳(燃料化)'!F41+'施設資源化量内訳(セメント)'!F41+'施設資源化量内訳(資源化等)'!F41</f>
        <v>0</v>
      </c>
      <c r="BM41" s="64">
        <f>'施設資源化量内訳(焼却)'!G41+'施設資源化量内訳(粗大)'!G41+'施設資源化量内訳(堆肥化)'!G41+'施設資源化量内訳(飼料化)'!G41+'施設資源化量内訳(メタン化)'!G41+'施設資源化量内訳(燃料化)'!G41+'施設資源化量内訳(セメント)'!G41+'施設資源化量内訳(資源化等)'!G41</f>
        <v>0</v>
      </c>
      <c r="BN41" s="64">
        <f>'施設資源化量内訳(焼却)'!H41+'施設資源化量内訳(粗大)'!H41+'施設資源化量内訳(堆肥化)'!H41+'施設資源化量内訳(飼料化)'!H41+'施設資源化量内訳(メタン化)'!H41+'施設資源化量内訳(燃料化)'!H41+'施設資源化量内訳(セメント)'!H41+'施設資源化量内訳(資源化等)'!H41</f>
        <v>0</v>
      </c>
      <c r="BO41" s="64">
        <f>'施設資源化量内訳(焼却)'!I41+'施設資源化量内訳(粗大)'!I41+'施設資源化量内訳(堆肥化)'!I41+'施設資源化量内訳(飼料化)'!I41+'施設資源化量内訳(メタン化)'!I41+'施設資源化量内訳(燃料化)'!I41+'施設資源化量内訳(セメント)'!I41+'施設資源化量内訳(資源化等)'!I41</f>
        <v>0</v>
      </c>
      <c r="BP41" s="64">
        <f>'施設資源化量内訳(焼却)'!J41+'施設資源化量内訳(粗大)'!J41+'施設資源化量内訳(堆肥化)'!J41+'施設資源化量内訳(飼料化)'!J41+'施設資源化量内訳(メタン化)'!J41+'施設資源化量内訳(燃料化)'!J41+'施設資源化量内訳(セメント)'!J41+'施設資源化量内訳(資源化等)'!J41</f>
        <v>0</v>
      </c>
      <c r="BQ41" s="64">
        <f>'施設資源化量内訳(焼却)'!K41+'施設資源化量内訳(粗大)'!K41+'施設資源化量内訳(堆肥化)'!K41+'施設資源化量内訳(飼料化)'!K41+'施設資源化量内訳(メタン化)'!K41+'施設資源化量内訳(燃料化)'!K41+'施設資源化量内訳(セメント)'!K41+'施設資源化量内訳(資源化等)'!K41</f>
        <v>0</v>
      </c>
      <c r="BR41" s="64">
        <f>'施設資源化量内訳(焼却)'!L41+'施設資源化量内訳(粗大)'!L41+'施設資源化量内訳(堆肥化)'!L41+'施設資源化量内訳(飼料化)'!L41+'施設資源化量内訳(メタン化)'!L41+'施設資源化量内訳(燃料化)'!L41+'施設資源化量内訳(セメント)'!L41+'施設資源化量内訳(資源化等)'!L41</f>
        <v>0</v>
      </c>
      <c r="BS41" s="64">
        <f>'施設資源化量内訳(焼却)'!M41+'施設資源化量内訳(粗大)'!M41+'施設資源化量内訳(堆肥化)'!M41+'施設資源化量内訳(飼料化)'!M41+'施設資源化量内訳(メタン化)'!M41+'施設資源化量内訳(燃料化)'!M41+'施設資源化量内訳(セメント)'!M41+'施設資源化量内訳(資源化等)'!M41</f>
        <v>0</v>
      </c>
      <c r="BT41" s="64">
        <f>'施設資源化量内訳(焼却)'!N41+'施設資源化量内訳(粗大)'!N41+'施設資源化量内訳(堆肥化)'!N41+'施設資源化量内訳(飼料化)'!N41+'施設資源化量内訳(メタン化)'!N41+'施設資源化量内訳(燃料化)'!N41+'施設資源化量内訳(セメント)'!N41+'施設資源化量内訳(資源化等)'!N41</f>
        <v>0</v>
      </c>
      <c r="BU41" s="64">
        <f>'施設資源化量内訳(焼却)'!O41+'施設資源化量内訳(粗大)'!O41+'施設資源化量内訳(堆肥化)'!O41+'施設資源化量内訳(飼料化)'!O41+'施設資源化量内訳(メタン化)'!O41+'施設資源化量内訳(燃料化)'!O41+'施設資源化量内訳(セメント)'!O41+'施設資源化量内訳(資源化等)'!O41</f>
        <v>0</v>
      </c>
      <c r="BV41" s="64">
        <f>'施設資源化量内訳(焼却)'!P41+'施設資源化量内訳(粗大)'!P41+'施設資源化量内訳(堆肥化)'!P41+'施設資源化量内訳(飼料化)'!P41+'施設資源化量内訳(メタン化)'!P41+'施設資源化量内訳(燃料化)'!P41+'施設資源化量内訳(セメント)'!P41+'施設資源化量内訳(資源化等)'!P41</f>
        <v>0</v>
      </c>
      <c r="BW41" s="64">
        <f>'施設資源化量内訳(焼却)'!Q41+'施設資源化量内訳(粗大)'!Q41+'施設資源化量内訳(堆肥化)'!Q41+'施設資源化量内訳(飼料化)'!Q41+'施設資源化量内訳(メタン化)'!Q41+'施設資源化量内訳(燃料化)'!Q41+'施設資源化量内訳(セメント)'!Q41+'施設資源化量内訳(資源化等)'!Q41</f>
        <v>0</v>
      </c>
      <c r="BX41" s="64">
        <f>'施設資源化量内訳(焼却)'!R41+'施設資源化量内訳(粗大)'!R41+'施設資源化量内訳(堆肥化)'!R41+'施設資源化量内訳(飼料化)'!R41+'施設資源化量内訳(メタン化)'!R41+'施設資源化量内訳(燃料化)'!R41+'施設資源化量内訳(セメント)'!R41+'施設資源化量内訳(資源化等)'!R41</f>
        <v>0</v>
      </c>
      <c r="BY41" s="64">
        <f>'施設資源化量内訳(焼却)'!S41+'施設資源化量内訳(粗大)'!S41+'施設資源化量内訳(堆肥化)'!S41+'施設資源化量内訳(飼料化)'!S41+'施設資源化量内訳(メタン化)'!S41+'施設資源化量内訳(燃料化)'!S41+'施設資源化量内訳(セメント)'!S41+'施設資源化量内訳(資源化等)'!S41</f>
        <v>0</v>
      </c>
      <c r="BZ41" s="64">
        <f>'施設資源化量内訳(焼却)'!T41+'施設資源化量内訳(粗大)'!T41+'施設資源化量内訳(堆肥化)'!T41+'施設資源化量内訳(飼料化)'!T41+'施設資源化量内訳(メタン化)'!T41+'施設資源化量内訳(燃料化)'!T41+'施設資源化量内訳(セメント)'!T41+'施設資源化量内訳(資源化等)'!T41</f>
        <v>0</v>
      </c>
      <c r="CA41" s="64">
        <f>'施設資源化量内訳(焼却)'!U41+'施設資源化量内訳(粗大)'!U41+'施設資源化量内訳(堆肥化)'!U41+'施設資源化量内訳(飼料化)'!U41+'施設資源化量内訳(メタン化)'!U41+'施設資源化量内訳(燃料化)'!U41+'施設資源化量内訳(セメント)'!U41+'施設資源化量内訳(資源化等)'!U41</f>
        <v>0</v>
      </c>
      <c r="CB41" s="64">
        <f>'施設資源化量内訳(焼却)'!V41+'施設資源化量内訳(粗大)'!V41+'施設資源化量内訳(堆肥化)'!V41+'施設資源化量内訳(飼料化)'!V41+'施設資源化量内訳(メタン化)'!V41+'施設資源化量内訳(燃料化)'!V41+'施設資源化量内訳(セメント)'!V41+'施設資源化量内訳(資源化等)'!V41</f>
        <v>0</v>
      </c>
      <c r="CC41" s="64">
        <f>'施設資源化量内訳(焼却)'!W41+'施設資源化量内訳(粗大)'!W41+'施設資源化量内訳(堆肥化)'!W41+'施設資源化量内訳(飼料化)'!W41+'施設資源化量内訳(メタン化)'!W41+'施設資源化量内訳(燃料化)'!W41+'施設資源化量内訳(セメント)'!W41+'施設資源化量内訳(資源化等)'!W41</f>
        <v>0</v>
      </c>
      <c r="CD41" s="64">
        <f>'施設資源化量内訳(焼却)'!X41+'施設資源化量内訳(粗大)'!X41+'施設資源化量内訳(堆肥化)'!X41+'施設資源化量内訳(飼料化)'!X41+'施設資源化量内訳(メタン化)'!X41+'施設資源化量内訳(燃料化)'!X41+'施設資源化量内訳(セメント)'!X41+'施設資源化量内訳(資源化等)'!X41</f>
        <v>0</v>
      </c>
      <c r="CE41" s="64">
        <f>'施設資源化量内訳(焼却)'!Y41+'施設資源化量内訳(粗大)'!Y41+'施設資源化量内訳(堆肥化)'!Y41+'施設資源化量内訳(飼料化)'!Y41+'施設資源化量内訳(メタン化)'!Y41+'施設資源化量内訳(燃料化)'!Y41+'施設資源化量内訳(セメント)'!Y41+'施設資源化量内訳(資源化等)'!Y41</f>
        <v>0</v>
      </c>
      <c r="CF41" s="64">
        <f>'施設資源化量内訳(焼却)'!Z41+'施設資源化量内訳(粗大)'!Z41+'施設資源化量内訳(堆肥化)'!Z41+'施設資源化量内訳(飼料化)'!Z41+'施設資源化量内訳(メタン化)'!Z41+'施設資源化量内訳(燃料化)'!Z41+'施設資源化量内訳(セメント)'!Z41+'施設資源化量内訳(資源化等)'!Z41</f>
        <v>0</v>
      </c>
      <c r="CG41" s="64">
        <f>'施設資源化量内訳(焼却)'!AA41+'施設資源化量内訳(粗大)'!AA41+'施設資源化量内訳(堆肥化)'!AA41+'施設資源化量内訳(飼料化)'!AA41+'施設資源化量内訳(メタン化)'!AA41+'施設資源化量内訳(燃料化)'!AA41+'施設資源化量内訳(セメント)'!AA41+'施設資源化量内訳(資源化等)'!AA41</f>
        <v>0</v>
      </c>
      <c r="CH41" s="64">
        <f>'施設資源化量内訳(焼却)'!AB41+'施設資源化量内訳(粗大)'!AB41+'施設資源化量内訳(堆肥化)'!AB41+'施設資源化量内訳(飼料化)'!AB41+'施設資源化量内訳(メタン化)'!AB41+'施設資源化量内訳(燃料化)'!AB41+'施設資源化量内訳(セメント)'!AB41+'施設資源化量内訳(資源化等)'!AB41</f>
        <v>0</v>
      </c>
      <c r="CI41" s="64">
        <f>'施設資源化量内訳(焼却)'!AC41+'施設資源化量内訳(粗大)'!AC41+'施設資源化量内訳(堆肥化)'!AC41+'施設資源化量内訳(飼料化)'!AC41+'施設資源化量内訳(メタン化)'!AC41+'施設資源化量内訳(燃料化)'!AC41+'施設資源化量内訳(セメント)'!AC41+'施設資源化量内訳(資源化等)'!AC41</f>
        <v>0</v>
      </c>
      <c r="CJ41" s="64">
        <f>'施設資源化量内訳(焼却)'!AD41+'施設資源化量内訳(粗大)'!AD41+'施設資源化量内訳(堆肥化)'!AD41+'施設資源化量内訳(飼料化)'!AD41+'施設資源化量内訳(メタン化)'!AD41+'施設資源化量内訳(燃料化)'!AD41+'施設資源化量内訳(セメント)'!AD41+'施設資源化量内訳(資源化等)'!AD41</f>
        <v>0</v>
      </c>
      <c r="CK41" s="64">
        <f>'施設資源化量内訳(焼却)'!AE41+'施設資源化量内訳(粗大)'!AE41+'施設資源化量内訳(堆肥化)'!AE41+'施設資源化量内訳(飼料化)'!AE41+'施設資源化量内訳(メタン化)'!AE41+'施設資源化量内訳(燃料化)'!AE41+'施設資源化量内訳(セメント)'!AE41+'施設資源化量内訳(資源化等)'!AE41</f>
        <v>0</v>
      </c>
      <c r="CL41" s="64">
        <f>'施設資源化量内訳(焼却)'!AF41+'施設資源化量内訳(粗大)'!AF41+'施設資源化量内訳(堆肥化)'!AF41+'施設資源化量内訳(飼料化)'!AF41+'施設資源化量内訳(メタン化)'!AF41+'施設資源化量内訳(燃料化)'!AF41+'施設資源化量内訳(セメント)'!AF41+'施設資源化量内訳(資源化等)'!AF41</f>
        <v>0</v>
      </c>
    </row>
    <row r="42" spans="1:90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2"/>
        <v>58699</v>
      </c>
      <c r="E42" s="61">
        <f aca="true" t="shared" si="24" ref="E42:S42">AH42+BK42</f>
        <v>1693</v>
      </c>
      <c r="F42" s="61">
        <f t="shared" si="24"/>
        <v>1432</v>
      </c>
      <c r="G42" s="61">
        <f t="shared" si="24"/>
        <v>12886</v>
      </c>
      <c r="H42" s="61">
        <f t="shared" si="24"/>
        <v>0</v>
      </c>
      <c r="I42" s="61">
        <f t="shared" si="24"/>
        <v>0</v>
      </c>
      <c r="J42" s="61">
        <f t="shared" si="24"/>
        <v>0</v>
      </c>
      <c r="K42" s="61">
        <f t="shared" si="24"/>
        <v>0</v>
      </c>
      <c r="L42" s="61">
        <f t="shared" si="24"/>
        <v>0</v>
      </c>
      <c r="M42" s="61">
        <f t="shared" si="24"/>
        <v>0</v>
      </c>
      <c r="N42" s="61">
        <f t="shared" si="24"/>
        <v>0</v>
      </c>
      <c r="O42" s="61">
        <f t="shared" si="24"/>
        <v>0</v>
      </c>
      <c r="P42" s="61">
        <f t="shared" si="24"/>
        <v>0</v>
      </c>
      <c r="Q42" s="61">
        <f t="shared" si="24"/>
        <v>1</v>
      </c>
      <c r="R42" s="61">
        <f t="shared" si="24"/>
        <v>0</v>
      </c>
      <c r="S42" s="61">
        <f t="shared" si="24"/>
        <v>0</v>
      </c>
      <c r="T42" s="61">
        <f t="shared" si="22"/>
        <v>0</v>
      </c>
      <c r="U42" s="61">
        <f t="shared" si="22"/>
        <v>0</v>
      </c>
      <c r="V42" s="61">
        <f t="shared" si="22"/>
        <v>0</v>
      </c>
      <c r="W42" s="61">
        <f t="shared" si="22"/>
        <v>0</v>
      </c>
      <c r="X42" s="61">
        <f t="shared" si="22"/>
        <v>0</v>
      </c>
      <c r="Y42" s="61">
        <f t="shared" si="22"/>
        <v>0</v>
      </c>
      <c r="Z42" s="61">
        <f t="shared" si="22"/>
        <v>0</v>
      </c>
      <c r="AA42" s="61">
        <f t="shared" si="22"/>
        <v>0</v>
      </c>
      <c r="AB42" s="61">
        <f t="shared" si="22"/>
        <v>0</v>
      </c>
      <c r="AC42" s="61">
        <f t="shared" si="22"/>
        <v>23034</v>
      </c>
      <c r="AD42" s="61">
        <f t="shared" si="22"/>
        <v>19653</v>
      </c>
      <c r="AE42" s="61">
        <f t="shared" si="22"/>
        <v>0</v>
      </c>
      <c r="AF42" s="61">
        <f t="shared" si="22"/>
        <v>0</v>
      </c>
      <c r="AG42" s="61">
        <f t="shared" si="19"/>
        <v>58699</v>
      </c>
      <c r="AH42" s="61">
        <v>1693</v>
      </c>
      <c r="AI42" s="61">
        <v>1432</v>
      </c>
      <c r="AJ42" s="61">
        <v>12886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1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23034</v>
      </c>
      <c r="BG42" s="61">
        <v>19653</v>
      </c>
      <c r="BH42" s="61">
        <v>0</v>
      </c>
      <c r="BI42" s="61">
        <v>0</v>
      </c>
      <c r="BJ42" s="59">
        <f t="shared" si="20"/>
        <v>0</v>
      </c>
      <c r="BK42" s="64">
        <f>'施設資源化量内訳(焼却)'!E42+'施設資源化量内訳(粗大)'!E42+'施設資源化量内訳(堆肥化)'!E42+'施設資源化量内訳(飼料化)'!E42+'施設資源化量内訳(メタン化)'!E42+'施設資源化量内訳(燃料化)'!E42+'施設資源化量内訳(セメント)'!E42+'施設資源化量内訳(資源化等)'!E42</f>
        <v>0</v>
      </c>
      <c r="BL42" s="64">
        <f>'施設資源化量内訳(焼却)'!F42+'施設資源化量内訳(粗大)'!F42+'施設資源化量内訳(堆肥化)'!F42+'施設資源化量内訳(飼料化)'!F42+'施設資源化量内訳(メタン化)'!F42+'施設資源化量内訳(燃料化)'!F42+'施設資源化量内訳(セメント)'!F42+'施設資源化量内訳(資源化等)'!F42</f>
        <v>0</v>
      </c>
      <c r="BM42" s="64">
        <f>'施設資源化量内訳(焼却)'!G42+'施設資源化量内訳(粗大)'!G42+'施設資源化量内訳(堆肥化)'!G42+'施設資源化量内訳(飼料化)'!G42+'施設資源化量内訳(メタン化)'!G42+'施設資源化量内訳(燃料化)'!G42+'施設資源化量内訳(セメント)'!G42+'施設資源化量内訳(資源化等)'!G42</f>
        <v>0</v>
      </c>
      <c r="BN42" s="64">
        <f>'施設資源化量内訳(焼却)'!H42+'施設資源化量内訳(粗大)'!H42+'施設資源化量内訳(堆肥化)'!H42+'施設資源化量内訳(飼料化)'!H42+'施設資源化量内訳(メタン化)'!H42+'施設資源化量内訳(燃料化)'!H42+'施設資源化量内訳(セメント)'!H42+'施設資源化量内訳(資源化等)'!H42</f>
        <v>0</v>
      </c>
      <c r="BO42" s="64">
        <f>'施設資源化量内訳(焼却)'!I42+'施設資源化量内訳(粗大)'!I42+'施設資源化量内訳(堆肥化)'!I42+'施設資源化量内訳(飼料化)'!I42+'施設資源化量内訳(メタン化)'!I42+'施設資源化量内訳(燃料化)'!I42+'施設資源化量内訳(セメント)'!I42+'施設資源化量内訳(資源化等)'!I42</f>
        <v>0</v>
      </c>
      <c r="BP42" s="64">
        <f>'施設資源化量内訳(焼却)'!J42+'施設資源化量内訳(粗大)'!J42+'施設資源化量内訳(堆肥化)'!J42+'施設資源化量内訳(飼料化)'!J42+'施設資源化量内訳(メタン化)'!J42+'施設資源化量内訳(燃料化)'!J42+'施設資源化量内訳(セメント)'!J42+'施設資源化量内訳(資源化等)'!J42</f>
        <v>0</v>
      </c>
      <c r="BQ42" s="64">
        <f>'施設資源化量内訳(焼却)'!K42+'施設資源化量内訳(粗大)'!K42+'施設資源化量内訳(堆肥化)'!K42+'施設資源化量内訳(飼料化)'!K42+'施設資源化量内訳(メタン化)'!K42+'施設資源化量内訳(燃料化)'!K42+'施設資源化量内訳(セメント)'!K42+'施設資源化量内訳(資源化等)'!K42</f>
        <v>0</v>
      </c>
      <c r="BR42" s="64">
        <f>'施設資源化量内訳(焼却)'!L42+'施設資源化量内訳(粗大)'!L42+'施設資源化量内訳(堆肥化)'!L42+'施設資源化量内訳(飼料化)'!L42+'施設資源化量内訳(メタン化)'!L42+'施設資源化量内訳(燃料化)'!L42+'施設資源化量内訳(セメント)'!L42+'施設資源化量内訳(資源化等)'!L42</f>
        <v>0</v>
      </c>
      <c r="BS42" s="64">
        <f>'施設資源化量内訳(焼却)'!M42+'施設資源化量内訳(粗大)'!M42+'施設資源化量内訳(堆肥化)'!M42+'施設資源化量内訳(飼料化)'!M42+'施設資源化量内訳(メタン化)'!M42+'施設資源化量内訳(燃料化)'!M42+'施設資源化量内訳(セメント)'!M42+'施設資源化量内訳(資源化等)'!M42</f>
        <v>0</v>
      </c>
      <c r="BT42" s="64">
        <f>'施設資源化量内訳(焼却)'!N42+'施設資源化量内訳(粗大)'!N42+'施設資源化量内訳(堆肥化)'!N42+'施設資源化量内訳(飼料化)'!N42+'施設資源化量内訳(メタン化)'!N42+'施設資源化量内訳(燃料化)'!N42+'施設資源化量内訳(セメント)'!N42+'施設資源化量内訳(資源化等)'!N42</f>
        <v>0</v>
      </c>
      <c r="BU42" s="64">
        <f>'施設資源化量内訳(焼却)'!O42+'施設資源化量内訳(粗大)'!O42+'施設資源化量内訳(堆肥化)'!O42+'施設資源化量内訳(飼料化)'!O42+'施設資源化量内訳(メタン化)'!O42+'施設資源化量内訳(燃料化)'!O42+'施設資源化量内訳(セメント)'!O42+'施設資源化量内訳(資源化等)'!O42</f>
        <v>0</v>
      </c>
      <c r="BV42" s="64">
        <f>'施設資源化量内訳(焼却)'!P42+'施設資源化量内訳(粗大)'!P42+'施設資源化量内訳(堆肥化)'!P42+'施設資源化量内訳(飼料化)'!P42+'施設資源化量内訳(メタン化)'!P42+'施設資源化量内訳(燃料化)'!P42+'施設資源化量内訳(セメント)'!P42+'施設資源化量内訳(資源化等)'!P42</f>
        <v>0</v>
      </c>
      <c r="BW42" s="64">
        <f>'施設資源化量内訳(焼却)'!Q42+'施設資源化量内訳(粗大)'!Q42+'施設資源化量内訳(堆肥化)'!Q42+'施設資源化量内訳(飼料化)'!Q42+'施設資源化量内訳(メタン化)'!Q42+'施設資源化量内訳(燃料化)'!Q42+'施設資源化量内訳(セメント)'!Q42+'施設資源化量内訳(資源化等)'!Q42</f>
        <v>0</v>
      </c>
      <c r="BX42" s="64">
        <f>'施設資源化量内訳(焼却)'!R42+'施設資源化量内訳(粗大)'!R42+'施設資源化量内訳(堆肥化)'!R42+'施設資源化量内訳(飼料化)'!R42+'施設資源化量内訳(メタン化)'!R42+'施設資源化量内訳(燃料化)'!R42+'施設資源化量内訳(セメント)'!R42+'施設資源化量内訳(資源化等)'!R42</f>
        <v>0</v>
      </c>
      <c r="BY42" s="64">
        <f>'施設資源化量内訳(焼却)'!S42+'施設資源化量内訳(粗大)'!S42+'施設資源化量内訳(堆肥化)'!S42+'施設資源化量内訳(飼料化)'!S42+'施設資源化量内訳(メタン化)'!S42+'施設資源化量内訳(燃料化)'!S42+'施設資源化量内訳(セメント)'!S42+'施設資源化量内訳(資源化等)'!S42</f>
        <v>0</v>
      </c>
      <c r="BZ42" s="64">
        <f>'施設資源化量内訳(焼却)'!T42+'施設資源化量内訳(粗大)'!T42+'施設資源化量内訳(堆肥化)'!T42+'施設資源化量内訳(飼料化)'!T42+'施設資源化量内訳(メタン化)'!T42+'施設資源化量内訳(燃料化)'!T42+'施設資源化量内訳(セメント)'!T42+'施設資源化量内訳(資源化等)'!T42</f>
        <v>0</v>
      </c>
      <c r="CA42" s="64">
        <f>'施設資源化量内訳(焼却)'!U42+'施設資源化量内訳(粗大)'!U42+'施設資源化量内訳(堆肥化)'!U42+'施設資源化量内訳(飼料化)'!U42+'施設資源化量内訳(メタン化)'!U42+'施設資源化量内訳(燃料化)'!U42+'施設資源化量内訳(セメント)'!U42+'施設資源化量内訳(資源化等)'!U42</f>
        <v>0</v>
      </c>
      <c r="CB42" s="64">
        <f>'施設資源化量内訳(焼却)'!V42+'施設資源化量内訳(粗大)'!V42+'施設資源化量内訳(堆肥化)'!V42+'施設資源化量内訳(飼料化)'!V42+'施設資源化量内訳(メタン化)'!V42+'施設資源化量内訳(燃料化)'!V42+'施設資源化量内訳(セメント)'!V42+'施設資源化量内訳(資源化等)'!V42</f>
        <v>0</v>
      </c>
      <c r="CC42" s="64">
        <f>'施設資源化量内訳(焼却)'!W42+'施設資源化量内訳(粗大)'!W42+'施設資源化量内訳(堆肥化)'!W42+'施設資源化量内訳(飼料化)'!W42+'施設資源化量内訳(メタン化)'!W42+'施設資源化量内訳(燃料化)'!W42+'施設資源化量内訳(セメント)'!W42+'施設資源化量内訳(資源化等)'!W42</f>
        <v>0</v>
      </c>
      <c r="CD42" s="64">
        <f>'施設資源化量内訳(焼却)'!X42+'施設資源化量内訳(粗大)'!X42+'施設資源化量内訳(堆肥化)'!X42+'施設資源化量内訳(飼料化)'!X42+'施設資源化量内訳(メタン化)'!X42+'施設資源化量内訳(燃料化)'!X42+'施設資源化量内訳(セメント)'!X42+'施設資源化量内訳(資源化等)'!X42</f>
        <v>0</v>
      </c>
      <c r="CE42" s="64">
        <f>'施設資源化量内訳(焼却)'!Y42+'施設資源化量内訳(粗大)'!Y42+'施設資源化量内訳(堆肥化)'!Y42+'施設資源化量内訳(飼料化)'!Y42+'施設資源化量内訳(メタン化)'!Y42+'施設資源化量内訳(燃料化)'!Y42+'施設資源化量内訳(セメント)'!Y42+'施設資源化量内訳(資源化等)'!Y42</f>
        <v>0</v>
      </c>
      <c r="CF42" s="64">
        <f>'施設資源化量内訳(焼却)'!Z42+'施設資源化量内訳(粗大)'!Z42+'施設資源化量内訳(堆肥化)'!Z42+'施設資源化量内訳(飼料化)'!Z42+'施設資源化量内訳(メタン化)'!Z42+'施設資源化量内訳(燃料化)'!Z42+'施設資源化量内訳(セメント)'!Z42+'施設資源化量内訳(資源化等)'!Z42</f>
        <v>0</v>
      </c>
      <c r="CG42" s="64">
        <f>'施設資源化量内訳(焼却)'!AA42+'施設資源化量内訳(粗大)'!AA42+'施設資源化量内訳(堆肥化)'!AA42+'施設資源化量内訳(飼料化)'!AA42+'施設資源化量内訳(メタン化)'!AA42+'施設資源化量内訳(燃料化)'!AA42+'施設資源化量内訳(セメント)'!AA42+'施設資源化量内訳(資源化等)'!AA42</f>
        <v>0</v>
      </c>
      <c r="CH42" s="64">
        <f>'施設資源化量内訳(焼却)'!AB42+'施設資源化量内訳(粗大)'!AB42+'施設資源化量内訳(堆肥化)'!AB42+'施設資源化量内訳(飼料化)'!AB42+'施設資源化量内訳(メタン化)'!AB42+'施設資源化量内訳(燃料化)'!AB42+'施設資源化量内訳(セメント)'!AB42+'施設資源化量内訳(資源化等)'!AB42</f>
        <v>0</v>
      </c>
      <c r="CI42" s="64">
        <f>'施設資源化量内訳(焼却)'!AC42+'施設資源化量内訳(粗大)'!AC42+'施設資源化量内訳(堆肥化)'!AC42+'施設資源化量内訳(飼料化)'!AC42+'施設資源化量内訳(メタン化)'!AC42+'施設資源化量内訳(燃料化)'!AC42+'施設資源化量内訳(セメント)'!AC42+'施設資源化量内訳(資源化等)'!AC42</f>
        <v>0</v>
      </c>
      <c r="CJ42" s="64">
        <f>'施設資源化量内訳(焼却)'!AD42+'施設資源化量内訳(粗大)'!AD42+'施設資源化量内訳(堆肥化)'!AD42+'施設資源化量内訳(飼料化)'!AD42+'施設資源化量内訳(メタン化)'!AD42+'施設資源化量内訳(燃料化)'!AD42+'施設資源化量内訳(セメント)'!AD42+'施設資源化量内訳(資源化等)'!AD42</f>
        <v>0</v>
      </c>
      <c r="CK42" s="64">
        <f>'施設資源化量内訳(焼却)'!AE42+'施設資源化量内訳(粗大)'!AE42+'施設資源化量内訳(堆肥化)'!AE42+'施設資源化量内訳(飼料化)'!AE42+'施設資源化量内訳(メタン化)'!AE42+'施設資源化量内訳(燃料化)'!AE42+'施設資源化量内訳(セメント)'!AE42+'施設資源化量内訳(資源化等)'!AE42</f>
        <v>0</v>
      </c>
      <c r="CL42" s="64">
        <f>'施設資源化量内訳(焼却)'!AF42+'施設資源化量内訳(粗大)'!AF42+'施設資源化量内訳(堆肥化)'!AF42+'施設資源化量内訳(飼料化)'!AF42+'施設資源化量内訳(メタン化)'!AF42+'施設資源化量内訳(燃料化)'!AF42+'施設資源化量内訳(セメント)'!AF42+'施設資源化量内訳(資源化等)'!AF42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 A17:CL42">
    <cfRule type="expression" priority="30" dxfId="150" stopIfTrue="1">
      <formula>$A7&lt;&gt;""</formula>
    </cfRule>
  </conditionalFormatting>
  <conditionalFormatting sqref="A14:CL16">
    <cfRule type="expression" priority="29" dxfId="150" stopIfTrue="1">
      <formula>$A14&lt;&gt;""</formula>
    </cfRule>
  </conditionalFormatting>
  <conditionalFormatting sqref="A7:CL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6434</v>
      </c>
      <c r="E7" s="61">
        <f t="shared" si="0"/>
        <v>5301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60</v>
      </c>
      <c r="M7" s="61">
        <f t="shared" si="0"/>
        <v>1073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3535</v>
      </c>
      <c r="E16" s="61">
        <v>3535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2634</v>
      </c>
      <c r="E24" s="61">
        <v>1615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1019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60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60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205</v>
      </c>
      <c r="E39" s="61">
        <v>151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54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3">
        <f t="shared" si="1"/>
        <v>0</v>
      </c>
      <c r="E40" s="63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3">
        <v>0</v>
      </c>
      <c r="N40" s="61">
        <v>0</v>
      </c>
      <c r="O40" s="61">
        <v>0</v>
      </c>
      <c r="P40" s="63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3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2" dxfId="150" stopIfTrue="1">
      <formula>$A7&lt;&gt;""</formula>
    </cfRule>
  </conditionalFormatting>
  <conditionalFormatting sqref="A14:AF16">
    <cfRule type="expression" priority="31" dxfId="150" stopIfTrue="1">
      <formula>$A14&lt;&gt;""</formula>
    </cfRule>
  </conditionalFormatting>
  <conditionalFormatting sqref="A7:AF42">
    <cfRule type="expression" priority="2" dxfId="150" stopIfTrue="1">
      <formula>$A7&lt;&gt;""</formula>
    </cfRule>
  </conditionalFormatting>
  <conditionalFormatting sqref="A40:AF40">
    <cfRule type="expression" priority="1" dxfId="150" stopIfTrue="1">
      <formula>$A40&lt;&gt;""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90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1692951</v>
      </c>
      <c r="E7" s="61">
        <f t="shared" si="0"/>
        <v>151776</v>
      </c>
      <c r="F7" s="61">
        <f t="shared" si="0"/>
        <v>26516</v>
      </c>
      <c r="G7" s="61">
        <f t="shared" si="0"/>
        <v>1127302</v>
      </c>
      <c r="H7" s="61">
        <f t="shared" si="0"/>
        <v>67090</v>
      </c>
      <c r="I7" s="61">
        <f t="shared" si="0"/>
        <v>1442</v>
      </c>
      <c r="J7" s="61">
        <f t="shared" si="0"/>
        <v>0</v>
      </c>
      <c r="K7" s="61">
        <f t="shared" si="0"/>
        <v>0</v>
      </c>
      <c r="L7" s="61">
        <f t="shared" si="0"/>
        <v>26056</v>
      </c>
      <c r="M7" s="61">
        <f t="shared" si="0"/>
        <v>34714</v>
      </c>
      <c r="N7" s="61">
        <f t="shared" si="0"/>
        <v>69888</v>
      </c>
      <c r="O7" s="61">
        <f t="shared" si="0"/>
        <v>6672</v>
      </c>
      <c r="P7" s="61">
        <f t="shared" si="0"/>
        <v>507</v>
      </c>
      <c r="Q7" s="61">
        <f t="shared" si="0"/>
        <v>988</v>
      </c>
      <c r="R7" s="61">
        <f t="shared" si="0"/>
        <v>0</v>
      </c>
      <c r="S7" s="61">
        <f t="shared" si="0"/>
        <v>588</v>
      </c>
      <c r="T7" s="61">
        <f t="shared" si="0"/>
        <v>552</v>
      </c>
      <c r="U7" s="61">
        <f t="shared" si="0"/>
        <v>0</v>
      </c>
      <c r="V7" s="61">
        <f t="shared" si="0"/>
        <v>0</v>
      </c>
      <c r="W7" s="61">
        <f t="shared" si="0"/>
        <v>1150</v>
      </c>
      <c r="X7" s="61">
        <f t="shared" si="0"/>
        <v>0</v>
      </c>
      <c r="Y7" s="61">
        <f t="shared" si="0"/>
        <v>13744</v>
      </c>
      <c r="Z7" s="61">
        <f t="shared" si="0"/>
        <v>262</v>
      </c>
      <c r="AA7" s="61">
        <f t="shared" si="0"/>
        <v>0</v>
      </c>
      <c r="AB7" s="61">
        <f t="shared" si="0"/>
        <v>0</v>
      </c>
      <c r="AC7" s="61">
        <f t="shared" si="0"/>
        <v>143350</v>
      </c>
      <c r="AD7" s="61">
        <f t="shared" si="0"/>
        <v>19653</v>
      </c>
      <c r="AE7" s="61">
        <f t="shared" si="0"/>
        <v>701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211094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22903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173594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4102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12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2813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5233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2437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1400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269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1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585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545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144340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12637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793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95820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24990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1700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1728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6672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309219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54550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9735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162609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25603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3254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53238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230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11252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5483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1348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3750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501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170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33547</v>
      </c>
      <c r="E16" s="61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18641</v>
      </c>
      <c r="F16" s="61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61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13140</v>
      </c>
      <c r="H16" s="61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448</v>
      </c>
      <c r="I16" s="61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1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1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1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1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394</v>
      </c>
      <c r="N16" s="61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1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1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61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1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1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1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1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1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1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86</v>
      </c>
      <c r="X16" s="61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1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1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1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1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1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838</v>
      </c>
      <c r="AD16" s="61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1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1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1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1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553466</v>
      </c>
      <c r="E17" s="61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3985</v>
      </c>
      <c r="F17" s="61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4586</v>
      </c>
      <c r="G17" s="61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503334</v>
      </c>
      <c r="H17" s="61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1847</v>
      </c>
      <c r="I17" s="61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1338</v>
      </c>
      <c r="J17" s="61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1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1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61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22966</v>
      </c>
      <c r="N17" s="61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61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1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61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264</v>
      </c>
      <c r="R17" s="61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1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588</v>
      </c>
      <c r="T17" s="61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552</v>
      </c>
      <c r="U17" s="61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1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1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1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1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13744</v>
      </c>
      <c r="Z17" s="61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262</v>
      </c>
      <c r="AA17" s="61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1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1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1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61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61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1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1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4682</v>
      </c>
      <c r="E18" s="61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926</v>
      </c>
      <c r="F18" s="61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1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2704</v>
      </c>
      <c r="H18" s="61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247</v>
      </c>
      <c r="I18" s="61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1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1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1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50</v>
      </c>
      <c r="M18" s="61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755</v>
      </c>
      <c r="N18" s="61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1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1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1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1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1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1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1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1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1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1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1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1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1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1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1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1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1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61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1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1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15801</v>
      </c>
      <c r="E19" s="61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2296</v>
      </c>
      <c r="F19" s="61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46</v>
      </c>
      <c r="G19" s="61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8740</v>
      </c>
      <c r="H19" s="61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43</v>
      </c>
      <c r="I19" s="61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61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61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61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61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341</v>
      </c>
      <c r="N19" s="61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4335</v>
      </c>
      <c r="O19" s="61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61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61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61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61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61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61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61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61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61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61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61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61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61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61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61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61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61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61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  <c r="AH19" s="61">
        <f>'ごみ搬入量内訳(直接資源化)'!AH19+'ごみ搬入量内訳(焼却)'!AH19+'ごみ搬入量内訳(粗大)'!AH19+'ごみ搬入量内訳(堆肥化)'!AH19+'ごみ搬入量内訳(飼料化)'!AH19+'ごみ搬入量内訳(メタン化)'!AH19+'ごみ搬入量内訳(燃料化)'!AH19+'ごみ搬入量内訳(セメント)'!AH19+'ごみ搬入量内訳(資源化等)'!AH19+'ごみ搬入量内訳(その他)'!AH19+'ごみ搬入量内訳(直接埋立)'!AH19+'ごみ搬入量内訳(海洋投入)'!AH19</f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198138</v>
      </c>
      <c r="E20" s="61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4941</v>
      </c>
      <c r="F20" s="61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8210</v>
      </c>
      <c r="G20" s="61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68665</v>
      </c>
      <c r="H20" s="61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0</v>
      </c>
      <c r="I20" s="61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61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61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61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61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138</v>
      </c>
      <c r="N20" s="61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61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61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61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458</v>
      </c>
      <c r="R20" s="61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61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61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61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61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61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61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61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61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61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61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61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115726</v>
      </c>
      <c r="AD20" s="61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61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61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61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  <c r="AH20" s="61">
        <f>'ごみ搬入量内訳(直接資源化)'!AH20+'ごみ搬入量内訳(焼却)'!AH20+'ごみ搬入量内訳(粗大)'!AH20+'ごみ搬入量内訳(堆肥化)'!AH20+'ごみ搬入量内訳(飼料化)'!AH20+'ごみ搬入量内訳(メタン化)'!AH20+'ごみ搬入量内訳(燃料化)'!AH20+'ごみ搬入量内訳(セメント)'!AH20+'ごみ搬入量内訳(資源化等)'!AH20+'ごみ搬入量内訳(その他)'!AH20+'ごみ搬入量内訳(直接埋立)'!AH20+'ごみ搬入量内訳(海洋投入)'!AH20</f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9649</v>
      </c>
      <c r="E21" s="61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1609</v>
      </c>
      <c r="F21" s="61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61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4602</v>
      </c>
      <c r="H21" s="61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2777</v>
      </c>
      <c r="I21" s="61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61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61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61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238</v>
      </c>
      <c r="M21" s="61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171</v>
      </c>
      <c r="N21" s="61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210</v>
      </c>
      <c r="O21" s="61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61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61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61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61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61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61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61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61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42</v>
      </c>
      <c r="X21" s="61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61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61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61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61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61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61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61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61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61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  <c r="AH21" s="61">
        <f>'ごみ搬入量内訳(直接資源化)'!AH21+'ごみ搬入量内訳(焼却)'!AH21+'ごみ搬入量内訳(粗大)'!AH21+'ごみ搬入量内訳(堆肥化)'!AH21+'ごみ搬入量内訳(飼料化)'!AH21+'ごみ搬入量内訳(メタン化)'!AH21+'ごみ搬入量内訳(燃料化)'!AH21+'ごみ搬入量内訳(セメント)'!AH21+'ごみ搬入量内訳(資源化等)'!AH21+'ごみ搬入量内訳(その他)'!AH21+'ごみ搬入量内訳(直接埋立)'!AH21+'ごみ搬入量内訳(海洋投入)'!AH21</f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1839</v>
      </c>
      <c r="E22" s="61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649</v>
      </c>
      <c r="F22" s="61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61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1170</v>
      </c>
      <c r="H22" s="61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0</v>
      </c>
      <c r="I22" s="61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61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61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61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61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61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20</v>
      </c>
      <c r="O22" s="61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61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61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61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61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61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61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61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61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61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61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61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61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61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61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61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61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61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61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  <c r="AH22" s="61">
        <f>'ごみ搬入量内訳(直接資源化)'!AH22+'ごみ搬入量内訳(焼却)'!AH22+'ごみ搬入量内訳(粗大)'!AH22+'ごみ搬入量内訳(堆肥化)'!AH22+'ごみ搬入量内訳(飼料化)'!AH22+'ごみ搬入量内訳(メタン化)'!AH22+'ごみ搬入量内訳(燃料化)'!AH22+'ごみ搬入量内訳(セメント)'!AH22+'ごみ搬入量内訳(資源化等)'!AH22+'ごみ搬入量内訳(その他)'!AH22+'ごみ搬入量内訳(直接埋立)'!AH22+'ごみ搬入量内訳(海洋投入)'!AH22</f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4354</v>
      </c>
      <c r="E23" s="61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845</v>
      </c>
      <c r="F23" s="61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0</v>
      </c>
      <c r="G23" s="61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2563</v>
      </c>
      <c r="H23" s="61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299</v>
      </c>
      <c r="I23" s="61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0</v>
      </c>
      <c r="J23" s="61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61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61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0</v>
      </c>
      <c r="M23" s="61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0</v>
      </c>
      <c r="N23" s="61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0</v>
      </c>
      <c r="O23" s="61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61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0</v>
      </c>
      <c r="Q23" s="61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0</v>
      </c>
      <c r="R23" s="61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0</v>
      </c>
      <c r="S23" s="61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61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61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61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61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17</v>
      </c>
      <c r="X23" s="61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61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0</v>
      </c>
      <c r="Z23" s="61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61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0</v>
      </c>
      <c r="AB23" s="61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61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630</v>
      </c>
      <c r="AD23" s="61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61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0</v>
      </c>
      <c r="AF23" s="61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61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  <c r="AH23" s="61">
        <f>'ごみ搬入量内訳(直接資源化)'!AH23+'ごみ搬入量内訳(焼却)'!AH23+'ごみ搬入量内訳(粗大)'!AH23+'ごみ搬入量内訳(堆肥化)'!AH23+'ごみ搬入量内訳(飼料化)'!AH23+'ごみ搬入量内訳(メタン化)'!AH23+'ごみ搬入量内訳(燃料化)'!AH23+'ごみ搬入量内訳(セメント)'!AH23+'ごみ搬入量内訳(資源化等)'!AH23+'ごみ搬入量内訳(その他)'!AH23+'ごみ搬入量内訳(直接埋立)'!AH23+'ごみ搬入量内訳(海洋投入)'!AH23</f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24291</v>
      </c>
      <c r="E24" s="61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2626</v>
      </c>
      <c r="F24" s="61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718</v>
      </c>
      <c r="G24" s="61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16048</v>
      </c>
      <c r="H24" s="61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1230</v>
      </c>
      <c r="I24" s="61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61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61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61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0</v>
      </c>
      <c r="M24" s="61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1019</v>
      </c>
      <c r="N24" s="61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2650</v>
      </c>
      <c r="O24" s="61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61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61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0</v>
      </c>
      <c r="R24" s="61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61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61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61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61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61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0</v>
      </c>
      <c r="X24" s="61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61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61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61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61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61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61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61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61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61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  <c r="AH24" s="61">
        <f>'ごみ搬入量内訳(直接資源化)'!AH24+'ごみ搬入量内訳(焼却)'!AH24+'ごみ搬入量内訳(粗大)'!AH24+'ごみ搬入量内訳(堆肥化)'!AH24+'ごみ搬入量内訳(飼料化)'!AH24+'ごみ搬入量内訳(メタン化)'!AH24+'ごみ搬入量内訳(燃料化)'!AH24+'ごみ搬入量内訳(セメント)'!AH24+'ごみ搬入量内訳(資源化等)'!AH24+'ごみ搬入量内訳(その他)'!AH24+'ごみ搬入量内訳(直接埋立)'!AH24+'ごみ搬入量内訳(海洋投入)'!AH24</f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8523</v>
      </c>
      <c r="E25" s="61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413</v>
      </c>
      <c r="F25" s="61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454</v>
      </c>
      <c r="G25" s="61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6165</v>
      </c>
      <c r="H25" s="61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1081</v>
      </c>
      <c r="I25" s="61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92</v>
      </c>
      <c r="J25" s="61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61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0</v>
      </c>
      <c r="L25" s="61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25</v>
      </c>
      <c r="M25" s="61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69</v>
      </c>
      <c r="N25" s="61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213</v>
      </c>
      <c r="O25" s="61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61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61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61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61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61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61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61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61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11</v>
      </c>
      <c r="X25" s="61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61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0</v>
      </c>
      <c r="Z25" s="61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61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0</v>
      </c>
      <c r="AB25" s="61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61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61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61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61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61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  <c r="AH25" s="61">
        <f>'ごみ搬入量内訳(直接資源化)'!AH25+'ごみ搬入量内訳(焼却)'!AH25+'ごみ搬入量内訳(粗大)'!AH25+'ごみ搬入量内訳(堆肥化)'!AH25+'ごみ搬入量内訳(飼料化)'!AH25+'ごみ搬入量内訳(メタン化)'!AH25+'ごみ搬入量内訳(燃料化)'!AH25+'ごみ搬入量内訳(セメント)'!AH25+'ごみ搬入量内訳(資源化等)'!AH25+'ごみ搬入量内訳(その他)'!AH25+'ごみ搬入量内訳(直接埋立)'!AH25+'ごみ搬入量内訳(海洋投入)'!AH25</f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272</v>
      </c>
      <c r="E26" s="61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61</v>
      </c>
      <c r="F26" s="61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61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211</v>
      </c>
      <c r="H26" s="61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0</v>
      </c>
      <c r="I26" s="61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0</v>
      </c>
      <c r="J26" s="61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61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61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61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0</v>
      </c>
      <c r="N26" s="61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0</v>
      </c>
      <c r="O26" s="61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61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61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0</v>
      </c>
      <c r="R26" s="61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61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61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61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61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61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0</v>
      </c>
      <c r="X26" s="61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61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61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61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61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61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61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61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61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61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  <c r="AH26" s="61">
        <f>'ごみ搬入量内訳(直接資源化)'!AH26+'ごみ搬入量内訳(焼却)'!AH26+'ごみ搬入量内訳(粗大)'!AH26+'ごみ搬入量内訳(堆肥化)'!AH26+'ごみ搬入量内訳(飼料化)'!AH26+'ごみ搬入量内訳(メタン化)'!AH26+'ごみ搬入量内訳(燃料化)'!AH26+'ごみ搬入量内訳(セメント)'!AH26+'ごみ搬入量内訳(資源化等)'!AH26+'ごみ搬入量内訳(その他)'!AH26+'ごみ搬入量内訳(直接埋立)'!AH26+'ごみ搬入量内訳(海洋投入)'!AH26</f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19879</v>
      </c>
      <c r="E27" s="61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2606</v>
      </c>
      <c r="F27" s="61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0</v>
      </c>
      <c r="G27" s="61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7346</v>
      </c>
      <c r="H27" s="61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9427</v>
      </c>
      <c r="I27" s="61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0</v>
      </c>
      <c r="J27" s="61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61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61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0</v>
      </c>
      <c r="M27" s="61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500</v>
      </c>
      <c r="N27" s="61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0</v>
      </c>
      <c r="O27" s="61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61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0</v>
      </c>
      <c r="Q27" s="61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0</v>
      </c>
      <c r="R27" s="61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61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61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61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61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61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0</v>
      </c>
      <c r="X27" s="61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61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0</v>
      </c>
      <c r="Z27" s="61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61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61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61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61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61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0</v>
      </c>
      <c r="AF27" s="61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61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  <c r="AH27" s="61">
        <f>'ごみ搬入量内訳(直接資源化)'!AH27+'ごみ搬入量内訳(焼却)'!AH27+'ごみ搬入量内訳(粗大)'!AH27+'ごみ搬入量内訳(堆肥化)'!AH27+'ごみ搬入量内訳(飼料化)'!AH27+'ごみ搬入量内訳(メタン化)'!AH27+'ごみ搬入量内訳(燃料化)'!AH27+'ごみ搬入量内訳(セメント)'!AH27+'ごみ搬入量内訳(資源化等)'!AH27+'ごみ搬入量内訳(その他)'!AH27+'ごみ搬入量内訳(直接埋立)'!AH27+'ごみ搬入量内訳(海洋投入)'!AH27</f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7357</v>
      </c>
      <c r="E28" s="61">
        <f>'ごみ搬入量内訳(直接資源化)'!E28+'ごみ搬入量内訳(焼却)'!E28+'ごみ搬入量内訳(粗大)'!E28+'ごみ搬入量内訳(堆肥化)'!E28+'ごみ搬入量内訳(飼料化)'!E28+'ごみ搬入量内訳(メタン化)'!E28+'ごみ搬入量内訳(燃料化)'!E28+'ごみ搬入量内訳(セメント)'!E28+'ごみ搬入量内訳(資源化等)'!E28+'ごみ搬入量内訳(その他)'!E28+'ごみ搬入量内訳(直接埋立)'!E28+'ごみ搬入量内訳(海洋投入)'!E28</f>
        <v>722</v>
      </c>
      <c r="F28" s="61">
        <f>'ごみ搬入量内訳(直接資源化)'!F28+'ごみ搬入量内訳(焼却)'!F28+'ごみ搬入量内訳(粗大)'!F28+'ごみ搬入量内訳(堆肥化)'!F28+'ごみ搬入量内訳(飼料化)'!F28+'ごみ搬入量内訳(メタン化)'!F28+'ごみ搬入量内訳(燃料化)'!F28+'ごみ搬入量内訳(セメント)'!F28+'ごみ搬入量内訳(資源化等)'!F28+'ごみ搬入量内訳(その他)'!F28+'ごみ搬入量内訳(直接埋立)'!F28+'ごみ搬入量内訳(海洋投入)'!F28</f>
        <v>0</v>
      </c>
      <c r="G28" s="61">
        <f>'ごみ搬入量内訳(直接資源化)'!G28+'ごみ搬入量内訳(焼却)'!G28+'ごみ搬入量内訳(粗大)'!G28+'ごみ搬入量内訳(堆肥化)'!G28+'ごみ搬入量内訳(飼料化)'!G28+'ごみ搬入量内訳(メタン化)'!G28+'ごみ搬入量内訳(燃料化)'!G28+'ごみ搬入量内訳(セメント)'!G28+'ごみ搬入量内訳(資源化等)'!G28+'ごみ搬入量内訳(その他)'!G28+'ごみ搬入量内訳(直接埋立)'!G28+'ごみ搬入量内訳(海洋投入)'!G28</f>
        <v>5665</v>
      </c>
      <c r="H28" s="61">
        <f>'ごみ搬入量内訳(直接資源化)'!H28+'ごみ搬入量内訳(焼却)'!H28+'ごみ搬入量内訳(粗大)'!H28+'ごみ搬入量内訳(堆肥化)'!H28+'ごみ搬入量内訳(飼料化)'!H28+'ごみ搬入量内訳(メタン化)'!H28+'ごみ搬入量内訳(燃料化)'!H28+'ごみ搬入量内訳(セメント)'!H28+'ごみ搬入量内訳(資源化等)'!H28+'ごみ搬入量内訳(その他)'!H28+'ごみ搬入量内訳(直接埋立)'!H28+'ごみ搬入量内訳(海洋投入)'!H28</f>
        <v>645</v>
      </c>
      <c r="I28" s="61">
        <f>'ごみ搬入量内訳(直接資源化)'!I28+'ごみ搬入量内訳(焼却)'!I28+'ごみ搬入量内訳(粗大)'!I28+'ごみ搬入量内訳(堆肥化)'!I28+'ごみ搬入量内訳(飼料化)'!I28+'ごみ搬入量内訳(メタン化)'!I28+'ごみ搬入量内訳(燃料化)'!I28+'ごみ搬入量内訳(セメント)'!I28+'ごみ搬入量内訳(資源化等)'!I28+'ごみ搬入量内訳(その他)'!I28+'ごみ搬入量内訳(直接埋立)'!I28+'ごみ搬入量内訳(海洋投入)'!I28</f>
        <v>0</v>
      </c>
      <c r="J28" s="61">
        <f>'ごみ搬入量内訳(直接資源化)'!J28+'ごみ搬入量内訳(焼却)'!J28+'ごみ搬入量内訳(粗大)'!J28+'ごみ搬入量内訳(堆肥化)'!J28+'ごみ搬入量内訳(飼料化)'!J28+'ごみ搬入量内訳(メタン化)'!J28+'ごみ搬入量内訳(燃料化)'!J28+'ごみ搬入量内訳(セメント)'!J28+'ごみ搬入量内訳(資源化等)'!J28+'ごみ搬入量内訳(その他)'!J28+'ごみ搬入量内訳(直接埋立)'!J28+'ごみ搬入量内訳(海洋投入)'!J28</f>
        <v>0</v>
      </c>
      <c r="K28" s="61">
        <f>'ごみ搬入量内訳(直接資源化)'!K28+'ごみ搬入量内訳(焼却)'!K28+'ごみ搬入量内訳(粗大)'!K28+'ごみ搬入量内訳(堆肥化)'!K28+'ごみ搬入量内訳(飼料化)'!K28+'ごみ搬入量内訳(メタン化)'!K28+'ごみ搬入量内訳(燃料化)'!K28+'ごみ搬入量内訳(セメント)'!K28+'ごみ搬入量内訳(資源化等)'!K28+'ごみ搬入量内訳(その他)'!K28+'ごみ搬入量内訳(直接埋立)'!K28+'ごみ搬入量内訳(海洋投入)'!K28</f>
        <v>0</v>
      </c>
      <c r="L28" s="61">
        <f>'ごみ搬入量内訳(直接資源化)'!L28+'ごみ搬入量内訳(焼却)'!L28+'ごみ搬入量内訳(粗大)'!L28+'ごみ搬入量内訳(堆肥化)'!L28+'ごみ搬入量内訳(飼料化)'!L28+'ごみ搬入量内訳(メタン化)'!L28+'ごみ搬入量内訳(燃料化)'!L28+'ごみ搬入量内訳(セメント)'!L28+'ごみ搬入量内訳(資源化等)'!L28+'ごみ搬入量内訳(その他)'!L28+'ごみ搬入量内訳(直接埋立)'!L28+'ごみ搬入量内訳(海洋投入)'!L28</f>
        <v>0</v>
      </c>
      <c r="M28" s="61">
        <f>'ごみ搬入量内訳(直接資源化)'!M28+'ごみ搬入量内訳(焼却)'!M28+'ごみ搬入量内訳(粗大)'!M28+'ごみ搬入量内訳(堆肥化)'!M28+'ごみ搬入量内訳(飼料化)'!M28+'ごみ搬入量内訳(メタン化)'!M28+'ごみ搬入量内訳(燃料化)'!M28+'ごみ搬入量内訳(セメント)'!M28+'ごみ搬入量内訳(資源化等)'!M28+'ごみ搬入量内訳(その他)'!M28+'ごみ搬入量内訳(直接埋立)'!M28+'ごみ搬入量内訳(海洋投入)'!M28</f>
        <v>325</v>
      </c>
      <c r="N28" s="61">
        <f>'ごみ搬入量内訳(直接資源化)'!N28+'ごみ搬入量内訳(焼却)'!N28+'ごみ搬入量内訳(粗大)'!N28+'ごみ搬入量内訳(堆肥化)'!N28+'ごみ搬入量内訳(飼料化)'!N28+'ごみ搬入量内訳(メタン化)'!N28+'ごみ搬入量内訳(燃料化)'!N28+'ごみ搬入量内訳(セメント)'!N28+'ごみ搬入量内訳(資源化等)'!N28+'ごみ搬入量内訳(その他)'!N28+'ごみ搬入量内訳(直接埋立)'!N28+'ごみ搬入量内訳(海洋投入)'!N28</f>
        <v>0</v>
      </c>
      <c r="O28" s="61">
        <f>'ごみ搬入量内訳(直接資源化)'!O28+'ごみ搬入量内訳(焼却)'!O28+'ごみ搬入量内訳(粗大)'!O28+'ごみ搬入量内訳(堆肥化)'!O28+'ごみ搬入量内訳(飼料化)'!O28+'ごみ搬入量内訳(メタン化)'!O28+'ごみ搬入量内訳(燃料化)'!O28+'ごみ搬入量内訳(セメント)'!O28+'ごみ搬入量内訳(資源化等)'!O28+'ごみ搬入量内訳(その他)'!O28+'ごみ搬入量内訳(直接埋立)'!O28+'ごみ搬入量内訳(海洋投入)'!O28</f>
        <v>0</v>
      </c>
      <c r="P28" s="61">
        <f>'ごみ搬入量内訳(直接資源化)'!P28+'ごみ搬入量内訳(焼却)'!P28+'ごみ搬入量内訳(粗大)'!P28+'ごみ搬入量内訳(堆肥化)'!P28+'ごみ搬入量内訳(飼料化)'!P28+'ごみ搬入量内訳(メタン化)'!P28+'ごみ搬入量内訳(燃料化)'!P28+'ごみ搬入量内訳(セメント)'!P28+'ごみ搬入量内訳(資源化等)'!P28+'ごみ搬入量内訳(その他)'!P28+'ごみ搬入量内訳(直接埋立)'!P28+'ごみ搬入量内訳(海洋投入)'!P28</f>
        <v>0</v>
      </c>
      <c r="Q28" s="61">
        <f>'ごみ搬入量内訳(直接資源化)'!Q28+'ごみ搬入量内訳(焼却)'!Q28+'ごみ搬入量内訳(粗大)'!Q28+'ごみ搬入量内訳(堆肥化)'!Q28+'ごみ搬入量内訳(飼料化)'!Q28+'ごみ搬入量内訳(メタン化)'!Q28+'ごみ搬入量内訳(燃料化)'!Q28+'ごみ搬入量内訳(セメント)'!Q28+'ごみ搬入量内訳(資源化等)'!Q28+'ごみ搬入量内訳(その他)'!Q28+'ごみ搬入量内訳(直接埋立)'!Q28+'ごみ搬入量内訳(海洋投入)'!Q28</f>
        <v>0</v>
      </c>
      <c r="R28" s="61">
        <f>'ごみ搬入量内訳(直接資源化)'!R28+'ごみ搬入量内訳(焼却)'!R28+'ごみ搬入量内訳(粗大)'!R28+'ごみ搬入量内訳(堆肥化)'!R28+'ごみ搬入量内訳(飼料化)'!R28+'ごみ搬入量内訳(メタン化)'!R28+'ごみ搬入量内訳(燃料化)'!R28+'ごみ搬入量内訳(セメント)'!R28+'ごみ搬入量内訳(資源化等)'!R28+'ごみ搬入量内訳(その他)'!R28+'ごみ搬入量内訳(直接埋立)'!R28+'ごみ搬入量内訳(海洋投入)'!R28</f>
        <v>0</v>
      </c>
      <c r="S28" s="61">
        <f>'ごみ搬入量内訳(直接資源化)'!S28+'ごみ搬入量内訳(焼却)'!S28+'ごみ搬入量内訳(粗大)'!S28+'ごみ搬入量内訳(堆肥化)'!S28+'ごみ搬入量内訳(飼料化)'!S28+'ごみ搬入量内訳(メタン化)'!S28+'ごみ搬入量内訳(燃料化)'!S28+'ごみ搬入量内訳(セメント)'!S28+'ごみ搬入量内訳(資源化等)'!S28+'ごみ搬入量内訳(その他)'!S28+'ごみ搬入量内訳(直接埋立)'!S28+'ごみ搬入量内訳(海洋投入)'!S28</f>
        <v>0</v>
      </c>
      <c r="T28" s="61">
        <f>'ごみ搬入量内訳(直接資源化)'!T28+'ごみ搬入量内訳(焼却)'!T28+'ごみ搬入量内訳(粗大)'!T28+'ごみ搬入量内訳(堆肥化)'!T28+'ごみ搬入量内訳(飼料化)'!T28+'ごみ搬入量内訳(メタン化)'!T28+'ごみ搬入量内訳(燃料化)'!T28+'ごみ搬入量内訳(セメント)'!T28+'ごみ搬入量内訳(資源化等)'!T28+'ごみ搬入量内訳(その他)'!T28+'ごみ搬入量内訳(直接埋立)'!T28+'ごみ搬入量内訳(海洋投入)'!T28</f>
        <v>0</v>
      </c>
      <c r="U28" s="61">
        <f>'ごみ搬入量内訳(直接資源化)'!U28+'ごみ搬入量内訳(焼却)'!U28+'ごみ搬入量内訳(粗大)'!U28+'ごみ搬入量内訳(堆肥化)'!U28+'ごみ搬入量内訳(飼料化)'!U28+'ごみ搬入量内訳(メタン化)'!U28+'ごみ搬入量内訳(燃料化)'!U28+'ごみ搬入量内訳(セメント)'!U28+'ごみ搬入量内訳(資源化等)'!U28+'ごみ搬入量内訳(その他)'!U28+'ごみ搬入量内訳(直接埋立)'!U28+'ごみ搬入量内訳(海洋投入)'!U28</f>
        <v>0</v>
      </c>
      <c r="V28" s="61">
        <f>'ごみ搬入量内訳(直接資源化)'!V28+'ごみ搬入量内訳(焼却)'!V28+'ごみ搬入量内訳(粗大)'!V28+'ごみ搬入量内訳(堆肥化)'!V28+'ごみ搬入量内訳(飼料化)'!V28+'ごみ搬入量内訳(メタン化)'!V28+'ごみ搬入量内訳(燃料化)'!V28+'ごみ搬入量内訳(セメント)'!V28+'ごみ搬入量内訳(資源化等)'!V28+'ごみ搬入量内訳(その他)'!V28+'ごみ搬入量内訳(直接埋立)'!V28+'ごみ搬入量内訳(海洋投入)'!V28</f>
        <v>0</v>
      </c>
      <c r="W28" s="61">
        <f>'ごみ搬入量内訳(直接資源化)'!W28+'ごみ搬入量内訳(焼却)'!W28+'ごみ搬入量内訳(粗大)'!W28+'ごみ搬入量内訳(堆肥化)'!W28+'ごみ搬入量内訳(飼料化)'!W28+'ごみ搬入量内訳(メタン化)'!W28+'ごみ搬入量内訳(燃料化)'!W28+'ごみ搬入量内訳(セメント)'!W28+'ごみ搬入量内訳(資源化等)'!W28+'ごみ搬入量内訳(その他)'!W28+'ごみ搬入量内訳(直接埋立)'!W28+'ごみ搬入量内訳(海洋投入)'!W28</f>
        <v>0</v>
      </c>
      <c r="X28" s="61">
        <f>'ごみ搬入量内訳(直接資源化)'!X28+'ごみ搬入量内訳(焼却)'!X28+'ごみ搬入量内訳(粗大)'!X28+'ごみ搬入量内訳(堆肥化)'!X28+'ごみ搬入量内訳(飼料化)'!X28+'ごみ搬入量内訳(メタン化)'!X28+'ごみ搬入量内訳(燃料化)'!X28+'ごみ搬入量内訳(セメント)'!X28+'ごみ搬入量内訳(資源化等)'!X28+'ごみ搬入量内訳(その他)'!X28+'ごみ搬入量内訳(直接埋立)'!X28+'ごみ搬入量内訳(海洋投入)'!X28</f>
        <v>0</v>
      </c>
      <c r="Y28" s="61">
        <f>'ごみ搬入量内訳(直接資源化)'!Y28+'ごみ搬入量内訳(焼却)'!Y28+'ごみ搬入量内訳(粗大)'!Y28+'ごみ搬入量内訳(堆肥化)'!Y28+'ごみ搬入量内訳(飼料化)'!Y28+'ごみ搬入量内訳(メタン化)'!Y28+'ごみ搬入量内訳(燃料化)'!Y28+'ごみ搬入量内訳(セメント)'!Y28+'ごみ搬入量内訳(資源化等)'!Y28+'ごみ搬入量内訳(その他)'!Y28+'ごみ搬入量内訳(直接埋立)'!Y28+'ごみ搬入量内訳(海洋投入)'!Y28</f>
        <v>0</v>
      </c>
      <c r="Z28" s="61">
        <f>'ごみ搬入量内訳(直接資源化)'!Z28+'ごみ搬入量内訳(焼却)'!Z28+'ごみ搬入量内訳(粗大)'!Z28+'ごみ搬入量内訳(堆肥化)'!Z28+'ごみ搬入量内訳(飼料化)'!Z28+'ごみ搬入量内訳(メタン化)'!Z28+'ごみ搬入量内訳(燃料化)'!Z28+'ごみ搬入量内訳(セメント)'!Z28+'ごみ搬入量内訳(資源化等)'!Z28+'ごみ搬入量内訳(その他)'!Z28+'ごみ搬入量内訳(直接埋立)'!Z28+'ごみ搬入量内訳(海洋投入)'!Z28</f>
        <v>0</v>
      </c>
      <c r="AA28" s="61">
        <f>'ごみ搬入量内訳(直接資源化)'!AA28+'ごみ搬入量内訳(焼却)'!AA28+'ごみ搬入量内訳(粗大)'!AA28+'ごみ搬入量内訳(堆肥化)'!AA28+'ごみ搬入量内訳(飼料化)'!AA28+'ごみ搬入量内訳(メタン化)'!AA28+'ごみ搬入量内訳(燃料化)'!AA28+'ごみ搬入量内訳(セメント)'!AA28+'ごみ搬入量内訳(資源化等)'!AA28+'ごみ搬入量内訳(その他)'!AA28+'ごみ搬入量内訳(直接埋立)'!AA28+'ごみ搬入量内訳(海洋投入)'!AA28</f>
        <v>0</v>
      </c>
      <c r="AB28" s="61">
        <f>'ごみ搬入量内訳(直接資源化)'!AB28+'ごみ搬入量内訳(焼却)'!AB28+'ごみ搬入量内訳(粗大)'!AB28+'ごみ搬入量内訳(堆肥化)'!AB28+'ごみ搬入量内訳(飼料化)'!AB28+'ごみ搬入量内訳(メタン化)'!AB28+'ごみ搬入量内訳(燃料化)'!AB28+'ごみ搬入量内訳(セメント)'!AB28+'ごみ搬入量内訳(資源化等)'!AB28+'ごみ搬入量内訳(その他)'!AB28+'ごみ搬入量内訳(直接埋立)'!AB28+'ごみ搬入量内訳(海洋投入)'!AB28</f>
        <v>0</v>
      </c>
      <c r="AC28" s="61">
        <f>'ごみ搬入量内訳(直接資源化)'!AC28+'ごみ搬入量内訳(焼却)'!AC28+'ごみ搬入量内訳(粗大)'!AC28+'ごみ搬入量内訳(堆肥化)'!AC28+'ごみ搬入量内訳(飼料化)'!AC28+'ごみ搬入量内訳(メタン化)'!AC28+'ごみ搬入量内訳(燃料化)'!AC28+'ごみ搬入量内訳(セメント)'!AC28+'ごみ搬入量内訳(資源化等)'!AC28+'ごみ搬入量内訳(その他)'!AC28+'ごみ搬入量内訳(直接埋立)'!AC28+'ごみ搬入量内訳(海洋投入)'!AC28</f>
        <v>0</v>
      </c>
      <c r="AD28" s="61">
        <f>'ごみ搬入量内訳(直接資源化)'!AD28+'ごみ搬入量内訳(焼却)'!AD28+'ごみ搬入量内訳(粗大)'!AD28+'ごみ搬入量内訳(堆肥化)'!AD28+'ごみ搬入量内訳(飼料化)'!AD28+'ごみ搬入量内訳(メタン化)'!AD28+'ごみ搬入量内訳(燃料化)'!AD28+'ごみ搬入量内訳(セメント)'!AD28+'ごみ搬入量内訳(資源化等)'!AD28+'ごみ搬入量内訳(その他)'!AD28+'ごみ搬入量内訳(直接埋立)'!AD28+'ごみ搬入量内訳(海洋投入)'!AD28</f>
        <v>0</v>
      </c>
      <c r="AE28" s="61">
        <f>'ごみ搬入量内訳(直接資源化)'!AE28+'ごみ搬入量内訳(焼却)'!AE28+'ごみ搬入量内訳(粗大)'!AE28+'ごみ搬入量内訳(堆肥化)'!AE28+'ごみ搬入量内訳(飼料化)'!AE28+'ごみ搬入量内訳(メタン化)'!AE28+'ごみ搬入量内訳(燃料化)'!AE28+'ごみ搬入量内訳(セメント)'!AE28+'ごみ搬入量内訳(資源化等)'!AE28+'ごみ搬入量内訳(その他)'!AE28+'ごみ搬入量内訳(直接埋立)'!AE28+'ごみ搬入量内訳(海洋投入)'!AE28</f>
        <v>0</v>
      </c>
      <c r="AF28" s="61">
        <f>'ごみ搬入量内訳(直接資源化)'!AF28+'ごみ搬入量内訳(焼却)'!AF28+'ごみ搬入量内訳(粗大)'!AF28+'ごみ搬入量内訳(堆肥化)'!AF28+'ごみ搬入量内訳(飼料化)'!AF28+'ごみ搬入量内訳(メタン化)'!AF28+'ごみ搬入量内訳(燃料化)'!AF28+'ごみ搬入量内訳(セメント)'!AF28+'ごみ搬入量内訳(資源化等)'!AF28+'ごみ搬入量内訳(その他)'!AF28+'ごみ搬入量内訳(直接埋立)'!AF28+'ごみ搬入量内訳(海洋投入)'!AF28</f>
        <v>0</v>
      </c>
      <c r="AG28" s="61">
        <f>'ごみ搬入量内訳(直接資源化)'!AG28+'ごみ搬入量内訳(焼却)'!AG28+'ごみ搬入量内訳(粗大)'!AG28+'ごみ搬入量内訳(堆肥化)'!AG28+'ごみ搬入量内訳(飼料化)'!AG28+'ごみ搬入量内訳(メタン化)'!AG28+'ごみ搬入量内訳(燃料化)'!AG28+'ごみ搬入量内訳(セメント)'!AG28+'ごみ搬入量内訳(資源化等)'!AG28+'ごみ搬入量内訳(その他)'!AG28+'ごみ搬入量内訳(直接埋立)'!AG28+'ごみ搬入量内訳(海洋投入)'!AG28</f>
        <v>0</v>
      </c>
      <c r="AH28" s="61">
        <f>'ごみ搬入量内訳(直接資源化)'!AH28+'ごみ搬入量内訳(焼却)'!AH28+'ごみ搬入量内訳(粗大)'!AH28+'ごみ搬入量内訳(堆肥化)'!AH28+'ごみ搬入量内訳(飼料化)'!AH28+'ごみ搬入量内訳(メタン化)'!AH28+'ごみ搬入量内訳(燃料化)'!AH28+'ごみ搬入量内訳(セメント)'!AH28+'ごみ搬入量内訳(資源化等)'!AH28+'ごみ搬入量内訳(その他)'!AH28+'ごみ搬入量内訳(直接埋立)'!AH28+'ごみ搬入量内訳(海洋投入)'!AH28</f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f>'ごみ搬入量内訳(直接資源化)'!E29+'ごみ搬入量内訳(焼却)'!E29+'ごみ搬入量内訳(粗大)'!E29+'ごみ搬入量内訳(堆肥化)'!E29+'ごみ搬入量内訳(飼料化)'!E29+'ごみ搬入量内訳(メタン化)'!E29+'ごみ搬入量内訳(燃料化)'!E29+'ごみ搬入量内訳(セメント)'!E29+'ごみ搬入量内訳(資源化等)'!E29+'ごみ搬入量内訳(その他)'!E29+'ごみ搬入量内訳(直接埋立)'!E29+'ごみ搬入量内訳(海洋投入)'!E29</f>
        <v>0</v>
      </c>
      <c r="F29" s="61">
        <f>'ごみ搬入量内訳(直接資源化)'!F29+'ごみ搬入量内訳(焼却)'!F29+'ごみ搬入量内訳(粗大)'!F29+'ごみ搬入量内訳(堆肥化)'!F29+'ごみ搬入量内訳(飼料化)'!F29+'ごみ搬入量内訳(メタン化)'!F29+'ごみ搬入量内訳(燃料化)'!F29+'ごみ搬入量内訳(セメント)'!F29+'ごみ搬入量内訳(資源化等)'!F29+'ごみ搬入量内訳(その他)'!F29+'ごみ搬入量内訳(直接埋立)'!F29+'ごみ搬入量内訳(海洋投入)'!F29</f>
        <v>0</v>
      </c>
      <c r="G29" s="61">
        <f>'ごみ搬入量内訳(直接資源化)'!G29+'ごみ搬入量内訳(焼却)'!G29+'ごみ搬入量内訳(粗大)'!G29+'ごみ搬入量内訳(堆肥化)'!G29+'ごみ搬入量内訳(飼料化)'!G29+'ごみ搬入量内訳(メタン化)'!G29+'ごみ搬入量内訳(燃料化)'!G29+'ごみ搬入量内訳(セメント)'!G29+'ごみ搬入量内訳(資源化等)'!G29+'ごみ搬入量内訳(その他)'!G29+'ごみ搬入量内訳(直接埋立)'!G29+'ごみ搬入量内訳(海洋投入)'!G29</f>
        <v>0</v>
      </c>
      <c r="H29" s="61">
        <f>'ごみ搬入量内訳(直接資源化)'!H29+'ごみ搬入量内訳(焼却)'!H29+'ごみ搬入量内訳(粗大)'!H29+'ごみ搬入量内訳(堆肥化)'!H29+'ごみ搬入量内訳(飼料化)'!H29+'ごみ搬入量内訳(メタン化)'!H29+'ごみ搬入量内訳(燃料化)'!H29+'ごみ搬入量内訳(セメント)'!H29+'ごみ搬入量内訳(資源化等)'!H29+'ごみ搬入量内訳(その他)'!H29+'ごみ搬入量内訳(直接埋立)'!H29+'ごみ搬入量内訳(海洋投入)'!H29</f>
        <v>0</v>
      </c>
      <c r="I29" s="61">
        <f>'ごみ搬入量内訳(直接資源化)'!I29+'ごみ搬入量内訳(焼却)'!I29+'ごみ搬入量内訳(粗大)'!I29+'ごみ搬入量内訳(堆肥化)'!I29+'ごみ搬入量内訳(飼料化)'!I29+'ごみ搬入量内訳(メタン化)'!I29+'ごみ搬入量内訳(燃料化)'!I29+'ごみ搬入量内訳(セメント)'!I29+'ごみ搬入量内訳(資源化等)'!I29+'ごみ搬入量内訳(その他)'!I29+'ごみ搬入量内訳(直接埋立)'!I29+'ごみ搬入量内訳(海洋投入)'!I29</f>
        <v>0</v>
      </c>
      <c r="J29" s="61">
        <f>'ごみ搬入量内訳(直接資源化)'!J29+'ごみ搬入量内訳(焼却)'!J29+'ごみ搬入量内訳(粗大)'!J29+'ごみ搬入量内訳(堆肥化)'!J29+'ごみ搬入量内訳(飼料化)'!J29+'ごみ搬入量内訳(メタン化)'!J29+'ごみ搬入量内訳(燃料化)'!J29+'ごみ搬入量内訳(セメント)'!J29+'ごみ搬入量内訳(資源化等)'!J29+'ごみ搬入量内訳(その他)'!J29+'ごみ搬入量内訳(直接埋立)'!J29+'ごみ搬入量内訳(海洋投入)'!J29</f>
        <v>0</v>
      </c>
      <c r="K29" s="61">
        <f>'ごみ搬入量内訳(直接資源化)'!K29+'ごみ搬入量内訳(焼却)'!K29+'ごみ搬入量内訳(粗大)'!K29+'ごみ搬入量内訳(堆肥化)'!K29+'ごみ搬入量内訳(飼料化)'!K29+'ごみ搬入量内訳(メタン化)'!K29+'ごみ搬入量内訳(燃料化)'!K29+'ごみ搬入量内訳(セメント)'!K29+'ごみ搬入量内訳(資源化等)'!K29+'ごみ搬入量内訳(その他)'!K29+'ごみ搬入量内訳(直接埋立)'!K29+'ごみ搬入量内訳(海洋投入)'!K29</f>
        <v>0</v>
      </c>
      <c r="L29" s="61">
        <f>'ごみ搬入量内訳(直接資源化)'!L29+'ごみ搬入量内訳(焼却)'!L29+'ごみ搬入量内訳(粗大)'!L29+'ごみ搬入量内訳(堆肥化)'!L29+'ごみ搬入量内訳(飼料化)'!L29+'ごみ搬入量内訳(メタン化)'!L29+'ごみ搬入量内訳(燃料化)'!L29+'ごみ搬入量内訳(セメント)'!L29+'ごみ搬入量内訳(資源化等)'!L29+'ごみ搬入量内訳(その他)'!L29+'ごみ搬入量内訳(直接埋立)'!L29+'ごみ搬入量内訳(海洋投入)'!L29</f>
        <v>0</v>
      </c>
      <c r="M29" s="61">
        <f>'ごみ搬入量内訳(直接資源化)'!M29+'ごみ搬入量内訳(焼却)'!M29+'ごみ搬入量内訳(粗大)'!M29+'ごみ搬入量内訳(堆肥化)'!M29+'ごみ搬入量内訳(飼料化)'!M29+'ごみ搬入量内訳(メタン化)'!M29+'ごみ搬入量内訳(燃料化)'!M29+'ごみ搬入量内訳(セメント)'!M29+'ごみ搬入量内訳(資源化等)'!M29+'ごみ搬入量内訳(その他)'!M29+'ごみ搬入量内訳(直接埋立)'!M29+'ごみ搬入量内訳(海洋投入)'!M29</f>
        <v>0</v>
      </c>
      <c r="N29" s="61">
        <f>'ごみ搬入量内訳(直接資源化)'!N29+'ごみ搬入量内訳(焼却)'!N29+'ごみ搬入量内訳(粗大)'!N29+'ごみ搬入量内訳(堆肥化)'!N29+'ごみ搬入量内訳(飼料化)'!N29+'ごみ搬入量内訳(メタン化)'!N29+'ごみ搬入量内訳(燃料化)'!N29+'ごみ搬入量内訳(セメント)'!N29+'ごみ搬入量内訳(資源化等)'!N29+'ごみ搬入量内訳(その他)'!N29+'ごみ搬入量内訳(直接埋立)'!N29+'ごみ搬入量内訳(海洋投入)'!N29</f>
        <v>0</v>
      </c>
      <c r="O29" s="61">
        <f>'ごみ搬入量内訳(直接資源化)'!O29+'ごみ搬入量内訳(焼却)'!O29+'ごみ搬入量内訳(粗大)'!O29+'ごみ搬入量内訳(堆肥化)'!O29+'ごみ搬入量内訳(飼料化)'!O29+'ごみ搬入量内訳(メタン化)'!O29+'ごみ搬入量内訳(燃料化)'!O29+'ごみ搬入量内訳(セメント)'!O29+'ごみ搬入量内訳(資源化等)'!O29+'ごみ搬入量内訳(その他)'!O29+'ごみ搬入量内訳(直接埋立)'!O29+'ごみ搬入量内訳(海洋投入)'!O29</f>
        <v>0</v>
      </c>
      <c r="P29" s="61">
        <f>'ごみ搬入量内訳(直接資源化)'!P29+'ごみ搬入量内訳(焼却)'!P29+'ごみ搬入量内訳(粗大)'!P29+'ごみ搬入量内訳(堆肥化)'!P29+'ごみ搬入量内訳(飼料化)'!P29+'ごみ搬入量内訳(メタン化)'!P29+'ごみ搬入量内訳(燃料化)'!P29+'ごみ搬入量内訳(セメント)'!P29+'ごみ搬入量内訳(資源化等)'!P29+'ごみ搬入量内訳(その他)'!P29+'ごみ搬入量内訳(直接埋立)'!P29+'ごみ搬入量内訳(海洋投入)'!P29</f>
        <v>0</v>
      </c>
      <c r="Q29" s="61">
        <f>'ごみ搬入量内訳(直接資源化)'!Q29+'ごみ搬入量内訳(焼却)'!Q29+'ごみ搬入量内訳(粗大)'!Q29+'ごみ搬入量内訳(堆肥化)'!Q29+'ごみ搬入量内訳(飼料化)'!Q29+'ごみ搬入量内訳(メタン化)'!Q29+'ごみ搬入量内訳(燃料化)'!Q29+'ごみ搬入量内訳(セメント)'!Q29+'ごみ搬入量内訳(資源化等)'!Q29+'ごみ搬入量内訳(その他)'!Q29+'ごみ搬入量内訳(直接埋立)'!Q29+'ごみ搬入量内訳(海洋投入)'!Q29</f>
        <v>0</v>
      </c>
      <c r="R29" s="61">
        <f>'ごみ搬入量内訳(直接資源化)'!R29+'ごみ搬入量内訳(焼却)'!R29+'ごみ搬入量内訳(粗大)'!R29+'ごみ搬入量内訳(堆肥化)'!R29+'ごみ搬入量内訳(飼料化)'!R29+'ごみ搬入量内訳(メタン化)'!R29+'ごみ搬入量内訳(燃料化)'!R29+'ごみ搬入量内訳(セメント)'!R29+'ごみ搬入量内訳(資源化等)'!R29+'ごみ搬入量内訳(その他)'!R29+'ごみ搬入量内訳(直接埋立)'!R29+'ごみ搬入量内訳(海洋投入)'!R29</f>
        <v>0</v>
      </c>
      <c r="S29" s="61">
        <f>'ごみ搬入量内訳(直接資源化)'!S29+'ごみ搬入量内訳(焼却)'!S29+'ごみ搬入量内訳(粗大)'!S29+'ごみ搬入量内訳(堆肥化)'!S29+'ごみ搬入量内訳(飼料化)'!S29+'ごみ搬入量内訳(メタン化)'!S29+'ごみ搬入量内訳(燃料化)'!S29+'ごみ搬入量内訳(セメント)'!S29+'ごみ搬入量内訳(資源化等)'!S29+'ごみ搬入量内訳(その他)'!S29+'ごみ搬入量内訳(直接埋立)'!S29+'ごみ搬入量内訳(海洋投入)'!S29</f>
        <v>0</v>
      </c>
      <c r="T29" s="61">
        <f>'ごみ搬入量内訳(直接資源化)'!T29+'ごみ搬入量内訳(焼却)'!T29+'ごみ搬入量内訳(粗大)'!T29+'ごみ搬入量内訳(堆肥化)'!T29+'ごみ搬入量内訳(飼料化)'!T29+'ごみ搬入量内訳(メタン化)'!T29+'ごみ搬入量内訳(燃料化)'!T29+'ごみ搬入量内訳(セメント)'!T29+'ごみ搬入量内訳(資源化等)'!T29+'ごみ搬入量内訳(その他)'!T29+'ごみ搬入量内訳(直接埋立)'!T29+'ごみ搬入量内訳(海洋投入)'!T29</f>
        <v>0</v>
      </c>
      <c r="U29" s="61">
        <f>'ごみ搬入量内訳(直接資源化)'!U29+'ごみ搬入量内訳(焼却)'!U29+'ごみ搬入量内訳(粗大)'!U29+'ごみ搬入量内訳(堆肥化)'!U29+'ごみ搬入量内訳(飼料化)'!U29+'ごみ搬入量内訳(メタン化)'!U29+'ごみ搬入量内訳(燃料化)'!U29+'ごみ搬入量内訳(セメント)'!U29+'ごみ搬入量内訳(資源化等)'!U29+'ごみ搬入量内訳(その他)'!U29+'ごみ搬入量内訳(直接埋立)'!U29+'ごみ搬入量内訳(海洋投入)'!U29</f>
        <v>0</v>
      </c>
      <c r="V29" s="61">
        <f>'ごみ搬入量内訳(直接資源化)'!V29+'ごみ搬入量内訳(焼却)'!V29+'ごみ搬入量内訳(粗大)'!V29+'ごみ搬入量内訳(堆肥化)'!V29+'ごみ搬入量内訳(飼料化)'!V29+'ごみ搬入量内訳(メタン化)'!V29+'ごみ搬入量内訳(燃料化)'!V29+'ごみ搬入量内訳(セメント)'!V29+'ごみ搬入量内訳(資源化等)'!V29+'ごみ搬入量内訳(その他)'!V29+'ごみ搬入量内訳(直接埋立)'!V29+'ごみ搬入量内訳(海洋投入)'!V29</f>
        <v>0</v>
      </c>
      <c r="W29" s="61">
        <f>'ごみ搬入量内訳(直接資源化)'!W29+'ごみ搬入量内訳(焼却)'!W29+'ごみ搬入量内訳(粗大)'!W29+'ごみ搬入量内訳(堆肥化)'!W29+'ごみ搬入量内訳(飼料化)'!W29+'ごみ搬入量内訳(メタン化)'!W29+'ごみ搬入量内訳(燃料化)'!W29+'ごみ搬入量内訳(セメント)'!W29+'ごみ搬入量内訳(資源化等)'!W29+'ごみ搬入量内訳(その他)'!W29+'ごみ搬入量内訳(直接埋立)'!W29+'ごみ搬入量内訳(海洋投入)'!W29</f>
        <v>0</v>
      </c>
      <c r="X29" s="61">
        <f>'ごみ搬入量内訳(直接資源化)'!X29+'ごみ搬入量内訳(焼却)'!X29+'ごみ搬入量内訳(粗大)'!X29+'ごみ搬入量内訳(堆肥化)'!X29+'ごみ搬入量内訳(飼料化)'!X29+'ごみ搬入量内訳(メタン化)'!X29+'ごみ搬入量内訳(燃料化)'!X29+'ごみ搬入量内訳(セメント)'!X29+'ごみ搬入量内訳(資源化等)'!X29+'ごみ搬入量内訳(その他)'!X29+'ごみ搬入量内訳(直接埋立)'!X29+'ごみ搬入量内訳(海洋投入)'!X29</f>
        <v>0</v>
      </c>
      <c r="Y29" s="61">
        <f>'ごみ搬入量内訳(直接資源化)'!Y29+'ごみ搬入量内訳(焼却)'!Y29+'ごみ搬入量内訳(粗大)'!Y29+'ごみ搬入量内訳(堆肥化)'!Y29+'ごみ搬入量内訳(飼料化)'!Y29+'ごみ搬入量内訳(メタン化)'!Y29+'ごみ搬入量内訳(燃料化)'!Y29+'ごみ搬入量内訳(セメント)'!Y29+'ごみ搬入量内訳(資源化等)'!Y29+'ごみ搬入量内訳(その他)'!Y29+'ごみ搬入量内訳(直接埋立)'!Y29+'ごみ搬入量内訳(海洋投入)'!Y29</f>
        <v>0</v>
      </c>
      <c r="Z29" s="61">
        <f>'ごみ搬入量内訳(直接資源化)'!Z29+'ごみ搬入量内訳(焼却)'!Z29+'ごみ搬入量内訳(粗大)'!Z29+'ごみ搬入量内訳(堆肥化)'!Z29+'ごみ搬入量内訳(飼料化)'!Z29+'ごみ搬入量内訳(メタン化)'!Z29+'ごみ搬入量内訳(燃料化)'!Z29+'ごみ搬入量内訳(セメント)'!Z29+'ごみ搬入量内訳(資源化等)'!Z29+'ごみ搬入量内訳(その他)'!Z29+'ごみ搬入量内訳(直接埋立)'!Z29+'ごみ搬入量内訳(海洋投入)'!Z29</f>
        <v>0</v>
      </c>
      <c r="AA29" s="61">
        <f>'ごみ搬入量内訳(直接資源化)'!AA29+'ごみ搬入量内訳(焼却)'!AA29+'ごみ搬入量内訳(粗大)'!AA29+'ごみ搬入量内訳(堆肥化)'!AA29+'ごみ搬入量内訳(飼料化)'!AA29+'ごみ搬入量内訳(メタン化)'!AA29+'ごみ搬入量内訳(燃料化)'!AA29+'ごみ搬入量内訳(セメント)'!AA29+'ごみ搬入量内訳(資源化等)'!AA29+'ごみ搬入量内訳(その他)'!AA29+'ごみ搬入量内訳(直接埋立)'!AA29+'ごみ搬入量内訳(海洋投入)'!AA29</f>
        <v>0</v>
      </c>
      <c r="AB29" s="61">
        <f>'ごみ搬入量内訳(直接資源化)'!AB29+'ごみ搬入量内訳(焼却)'!AB29+'ごみ搬入量内訳(粗大)'!AB29+'ごみ搬入量内訳(堆肥化)'!AB29+'ごみ搬入量内訳(飼料化)'!AB29+'ごみ搬入量内訳(メタン化)'!AB29+'ごみ搬入量内訳(燃料化)'!AB29+'ごみ搬入量内訳(セメント)'!AB29+'ごみ搬入量内訳(資源化等)'!AB29+'ごみ搬入量内訳(その他)'!AB29+'ごみ搬入量内訳(直接埋立)'!AB29+'ごみ搬入量内訳(海洋投入)'!AB29</f>
        <v>0</v>
      </c>
      <c r="AC29" s="61">
        <f>'ごみ搬入量内訳(直接資源化)'!AC29+'ごみ搬入量内訳(焼却)'!AC29+'ごみ搬入量内訳(粗大)'!AC29+'ごみ搬入量内訳(堆肥化)'!AC29+'ごみ搬入量内訳(飼料化)'!AC29+'ごみ搬入量内訳(メタン化)'!AC29+'ごみ搬入量内訳(燃料化)'!AC29+'ごみ搬入量内訳(セメント)'!AC29+'ごみ搬入量内訳(資源化等)'!AC29+'ごみ搬入量内訳(その他)'!AC29+'ごみ搬入量内訳(直接埋立)'!AC29+'ごみ搬入量内訳(海洋投入)'!AC29</f>
        <v>0</v>
      </c>
      <c r="AD29" s="61">
        <f>'ごみ搬入量内訳(直接資源化)'!AD29+'ごみ搬入量内訳(焼却)'!AD29+'ごみ搬入量内訳(粗大)'!AD29+'ごみ搬入量内訳(堆肥化)'!AD29+'ごみ搬入量内訳(飼料化)'!AD29+'ごみ搬入量内訳(メタン化)'!AD29+'ごみ搬入量内訳(燃料化)'!AD29+'ごみ搬入量内訳(セメント)'!AD29+'ごみ搬入量内訳(資源化等)'!AD29+'ごみ搬入量内訳(その他)'!AD29+'ごみ搬入量内訳(直接埋立)'!AD29+'ごみ搬入量内訳(海洋投入)'!AD29</f>
        <v>0</v>
      </c>
      <c r="AE29" s="61">
        <f>'ごみ搬入量内訳(直接資源化)'!AE29+'ごみ搬入量内訳(焼却)'!AE29+'ごみ搬入量内訳(粗大)'!AE29+'ごみ搬入量内訳(堆肥化)'!AE29+'ごみ搬入量内訳(飼料化)'!AE29+'ごみ搬入量内訳(メタン化)'!AE29+'ごみ搬入量内訳(燃料化)'!AE29+'ごみ搬入量内訳(セメント)'!AE29+'ごみ搬入量内訳(資源化等)'!AE29+'ごみ搬入量内訳(その他)'!AE29+'ごみ搬入量内訳(直接埋立)'!AE29+'ごみ搬入量内訳(海洋投入)'!AE29</f>
        <v>0</v>
      </c>
      <c r="AF29" s="61">
        <f>'ごみ搬入量内訳(直接資源化)'!AF29+'ごみ搬入量内訳(焼却)'!AF29+'ごみ搬入量内訳(粗大)'!AF29+'ごみ搬入量内訳(堆肥化)'!AF29+'ごみ搬入量内訳(飼料化)'!AF29+'ごみ搬入量内訳(メタン化)'!AF29+'ごみ搬入量内訳(燃料化)'!AF29+'ごみ搬入量内訳(セメント)'!AF29+'ごみ搬入量内訳(資源化等)'!AF29+'ごみ搬入量内訳(その他)'!AF29+'ごみ搬入量内訳(直接埋立)'!AF29+'ごみ搬入量内訳(海洋投入)'!AF29</f>
        <v>0</v>
      </c>
      <c r="AG29" s="61">
        <f>'ごみ搬入量内訳(直接資源化)'!AG29+'ごみ搬入量内訳(焼却)'!AG29+'ごみ搬入量内訳(粗大)'!AG29+'ごみ搬入量内訳(堆肥化)'!AG29+'ごみ搬入量内訳(飼料化)'!AG29+'ごみ搬入量内訳(メタン化)'!AG29+'ごみ搬入量内訳(燃料化)'!AG29+'ごみ搬入量内訳(セメント)'!AG29+'ごみ搬入量内訳(資源化等)'!AG29+'ごみ搬入量内訳(その他)'!AG29+'ごみ搬入量内訳(直接埋立)'!AG29+'ごみ搬入量内訳(海洋投入)'!AG29</f>
        <v>0</v>
      </c>
      <c r="AH29" s="61">
        <f>'ごみ搬入量内訳(直接資源化)'!AH29+'ごみ搬入量内訳(焼却)'!AH29+'ごみ搬入量内訳(粗大)'!AH29+'ごみ搬入量内訳(堆肥化)'!AH29+'ごみ搬入量内訳(飼料化)'!AH29+'ごみ搬入量内訳(メタン化)'!AH29+'ごみ搬入量内訳(燃料化)'!AH29+'ごみ搬入量内訳(セメント)'!AH29+'ごみ搬入量内訳(資源化等)'!AH29+'ごみ搬入量内訳(その他)'!AH29+'ごみ搬入量内訳(直接埋立)'!AH29+'ごみ搬入量内訳(海洋投入)'!AH29</f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1536</v>
      </c>
      <c r="E30" s="61">
        <f>'ごみ搬入量内訳(直接資源化)'!E30+'ごみ搬入量内訳(焼却)'!E30+'ごみ搬入量内訳(粗大)'!E30+'ごみ搬入量内訳(堆肥化)'!E30+'ごみ搬入量内訳(飼料化)'!E30+'ごみ搬入量内訳(メタン化)'!E30+'ごみ搬入量内訳(燃料化)'!E30+'ごみ搬入量内訳(セメント)'!E30+'ごみ搬入量内訳(資源化等)'!E30+'ごみ搬入量内訳(その他)'!E30+'ごみ搬入量内訳(直接埋立)'!E30+'ごみ搬入量内訳(海洋投入)'!E30</f>
        <v>297</v>
      </c>
      <c r="F30" s="61">
        <f>'ごみ搬入量内訳(直接資源化)'!F30+'ごみ搬入量内訳(焼却)'!F30+'ごみ搬入量内訳(粗大)'!F30+'ごみ搬入量内訳(堆肥化)'!F30+'ごみ搬入量内訳(飼料化)'!F30+'ごみ搬入量内訳(メタン化)'!F30+'ごみ搬入量内訳(燃料化)'!F30+'ごみ搬入量内訳(セメント)'!F30+'ごみ搬入量内訳(資源化等)'!F30+'ごみ搬入量内訳(その他)'!F30+'ごみ搬入量内訳(直接埋立)'!F30+'ごみ搬入量内訳(海洋投入)'!F30</f>
        <v>1</v>
      </c>
      <c r="G30" s="61">
        <f>'ごみ搬入量内訳(直接資源化)'!G30+'ごみ搬入量内訳(焼却)'!G30+'ごみ搬入量内訳(粗大)'!G30+'ごみ搬入量内訳(堆肥化)'!G30+'ごみ搬入量内訳(飼料化)'!G30+'ごみ搬入量内訳(メタン化)'!G30+'ごみ搬入量内訳(燃料化)'!G30+'ごみ搬入量内訳(セメント)'!G30+'ごみ搬入量内訳(資源化等)'!G30+'ごみ搬入量内訳(その他)'!G30+'ごみ搬入量内訳(直接埋立)'!G30+'ごみ搬入量内訳(海洋投入)'!G30</f>
        <v>1110</v>
      </c>
      <c r="H30" s="61">
        <f>'ごみ搬入量内訳(直接資源化)'!H30+'ごみ搬入量内訳(焼却)'!H30+'ごみ搬入量内訳(粗大)'!H30+'ごみ搬入量内訳(堆肥化)'!H30+'ごみ搬入量内訳(飼料化)'!H30+'ごみ搬入量内訳(メタン化)'!H30+'ごみ搬入量内訳(燃料化)'!H30+'ごみ搬入量内訳(セメント)'!H30+'ごみ搬入量内訳(資源化等)'!H30+'ごみ搬入量内訳(その他)'!H30+'ごみ搬入量内訳(直接埋立)'!H30+'ごみ搬入量内訳(海洋投入)'!H30</f>
        <v>122</v>
      </c>
      <c r="I30" s="61">
        <f>'ごみ搬入量内訳(直接資源化)'!I30+'ごみ搬入量内訳(焼却)'!I30+'ごみ搬入量内訳(粗大)'!I30+'ごみ搬入量内訳(堆肥化)'!I30+'ごみ搬入量内訳(飼料化)'!I30+'ごみ搬入量内訳(メタン化)'!I30+'ごみ搬入量内訳(燃料化)'!I30+'ごみ搬入量内訳(セメント)'!I30+'ごみ搬入量内訳(資源化等)'!I30+'ごみ搬入量内訳(その他)'!I30+'ごみ搬入量内訳(直接埋立)'!I30+'ごみ搬入量内訳(海洋投入)'!I30</f>
        <v>0</v>
      </c>
      <c r="J30" s="61">
        <f>'ごみ搬入量内訳(直接資源化)'!J30+'ごみ搬入量内訳(焼却)'!J30+'ごみ搬入量内訳(粗大)'!J30+'ごみ搬入量内訳(堆肥化)'!J30+'ごみ搬入量内訳(飼料化)'!J30+'ごみ搬入量内訳(メタン化)'!J30+'ごみ搬入量内訳(燃料化)'!J30+'ごみ搬入量内訳(セメント)'!J30+'ごみ搬入量内訳(資源化等)'!J30+'ごみ搬入量内訳(その他)'!J30+'ごみ搬入量内訳(直接埋立)'!J30+'ごみ搬入量内訳(海洋投入)'!J30</f>
        <v>0</v>
      </c>
      <c r="K30" s="61">
        <f>'ごみ搬入量内訳(直接資源化)'!K30+'ごみ搬入量内訳(焼却)'!K30+'ごみ搬入量内訳(粗大)'!K30+'ごみ搬入量内訳(堆肥化)'!K30+'ごみ搬入量内訳(飼料化)'!K30+'ごみ搬入量内訳(メタン化)'!K30+'ごみ搬入量内訳(燃料化)'!K30+'ごみ搬入量内訳(セメント)'!K30+'ごみ搬入量内訳(資源化等)'!K30+'ごみ搬入量内訳(その他)'!K30+'ごみ搬入量内訳(直接埋立)'!K30+'ごみ搬入量内訳(海洋投入)'!K30</f>
        <v>0</v>
      </c>
      <c r="L30" s="61">
        <f>'ごみ搬入量内訳(直接資源化)'!L30+'ごみ搬入量内訳(焼却)'!L30+'ごみ搬入量内訳(粗大)'!L30+'ごみ搬入量内訳(堆肥化)'!L30+'ごみ搬入量内訳(飼料化)'!L30+'ごみ搬入量内訳(メタン化)'!L30+'ごみ搬入量内訳(燃料化)'!L30+'ごみ搬入量内訳(セメント)'!L30+'ごみ搬入量内訳(資源化等)'!L30+'ごみ搬入量内訳(その他)'!L30+'ごみ搬入量内訳(直接埋立)'!L30+'ごみ搬入量内訳(海洋投入)'!L30</f>
        <v>0</v>
      </c>
      <c r="M30" s="61">
        <f>'ごみ搬入量内訳(直接資源化)'!M30+'ごみ搬入量内訳(焼却)'!M30+'ごみ搬入量内訳(粗大)'!M30+'ごみ搬入量内訳(堆肥化)'!M30+'ごみ搬入量内訳(飼料化)'!M30+'ごみ搬入量内訳(メタン化)'!M30+'ごみ搬入量内訳(燃料化)'!M30+'ごみ搬入量内訳(セメント)'!M30+'ごみ搬入量内訳(資源化等)'!M30+'ごみ搬入量内訳(その他)'!M30+'ごみ搬入量内訳(直接埋立)'!M30+'ごみ搬入量内訳(海洋投入)'!M30</f>
        <v>6</v>
      </c>
      <c r="N30" s="61">
        <f>'ごみ搬入量内訳(直接資源化)'!N30+'ごみ搬入量内訳(焼却)'!N30+'ごみ搬入量内訳(粗大)'!N30+'ごみ搬入量内訳(堆肥化)'!N30+'ごみ搬入量内訳(飼料化)'!N30+'ごみ搬入量内訳(メタン化)'!N30+'ごみ搬入量内訳(燃料化)'!N30+'ごみ搬入量内訳(セメント)'!N30+'ごみ搬入量内訳(資源化等)'!N30+'ごみ搬入量内訳(その他)'!N30+'ごみ搬入量内訳(直接埋立)'!N30+'ごみ搬入量内訳(海洋投入)'!N30</f>
        <v>0</v>
      </c>
      <c r="O30" s="61">
        <f>'ごみ搬入量内訳(直接資源化)'!O30+'ごみ搬入量内訳(焼却)'!O30+'ごみ搬入量内訳(粗大)'!O30+'ごみ搬入量内訳(堆肥化)'!O30+'ごみ搬入量内訳(飼料化)'!O30+'ごみ搬入量内訳(メタン化)'!O30+'ごみ搬入量内訳(燃料化)'!O30+'ごみ搬入量内訳(セメント)'!O30+'ごみ搬入量内訳(資源化等)'!O30+'ごみ搬入量内訳(その他)'!O30+'ごみ搬入量内訳(直接埋立)'!O30+'ごみ搬入量内訳(海洋投入)'!O30</f>
        <v>0</v>
      </c>
      <c r="P30" s="61">
        <f>'ごみ搬入量内訳(直接資源化)'!P30+'ごみ搬入量内訳(焼却)'!P30+'ごみ搬入量内訳(粗大)'!P30+'ごみ搬入量内訳(堆肥化)'!P30+'ごみ搬入量内訳(飼料化)'!P30+'ごみ搬入量内訳(メタン化)'!P30+'ごみ搬入量内訳(燃料化)'!P30+'ごみ搬入量内訳(セメント)'!P30+'ごみ搬入量内訳(資源化等)'!P30+'ごみ搬入量内訳(その他)'!P30+'ごみ搬入量内訳(直接埋立)'!P30+'ごみ搬入量内訳(海洋投入)'!P30</f>
        <v>0</v>
      </c>
      <c r="Q30" s="61">
        <f>'ごみ搬入量内訳(直接資源化)'!Q30+'ごみ搬入量内訳(焼却)'!Q30+'ごみ搬入量内訳(粗大)'!Q30+'ごみ搬入量内訳(堆肥化)'!Q30+'ごみ搬入量内訳(飼料化)'!Q30+'ごみ搬入量内訳(メタン化)'!Q30+'ごみ搬入量内訳(燃料化)'!Q30+'ごみ搬入量内訳(セメント)'!Q30+'ごみ搬入量内訳(資源化等)'!Q30+'ごみ搬入量内訳(その他)'!Q30+'ごみ搬入量内訳(直接埋立)'!Q30+'ごみ搬入量内訳(海洋投入)'!Q30</f>
        <v>0</v>
      </c>
      <c r="R30" s="61">
        <f>'ごみ搬入量内訳(直接資源化)'!R30+'ごみ搬入量内訳(焼却)'!R30+'ごみ搬入量内訳(粗大)'!R30+'ごみ搬入量内訳(堆肥化)'!R30+'ごみ搬入量内訳(飼料化)'!R30+'ごみ搬入量内訳(メタン化)'!R30+'ごみ搬入量内訳(燃料化)'!R30+'ごみ搬入量内訳(セメント)'!R30+'ごみ搬入量内訳(資源化等)'!R30+'ごみ搬入量内訳(その他)'!R30+'ごみ搬入量内訳(直接埋立)'!R30+'ごみ搬入量内訳(海洋投入)'!R30</f>
        <v>0</v>
      </c>
      <c r="S30" s="61">
        <f>'ごみ搬入量内訳(直接資源化)'!S30+'ごみ搬入量内訳(焼却)'!S30+'ごみ搬入量内訳(粗大)'!S30+'ごみ搬入量内訳(堆肥化)'!S30+'ごみ搬入量内訳(飼料化)'!S30+'ごみ搬入量内訳(メタン化)'!S30+'ごみ搬入量内訳(燃料化)'!S30+'ごみ搬入量内訳(セメント)'!S30+'ごみ搬入量内訳(資源化等)'!S30+'ごみ搬入量内訳(その他)'!S30+'ごみ搬入量内訳(直接埋立)'!S30+'ごみ搬入量内訳(海洋投入)'!S30</f>
        <v>0</v>
      </c>
      <c r="T30" s="61">
        <f>'ごみ搬入量内訳(直接資源化)'!T30+'ごみ搬入量内訳(焼却)'!T30+'ごみ搬入量内訳(粗大)'!T30+'ごみ搬入量内訳(堆肥化)'!T30+'ごみ搬入量内訳(飼料化)'!T30+'ごみ搬入量内訳(メタン化)'!T30+'ごみ搬入量内訳(燃料化)'!T30+'ごみ搬入量内訳(セメント)'!T30+'ごみ搬入量内訳(資源化等)'!T30+'ごみ搬入量内訳(その他)'!T30+'ごみ搬入量内訳(直接埋立)'!T30+'ごみ搬入量内訳(海洋投入)'!T30</f>
        <v>0</v>
      </c>
      <c r="U30" s="61">
        <f>'ごみ搬入量内訳(直接資源化)'!U30+'ごみ搬入量内訳(焼却)'!U30+'ごみ搬入量内訳(粗大)'!U30+'ごみ搬入量内訳(堆肥化)'!U30+'ごみ搬入量内訳(飼料化)'!U30+'ごみ搬入量内訳(メタン化)'!U30+'ごみ搬入量内訳(燃料化)'!U30+'ごみ搬入量内訳(セメント)'!U30+'ごみ搬入量内訳(資源化等)'!U30+'ごみ搬入量内訳(その他)'!U30+'ごみ搬入量内訳(直接埋立)'!U30+'ごみ搬入量内訳(海洋投入)'!U30</f>
        <v>0</v>
      </c>
      <c r="V30" s="61">
        <f>'ごみ搬入量内訳(直接資源化)'!V30+'ごみ搬入量内訳(焼却)'!V30+'ごみ搬入量内訳(粗大)'!V30+'ごみ搬入量内訳(堆肥化)'!V30+'ごみ搬入量内訳(飼料化)'!V30+'ごみ搬入量内訳(メタン化)'!V30+'ごみ搬入量内訳(燃料化)'!V30+'ごみ搬入量内訳(セメント)'!V30+'ごみ搬入量内訳(資源化等)'!V30+'ごみ搬入量内訳(その他)'!V30+'ごみ搬入量内訳(直接埋立)'!V30+'ごみ搬入量内訳(海洋投入)'!V30</f>
        <v>0</v>
      </c>
      <c r="W30" s="61">
        <f>'ごみ搬入量内訳(直接資源化)'!W30+'ごみ搬入量内訳(焼却)'!W30+'ごみ搬入量内訳(粗大)'!W30+'ごみ搬入量内訳(堆肥化)'!W30+'ごみ搬入量内訳(飼料化)'!W30+'ごみ搬入量内訳(メタン化)'!W30+'ごみ搬入量内訳(燃料化)'!W30+'ごみ搬入量内訳(セメント)'!W30+'ごみ搬入量内訳(資源化等)'!W30+'ごみ搬入量内訳(その他)'!W30+'ごみ搬入量内訳(直接埋立)'!W30+'ごみ搬入量内訳(海洋投入)'!W30</f>
        <v>0</v>
      </c>
      <c r="X30" s="61">
        <f>'ごみ搬入量内訳(直接資源化)'!X30+'ごみ搬入量内訳(焼却)'!X30+'ごみ搬入量内訳(粗大)'!X30+'ごみ搬入量内訳(堆肥化)'!X30+'ごみ搬入量内訳(飼料化)'!X30+'ごみ搬入量内訳(メタン化)'!X30+'ごみ搬入量内訳(燃料化)'!X30+'ごみ搬入量内訳(セメント)'!X30+'ごみ搬入量内訳(資源化等)'!X30+'ごみ搬入量内訳(その他)'!X30+'ごみ搬入量内訳(直接埋立)'!X30+'ごみ搬入量内訳(海洋投入)'!X30</f>
        <v>0</v>
      </c>
      <c r="Y30" s="61">
        <f>'ごみ搬入量内訳(直接資源化)'!Y30+'ごみ搬入量内訳(焼却)'!Y30+'ごみ搬入量内訳(粗大)'!Y30+'ごみ搬入量内訳(堆肥化)'!Y30+'ごみ搬入量内訳(飼料化)'!Y30+'ごみ搬入量内訳(メタン化)'!Y30+'ごみ搬入量内訳(燃料化)'!Y30+'ごみ搬入量内訳(セメント)'!Y30+'ごみ搬入量内訳(資源化等)'!Y30+'ごみ搬入量内訳(その他)'!Y30+'ごみ搬入量内訳(直接埋立)'!Y30+'ごみ搬入量内訳(海洋投入)'!Y30</f>
        <v>0</v>
      </c>
      <c r="Z30" s="61">
        <f>'ごみ搬入量内訳(直接資源化)'!Z30+'ごみ搬入量内訳(焼却)'!Z30+'ごみ搬入量内訳(粗大)'!Z30+'ごみ搬入量内訳(堆肥化)'!Z30+'ごみ搬入量内訳(飼料化)'!Z30+'ごみ搬入量内訳(メタン化)'!Z30+'ごみ搬入量内訳(燃料化)'!Z30+'ごみ搬入量内訳(セメント)'!Z30+'ごみ搬入量内訳(資源化等)'!Z30+'ごみ搬入量内訳(その他)'!Z30+'ごみ搬入量内訳(直接埋立)'!Z30+'ごみ搬入量内訳(海洋投入)'!Z30</f>
        <v>0</v>
      </c>
      <c r="AA30" s="61">
        <f>'ごみ搬入量内訳(直接資源化)'!AA30+'ごみ搬入量内訳(焼却)'!AA30+'ごみ搬入量内訳(粗大)'!AA30+'ごみ搬入量内訳(堆肥化)'!AA30+'ごみ搬入量内訳(飼料化)'!AA30+'ごみ搬入量内訳(メタン化)'!AA30+'ごみ搬入量内訳(燃料化)'!AA30+'ごみ搬入量内訳(セメント)'!AA30+'ごみ搬入量内訳(資源化等)'!AA30+'ごみ搬入量内訳(その他)'!AA30+'ごみ搬入量内訳(直接埋立)'!AA30+'ごみ搬入量内訳(海洋投入)'!AA30</f>
        <v>0</v>
      </c>
      <c r="AB30" s="61">
        <f>'ごみ搬入量内訳(直接資源化)'!AB30+'ごみ搬入量内訳(焼却)'!AB30+'ごみ搬入量内訳(粗大)'!AB30+'ごみ搬入量内訳(堆肥化)'!AB30+'ごみ搬入量内訳(飼料化)'!AB30+'ごみ搬入量内訳(メタン化)'!AB30+'ごみ搬入量内訳(燃料化)'!AB30+'ごみ搬入量内訳(セメント)'!AB30+'ごみ搬入量内訳(資源化等)'!AB30+'ごみ搬入量内訳(その他)'!AB30+'ごみ搬入量内訳(直接埋立)'!AB30+'ごみ搬入量内訳(海洋投入)'!AB30</f>
        <v>0</v>
      </c>
      <c r="AC30" s="61">
        <f>'ごみ搬入量内訳(直接資源化)'!AC30+'ごみ搬入量内訳(焼却)'!AC30+'ごみ搬入量内訳(粗大)'!AC30+'ごみ搬入量内訳(堆肥化)'!AC30+'ごみ搬入量内訳(飼料化)'!AC30+'ごみ搬入量内訳(メタン化)'!AC30+'ごみ搬入量内訳(燃料化)'!AC30+'ごみ搬入量内訳(セメント)'!AC30+'ごみ搬入量内訳(資源化等)'!AC30+'ごみ搬入量内訳(その他)'!AC30+'ごみ搬入量内訳(直接埋立)'!AC30+'ごみ搬入量内訳(海洋投入)'!AC30</f>
        <v>0</v>
      </c>
      <c r="AD30" s="61">
        <f>'ごみ搬入量内訳(直接資源化)'!AD30+'ごみ搬入量内訳(焼却)'!AD30+'ごみ搬入量内訳(粗大)'!AD30+'ごみ搬入量内訳(堆肥化)'!AD30+'ごみ搬入量内訳(飼料化)'!AD30+'ごみ搬入量内訳(メタン化)'!AD30+'ごみ搬入量内訳(燃料化)'!AD30+'ごみ搬入量内訳(セメント)'!AD30+'ごみ搬入量内訳(資源化等)'!AD30+'ごみ搬入量内訳(その他)'!AD30+'ごみ搬入量内訳(直接埋立)'!AD30+'ごみ搬入量内訳(海洋投入)'!AD30</f>
        <v>0</v>
      </c>
      <c r="AE30" s="61">
        <f>'ごみ搬入量内訳(直接資源化)'!AE30+'ごみ搬入量内訳(焼却)'!AE30+'ごみ搬入量内訳(粗大)'!AE30+'ごみ搬入量内訳(堆肥化)'!AE30+'ごみ搬入量内訳(飼料化)'!AE30+'ごみ搬入量内訳(メタン化)'!AE30+'ごみ搬入量内訳(燃料化)'!AE30+'ごみ搬入量内訳(セメント)'!AE30+'ごみ搬入量内訳(資源化等)'!AE30+'ごみ搬入量内訳(その他)'!AE30+'ごみ搬入量内訳(直接埋立)'!AE30+'ごみ搬入量内訳(海洋投入)'!AE30</f>
        <v>0</v>
      </c>
      <c r="AF30" s="61">
        <f>'ごみ搬入量内訳(直接資源化)'!AF30+'ごみ搬入量内訳(焼却)'!AF30+'ごみ搬入量内訳(粗大)'!AF30+'ごみ搬入量内訳(堆肥化)'!AF30+'ごみ搬入量内訳(飼料化)'!AF30+'ごみ搬入量内訳(メタン化)'!AF30+'ごみ搬入量内訳(燃料化)'!AF30+'ごみ搬入量内訳(セメント)'!AF30+'ごみ搬入量内訳(資源化等)'!AF30+'ごみ搬入量内訳(その他)'!AF30+'ごみ搬入量内訳(直接埋立)'!AF30+'ごみ搬入量内訳(海洋投入)'!AF30</f>
        <v>0</v>
      </c>
      <c r="AG30" s="61">
        <f>'ごみ搬入量内訳(直接資源化)'!AG30+'ごみ搬入量内訳(焼却)'!AG30+'ごみ搬入量内訳(粗大)'!AG30+'ごみ搬入量内訳(堆肥化)'!AG30+'ごみ搬入量内訳(飼料化)'!AG30+'ごみ搬入量内訳(メタン化)'!AG30+'ごみ搬入量内訳(燃料化)'!AG30+'ごみ搬入量内訳(セメント)'!AG30+'ごみ搬入量内訳(資源化等)'!AG30+'ごみ搬入量内訳(その他)'!AG30+'ごみ搬入量内訳(直接埋立)'!AG30+'ごみ搬入量内訳(海洋投入)'!AG30</f>
        <v>0</v>
      </c>
      <c r="AH30" s="61">
        <f>'ごみ搬入量内訳(直接資源化)'!AH30+'ごみ搬入量内訳(焼却)'!AH30+'ごみ搬入量内訳(粗大)'!AH30+'ごみ搬入量内訳(堆肥化)'!AH30+'ごみ搬入量内訳(飼料化)'!AH30+'ごみ搬入量内訳(メタン化)'!AH30+'ごみ搬入量内訳(燃料化)'!AH30+'ごみ搬入量内訳(セメント)'!AH30+'ごみ搬入量内訳(資源化等)'!AH30+'ごみ搬入量内訳(その他)'!AH30+'ごみ搬入量内訳(直接埋立)'!AH30+'ごみ搬入量内訳(海洋投入)'!AH30</f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10975</v>
      </c>
      <c r="E31" s="61">
        <f>'ごみ搬入量内訳(直接資源化)'!E31+'ごみ搬入量内訳(焼却)'!E31+'ごみ搬入量内訳(粗大)'!E31+'ごみ搬入量内訳(堆肥化)'!E31+'ごみ搬入量内訳(飼料化)'!E31+'ごみ搬入量内訳(メタン化)'!E31+'ごみ搬入量内訳(燃料化)'!E31+'ごみ搬入量内訳(セメント)'!E31+'ごみ搬入量内訳(資源化等)'!E31+'ごみ搬入量内訳(その他)'!E31+'ごみ搬入量内訳(直接埋立)'!E31+'ごみ搬入量内訳(海洋投入)'!E31</f>
        <v>3416</v>
      </c>
      <c r="F31" s="61">
        <f>'ごみ搬入量内訳(直接資源化)'!F31+'ごみ搬入量内訳(焼却)'!F31+'ごみ搬入量内訳(粗大)'!F31+'ごみ搬入量内訳(堆肥化)'!F31+'ごみ搬入量内訳(飼料化)'!F31+'ごみ搬入量内訳(メタン化)'!F31+'ごみ搬入量内訳(燃料化)'!F31+'ごみ搬入量内訳(セメント)'!F31+'ごみ搬入量内訳(資源化等)'!F31+'ごみ搬入量内訳(その他)'!F31+'ごみ搬入量内訳(直接埋立)'!F31+'ごみ搬入量内訳(海洋投入)'!F31</f>
        <v>0</v>
      </c>
      <c r="G31" s="61">
        <f>'ごみ搬入量内訳(直接資源化)'!G31+'ごみ搬入量内訳(焼却)'!G31+'ごみ搬入量内訳(粗大)'!G31+'ごみ搬入量内訳(堆肥化)'!G31+'ごみ搬入量内訳(飼料化)'!G31+'ごみ搬入量内訳(メタン化)'!G31+'ごみ搬入量内訳(燃料化)'!G31+'ごみ搬入量内訳(セメント)'!G31+'ごみ搬入量内訳(資源化等)'!G31+'ごみ搬入量内訳(その他)'!G31+'ごみ搬入量内訳(直接埋立)'!G31+'ごみ搬入量内訳(海洋投入)'!G31</f>
        <v>5815</v>
      </c>
      <c r="H31" s="61">
        <f>'ごみ搬入量内訳(直接資源化)'!H31+'ごみ搬入量内訳(焼却)'!H31+'ごみ搬入量内訳(粗大)'!H31+'ごみ搬入量内訳(堆肥化)'!H31+'ごみ搬入量内訳(飼料化)'!H31+'ごみ搬入量内訳(メタン化)'!H31+'ごみ搬入量内訳(燃料化)'!H31+'ごみ搬入量内訳(セメント)'!H31+'ごみ搬入量内訳(資源化等)'!H31+'ごみ搬入量内訳(その他)'!H31+'ごみ搬入量内訳(直接埋立)'!H31+'ごみ搬入量内訳(海洋投入)'!H31</f>
        <v>1398</v>
      </c>
      <c r="I31" s="61">
        <f>'ごみ搬入量内訳(直接資源化)'!I31+'ごみ搬入量内訳(焼却)'!I31+'ごみ搬入量内訳(粗大)'!I31+'ごみ搬入量内訳(堆肥化)'!I31+'ごみ搬入量内訳(飼料化)'!I31+'ごみ搬入量内訳(メタン化)'!I31+'ごみ搬入量内訳(燃料化)'!I31+'ごみ搬入量内訳(セメント)'!I31+'ごみ搬入量内訳(資源化等)'!I31+'ごみ搬入量内訳(その他)'!I31+'ごみ搬入量内訳(直接埋立)'!I31+'ごみ搬入量内訳(海洋投入)'!I31</f>
        <v>0</v>
      </c>
      <c r="J31" s="61">
        <f>'ごみ搬入量内訳(直接資源化)'!J31+'ごみ搬入量内訳(焼却)'!J31+'ごみ搬入量内訳(粗大)'!J31+'ごみ搬入量内訳(堆肥化)'!J31+'ごみ搬入量内訳(飼料化)'!J31+'ごみ搬入量内訳(メタン化)'!J31+'ごみ搬入量内訳(燃料化)'!J31+'ごみ搬入量内訳(セメント)'!J31+'ごみ搬入量内訳(資源化等)'!J31+'ごみ搬入量内訳(その他)'!J31+'ごみ搬入量内訳(直接埋立)'!J31+'ごみ搬入量内訳(海洋投入)'!J31</f>
        <v>0</v>
      </c>
      <c r="K31" s="61">
        <f>'ごみ搬入量内訳(直接資源化)'!K31+'ごみ搬入量内訳(焼却)'!K31+'ごみ搬入量内訳(粗大)'!K31+'ごみ搬入量内訳(堆肥化)'!K31+'ごみ搬入量内訳(飼料化)'!K31+'ごみ搬入量内訳(メタン化)'!K31+'ごみ搬入量内訳(燃料化)'!K31+'ごみ搬入量内訳(セメント)'!K31+'ごみ搬入量内訳(資源化等)'!K31+'ごみ搬入量内訳(その他)'!K31+'ごみ搬入量内訳(直接埋立)'!K31+'ごみ搬入量内訳(海洋投入)'!K31</f>
        <v>0</v>
      </c>
      <c r="L31" s="61">
        <f>'ごみ搬入量内訳(直接資源化)'!L31+'ごみ搬入量内訳(焼却)'!L31+'ごみ搬入量内訳(粗大)'!L31+'ごみ搬入量内訳(堆肥化)'!L31+'ごみ搬入量内訳(飼料化)'!L31+'ごみ搬入量内訳(メタン化)'!L31+'ごみ搬入量内訳(燃料化)'!L31+'ごみ搬入量内訳(セメント)'!L31+'ごみ搬入量内訳(資源化等)'!L31+'ごみ搬入量内訳(その他)'!L31+'ごみ搬入量内訳(直接埋立)'!L31+'ごみ搬入量内訳(海洋投入)'!L31</f>
        <v>0</v>
      </c>
      <c r="M31" s="61">
        <f>'ごみ搬入量内訳(直接資源化)'!M31+'ごみ搬入量内訳(焼却)'!M31+'ごみ搬入量内訳(粗大)'!M31+'ごみ搬入量内訳(堆肥化)'!M31+'ごみ搬入量内訳(飼料化)'!M31+'ごみ搬入量内訳(メタン化)'!M31+'ごみ搬入量内訳(燃料化)'!M31+'ごみ搬入量内訳(セメント)'!M31+'ごみ搬入量内訳(資源化等)'!M31+'ごみ搬入量内訳(その他)'!M31+'ごみ搬入量内訳(直接埋立)'!M31+'ごみ搬入量内訳(海洋投入)'!M31</f>
        <v>0</v>
      </c>
      <c r="N31" s="61">
        <f>'ごみ搬入量内訳(直接資源化)'!N31+'ごみ搬入量内訳(焼却)'!N31+'ごみ搬入量内訳(粗大)'!N31+'ごみ搬入量内訳(堆肥化)'!N31+'ごみ搬入量内訳(飼料化)'!N31+'ごみ搬入量内訳(メタン化)'!N31+'ごみ搬入量内訳(燃料化)'!N31+'ごみ搬入量内訳(セメント)'!N31+'ごみ搬入量内訳(資源化等)'!N31+'ごみ搬入量内訳(その他)'!N31+'ごみ搬入量内訳(直接埋立)'!N31+'ごみ搬入量内訳(海洋投入)'!N31</f>
        <v>0</v>
      </c>
      <c r="O31" s="61">
        <f>'ごみ搬入量内訳(直接資源化)'!O31+'ごみ搬入量内訳(焼却)'!O31+'ごみ搬入量内訳(粗大)'!O31+'ごみ搬入量内訳(堆肥化)'!O31+'ごみ搬入量内訳(飼料化)'!O31+'ごみ搬入量内訳(メタン化)'!O31+'ごみ搬入量内訳(燃料化)'!O31+'ごみ搬入量内訳(セメント)'!O31+'ごみ搬入量内訳(資源化等)'!O31+'ごみ搬入量内訳(その他)'!O31+'ごみ搬入量内訳(直接埋立)'!O31+'ごみ搬入量内訳(海洋投入)'!O31</f>
        <v>0</v>
      </c>
      <c r="P31" s="61">
        <f>'ごみ搬入量内訳(直接資源化)'!P31+'ごみ搬入量内訳(焼却)'!P31+'ごみ搬入量内訳(粗大)'!P31+'ごみ搬入量内訳(堆肥化)'!P31+'ごみ搬入量内訳(飼料化)'!P31+'ごみ搬入量内訳(メタン化)'!P31+'ごみ搬入量内訳(燃料化)'!P31+'ごみ搬入量内訳(セメント)'!P31+'ごみ搬入量内訳(資源化等)'!P31+'ごみ搬入量内訳(その他)'!P31+'ごみ搬入量内訳(直接埋立)'!P31+'ごみ搬入量内訳(海洋投入)'!P31</f>
        <v>0</v>
      </c>
      <c r="Q31" s="61">
        <f>'ごみ搬入量内訳(直接資源化)'!Q31+'ごみ搬入量内訳(焼却)'!Q31+'ごみ搬入量内訳(粗大)'!Q31+'ごみ搬入量内訳(堆肥化)'!Q31+'ごみ搬入量内訳(飼料化)'!Q31+'ごみ搬入量内訳(メタン化)'!Q31+'ごみ搬入量内訳(燃料化)'!Q31+'ごみ搬入量内訳(セメント)'!Q31+'ごみ搬入量内訳(資源化等)'!Q31+'ごみ搬入量内訳(その他)'!Q31+'ごみ搬入量内訳(直接埋立)'!Q31+'ごみ搬入量内訳(海洋投入)'!Q31</f>
        <v>0</v>
      </c>
      <c r="R31" s="61">
        <f>'ごみ搬入量内訳(直接資源化)'!R31+'ごみ搬入量内訳(焼却)'!R31+'ごみ搬入量内訳(粗大)'!R31+'ごみ搬入量内訳(堆肥化)'!R31+'ごみ搬入量内訳(飼料化)'!R31+'ごみ搬入量内訳(メタン化)'!R31+'ごみ搬入量内訳(燃料化)'!R31+'ごみ搬入量内訳(セメント)'!R31+'ごみ搬入量内訳(資源化等)'!R31+'ごみ搬入量内訳(その他)'!R31+'ごみ搬入量内訳(直接埋立)'!R31+'ごみ搬入量内訳(海洋投入)'!R31</f>
        <v>0</v>
      </c>
      <c r="S31" s="61">
        <f>'ごみ搬入量内訳(直接資源化)'!S31+'ごみ搬入量内訳(焼却)'!S31+'ごみ搬入量内訳(粗大)'!S31+'ごみ搬入量内訳(堆肥化)'!S31+'ごみ搬入量内訳(飼料化)'!S31+'ごみ搬入量内訳(メタン化)'!S31+'ごみ搬入量内訳(燃料化)'!S31+'ごみ搬入量内訳(セメント)'!S31+'ごみ搬入量内訳(資源化等)'!S31+'ごみ搬入量内訳(その他)'!S31+'ごみ搬入量内訳(直接埋立)'!S31+'ごみ搬入量内訳(海洋投入)'!S31</f>
        <v>0</v>
      </c>
      <c r="T31" s="61">
        <f>'ごみ搬入量内訳(直接資源化)'!T31+'ごみ搬入量内訳(焼却)'!T31+'ごみ搬入量内訳(粗大)'!T31+'ごみ搬入量内訳(堆肥化)'!T31+'ごみ搬入量内訳(飼料化)'!T31+'ごみ搬入量内訳(メタン化)'!T31+'ごみ搬入量内訳(燃料化)'!T31+'ごみ搬入量内訳(セメント)'!T31+'ごみ搬入量内訳(資源化等)'!T31+'ごみ搬入量内訳(その他)'!T31+'ごみ搬入量内訳(直接埋立)'!T31+'ごみ搬入量内訳(海洋投入)'!T31</f>
        <v>0</v>
      </c>
      <c r="U31" s="61">
        <f>'ごみ搬入量内訳(直接資源化)'!U31+'ごみ搬入量内訳(焼却)'!U31+'ごみ搬入量内訳(粗大)'!U31+'ごみ搬入量内訳(堆肥化)'!U31+'ごみ搬入量内訳(飼料化)'!U31+'ごみ搬入量内訳(メタン化)'!U31+'ごみ搬入量内訳(燃料化)'!U31+'ごみ搬入量内訳(セメント)'!U31+'ごみ搬入量内訳(資源化等)'!U31+'ごみ搬入量内訳(その他)'!U31+'ごみ搬入量内訳(直接埋立)'!U31+'ごみ搬入量内訳(海洋投入)'!U31</f>
        <v>0</v>
      </c>
      <c r="V31" s="61">
        <f>'ごみ搬入量内訳(直接資源化)'!V31+'ごみ搬入量内訳(焼却)'!V31+'ごみ搬入量内訳(粗大)'!V31+'ごみ搬入量内訳(堆肥化)'!V31+'ごみ搬入量内訳(飼料化)'!V31+'ごみ搬入量内訳(メタン化)'!V31+'ごみ搬入量内訳(燃料化)'!V31+'ごみ搬入量内訳(セメント)'!V31+'ごみ搬入量内訳(資源化等)'!V31+'ごみ搬入量内訳(その他)'!V31+'ごみ搬入量内訳(直接埋立)'!V31+'ごみ搬入量内訳(海洋投入)'!V31</f>
        <v>0</v>
      </c>
      <c r="W31" s="61">
        <f>'ごみ搬入量内訳(直接資源化)'!W31+'ごみ搬入量内訳(焼却)'!W31+'ごみ搬入量内訳(粗大)'!W31+'ごみ搬入量内訳(堆肥化)'!W31+'ごみ搬入量内訳(飼料化)'!W31+'ごみ搬入量内訳(メタン化)'!W31+'ごみ搬入量内訳(燃料化)'!W31+'ごみ搬入量内訳(セメント)'!W31+'ごみ搬入量内訳(資源化等)'!W31+'ごみ搬入量内訳(その他)'!W31+'ごみ搬入量内訳(直接埋立)'!W31+'ごみ搬入量内訳(海洋投入)'!W31</f>
        <v>226</v>
      </c>
      <c r="X31" s="61">
        <f>'ごみ搬入量内訳(直接資源化)'!X31+'ごみ搬入量内訳(焼却)'!X31+'ごみ搬入量内訳(粗大)'!X31+'ごみ搬入量内訳(堆肥化)'!X31+'ごみ搬入量内訳(飼料化)'!X31+'ごみ搬入量内訳(メタン化)'!X31+'ごみ搬入量内訳(燃料化)'!X31+'ごみ搬入量内訳(セメント)'!X31+'ごみ搬入量内訳(資源化等)'!X31+'ごみ搬入量内訳(その他)'!X31+'ごみ搬入量内訳(直接埋立)'!X31+'ごみ搬入量内訳(海洋投入)'!X31</f>
        <v>0</v>
      </c>
      <c r="Y31" s="61">
        <f>'ごみ搬入量内訳(直接資源化)'!Y31+'ごみ搬入量内訳(焼却)'!Y31+'ごみ搬入量内訳(粗大)'!Y31+'ごみ搬入量内訳(堆肥化)'!Y31+'ごみ搬入量内訳(飼料化)'!Y31+'ごみ搬入量内訳(メタン化)'!Y31+'ごみ搬入量内訳(燃料化)'!Y31+'ごみ搬入量内訳(セメント)'!Y31+'ごみ搬入量内訳(資源化等)'!Y31+'ごみ搬入量内訳(その他)'!Y31+'ごみ搬入量内訳(直接埋立)'!Y31+'ごみ搬入量内訳(海洋投入)'!Y31</f>
        <v>0</v>
      </c>
      <c r="Z31" s="61">
        <f>'ごみ搬入量内訳(直接資源化)'!Z31+'ごみ搬入量内訳(焼却)'!Z31+'ごみ搬入量内訳(粗大)'!Z31+'ごみ搬入量内訳(堆肥化)'!Z31+'ごみ搬入量内訳(飼料化)'!Z31+'ごみ搬入量内訳(メタン化)'!Z31+'ごみ搬入量内訳(燃料化)'!Z31+'ごみ搬入量内訳(セメント)'!Z31+'ごみ搬入量内訳(資源化等)'!Z31+'ごみ搬入量内訳(その他)'!Z31+'ごみ搬入量内訳(直接埋立)'!Z31+'ごみ搬入量内訳(海洋投入)'!Z31</f>
        <v>0</v>
      </c>
      <c r="AA31" s="61">
        <f>'ごみ搬入量内訳(直接資源化)'!AA31+'ごみ搬入量内訳(焼却)'!AA31+'ごみ搬入量内訳(粗大)'!AA31+'ごみ搬入量内訳(堆肥化)'!AA31+'ごみ搬入量内訳(飼料化)'!AA31+'ごみ搬入量内訳(メタン化)'!AA31+'ごみ搬入量内訳(燃料化)'!AA31+'ごみ搬入量内訳(セメント)'!AA31+'ごみ搬入量内訳(資源化等)'!AA31+'ごみ搬入量内訳(その他)'!AA31+'ごみ搬入量内訳(直接埋立)'!AA31+'ごみ搬入量内訳(海洋投入)'!AA31</f>
        <v>0</v>
      </c>
      <c r="AB31" s="61">
        <f>'ごみ搬入量内訳(直接資源化)'!AB31+'ごみ搬入量内訳(焼却)'!AB31+'ごみ搬入量内訳(粗大)'!AB31+'ごみ搬入量内訳(堆肥化)'!AB31+'ごみ搬入量内訳(飼料化)'!AB31+'ごみ搬入量内訳(メタン化)'!AB31+'ごみ搬入量内訳(燃料化)'!AB31+'ごみ搬入量内訳(セメント)'!AB31+'ごみ搬入量内訳(資源化等)'!AB31+'ごみ搬入量内訳(その他)'!AB31+'ごみ搬入量内訳(直接埋立)'!AB31+'ごみ搬入量内訳(海洋投入)'!AB31</f>
        <v>0</v>
      </c>
      <c r="AC31" s="61">
        <f>'ごみ搬入量内訳(直接資源化)'!AC31+'ごみ搬入量内訳(焼却)'!AC31+'ごみ搬入量内訳(粗大)'!AC31+'ごみ搬入量内訳(堆肥化)'!AC31+'ごみ搬入量内訳(飼料化)'!AC31+'ごみ搬入量内訳(メタン化)'!AC31+'ごみ搬入量内訳(燃料化)'!AC31+'ごみ搬入量内訳(セメント)'!AC31+'ごみ搬入量内訳(資源化等)'!AC31+'ごみ搬入量内訳(その他)'!AC31+'ごみ搬入量内訳(直接埋立)'!AC31+'ごみ搬入量内訳(海洋投入)'!AC31</f>
        <v>0</v>
      </c>
      <c r="AD31" s="61">
        <f>'ごみ搬入量内訳(直接資源化)'!AD31+'ごみ搬入量内訳(焼却)'!AD31+'ごみ搬入量内訳(粗大)'!AD31+'ごみ搬入量内訳(堆肥化)'!AD31+'ごみ搬入量内訳(飼料化)'!AD31+'ごみ搬入量内訳(メタン化)'!AD31+'ごみ搬入量内訳(燃料化)'!AD31+'ごみ搬入量内訳(セメント)'!AD31+'ごみ搬入量内訳(資源化等)'!AD31+'ごみ搬入量内訳(その他)'!AD31+'ごみ搬入量内訳(直接埋立)'!AD31+'ごみ搬入量内訳(海洋投入)'!AD31</f>
        <v>0</v>
      </c>
      <c r="AE31" s="61">
        <f>'ごみ搬入量内訳(直接資源化)'!AE31+'ごみ搬入量内訳(焼却)'!AE31+'ごみ搬入量内訳(粗大)'!AE31+'ごみ搬入量内訳(堆肥化)'!AE31+'ごみ搬入量内訳(飼料化)'!AE31+'ごみ搬入量内訳(メタン化)'!AE31+'ごみ搬入量内訳(燃料化)'!AE31+'ごみ搬入量内訳(セメント)'!AE31+'ごみ搬入量内訳(資源化等)'!AE31+'ごみ搬入量内訳(その他)'!AE31+'ごみ搬入量内訳(直接埋立)'!AE31+'ごみ搬入量内訳(海洋投入)'!AE31</f>
        <v>120</v>
      </c>
      <c r="AF31" s="61">
        <f>'ごみ搬入量内訳(直接資源化)'!AF31+'ごみ搬入量内訳(焼却)'!AF31+'ごみ搬入量内訳(粗大)'!AF31+'ごみ搬入量内訳(堆肥化)'!AF31+'ごみ搬入量内訳(飼料化)'!AF31+'ごみ搬入量内訳(メタン化)'!AF31+'ごみ搬入量内訳(燃料化)'!AF31+'ごみ搬入量内訳(セメント)'!AF31+'ごみ搬入量内訳(資源化等)'!AF31+'ごみ搬入量内訳(その他)'!AF31+'ごみ搬入量内訳(直接埋立)'!AF31+'ごみ搬入量内訳(海洋投入)'!AF31</f>
        <v>0</v>
      </c>
      <c r="AG31" s="61">
        <f>'ごみ搬入量内訳(直接資源化)'!AG31+'ごみ搬入量内訳(焼却)'!AG31+'ごみ搬入量内訳(粗大)'!AG31+'ごみ搬入量内訳(堆肥化)'!AG31+'ごみ搬入量内訳(飼料化)'!AG31+'ごみ搬入量内訳(メタン化)'!AG31+'ごみ搬入量内訳(燃料化)'!AG31+'ごみ搬入量内訳(セメント)'!AG31+'ごみ搬入量内訳(資源化等)'!AG31+'ごみ搬入量内訳(その他)'!AG31+'ごみ搬入量内訳(直接埋立)'!AG31+'ごみ搬入量内訳(海洋投入)'!AG31</f>
        <v>0</v>
      </c>
      <c r="AH31" s="61">
        <f>'ごみ搬入量内訳(直接資源化)'!AH31+'ごみ搬入量内訳(焼却)'!AH31+'ごみ搬入量内訳(粗大)'!AH31+'ごみ搬入量内訳(堆肥化)'!AH31+'ごみ搬入量内訳(飼料化)'!AH31+'ごみ搬入量内訳(メタン化)'!AH31+'ごみ搬入量内訳(燃料化)'!AH31+'ごみ搬入量内訳(セメント)'!AH31+'ごみ搬入量内訳(資源化等)'!AH31+'ごみ搬入量内訳(その他)'!AH31+'ごみ搬入量内訳(直接埋立)'!AH31+'ごみ搬入量内訳(海洋投入)'!AH31</f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6579</v>
      </c>
      <c r="E32" s="61">
        <f>'ごみ搬入量内訳(直接資源化)'!E32+'ごみ搬入量内訳(焼却)'!E32+'ごみ搬入量内訳(粗大)'!E32+'ごみ搬入量内訳(堆肥化)'!E32+'ごみ搬入量内訳(飼料化)'!E32+'ごみ搬入量内訳(メタン化)'!E32+'ごみ搬入量内訳(燃料化)'!E32+'ごみ搬入量内訳(セメント)'!E32+'ごみ搬入量内訳(資源化等)'!E32+'ごみ搬入量内訳(その他)'!E32+'ごみ搬入量内訳(直接埋立)'!E32+'ごみ搬入量内訳(海洋投入)'!E32</f>
        <v>1535</v>
      </c>
      <c r="F32" s="61">
        <f>'ごみ搬入量内訳(直接資源化)'!F32+'ごみ搬入量内訳(焼却)'!F32+'ごみ搬入量内訳(粗大)'!F32+'ごみ搬入量内訳(堆肥化)'!F32+'ごみ搬入量内訳(飼料化)'!F32+'ごみ搬入量内訳(メタン化)'!F32+'ごみ搬入量内訳(燃料化)'!F32+'ごみ搬入量内訳(セメント)'!F32+'ごみ搬入量内訳(資源化等)'!F32+'ごみ搬入量内訳(その他)'!F32+'ごみ搬入量内訳(直接埋立)'!F32+'ごみ搬入量内訳(海洋投入)'!F32</f>
        <v>0</v>
      </c>
      <c r="G32" s="61">
        <f>'ごみ搬入量内訳(直接資源化)'!G32+'ごみ搬入量内訳(焼却)'!G32+'ごみ搬入量内訳(粗大)'!G32+'ごみ搬入量内訳(堆肥化)'!G32+'ごみ搬入量内訳(飼料化)'!G32+'ごみ搬入量内訳(メタン化)'!G32+'ごみ搬入量内訳(燃料化)'!G32+'ごみ搬入量内訳(セメント)'!G32+'ごみ搬入量内訳(資源化等)'!G32+'ごみ搬入量内訳(その他)'!G32+'ごみ搬入量内訳(直接埋立)'!G32+'ごみ搬入量内訳(海洋投入)'!G32</f>
        <v>3074</v>
      </c>
      <c r="H32" s="61">
        <f>'ごみ搬入量内訳(直接資源化)'!H32+'ごみ搬入量内訳(焼却)'!H32+'ごみ搬入量内訳(粗大)'!H32+'ごみ搬入量内訳(堆肥化)'!H32+'ごみ搬入量内訳(飼料化)'!H32+'ごみ搬入量内訳(メタン化)'!H32+'ごみ搬入量内訳(燃料化)'!H32+'ごみ搬入量内訳(セメント)'!H32+'ごみ搬入量内訳(資源化等)'!H32+'ごみ搬入量内訳(その他)'!H32+'ごみ搬入量内訳(直接埋立)'!H32+'ごみ搬入量内訳(海洋投入)'!H32</f>
        <v>1738</v>
      </c>
      <c r="I32" s="61">
        <f>'ごみ搬入量内訳(直接資源化)'!I32+'ごみ搬入量内訳(焼却)'!I32+'ごみ搬入量内訳(粗大)'!I32+'ごみ搬入量内訳(堆肥化)'!I32+'ごみ搬入量内訳(飼料化)'!I32+'ごみ搬入量内訳(メタン化)'!I32+'ごみ搬入量内訳(燃料化)'!I32+'ごみ搬入量内訳(セメント)'!I32+'ごみ搬入量内訳(資源化等)'!I32+'ごみ搬入量内訳(その他)'!I32+'ごみ搬入量内訳(直接埋立)'!I32+'ごみ搬入量内訳(海洋投入)'!I32</f>
        <v>0</v>
      </c>
      <c r="J32" s="61">
        <f>'ごみ搬入量内訳(直接資源化)'!J32+'ごみ搬入量内訳(焼却)'!J32+'ごみ搬入量内訳(粗大)'!J32+'ごみ搬入量内訳(堆肥化)'!J32+'ごみ搬入量内訳(飼料化)'!J32+'ごみ搬入量内訳(メタン化)'!J32+'ごみ搬入量内訳(燃料化)'!J32+'ごみ搬入量内訳(セメント)'!J32+'ごみ搬入量内訳(資源化等)'!J32+'ごみ搬入量内訳(その他)'!J32+'ごみ搬入量内訳(直接埋立)'!J32+'ごみ搬入量内訳(海洋投入)'!J32</f>
        <v>0</v>
      </c>
      <c r="K32" s="61">
        <f>'ごみ搬入量内訳(直接資源化)'!K32+'ごみ搬入量内訳(焼却)'!K32+'ごみ搬入量内訳(粗大)'!K32+'ごみ搬入量内訳(堆肥化)'!K32+'ごみ搬入量内訳(飼料化)'!K32+'ごみ搬入量内訳(メタン化)'!K32+'ごみ搬入量内訳(燃料化)'!K32+'ごみ搬入量内訳(セメント)'!K32+'ごみ搬入量内訳(資源化等)'!K32+'ごみ搬入量内訳(その他)'!K32+'ごみ搬入量内訳(直接埋立)'!K32+'ごみ搬入量内訳(海洋投入)'!K32</f>
        <v>0</v>
      </c>
      <c r="L32" s="61">
        <f>'ごみ搬入量内訳(直接資源化)'!L32+'ごみ搬入量内訳(焼却)'!L32+'ごみ搬入量内訳(粗大)'!L32+'ごみ搬入量内訳(堆肥化)'!L32+'ごみ搬入量内訳(飼料化)'!L32+'ごみ搬入量内訳(メタン化)'!L32+'ごみ搬入量内訳(燃料化)'!L32+'ごみ搬入量内訳(セメント)'!L32+'ごみ搬入量内訳(資源化等)'!L32+'ごみ搬入量内訳(その他)'!L32+'ごみ搬入量内訳(直接埋立)'!L32+'ごみ搬入量内訳(海洋投入)'!L32</f>
        <v>0</v>
      </c>
      <c r="M32" s="61">
        <f>'ごみ搬入量内訳(直接資源化)'!M32+'ごみ搬入量内訳(焼却)'!M32+'ごみ搬入量内訳(粗大)'!M32+'ごみ搬入量内訳(堆肥化)'!M32+'ごみ搬入量内訳(飼料化)'!M32+'ごみ搬入量内訳(メタン化)'!M32+'ごみ搬入量内訳(燃料化)'!M32+'ごみ搬入量内訳(セメント)'!M32+'ごみ搬入量内訳(資源化等)'!M32+'ごみ搬入量内訳(その他)'!M32+'ごみ搬入量内訳(直接埋立)'!M32+'ごみ搬入量内訳(海洋投入)'!M32</f>
        <v>0</v>
      </c>
      <c r="N32" s="61">
        <f>'ごみ搬入量内訳(直接資源化)'!N32+'ごみ搬入量内訳(焼却)'!N32+'ごみ搬入量内訳(粗大)'!N32+'ごみ搬入量内訳(堆肥化)'!N32+'ごみ搬入量内訳(飼料化)'!N32+'ごみ搬入量内訳(メタン化)'!N32+'ごみ搬入量内訳(燃料化)'!N32+'ごみ搬入量内訳(セメント)'!N32+'ごみ搬入量内訳(資源化等)'!N32+'ごみ搬入量内訳(その他)'!N32+'ごみ搬入量内訳(直接埋立)'!N32+'ごみ搬入量内訳(海洋投入)'!N32</f>
        <v>0</v>
      </c>
      <c r="O32" s="61">
        <f>'ごみ搬入量内訳(直接資源化)'!O32+'ごみ搬入量内訳(焼却)'!O32+'ごみ搬入量内訳(粗大)'!O32+'ごみ搬入量内訳(堆肥化)'!O32+'ごみ搬入量内訳(飼料化)'!O32+'ごみ搬入量内訳(メタン化)'!O32+'ごみ搬入量内訳(燃料化)'!O32+'ごみ搬入量内訳(セメント)'!O32+'ごみ搬入量内訳(資源化等)'!O32+'ごみ搬入量内訳(その他)'!O32+'ごみ搬入量内訳(直接埋立)'!O32+'ごみ搬入量内訳(海洋投入)'!O32</f>
        <v>0</v>
      </c>
      <c r="P32" s="61">
        <f>'ごみ搬入量内訳(直接資源化)'!P32+'ごみ搬入量内訳(焼却)'!P32+'ごみ搬入量内訳(粗大)'!P32+'ごみ搬入量内訳(堆肥化)'!P32+'ごみ搬入量内訳(飼料化)'!P32+'ごみ搬入量内訳(メタン化)'!P32+'ごみ搬入量内訳(燃料化)'!P32+'ごみ搬入量内訳(セメント)'!P32+'ごみ搬入量内訳(資源化等)'!P32+'ごみ搬入量内訳(その他)'!P32+'ごみ搬入量内訳(直接埋立)'!P32+'ごみ搬入量内訳(海洋投入)'!P32</f>
        <v>0</v>
      </c>
      <c r="Q32" s="61">
        <f>'ごみ搬入量内訳(直接資源化)'!Q32+'ごみ搬入量内訳(焼却)'!Q32+'ごみ搬入量内訳(粗大)'!Q32+'ごみ搬入量内訳(堆肥化)'!Q32+'ごみ搬入量内訳(飼料化)'!Q32+'ごみ搬入量内訳(メタン化)'!Q32+'ごみ搬入量内訳(燃料化)'!Q32+'ごみ搬入量内訳(セメント)'!Q32+'ごみ搬入量内訳(資源化等)'!Q32+'ごみ搬入量内訳(その他)'!Q32+'ごみ搬入量内訳(直接埋立)'!Q32+'ごみ搬入量内訳(海洋投入)'!Q32</f>
        <v>0</v>
      </c>
      <c r="R32" s="61">
        <f>'ごみ搬入量内訳(直接資源化)'!R32+'ごみ搬入量内訳(焼却)'!R32+'ごみ搬入量内訳(粗大)'!R32+'ごみ搬入量内訳(堆肥化)'!R32+'ごみ搬入量内訳(飼料化)'!R32+'ごみ搬入量内訳(メタン化)'!R32+'ごみ搬入量内訳(燃料化)'!R32+'ごみ搬入量内訳(セメント)'!R32+'ごみ搬入量内訳(資源化等)'!R32+'ごみ搬入量内訳(その他)'!R32+'ごみ搬入量内訳(直接埋立)'!R32+'ごみ搬入量内訳(海洋投入)'!R32</f>
        <v>0</v>
      </c>
      <c r="S32" s="61">
        <f>'ごみ搬入量内訳(直接資源化)'!S32+'ごみ搬入量内訳(焼却)'!S32+'ごみ搬入量内訳(粗大)'!S32+'ごみ搬入量内訳(堆肥化)'!S32+'ごみ搬入量内訳(飼料化)'!S32+'ごみ搬入量内訳(メタン化)'!S32+'ごみ搬入量内訳(燃料化)'!S32+'ごみ搬入量内訳(セメント)'!S32+'ごみ搬入量内訳(資源化等)'!S32+'ごみ搬入量内訳(その他)'!S32+'ごみ搬入量内訳(直接埋立)'!S32+'ごみ搬入量内訳(海洋投入)'!S32</f>
        <v>0</v>
      </c>
      <c r="T32" s="61">
        <f>'ごみ搬入量内訳(直接資源化)'!T32+'ごみ搬入量内訳(焼却)'!T32+'ごみ搬入量内訳(粗大)'!T32+'ごみ搬入量内訳(堆肥化)'!T32+'ごみ搬入量内訳(飼料化)'!T32+'ごみ搬入量内訳(メタン化)'!T32+'ごみ搬入量内訳(燃料化)'!T32+'ごみ搬入量内訳(セメント)'!T32+'ごみ搬入量内訳(資源化等)'!T32+'ごみ搬入量内訳(その他)'!T32+'ごみ搬入量内訳(直接埋立)'!T32+'ごみ搬入量内訳(海洋投入)'!T32</f>
        <v>0</v>
      </c>
      <c r="U32" s="61">
        <f>'ごみ搬入量内訳(直接資源化)'!U32+'ごみ搬入量内訳(焼却)'!U32+'ごみ搬入量内訳(粗大)'!U32+'ごみ搬入量内訳(堆肥化)'!U32+'ごみ搬入量内訳(飼料化)'!U32+'ごみ搬入量内訳(メタン化)'!U32+'ごみ搬入量内訳(燃料化)'!U32+'ごみ搬入量内訳(セメント)'!U32+'ごみ搬入量内訳(資源化等)'!U32+'ごみ搬入量内訳(その他)'!U32+'ごみ搬入量内訳(直接埋立)'!U32+'ごみ搬入量内訳(海洋投入)'!U32</f>
        <v>0</v>
      </c>
      <c r="V32" s="61">
        <f>'ごみ搬入量内訳(直接資源化)'!V32+'ごみ搬入量内訳(焼却)'!V32+'ごみ搬入量内訳(粗大)'!V32+'ごみ搬入量内訳(堆肥化)'!V32+'ごみ搬入量内訳(飼料化)'!V32+'ごみ搬入量内訳(メタン化)'!V32+'ごみ搬入量内訳(燃料化)'!V32+'ごみ搬入量内訳(セメント)'!V32+'ごみ搬入量内訳(資源化等)'!V32+'ごみ搬入量内訳(その他)'!V32+'ごみ搬入量内訳(直接埋立)'!V32+'ごみ搬入量内訳(海洋投入)'!V32</f>
        <v>0</v>
      </c>
      <c r="W32" s="61">
        <f>'ごみ搬入量内訳(直接資源化)'!W32+'ごみ搬入量内訳(焼却)'!W32+'ごみ搬入量内訳(粗大)'!W32+'ごみ搬入量内訳(堆肥化)'!W32+'ごみ搬入量内訳(飼料化)'!W32+'ごみ搬入量内訳(メタン化)'!W32+'ごみ搬入量内訳(燃料化)'!W32+'ごみ搬入量内訳(セメント)'!W32+'ごみ搬入量内訳(資源化等)'!W32+'ごみ搬入量内訳(その他)'!W32+'ごみ搬入量内訳(直接埋立)'!W32+'ごみ搬入量内訳(海洋投入)'!W32</f>
        <v>114</v>
      </c>
      <c r="X32" s="61">
        <f>'ごみ搬入量内訳(直接資源化)'!X32+'ごみ搬入量内訳(焼却)'!X32+'ごみ搬入量内訳(粗大)'!X32+'ごみ搬入量内訳(堆肥化)'!X32+'ごみ搬入量内訳(飼料化)'!X32+'ごみ搬入量内訳(メタン化)'!X32+'ごみ搬入量内訳(燃料化)'!X32+'ごみ搬入量内訳(セメント)'!X32+'ごみ搬入量内訳(資源化等)'!X32+'ごみ搬入量内訳(その他)'!X32+'ごみ搬入量内訳(直接埋立)'!X32+'ごみ搬入量内訳(海洋投入)'!X32</f>
        <v>0</v>
      </c>
      <c r="Y32" s="61">
        <f>'ごみ搬入量内訳(直接資源化)'!Y32+'ごみ搬入量内訳(焼却)'!Y32+'ごみ搬入量内訳(粗大)'!Y32+'ごみ搬入量内訳(堆肥化)'!Y32+'ごみ搬入量内訳(飼料化)'!Y32+'ごみ搬入量内訳(メタン化)'!Y32+'ごみ搬入量内訳(燃料化)'!Y32+'ごみ搬入量内訳(セメント)'!Y32+'ごみ搬入量内訳(資源化等)'!Y32+'ごみ搬入量内訳(その他)'!Y32+'ごみ搬入量内訳(直接埋立)'!Y32+'ごみ搬入量内訳(海洋投入)'!Y32</f>
        <v>0</v>
      </c>
      <c r="Z32" s="61">
        <f>'ごみ搬入量内訳(直接資源化)'!Z32+'ごみ搬入量内訳(焼却)'!Z32+'ごみ搬入量内訳(粗大)'!Z32+'ごみ搬入量内訳(堆肥化)'!Z32+'ごみ搬入量内訳(飼料化)'!Z32+'ごみ搬入量内訳(メタン化)'!Z32+'ごみ搬入量内訳(燃料化)'!Z32+'ごみ搬入量内訳(セメント)'!Z32+'ごみ搬入量内訳(資源化等)'!Z32+'ごみ搬入量内訳(その他)'!Z32+'ごみ搬入量内訳(直接埋立)'!Z32+'ごみ搬入量内訳(海洋投入)'!Z32</f>
        <v>0</v>
      </c>
      <c r="AA32" s="61">
        <f>'ごみ搬入量内訳(直接資源化)'!AA32+'ごみ搬入量内訳(焼却)'!AA32+'ごみ搬入量内訳(粗大)'!AA32+'ごみ搬入量内訳(堆肥化)'!AA32+'ごみ搬入量内訳(飼料化)'!AA32+'ごみ搬入量内訳(メタン化)'!AA32+'ごみ搬入量内訳(燃料化)'!AA32+'ごみ搬入量内訳(セメント)'!AA32+'ごみ搬入量内訳(資源化等)'!AA32+'ごみ搬入量内訳(その他)'!AA32+'ごみ搬入量内訳(直接埋立)'!AA32+'ごみ搬入量内訳(海洋投入)'!AA32</f>
        <v>0</v>
      </c>
      <c r="AB32" s="61">
        <f>'ごみ搬入量内訳(直接資源化)'!AB32+'ごみ搬入量内訳(焼却)'!AB32+'ごみ搬入量内訳(粗大)'!AB32+'ごみ搬入量内訳(堆肥化)'!AB32+'ごみ搬入量内訳(飼料化)'!AB32+'ごみ搬入量内訳(メタン化)'!AB32+'ごみ搬入量内訳(燃料化)'!AB32+'ごみ搬入量内訳(セメント)'!AB32+'ごみ搬入量内訳(資源化等)'!AB32+'ごみ搬入量内訳(その他)'!AB32+'ごみ搬入量内訳(直接埋立)'!AB32+'ごみ搬入量内訳(海洋投入)'!AB32</f>
        <v>0</v>
      </c>
      <c r="AC32" s="61">
        <f>'ごみ搬入量内訳(直接資源化)'!AC32+'ごみ搬入量内訳(焼却)'!AC32+'ごみ搬入量内訳(粗大)'!AC32+'ごみ搬入量内訳(堆肥化)'!AC32+'ごみ搬入量内訳(飼料化)'!AC32+'ごみ搬入量内訳(メタン化)'!AC32+'ごみ搬入量内訳(燃料化)'!AC32+'ごみ搬入量内訳(セメント)'!AC32+'ごみ搬入量内訳(資源化等)'!AC32+'ごみ搬入量内訳(その他)'!AC32+'ごみ搬入量内訳(直接埋立)'!AC32+'ごみ搬入量内訳(海洋投入)'!AC32</f>
        <v>0</v>
      </c>
      <c r="AD32" s="61">
        <f>'ごみ搬入量内訳(直接資源化)'!AD32+'ごみ搬入量内訳(焼却)'!AD32+'ごみ搬入量内訳(粗大)'!AD32+'ごみ搬入量内訳(堆肥化)'!AD32+'ごみ搬入量内訳(飼料化)'!AD32+'ごみ搬入量内訳(メタン化)'!AD32+'ごみ搬入量内訳(燃料化)'!AD32+'ごみ搬入量内訳(セメント)'!AD32+'ごみ搬入量内訳(資源化等)'!AD32+'ごみ搬入量内訳(その他)'!AD32+'ごみ搬入量内訳(直接埋立)'!AD32+'ごみ搬入量内訳(海洋投入)'!AD32</f>
        <v>0</v>
      </c>
      <c r="AE32" s="61">
        <f>'ごみ搬入量内訳(直接資源化)'!AE32+'ごみ搬入量内訳(焼却)'!AE32+'ごみ搬入量内訳(粗大)'!AE32+'ごみ搬入量内訳(堆肥化)'!AE32+'ごみ搬入量内訳(飼料化)'!AE32+'ごみ搬入量内訳(メタン化)'!AE32+'ごみ搬入量内訳(燃料化)'!AE32+'ごみ搬入量内訳(セメント)'!AE32+'ごみ搬入量内訳(資源化等)'!AE32+'ごみ搬入量内訳(その他)'!AE32+'ごみ搬入量内訳(直接埋立)'!AE32+'ごみ搬入量内訳(海洋投入)'!AE32</f>
        <v>118</v>
      </c>
      <c r="AF32" s="61">
        <f>'ごみ搬入量内訳(直接資源化)'!AF32+'ごみ搬入量内訳(焼却)'!AF32+'ごみ搬入量内訳(粗大)'!AF32+'ごみ搬入量内訳(堆肥化)'!AF32+'ごみ搬入量内訳(飼料化)'!AF32+'ごみ搬入量内訳(メタン化)'!AF32+'ごみ搬入量内訳(燃料化)'!AF32+'ごみ搬入量内訳(セメント)'!AF32+'ごみ搬入量内訳(資源化等)'!AF32+'ごみ搬入量内訳(その他)'!AF32+'ごみ搬入量内訳(直接埋立)'!AF32+'ごみ搬入量内訳(海洋投入)'!AF32</f>
        <v>0</v>
      </c>
      <c r="AG32" s="61">
        <f>'ごみ搬入量内訳(直接資源化)'!AG32+'ごみ搬入量内訳(焼却)'!AG32+'ごみ搬入量内訳(粗大)'!AG32+'ごみ搬入量内訳(堆肥化)'!AG32+'ごみ搬入量内訳(飼料化)'!AG32+'ごみ搬入量内訳(メタン化)'!AG32+'ごみ搬入量内訳(燃料化)'!AG32+'ごみ搬入量内訳(セメント)'!AG32+'ごみ搬入量内訳(資源化等)'!AG32+'ごみ搬入量内訳(その他)'!AG32+'ごみ搬入量内訳(直接埋立)'!AG32+'ごみ搬入量内訳(海洋投入)'!AG32</f>
        <v>0</v>
      </c>
      <c r="AH32" s="61">
        <f>'ごみ搬入量内訳(直接資源化)'!AH32+'ごみ搬入量内訳(焼却)'!AH32+'ごみ搬入量内訳(粗大)'!AH32+'ごみ搬入量内訳(堆肥化)'!AH32+'ごみ搬入量内訳(飼料化)'!AH32+'ごみ搬入量内訳(メタン化)'!AH32+'ごみ搬入量内訳(燃料化)'!AH32+'ごみ搬入量内訳(セメント)'!AH32+'ごみ搬入量内訳(資源化等)'!AH32+'ごみ搬入量内訳(その他)'!AH32+'ごみ搬入量内訳(直接埋立)'!AH32+'ごみ搬入量内訳(海洋投入)'!AH32</f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2769</v>
      </c>
      <c r="E33" s="61">
        <f>'ごみ搬入量内訳(直接資源化)'!E33+'ごみ搬入量内訳(焼却)'!E33+'ごみ搬入量内訳(粗大)'!E33+'ごみ搬入量内訳(堆肥化)'!E33+'ごみ搬入量内訳(飼料化)'!E33+'ごみ搬入量内訳(メタン化)'!E33+'ごみ搬入量内訳(燃料化)'!E33+'ごみ搬入量内訳(セメント)'!E33+'ごみ搬入量内訳(資源化等)'!E33+'ごみ搬入量内訳(その他)'!E33+'ごみ搬入量内訳(直接埋立)'!E33+'ごみ搬入量内訳(海洋投入)'!E33</f>
        <v>775</v>
      </c>
      <c r="F33" s="61">
        <f>'ごみ搬入量内訳(直接資源化)'!F33+'ごみ搬入量内訳(焼却)'!F33+'ごみ搬入量内訳(粗大)'!F33+'ごみ搬入量内訳(堆肥化)'!F33+'ごみ搬入量内訳(飼料化)'!F33+'ごみ搬入量内訳(メタン化)'!F33+'ごみ搬入量内訳(燃料化)'!F33+'ごみ搬入量内訳(セメント)'!F33+'ごみ搬入量内訳(資源化等)'!F33+'ごみ搬入量内訳(その他)'!F33+'ごみ搬入量内訳(直接埋立)'!F33+'ごみ搬入量内訳(海洋投入)'!F33</f>
        <v>0</v>
      </c>
      <c r="G33" s="61">
        <f>'ごみ搬入量内訳(直接資源化)'!G33+'ごみ搬入量内訳(焼却)'!G33+'ごみ搬入量内訳(粗大)'!G33+'ごみ搬入量内訳(堆肥化)'!G33+'ごみ搬入量内訳(飼料化)'!G33+'ごみ搬入量内訳(メタン化)'!G33+'ごみ搬入量内訳(燃料化)'!G33+'ごみ搬入量内訳(セメント)'!G33+'ごみ搬入量内訳(資源化等)'!G33+'ごみ搬入量内訳(その他)'!G33+'ごみ搬入量内訳(直接埋立)'!G33+'ごみ搬入量内訳(海洋投入)'!G33</f>
        <v>1369</v>
      </c>
      <c r="H33" s="61">
        <f>'ごみ搬入量内訳(直接資源化)'!H33+'ごみ搬入量内訳(焼却)'!H33+'ごみ搬入量内訳(粗大)'!H33+'ごみ搬入量内訳(堆肥化)'!H33+'ごみ搬入量内訳(飼料化)'!H33+'ごみ搬入量内訳(メタン化)'!H33+'ごみ搬入量内訳(燃料化)'!H33+'ごみ搬入量内訳(セメント)'!H33+'ごみ搬入量内訳(資源化等)'!H33+'ごみ搬入量内訳(その他)'!H33+'ごみ搬入量内訳(直接埋立)'!H33+'ごみ搬入量内訳(海洋投入)'!H33</f>
        <v>543</v>
      </c>
      <c r="I33" s="61">
        <f>'ごみ搬入量内訳(直接資源化)'!I33+'ごみ搬入量内訳(焼却)'!I33+'ごみ搬入量内訳(粗大)'!I33+'ごみ搬入量内訳(堆肥化)'!I33+'ごみ搬入量内訳(飼料化)'!I33+'ごみ搬入量内訳(メタン化)'!I33+'ごみ搬入量内訳(燃料化)'!I33+'ごみ搬入量内訳(セメント)'!I33+'ごみ搬入量内訳(資源化等)'!I33+'ごみ搬入量内訳(その他)'!I33+'ごみ搬入量内訳(直接埋立)'!I33+'ごみ搬入量内訳(海洋投入)'!I33</f>
        <v>0</v>
      </c>
      <c r="J33" s="61">
        <f>'ごみ搬入量内訳(直接資源化)'!J33+'ごみ搬入量内訳(焼却)'!J33+'ごみ搬入量内訳(粗大)'!J33+'ごみ搬入量内訳(堆肥化)'!J33+'ごみ搬入量内訳(飼料化)'!J33+'ごみ搬入量内訳(メタン化)'!J33+'ごみ搬入量内訳(燃料化)'!J33+'ごみ搬入量内訳(セメント)'!J33+'ごみ搬入量内訳(資源化等)'!J33+'ごみ搬入量内訳(その他)'!J33+'ごみ搬入量内訳(直接埋立)'!J33+'ごみ搬入量内訳(海洋投入)'!J33</f>
        <v>0</v>
      </c>
      <c r="K33" s="61">
        <f>'ごみ搬入量内訳(直接資源化)'!K33+'ごみ搬入量内訳(焼却)'!K33+'ごみ搬入量内訳(粗大)'!K33+'ごみ搬入量内訳(堆肥化)'!K33+'ごみ搬入量内訳(飼料化)'!K33+'ごみ搬入量内訳(メタン化)'!K33+'ごみ搬入量内訳(燃料化)'!K33+'ごみ搬入量内訳(セメント)'!K33+'ごみ搬入量内訳(資源化等)'!K33+'ごみ搬入量内訳(その他)'!K33+'ごみ搬入量内訳(直接埋立)'!K33+'ごみ搬入量内訳(海洋投入)'!K33</f>
        <v>0</v>
      </c>
      <c r="L33" s="61">
        <f>'ごみ搬入量内訳(直接資源化)'!L33+'ごみ搬入量内訳(焼却)'!L33+'ごみ搬入量内訳(粗大)'!L33+'ごみ搬入量内訳(堆肥化)'!L33+'ごみ搬入量内訳(飼料化)'!L33+'ごみ搬入量内訳(メタン化)'!L33+'ごみ搬入量内訳(燃料化)'!L33+'ごみ搬入量内訳(セメント)'!L33+'ごみ搬入量内訳(資源化等)'!L33+'ごみ搬入量内訳(その他)'!L33+'ごみ搬入量内訳(直接埋立)'!L33+'ごみ搬入量内訳(海洋投入)'!L33</f>
        <v>0</v>
      </c>
      <c r="M33" s="61">
        <f>'ごみ搬入量内訳(直接資源化)'!M33+'ごみ搬入量内訳(焼却)'!M33+'ごみ搬入量内訳(粗大)'!M33+'ごみ搬入量内訳(堆肥化)'!M33+'ごみ搬入量内訳(飼料化)'!M33+'ごみ搬入量内訳(メタン化)'!M33+'ごみ搬入量内訳(燃料化)'!M33+'ごみ搬入量内訳(セメント)'!M33+'ごみ搬入量内訳(資源化等)'!M33+'ごみ搬入量内訳(その他)'!M33+'ごみ搬入量内訳(直接埋立)'!M33+'ごみ搬入量内訳(海洋投入)'!M33</f>
        <v>0</v>
      </c>
      <c r="N33" s="61">
        <f>'ごみ搬入量内訳(直接資源化)'!N33+'ごみ搬入量内訳(焼却)'!N33+'ごみ搬入量内訳(粗大)'!N33+'ごみ搬入量内訳(堆肥化)'!N33+'ごみ搬入量内訳(飼料化)'!N33+'ごみ搬入量内訳(メタン化)'!N33+'ごみ搬入量内訳(燃料化)'!N33+'ごみ搬入量内訳(セメント)'!N33+'ごみ搬入量内訳(資源化等)'!N33+'ごみ搬入量内訳(その他)'!N33+'ごみ搬入量内訳(直接埋立)'!N33+'ごみ搬入量内訳(海洋投入)'!N33</f>
        <v>0</v>
      </c>
      <c r="O33" s="61">
        <f>'ごみ搬入量内訳(直接資源化)'!O33+'ごみ搬入量内訳(焼却)'!O33+'ごみ搬入量内訳(粗大)'!O33+'ごみ搬入量内訳(堆肥化)'!O33+'ごみ搬入量内訳(飼料化)'!O33+'ごみ搬入量内訳(メタン化)'!O33+'ごみ搬入量内訳(燃料化)'!O33+'ごみ搬入量内訳(セメント)'!O33+'ごみ搬入量内訳(資源化等)'!O33+'ごみ搬入量内訳(その他)'!O33+'ごみ搬入量内訳(直接埋立)'!O33+'ごみ搬入量内訳(海洋投入)'!O33</f>
        <v>0</v>
      </c>
      <c r="P33" s="61">
        <f>'ごみ搬入量内訳(直接資源化)'!P33+'ごみ搬入量内訳(焼却)'!P33+'ごみ搬入量内訳(粗大)'!P33+'ごみ搬入量内訳(堆肥化)'!P33+'ごみ搬入量内訳(飼料化)'!P33+'ごみ搬入量内訳(メタン化)'!P33+'ごみ搬入量内訳(燃料化)'!P33+'ごみ搬入量内訳(セメント)'!P33+'ごみ搬入量内訳(資源化等)'!P33+'ごみ搬入量内訳(その他)'!P33+'ごみ搬入量内訳(直接埋立)'!P33+'ごみ搬入量内訳(海洋投入)'!P33</f>
        <v>0</v>
      </c>
      <c r="Q33" s="61">
        <f>'ごみ搬入量内訳(直接資源化)'!Q33+'ごみ搬入量内訳(焼却)'!Q33+'ごみ搬入量内訳(粗大)'!Q33+'ごみ搬入量内訳(堆肥化)'!Q33+'ごみ搬入量内訳(飼料化)'!Q33+'ごみ搬入量内訳(メタン化)'!Q33+'ごみ搬入量内訳(燃料化)'!Q33+'ごみ搬入量内訳(セメント)'!Q33+'ごみ搬入量内訳(資源化等)'!Q33+'ごみ搬入量内訳(その他)'!Q33+'ごみ搬入量内訳(直接埋立)'!Q33+'ごみ搬入量内訳(海洋投入)'!Q33</f>
        <v>0</v>
      </c>
      <c r="R33" s="61">
        <f>'ごみ搬入量内訳(直接資源化)'!R33+'ごみ搬入量内訳(焼却)'!R33+'ごみ搬入量内訳(粗大)'!R33+'ごみ搬入量内訳(堆肥化)'!R33+'ごみ搬入量内訳(飼料化)'!R33+'ごみ搬入量内訳(メタン化)'!R33+'ごみ搬入量内訳(燃料化)'!R33+'ごみ搬入量内訳(セメント)'!R33+'ごみ搬入量内訳(資源化等)'!R33+'ごみ搬入量内訳(その他)'!R33+'ごみ搬入量内訳(直接埋立)'!R33+'ごみ搬入量内訳(海洋投入)'!R33</f>
        <v>0</v>
      </c>
      <c r="S33" s="61">
        <f>'ごみ搬入量内訳(直接資源化)'!S33+'ごみ搬入量内訳(焼却)'!S33+'ごみ搬入量内訳(粗大)'!S33+'ごみ搬入量内訳(堆肥化)'!S33+'ごみ搬入量内訳(飼料化)'!S33+'ごみ搬入量内訳(メタン化)'!S33+'ごみ搬入量内訳(燃料化)'!S33+'ごみ搬入量内訳(セメント)'!S33+'ごみ搬入量内訳(資源化等)'!S33+'ごみ搬入量内訳(その他)'!S33+'ごみ搬入量内訳(直接埋立)'!S33+'ごみ搬入量内訳(海洋投入)'!S33</f>
        <v>0</v>
      </c>
      <c r="T33" s="61">
        <f>'ごみ搬入量内訳(直接資源化)'!T33+'ごみ搬入量内訳(焼却)'!T33+'ごみ搬入量内訳(粗大)'!T33+'ごみ搬入量内訳(堆肥化)'!T33+'ごみ搬入量内訳(飼料化)'!T33+'ごみ搬入量内訳(メタン化)'!T33+'ごみ搬入量内訳(燃料化)'!T33+'ごみ搬入量内訳(セメント)'!T33+'ごみ搬入量内訳(資源化等)'!T33+'ごみ搬入量内訳(その他)'!T33+'ごみ搬入量内訳(直接埋立)'!T33+'ごみ搬入量内訳(海洋投入)'!T33</f>
        <v>0</v>
      </c>
      <c r="U33" s="61">
        <f>'ごみ搬入量内訳(直接資源化)'!U33+'ごみ搬入量内訳(焼却)'!U33+'ごみ搬入量内訳(粗大)'!U33+'ごみ搬入量内訳(堆肥化)'!U33+'ごみ搬入量内訳(飼料化)'!U33+'ごみ搬入量内訳(メタン化)'!U33+'ごみ搬入量内訳(燃料化)'!U33+'ごみ搬入量内訳(セメント)'!U33+'ごみ搬入量内訳(資源化等)'!U33+'ごみ搬入量内訳(その他)'!U33+'ごみ搬入量内訳(直接埋立)'!U33+'ごみ搬入量内訳(海洋投入)'!U33</f>
        <v>0</v>
      </c>
      <c r="V33" s="61">
        <f>'ごみ搬入量内訳(直接資源化)'!V33+'ごみ搬入量内訳(焼却)'!V33+'ごみ搬入量内訳(粗大)'!V33+'ごみ搬入量内訳(堆肥化)'!V33+'ごみ搬入量内訳(飼料化)'!V33+'ごみ搬入量内訳(メタン化)'!V33+'ごみ搬入量内訳(燃料化)'!V33+'ごみ搬入量内訳(セメント)'!V33+'ごみ搬入量内訳(資源化等)'!V33+'ごみ搬入量内訳(その他)'!V33+'ごみ搬入量内訳(直接埋立)'!V33+'ごみ搬入量内訳(海洋投入)'!V33</f>
        <v>0</v>
      </c>
      <c r="W33" s="61">
        <f>'ごみ搬入量内訳(直接資源化)'!W33+'ごみ搬入量内訳(焼却)'!W33+'ごみ搬入量内訳(粗大)'!W33+'ごみ搬入量内訳(堆肥化)'!W33+'ごみ搬入量内訳(飼料化)'!W33+'ごみ搬入量内訳(メタン化)'!W33+'ごみ搬入量内訳(燃料化)'!W33+'ごみ搬入量内訳(セメント)'!W33+'ごみ搬入量内訳(資源化等)'!W33+'ごみ搬入量内訳(その他)'!W33+'ごみ搬入量内訳(直接埋立)'!W33+'ごみ搬入量内訳(海洋投入)'!W33</f>
        <v>63</v>
      </c>
      <c r="X33" s="61">
        <f>'ごみ搬入量内訳(直接資源化)'!X33+'ごみ搬入量内訳(焼却)'!X33+'ごみ搬入量内訳(粗大)'!X33+'ごみ搬入量内訳(堆肥化)'!X33+'ごみ搬入量内訳(飼料化)'!X33+'ごみ搬入量内訳(メタン化)'!X33+'ごみ搬入量内訳(燃料化)'!X33+'ごみ搬入量内訳(セメント)'!X33+'ごみ搬入量内訳(資源化等)'!X33+'ごみ搬入量内訳(その他)'!X33+'ごみ搬入量内訳(直接埋立)'!X33+'ごみ搬入量内訳(海洋投入)'!X33</f>
        <v>0</v>
      </c>
      <c r="Y33" s="61">
        <f>'ごみ搬入量内訳(直接資源化)'!Y33+'ごみ搬入量内訳(焼却)'!Y33+'ごみ搬入量内訳(粗大)'!Y33+'ごみ搬入量内訳(堆肥化)'!Y33+'ごみ搬入量内訳(飼料化)'!Y33+'ごみ搬入量内訳(メタン化)'!Y33+'ごみ搬入量内訳(燃料化)'!Y33+'ごみ搬入量内訳(セメント)'!Y33+'ごみ搬入量内訳(資源化等)'!Y33+'ごみ搬入量内訳(その他)'!Y33+'ごみ搬入量内訳(直接埋立)'!Y33+'ごみ搬入量内訳(海洋投入)'!Y33</f>
        <v>0</v>
      </c>
      <c r="Z33" s="61">
        <f>'ごみ搬入量内訳(直接資源化)'!Z33+'ごみ搬入量内訳(焼却)'!Z33+'ごみ搬入量内訳(粗大)'!Z33+'ごみ搬入量内訳(堆肥化)'!Z33+'ごみ搬入量内訳(飼料化)'!Z33+'ごみ搬入量内訳(メタン化)'!Z33+'ごみ搬入量内訳(燃料化)'!Z33+'ごみ搬入量内訳(セメント)'!Z33+'ごみ搬入量内訳(資源化等)'!Z33+'ごみ搬入量内訳(その他)'!Z33+'ごみ搬入量内訳(直接埋立)'!Z33+'ごみ搬入量内訳(海洋投入)'!Z33</f>
        <v>0</v>
      </c>
      <c r="AA33" s="61">
        <f>'ごみ搬入量内訳(直接資源化)'!AA33+'ごみ搬入量内訳(焼却)'!AA33+'ごみ搬入量内訳(粗大)'!AA33+'ごみ搬入量内訳(堆肥化)'!AA33+'ごみ搬入量内訳(飼料化)'!AA33+'ごみ搬入量内訳(メタン化)'!AA33+'ごみ搬入量内訳(燃料化)'!AA33+'ごみ搬入量内訳(セメント)'!AA33+'ごみ搬入量内訳(資源化等)'!AA33+'ごみ搬入量内訳(その他)'!AA33+'ごみ搬入量内訳(直接埋立)'!AA33+'ごみ搬入量内訳(海洋投入)'!AA33</f>
        <v>0</v>
      </c>
      <c r="AB33" s="61">
        <f>'ごみ搬入量内訳(直接資源化)'!AB33+'ごみ搬入量内訳(焼却)'!AB33+'ごみ搬入量内訳(粗大)'!AB33+'ごみ搬入量内訳(堆肥化)'!AB33+'ごみ搬入量内訳(飼料化)'!AB33+'ごみ搬入量内訳(メタン化)'!AB33+'ごみ搬入量内訳(燃料化)'!AB33+'ごみ搬入量内訳(セメント)'!AB33+'ごみ搬入量内訳(資源化等)'!AB33+'ごみ搬入量内訳(その他)'!AB33+'ごみ搬入量内訳(直接埋立)'!AB33+'ごみ搬入量内訳(海洋投入)'!AB33</f>
        <v>0</v>
      </c>
      <c r="AC33" s="61">
        <f>'ごみ搬入量内訳(直接資源化)'!AC33+'ごみ搬入量内訳(焼却)'!AC33+'ごみ搬入量内訳(粗大)'!AC33+'ごみ搬入量内訳(堆肥化)'!AC33+'ごみ搬入量内訳(飼料化)'!AC33+'ごみ搬入量内訳(メタン化)'!AC33+'ごみ搬入量内訳(燃料化)'!AC33+'ごみ搬入量内訳(セメント)'!AC33+'ごみ搬入量内訳(資源化等)'!AC33+'ごみ搬入量内訳(その他)'!AC33+'ごみ搬入量内訳(直接埋立)'!AC33+'ごみ搬入量内訳(海洋投入)'!AC33</f>
        <v>0</v>
      </c>
      <c r="AD33" s="61">
        <f>'ごみ搬入量内訳(直接資源化)'!AD33+'ごみ搬入量内訳(焼却)'!AD33+'ごみ搬入量内訳(粗大)'!AD33+'ごみ搬入量内訳(堆肥化)'!AD33+'ごみ搬入量内訳(飼料化)'!AD33+'ごみ搬入量内訳(メタン化)'!AD33+'ごみ搬入量内訳(燃料化)'!AD33+'ごみ搬入量内訳(セメント)'!AD33+'ごみ搬入量内訳(資源化等)'!AD33+'ごみ搬入量内訳(その他)'!AD33+'ごみ搬入量内訳(直接埋立)'!AD33+'ごみ搬入量内訳(海洋投入)'!AD33</f>
        <v>0</v>
      </c>
      <c r="AE33" s="61">
        <f>'ごみ搬入量内訳(直接資源化)'!AE33+'ごみ搬入量内訳(焼却)'!AE33+'ごみ搬入量内訳(粗大)'!AE33+'ごみ搬入量内訳(堆肥化)'!AE33+'ごみ搬入量内訳(飼料化)'!AE33+'ごみ搬入量内訳(メタン化)'!AE33+'ごみ搬入量内訳(燃料化)'!AE33+'ごみ搬入量内訳(セメント)'!AE33+'ごみ搬入量内訳(資源化等)'!AE33+'ごみ搬入量内訳(その他)'!AE33+'ごみ搬入量内訳(直接埋立)'!AE33+'ごみ搬入量内訳(海洋投入)'!AE33</f>
        <v>19</v>
      </c>
      <c r="AF33" s="61">
        <f>'ごみ搬入量内訳(直接資源化)'!AF33+'ごみ搬入量内訳(焼却)'!AF33+'ごみ搬入量内訳(粗大)'!AF33+'ごみ搬入量内訳(堆肥化)'!AF33+'ごみ搬入量内訳(飼料化)'!AF33+'ごみ搬入量内訳(メタン化)'!AF33+'ごみ搬入量内訳(燃料化)'!AF33+'ごみ搬入量内訳(セメント)'!AF33+'ごみ搬入量内訳(資源化等)'!AF33+'ごみ搬入量内訳(その他)'!AF33+'ごみ搬入量内訳(直接埋立)'!AF33+'ごみ搬入量内訳(海洋投入)'!AF33</f>
        <v>0</v>
      </c>
      <c r="AG33" s="61">
        <f>'ごみ搬入量内訳(直接資源化)'!AG33+'ごみ搬入量内訳(焼却)'!AG33+'ごみ搬入量内訳(粗大)'!AG33+'ごみ搬入量内訳(堆肥化)'!AG33+'ごみ搬入量内訳(飼料化)'!AG33+'ごみ搬入量内訳(メタン化)'!AG33+'ごみ搬入量内訳(燃料化)'!AG33+'ごみ搬入量内訳(セメント)'!AG33+'ごみ搬入量内訳(資源化等)'!AG33+'ごみ搬入量内訳(その他)'!AG33+'ごみ搬入量内訳(直接埋立)'!AG33+'ごみ搬入量内訳(海洋投入)'!AG33</f>
        <v>0</v>
      </c>
      <c r="AH33" s="61">
        <f>'ごみ搬入量内訳(直接資源化)'!AH33+'ごみ搬入量内訳(焼却)'!AH33+'ごみ搬入量内訳(粗大)'!AH33+'ごみ搬入量内訳(堆肥化)'!AH33+'ごみ搬入量内訳(飼料化)'!AH33+'ごみ搬入量内訳(メタン化)'!AH33+'ごみ搬入量内訳(燃料化)'!AH33+'ごみ搬入量内訳(セメント)'!AH33+'ごみ搬入量内訳(資源化等)'!AH33+'ごみ搬入量内訳(その他)'!AH33+'ごみ搬入量内訳(直接埋立)'!AH33+'ごみ搬入量内訳(海洋投入)'!AH33</f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29194</v>
      </c>
      <c r="E34" s="61">
        <f>'ごみ搬入量内訳(直接資源化)'!E34+'ごみ搬入量内訳(焼却)'!E34+'ごみ搬入量内訳(粗大)'!E34+'ごみ搬入量内訳(堆肥化)'!E34+'ごみ搬入量内訳(飼料化)'!E34+'ごみ搬入量内訳(メタン化)'!E34+'ごみ搬入量内訳(燃料化)'!E34+'ごみ搬入量内訳(セメント)'!E34+'ごみ搬入量内訳(資源化等)'!E34+'ごみ搬入量内訳(その他)'!E34+'ごみ搬入量内訳(直接埋立)'!E34+'ごみ搬入量内訳(海洋投入)'!E34</f>
        <v>5959</v>
      </c>
      <c r="F34" s="61">
        <f>'ごみ搬入量内訳(直接資源化)'!F34+'ごみ搬入量内訳(焼却)'!F34+'ごみ搬入量内訳(粗大)'!F34+'ごみ搬入量内訳(堆肥化)'!F34+'ごみ搬入量内訳(飼料化)'!F34+'ごみ搬入量内訳(メタン化)'!F34+'ごみ搬入量内訳(燃料化)'!F34+'ごみ搬入量内訳(セメント)'!F34+'ごみ搬入量内訳(資源化等)'!F34+'ごみ搬入量内訳(その他)'!F34+'ごみ搬入量内訳(直接埋立)'!F34+'ごみ搬入量内訳(海洋投入)'!F34</f>
        <v>0</v>
      </c>
      <c r="G34" s="61">
        <f>'ごみ搬入量内訳(直接資源化)'!G34+'ごみ搬入量内訳(焼却)'!G34+'ごみ搬入量内訳(粗大)'!G34+'ごみ搬入量内訳(堆肥化)'!G34+'ごみ搬入量内訳(飼料化)'!G34+'ごみ搬入量内訳(メタン化)'!G34+'ごみ搬入量内訳(燃料化)'!G34+'ごみ搬入量内訳(セメント)'!G34+'ごみ搬入量内訳(資源化等)'!G34+'ごみ搬入量内訳(その他)'!G34+'ごみ搬入量内訳(直接埋立)'!G34+'ごみ搬入量内訳(海洋投入)'!G34</f>
        <v>13186</v>
      </c>
      <c r="H34" s="61">
        <f>'ごみ搬入量内訳(直接資源化)'!H34+'ごみ搬入量内訳(焼却)'!H34+'ごみ搬入量内訳(粗大)'!H34+'ごみ搬入量内訳(堆肥化)'!H34+'ごみ搬入量内訳(飼料化)'!H34+'ごみ搬入量内訳(メタン化)'!H34+'ごみ搬入量内訳(燃料化)'!H34+'ごみ搬入量内訳(セメント)'!H34+'ごみ搬入量内訳(資源化等)'!H34+'ごみ搬入量内訳(その他)'!H34+'ごみ搬入量内訳(直接埋立)'!H34+'ごみ搬入量内訳(海洋投入)'!H34</f>
        <v>9801</v>
      </c>
      <c r="I34" s="61">
        <f>'ごみ搬入量内訳(直接資源化)'!I34+'ごみ搬入量内訳(焼却)'!I34+'ごみ搬入量内訳(粗大)'!I34+'ごみ搬入量内訳(堆肥化)'!I34+'ごみ搬入量内訳(飼料化)'!I34+'ごみ搬入量内訳(メタン化)'!I34+'ごみ搬入量内訳(燃料化)'!I34+'ごみ搬入量内訳(セメント)'!I34+'ごみ搬入量内訳(資源化等)'!I34+'ごみ搬入量内訳(その他)'!I34+'ごみ搬入量内訳(直接埋立)'!I34+'ごみ搬入量内訳(海洋投入)'!I34</f>
        <v>0</v>
      </c>
      <c r="J34" s="61">
        <f>'ごみ搬入量内訳(直接資源化)'!J34+'ごみ搬入量内訳(焼却)'!J34+'ごみ搬入量内訳(粗大)'!J34+'ごみ搬入量内訳(堆肥化)'!J34+'ごみ搬入量内訳(飼料化)'!J34+'ごみ搬入量内訳(メタン化)'!J34+'ごみ搬入量内訳(燃料化)'!J34+'ごみ搬入量内訳(セメント)'!J34+'ごみ搬入量内訳(資源化等)'!J34+'ごみ搬入量内訳(その他)'!J34+'ごみ搬入量内訳(直接埋立)'!J34+'ごみ搬入量内訳(海洋投入)'!J34</f>
        <v>0</v>
      </c>
      <c r="K34" s="61">
        <f>'ごみ搬入量内訳(直接資源化)'!K34+'ごみ搬入量内訳(焼却)'!K34+'ごみ搬入量内訳(粗大)'!K34+'ごみ搬入量内訳(堆肥化)'!K34+'ごみ搬入量内訳(飼料化)'!K34+'ごみ搬入量内訳(メタン化)'!K34+'ごみ搬入量内訳(燃料化)'!K34+'ごみ搬入量内訳(セメント)'!K34+'ごみ搬入量内訳(資源化等)'!K34+'ごみ搬入量内訳(その他)'!K34+'ごみ搬入量内訳(直接埋立)'!K34+'ごみ搬入量内訳(海洋投入)'!K34</f>
        <v>0</v>
      </c>
      <c r="L34" s="61">
        <f>'ごみ搬入量内訳(直接資源化)'!L34+'ごみ搬入量内訳(焼却)'!L34+'ごみ搬入量内訳(粗大)'!L34+'ごみ搬入量内訳(堆肥化)'!L34+'ごみ搬入量内訳(飼料化)'!L34+'ごみ搬入量内訳(メタン化)'!L34+'ごみ搬入量内訳(燃料化)'!L34+'ごみ搬入量内訳(セメント)'!L34+'ごみ搬入量内訳(資源化等)'!L34+'ごみ搬入量内訳(その他)'!L34+'ごみ搬入量内訳(直接埋立)'!L34+'ごみ搬入量内訳(海洋投入)'!L34</f>
        <v>0</v>
      </c>
      <c r="M34" s="61">
        <f>'ごみ搬入量内訳(直接資源化)'!M34+'ごみ搬入量内訳(焼却)'!M34+'ごみ搬入量内訳(粗大)'!M34+'ごみ搬入量内訳(堆肥化)'!M34+'ごみ搬入量内訳(飼料化)'!M34+'ごみ搬入量内訳(メタン化)'!M34+'ごみ搬入量内訳(燃料化)'!M34+'ごみ搬入量内訳(セメント)'!M34+'ごみ搬入量内訳(資源化等)'!M34+'ごみ搬入量内訳(その他)'!M34+'ごみ搬入量内訳(直接埋立)'!M34+'ごみ搬入量内訳(海洋投入)'!M34</f>
        <v>0</v>
      </c>
      <c r="N34" s="61">
        <f>'ごみ搬入量内訳(直接資源化)'!N34+'ごみ搬入量内訳(焼却)'!N34+'ごみ搬入量内訳(粗大)'!N34+'ごみ搬入量内訳(堆肥化)'!N34+'ごみ搬入量内訳(飼料化)'!N34+'ごみ搬入量内訳(メタン化)'!N34+'ごみ搬入量内訳(燃料化)'!N34+'ごみ搬入量内訳(セメント)'!N34+'ごみ搬入量内訳(資源化等)'!N34+'ごみ搬入量内訳(その他)'!N34+'ごみ搬入量内訳(直接埋立)'!N34+'ごみ搬入量内訳(海洋投入)'!N34</f>
        <v>0</v>
      </c>
      <c r="O34" s="61">
        <f>'ごみ搬入量内訳(直接資源化)'!O34+'ごみ搬入量内訳(焼却)'!O34+'ごみ搬入量内訳(粗大)'!O34+'ごみ搬入量内訳(堆肥化)'!O34+'ごみ搬入量内訳(飼料化)'!O34+'ごみ搬入量内訳(メタン化)'!O34+'ごみ搬入量内訳(燃料化)'!O34+'ごみ搬入量内訳(セメント)'!O34+'ごみ搬入量内訳(資源化等)'!O34+'ごみ搬入量内訳(その他)'!O34+'ごみ搬入量内訳(直接埋立)'!O34+'ごみ搬入量内訳(海洋投入)'!O34</f>
        <v>0</v>
      </c>
      <c r="P34" s="61">
        <f>'ごみ搬入量内訳(直接資源化)'!P34+'ごみ搬入量内訳(焼却)'!P34+'ごみ搬入量内訳(粗大)'!P34+'ごみ搬入量内訳(堆肥化)'!P34+'ごみ搬入量内訳(飼料化)'!P34+'ごみ搬入量内訳(メタン化)'!P34+'ごみ搬入量内訳(燃料化)'!P34+'ごみ搬入量内訳(セメント)'!P34+'ごみ搬入量内訳(資源化等)'!P34+'ごみ搬入量内訳(その他)'!P34+'ごみ搬入量内訳(直接埋立)'!P34+'ごみ搬入量内訳(海洋投入)'!P34</f>
        <v>0</v>
      </c>
      <c r="Q34" s="61">
        <f>'ごみ搬入量内訳(直接資源化)'!Q34+'ごみ搬入量内訳(焼却)'!Q34+'ごみ搬入量内訳(粗大)'!Q34+'ごみ搬入量内訳(堆肥化)'!Q34+'ごみ搬入量内訳(飼料化)'!Q34+'ごみ搬入量内訳(メタン化)'!Q34+'ごみ搬入量内訳(燃料化)'!Q34+'ごみ搬入量内訳(セメント)'!Q34+'ごみ搬入量内訳(資源化等)'!Q34+'ごみ搬入量内訳(その他)'!Q34+'ごみ搬入量内訳(直接埋立)'!Q34+'ごみ搬入量内訳(海洋投入)'!Q34</f>
        <v>35</v>
      </c>
      <c r="R34" s="61">
        <f>'ごみ搬入量内訳(直接資源化)'!R34+'ごみ搬入量内訳(焼却)'!R34+'ごみ搬入量内訳(粗大)'!R34+'ごみ搬入量内訳(堆肥化)'!R34+'ごみ搬入量内訳(飼料化)'!R34+'ごみ搬入量内訳(メタン化)'!R34+'ごみ搬入量内訳(燃料化)'!R34+'ごみ搬入量内訳(セメント)'!R34+'ごみ搬入量内訳(資源化等)'!R34+'ごみ搬入量内訳(その他)'!R34+'ごみ搬入量内訳(直接埋立)'!R34+'ごみ搬入量内訳(海洋投入)'!R34</f>
        <v>0</v>
      </c>
      <c r="S34" s="61">
        <f>'ごみ搬入量内訳(直接資源化)'!S34+'ごみ搬入量内訳(焼却)'!S34+'ごみ搬入量内訳(粗大)'!S34+'ごみ搬入量内訳(堆肥化)'!S34+'ごみ搬入量内訳(飼料化)'!S34+'ごみ搬入量内訳(メタン化)'!S34+'ごみ搬入量内訳(燃料化)'!S34+'ごみ搬入量内訳(セメント)'!S34+'ごみ搬入量内訳(資源化等)'!S34+'ごみ搬入量内訳(その他)'!S34+'ごみ搬入量内訳(直接埋立)'!S34+'ごみ搬入量内訳(海洋投入)'!S34</f>
        <v>0</v>
      </c>
      <c r="T34" s="61">
        <f>'ごみ搬入量内訳(直接資源化)'!T34+'ごみ搬入量内訳(焼却)'!T34+'ごみ搬入量内訳(粗大)'!T34+'ごみ搬入量内訳(堆肥化)'!T34+'ごみ搬入量内訳(飼料化)'!T34+'ごみ搬入量内訳(メタン化)'!T34+'ごみ搬入量内訳(燃料化)'!T34+'ごみ搬入量内訳(セメント)'!T34+'ごみ搬入量内訳(資源化等)'!T34+'ごみ搬入量内訳(その他)'!T34+'ごみ搬入量内訳(直接埋立)'!T34+'ごみ搬入量内訳(海洋投入)'!T34</f>
        <v>0</v>
      </c>
      <c r="U34" s="61">
        <f>'ごみ搬入量内訳(直接資源化)'!U34+'ごみ搬入量内訳(焼却)'!U34+'ごみ搬入量内訳(粗大)'!U34+'ごみ搬入量内訳(堆肥化)'!U34+'ごみ搬入量内訳(飼料化)'!U34+'ごみ搬入量内訳(メタン化)'!U34+'ごみ搬入量内訳(燃料化)'!U34+'ごみ搬入量内訳(セメント)'!U34+'ごみ搬入量内訳(資源化等)'!U34+'ごみ搬入量内訳(その他)'!U34+'ごみ搬入量内訳(直接埋立)'!U34+'ごみ搬入量内訳(海洋投入)'!U34</f>
        <v>0</v>
      </c>
      <c r="V34" s="61">
        <f>'ごみ搬入量内訳(直接資源化)'!V34+'ごみ搬入量内訳(焼却)'!V34+'ごみ搬入量内訳(粗大)'!V34+'ごみ搬入量内訳(堆肥化)'!V34+'ごみ搬入量内訳(飼料化)'!V34+'ごみ搬入量内訳(メタン化)'!V34+'ごみ搬入量内訳(燃料化)'!V34+'ごみ搬入量内訳(セメント)'!V34+'ごみ搬入量内訳(資源化等)'!V34+'ごみ搬入量内訳(その他)'!V34+'ごみ搬入量内訳(直接埋立)'!V34+'ごみ搬入量内訳(海洋投入)'!V34</f>
        <v>0</v>
      </c>
      <c r="W34" s="61">
        <f>'ごみ搬入量内訳(直接資源化)'!W34+'ごみ搬入量内訳(焼却)'!W34+'ごみ搬入量内訳(粗大)'!W34+'ごみ搬入量内訳(堆肥化)'!W34+'ごみ搬入量内訳(飼料化)'!W34+'ごみ搬入量内訳(メタン化)'!W34+'ごみ搬入量内訳(燃料化)'!W34+'ごみ搬入量内訳(セメント)'!W34+'ごみ搬入量内訳(資源化等)'!W34+'ごみ搬入量内訳(その他)'!W34+'ごみ搬入量内訳(直接埋立)'!W34+'ごみ搬入量内訳(海洋投入)'!W34</f>
        <v>31</v>
      </c>
      <c r="X34" s="61">
        <f>'ごみ搬入量内訳(直接資源化)'!X34+'ごみ搬入量内訳(焼却)'!X34+'ごみ搬入量内訳(粗大)'!X34+'ごみ搬入量内訳(堆肥化)'!X34+'ごみ搬入量内訳(飼料化)'!X34+'ごみ搬入量内訳(メタン化)'!X34+'ごみ搬入量内訳(燃料化)'!X34+'ごみ搬入量内訳(セメント)'!X34+'ごみ搬入量内訳(資源化等)'!X34+'ごみ搬入量内訳(その他)'!X34+'ごみ搬入量内訳(直接埋立)'!X34+'ごみ搬入量内訳(海洋投入)'!X34</f>
        <v>0</v>
      </c>
      <c r="Y34" s="61">
        <f>'ごみ搬入量内訳(直接資源化)'!Y34+'ごみ搬入量内訳(焼却)'!Y34+'ごみ搬入量内訳(粗大)'!Y34+'ごみ搬入量内訳(堆肥化)'!Y34+'ごみ搬入量内訳(飼料化)'!Y34+'ごみ搬入量内訳(メタン化)'!Y34+'ごみ搬入量内訳(燃料化)'!Y34+'ごみ搬入量内訳(セメント)'!Y34+'ごみ搬入量内訳(資源化等)'!Y34+'ごみ搬入量内訳(その他)'!Y34+'ごみ搬入量内訳(直接埋立)'!Y34+'ごみ搬入量内訳(海洋投入)'!Y34</f>
        <v>0</v>
      </c>
      <c r="Z34" s="61">
        <f>'ごみ搬入量内訳(直接資源化)'!Z34+'ごみ搬入量内訳(焼却)'!Z34+'ごみ搬入量内訳(粗大)'!Z34+'ごみ搬入量内訳(堆肥化)'!Z34+'ごみ搬入量内訳(飼料化)'!Z34+'ごみ搬入量内訳(メタン化)'!Z34+'ごみ搬入量内訳(燃料化)'!Z34+'ごみ搬入量内訳(セメント)'!Z34+'ごみ搬入量内訳(資源化等)'!Z34+'ごみ搬入量内訳(その他)'!Z34+'ごみ搬入量内訳(直接埋立)'!Z34+'ごみ搬入量内訳(海洋投入)'!Z34</f>
        <v>0</v>
      </c>
      <c r="AA34" s="61">
        <f>'ごみ搬入量内訳(直接資源化)'!AA34+'ごみ搬入量内訳(焼却)'!AA34+'ごみ搬入量内訳(粗大)'!AA34+'ごみ搬入量内訳(堆肥化)'!AA34+'ごみ搬入量内訳(飼料化)'!AA34+'ごみ搬入量内訳(メタン化)'!AA34+'ごみ搬入量内訳(燃料化)'!AA34+'ごみ搬入量内訳(セメント)'!AA34+'ごみ搬入量内訳(資源化等)'!AA34+'ごみ搬入量内訳(その他)'!AA34+'ごみ搬入量内訳(直接埋立)'!AA34+'ごみ搬入量内訳(海洋投入)'!AA34</f>
        <v>0</v>
      </c>
      <c r="AB34" s="61">
        <f>'ごみ搬入量内訳(直接資源化)'!AB34+'ごみ搬入量内訳(焼却)'!AB34+'ごみ搬入量内訳(粗大)'!AB34+'ごみ搬入量内訳(堆肥化)'!AB34+'ごみ搬入量内訳(飼料化)'!AB34+'ごみ搬入量内訳(メタン化)'!AB34+'ごみ搬入量内訳(燃料化)'!AB34+'ごみ搬入量内訳(セメント)'!AB34+'ごみ搬入量内訳(資源化等)'!AB34+'ごみ搬入量内訳(その他)'!AB34+'ごみ搬入量内訳(直接埋立)'!AB34+'ごみ搬入量内訳(海洋投入)'!AB34</f>
        <v>0</v>
      </c>
      <c r="AC34" s="61">
        <f>'ごみ搬入量内訳(直接資源化)'!AC34+'ごみ搬入量内訳(焼却)'!AC34+'ごみ搬入量内訳(粗大)'!AC34+'ごみ搬入量内訳(堆肥化)'!AC34+'ごみ搬入量内訳(飼料化)'!AC34+'ごみ搬入量内訳(メタン化)'!AC34+'ごみ搬入量内訳(燃料化)'!AC34+'ごみ搬入量内訳(セメント)'!AC34+'ごみ搬入量内訳(資源化等)'!AC34+'ごみ搬入量内訳(その他)'!AC34+'ごみ搬入量内訳(直接埋立)'!AC34+'ごみ搬入量内訳(海洋投入)'!AC34</f>
        <v>0</v>
      </c>
      <c r="AD34" s="61">
        <f>'ごみ搬入量内訳(直接資源化)'!AD34+'ごみ搬入量内訳(焼却)'!AD34+'ごみ搬入量内訳(粗大)'!AD34+'ごみ搬入量内訳(堆肥化)'!AD34+'ごみ搬入量内訳(飼料化)'!AD34+'ごみ搬入量内訳(メタン化)'!AD34+'ごみ搬入量内訳(燃料化)'!AD34+'ごみ搬入量内訳(セメント)'!AD34+'ごみ搬入量内訳(資源化等)'!AD34+'ごみ搬入量内訳(その他)'!AD34+'ごみ搬入量内訳(直接埋立)'!AD34+'ごみ搬入量内訳(海洋投入)'!AD34</f>
        <v>0</v>
      </c>
      <c r="AE34" s="61">
        <f>'ごみ搬入量内訳(直接資源化)'!AE34+'ごみ搬入量内訳(焼却)'!AE34+'ごみ搬入量内訳(粗大)'!AE34+'ごみ搬入量内訳(堆肥化)'!AE34+'ごみ搬入量内訳(飼料化)'!AE34+'ごみ搬入量内訳(メタン化)'!AE34+'ごみ搬入量内訳(燃料化)'!AE34+'ごみ搬入量内訳(セメント)'!AE34+'ごみ搬入量内訳(資源化等)'!AE34+'ごみ搬入量内訳(その他)'!AE34+'ごみ搬入量内訳(直接埋立)'!AE34+'ごみ搬入量内訳(海洋投入)'!AE34</f>
        <v>182</v>
      </c>
      <c r="AF34" s="61">
        <f>'ごみ搬入量内訳(直接資源化)'!AF34+'ごみ搬入量内訳(焼却)'!AF34+'ごみ搬入量内訳(粗大)'!AF34+'ごみ搬入量内訳(堆肥化)'!AF34+'ごみ搬入量内訳(飼料化)'!AF34+'ごみ搬入量内訳(メタン化)'!AF34+'ごみ搬入量内訳(燃料化)'!AF34+'ごみ搬入量内訳(セメント)'!AF34+'ごみ搬入量内訳(資源化等)'!AF34+'ごみ搬入量内訳(その他)'!AF34+'ごみ搬入量内訳(直接埋立)'!AF34+'ごみ搬入量内訳(海洋投入)'!AF34</f>
        <v>0</v>
      </c>
      <c r="AG34" s="61">
        <f>'ごみ搬入量内訳(直接資源化)'!AG34+'ごみ搬入量内訳(焼却)'!AG34+'ごみ搬入量内訳(粗大)'!AG34+'ごみ搬入量内訳(堆肥化)'!AG34+'ごみ搬入量内訳(飼料化)'!AG34+'ごみ搬入量内訳(メタン化)'!AG34+'ごみ搬入量内訳(燃料化)'!AG34+'ごみ搬入量内訳(セメント)'!AG34+'ごみ搬入量内訳(資源化等)'!AG34+'ごみ搬入量内訳(その他)'!AG34+'ごみ搬入量内訳(直接埋立)'!AG34+'ごみ搬入量内訳(海洋投入)'!AG34</f>
        <v>0</v>
      </c>
      <c r="AH34" s="61">
        <f>'ごみ搬入量内訳(直接資源化)'!AH34+'ごみ搬入量内訳(焼却)'!AH34+'ごみ搬入量内訳(粗大)'!AH34+'ごみ搬入量内訳(堆肥化)'!AH34+'ごみ搬入量内訳(飼料化)'!AH34+'ごみ搬入量内訳(メタン化)'!AH34+'ごみ搬入量内訳(燃料化)'!AH34+'ごみ搬入量内訳(セメント)'!AH34+'ごみ搬入量内訳(資源化等)'!AH34+'ごみ搬入量内訳(その他)'!AH34+'ごみ搬入量内訳(直接埋立)'!AH34+'ごみ搬入量内訳(海洋投入)'!AH34</f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126</v>
      </c>
      <c r="E35" s="61">
        <f>'ごみ搬入量内訳(直接資源化)'!E35+'ごみ搬入量内訳(焼却)'!E35+'ごみ搬入量内訳(粗大)'!E35+'ごみ搬入量内訳(堆肥化)'!E35+'ごみ搬入量内訳(飼料化)'!E35+'ごみ搬入量内訳(メタン化)'!E35+'ごみ搬入量内訳(燃料化)'!E35+'ごみ搬入量内訳(セメント)'!E35+'ごみ搬入量内訳(資源化等)'!E35+'ごみ搬入量内訳(その他)'!E35+'ごみ搬入量内訳(直接埋立)'!E35+'ごみ搬入量内訳(海洋投入)'!E35</f>
        <v>0</v>
      </c>
      <c r="F35" s="61">
        <f>'ごみ搬入量内訳(直接資源化)'!F35+'ごみ搬入量内訳(焼却)'!F35+'ごみ搬入量内訳(粗大)'!F35+'ごみ搬入量内訳(堆肥化)'!F35+'ごみ搬入量内訳(飼料化)'!F35+'ごみ搬入量内訳(メタン化)'!F35+'ごみ搬入量内訳(燃料化)'!F35+'ごみ搬入量内訳(セメント)'!F35+'ごみ搬入量内訳(資源化等)'!F35+'ごみ搬入量内訳(その他)'!F35+'ごみ搬入量内訳(直接埋立)'!F35+'ごみ搬入量内訳(海洋投入)'!F35</f>
        <v>0</v>
      </c>
      <c r="G35" s="61">
        <f>'ごみ搬入量内訳(直接資源化)'!G35+'ごみ搬入量内訳(焼却)'!G35+'ごみ搬入量内訳(粗大)'!G35+'ごみ搬入量内訳(堆肥化)'!G35+'ごみ搬入量内訳(飼料化)'!G35+'ごみ搬入量内訳(メタン化)'!G35+'ごみ搬入量内訳(燃料化)'!G35+'ごみ搬入量内訳(セメント)'!G35+'ごみ搬入量内訳(資源化等)'!G35+'ごみ搬入量内訳(その他)'!G35+'ごみ搬入量内訳(直接埋立)'!G35+'ごみ搬入量内訳(海洋投入)'!G35</f>
        <v>0</v>
      </c>
      <c r="H35" s="61">
        <f>'ごみ搬入量内訳(直接資源化)'!H35+'ごみ搬入量内訳(焼却)'!H35+'ごみ搬入量内訳(粗大)'!H35+'ごみ搬入量内訳(堆肥化)'!H35+'ごみ搬入量内訳(飼料化)'!H35+'ごみ搬入量内訳(メタン化)'!H35+'ごみ搬入量内訳(燃料化)'!H35+'ごみ搬入量内訳(セメント)'!H35+'ごみ搬入量内訳(資源化等)'!H35+'ごみ搬入量内訳(その他)'!H35+'ごみ搬入量内訳(直接埋立)'!H35+'ごみ搬入量内訳(海洋投入)'!H35</f>
        <v>126</v>
      </c>
      <c r="I35" s="61">
        <f>'ごみ搬入量内訳(直接資源化)'!I35+'ごみ搬入量内訳(焼却)'!I35+'ごみ搬入量内訳(粗大)'!I35+'ごみ搬入量内訳(堆肥化)'!I35+'ごみ搬入量内訳(飼料化)'!I35+'ごみ搬入量内訳(メタン化)'!I35+'ごみ搬入量内訳(燃料化)'!I35+'ごみ搬入量内訳(セメント)'!I35+'ごみ搬入量内訳(資源化等)'!I35+'ごみ搬入量内訳(その他)'!I35+'ごみ搬入量内訳(直接埋立)'!I35+'ごみ搬入量内訳(海洋投入)'!I35</f>
        <v>0</v>
      </c>
      <c r="J35" s="61">
        <f>'ごみ搬入量内訳(直接資源化)'!J35+'ごみ搬入量内訳(焼却)'!J35+'ごみ搬入量内訳(粗大)'!J35+'ごみ搬入量内訳(堆肥化)'!J35+'ごみ搬入量内訳(飼料化)'!J35+'ごみ搬入量内訳(メタン化)'!J35+'ごみ搬入量内訳(燃料化)'!J35+'ごみ搬入量内訳(セメント)'!J35+'ごみ搬入量内訳(資源化等)'!J35+'ごみ搬入量内訳(その他)'!J35+'ごみ搬入量内訳(直接埋立)'!J35+'ごみ搬入量内訳(海洋投入)'!J35</f>
        <v>0</v>
      </c>
      <c r="K35" s="61">
        <f>'ごみ搬入量内訳(直接資源化)'!K35+'ごみ搬入量内訳(焼却)'!K35+'ごみ搬入量内訳(粗大)'!K35+'ごみ搬入量内訳(堆肥化)'!K35+'ごみ搬入量内訳(飼料化)'!K35+'ごみ搬入量内訳(メタン化)'!K35+'ごみ搬入量内訳(燃料化)'!K35+'ごみ搬入量内訳(セメント)'!K35+'ごみ搬入量内訳(資源化等)'!K35+'ごみ搬入量内訳(その他)'!K35+'ごみ搬入量内訳(直接埋立)'!K35+'ごみ搬入量内訳(海洋投入)'!K35</f>
        <v>0</v>
      </c>
      <c r="L35" s="61">
        <f>'ごみ搬入量内訳(直接資源化)'!L35+'ごみ搬入量内訳(焼却)'!L35+'ごみ搬入量内訳(粗大)'!L35+'ごみ搬入量内訳(堆肥化)'!L35+'ごみ搬入量内訳(飼料化)'!L35+'ごみ搬入量内訳(メタン化)'!L35+'ごみ搬入量内訳(燃料化)'!L35+'ごみ搬入量内訳(セメント)'!L35+'ごみ搬入量内訳(資源化等)'!L35+'ごみ搬入量内訳(その他)'!L35+'ごみ搬入量内訳(直接埋立)'!L35+'ごみ搬入量内訳(海洋投入)'!L35</f>
        <v>0</v>
      </c>
      <c r="M35" s="61">
        <f>'ごみ搬入量内訳(直接資源化)'!M35+'ごみ搬入量内訳(焼却)'!M35+'ごみ搬入量内訳(粗大)'!M35+'ごみ搬入量内訳(堆肥化)'!M35+'ごみ搬入量内訳(飼料化)'!M35+'ごみ搬入量内訳(メタン化)'!M35+'ごみ搬入量内訳(燃料化)'!M35+'ごみ搬入量内訳(セメント)'!M35+'ごみ搬入量内訳(資源化等)'!M35+'ごみ搬入量内訳(その他)'!M35+'ごみ搬入量内訳(直接埋立)'!M35+'ごみ搬入量内訳(海洋投入)'!M35</f>
        <v>0</v>
      </c>
      <c r="N35" s="61">
        <f>'ごみ搬入量内訳(直接資源化)'!N35+'ごみ搬入量内訳(焼却)'!N35+'ごみ搬入量内訳(粗大)'!N35+'ごみ搬入量内訳(堆肥化)'!N35+'ごみ搬入量内訳(飼料化)'!N35+'ごみ搬入量内訳(メタン化)'!N35+'ごみ搬入量内訳(燃料化)'!N35+'ごみ搬入量内訳(セメント)'!N35+'ごみ搬入量内訳(資源化等)'!N35+'ごみ搬入量内訳(その他)'!N35+'ごみ搬入量内訳(直接埋立)'!N35+'ごみ搬入量内訳(海洋投入)'!N35</f>
        <v>0</v>
      </c>
      <c r="O35" s="61">
        <f>'ごみ搬入量内訳(直接資源化)'!O35+'ごみ搬入量内訳(焼却)'!O35+'ごみ搬入量内訳(粗大)'!O35+'ごみ搬入量内訳(堆肥化)'!O35+'ごみ搬入量内訳(飼料化)'!O35+'ごみ搬入量内訳(メタン化)'!O35+'ごみ搬入量内訳(燃料化)'!O35+'ごみ搬入量内訳(セメント)'!O35+'ごみ搬入量内訳(資源化等)'!O35+'ごみ搬入量内訳(その他)'!O35+'ごみ搬入量内訳(直接埋立)'!O35+'ごみ搬入量内訳(海洋投入)'!O35</f>
        <v>0</v>
      </c>
      <c r="P35" s="61">
        <f>'ごみ搬入量内訳(直接資源化)'!P35+'ごみ搬入量内訳(焼却)'!P35+'ごみ搬入量内訳(粗大)'!P35+'ごみ搬入量内訳(堆肥化)'!P35+'ごみ搬入量内訳(飼料化)'!P35+'ごみ搬入量内訳(メタン化)'!P35+'ごみ搬入量内訳(燃料化)'!P35+'ごみ搬入量内訳(セメント)'!P35+'ごみ搬入量内訳(資源化等)'!P35+'ごみ搬入量内訳(その他)'!P35+'ごみ搬入量内訳(直接埋立)'!P35+'ごみ搬入量内訳(海洋投入)'!P35</f>
        <v>0</v>
      </c>
      <c r="Q35" s="61">
        <f>'ごみ搬入量内訳(直接資源化)'!Q35+'ごみ搬入量内訳(焼却)'!Q35+'ごみ搬入量内訳(粗大)'!Q35+'ごみ搬入量内訳(堆肥化)'!Q35+'ごみ搬入量内訳(飼料化)'!Q35+'ごみ搬入量内訳(メタン化)'!Q35+'ごみ搬入量内訳(燃料化)'!Q35+'ごみ搬入量内訳(セメント)'!Q35+'ごみ搬入量内訳(資源化等)'!Q35+'ごみ搬入量内訳(その他)'!Q35+'ごみ搬入量内訳(直接埋立)'!Q35+'ごみ搬入量内訳(海洋投入)'!Q35</f>
        <v>0</v>
      </c>
      <c r="R35" s="61">
        <f>'ごみ搬入量内訳(直接資源化)'!R35+'ごみ搬入量内訳(焼却)'!R35+'ごみ搬入量内訳(粗大)'!R35+'ごみ搬入量内訳(堆肥化)'!R35+'ごみ搬入量内訳(飼料化)'!R35+'ごみ搬入量内訳(メタン化)'!R35+'ごみ搬入量内訳(燃料化)'!R35+'ごみ搬入量内訳(セメント)'!R35+'ごみ搬入量内訳(資源化等)'!R35+'ごみ搬入量内訳(その他)'!R35+'ごみ搬入量内訳(直接埋立)'!R35+'ごみ搬入量内訳(海洋投入)'!R35</f>
        <v>0</v>
      </c>
      <c r="S35" s="61">
        <f>'ごみ搬入量内訳(直接資源化)'!S35+'ごみ搬入量内訳(焼却)'!S35+'ごみ搬入量内訳(粗大)'!S35+'ごみ搬入量内訳(堆肥化)'!S35+'ごみ搬入量内訳(飼料化)'!S35+'ごみ搬入量内訳(メタン化)'!S35+'ごみ搬入量内訳(燃料化)'!S35+'ごみ搬入量内訳(セメント)'!S35+'ごみ搬入量内訳(資源化等)'!S35+'ごみ搬入量内訳(その他)'!S35+'ごみ搬入量内訳(直接埋立)'!S35+'ごみ搬入量内訳(海洋投入)'!S35</f>
        <v>0</v>
      </c>
      <c r="T35" s="61">
        <f>'ごみ搬入量内訳(直接資源化)'!T35+'ごみ搬入量内訳(焼却)'!T35+'ごみ搬入量内訳(粗大)'!T35+'ごみ搬入量内訳(堆肥化)'!T35+'ごみ搬入量内訳(飼料化)'!T35+'ごみ搬入量内訳(メタン化)'!T35+'ごみ搬入量内訳(燃料化)'!T35+'ごみ搬入量内訳(セメント)'!T35+'ごみ搬入量内訳(資源化等)'!T35+'ごみ搬入量内訳(その他)'!T35+'ごみ搬入量内訳(直接埋立)'!T35+'ごみ搬入量内訳(海洋投入)'!T35</f>
        <v>0</v>
      </c>
      <c r="U35" s="61">
        <f>'ごみ搬入量内訳(直接資源化)'!U35+'ごみ搬入量内訳(焼却)'!U35+'ごみ搬入量内訳(粗大)'!U35+'ごみ搬入量内訳(堆肥化)'!U35+'ごみ搬入量内訳(飼料化)'!U35+'ごみ搬入量内訳(メタン化)'!U35+'ごみ搬入量内訳(燃料化)'!U35+'ごみ搬入量内訳(セメント)'!U35+'ごみ搬入量内訳(資源化等)'!U35+'ごみ搬入量内訳(その他)'!U35+'ごみ搬入量内訳(直接埋立)'!U35+'ごみ搬入量内訳(海洋投入)'!U35</f>
        <v>0</v>
      </c>
      <c r="V35" s="61">
        <f>'ごみ搬入量内訳(直接資源化)'!V35+'ごみ搬入量内訳(焼却)'!V35+'ごみ搬入量内訳(粗大)'!V35+'ごみ搬入量内訳(堆肥化)'!V35+'ごみ搬入量内訳(飼料化)'!V35+'ごみ搬入量内訳(メタン化)'!V35+'ごみ搬入量内訳(燃料化)'!V35+'ごみ搬入量内訳(セメント)'!V35+'ごみ搬入量内訳(資源化等)'!V35+'ごみ搬入量内訳(その他)'!V35+'ごみ搬入量内訳(直接埋立)'!V35+'ごみ搬入量内訳(海洋投入)'!V35</f>
        <v>0</v>
      </c>
      <c r="W35" s="61">
        <f>'ごみ搬入量内訳(直接資源化)'!W35+'ごみ搬入量内訳(焼却)'!W35+'ごみ搬入量内訳(粗大)'!W35+'ごみ搬入量内訳(堆肥化)'!W35+'ごみ搬入量内訳(飼料化)'!W35+'ごみ搬入量内訳(メタン化)'!W35+'ごみ搬入量内訳(燃料化)'!W35+'ごみ搬入量内訳(セメント)'!W35+'ごみ搬入量内訳(資源化等)'!W35+'ごみ搬入量内訳(その他)'!W35+'ごみ搬入量内訳(直接埋立)'!W35+'ごみ搬入量内訳(海洋投入)'!W35</f>
        <v>0</v>
      </c>
      <c r="X35" s="61">
        <f>'ごみ搬入量内訳(直接資源化)'!X35+'ごみ搬入量内訳(焼却)'!X35+'ごみ搬入量内訳(粗大)'!X35+'ごみ搬入量内訳(堆肥化)'!X35+'ごみ搬入量内訳(飼料化)'!X35+'ごみ搬入量内訳(メタン化)'!X35+'ごみ搬入量内訳(燃料化)'!X35+'ごみ搬入量内訳(セメント)'!X35+'ごみ搬入量内訳(資源化等)'!X35+'ごみ搬入量内訳(その他)'!X35+'ごみ搬入量内訳(直接埋立)'!X35+'ごみ搬入量内訳(海洋投入)'!X35</f>
        <v>0</v>
      </c>
      <c r="Y35" s="61">
        <f>'ごみ搬入量内訳(直接資源化)'!Y35+'ごみ搬入量内訳(焼却)'!Y35+'ごみ搬入量内訳(粗大)'!Y35+'ごみ搬入量内訳(堆肥化)'!Y35+'ごみ搬入量内訳(飼料化)'!Y35+'ごみ搬入量内訳(メタン化)'!Y35+'ごみ搬入量内訳(燃料化)'!Y35+'ごみ搬入量内訳(セメント)'!Y35+'ごみ搬入量内訳(資源化等)'!Y35+'ごみ搬入量内訳(その他)'!Y35+'ごみ搬入量内訳(直接埋立)'!Y35+'ごみ搬入量内訳(海洋投入)'!Y35</f>
        <v>0</v>
      </c>
      <c r="Z35" s="61">
        <f>'ごみ搬入量内訳(直接資源化)'!Z35+'ごみ搬入量内訳(焼却)'!Z35+'ごみ搬入量内訳(粗大)'!Z35+'ごみ搬入量内訳(堆肥化)'!Z35+'ごみ搬入量内訳(飼料化)'!Z35+'ごみ搬入量内訳(メタン化)'!Z35+'ごみ搬入量内訳(燃料化)'!Z35+'ごみ搬入量内訳(セメント)'!Z35+'ごみ搬入量内訳(資源化等)'!Z35+'ごみ搬入量内訳(その他)'!Z35+'ごみ搬入量内訳(直接埋立)'!Z35+'ごみ搬入量内訳(海洋投入)'!Z35</f>
        <v>0</v>
      </c>
      <c r="AA35" s="61">
        <f>'ごみ搬入量内訳(直接資源化)'!AA35+'ごみ搬入量内訳(焼却)'!AA35+'ごみ搬入量内訳(粗大)'!AA35+'ごみ搬入量内訳(堆肥化)'!AA35+'ごみ搬入量内訳(飼料化)'!AA35+'ごみ搬入量内訳(メタン化)'!AA35+'ごみ搬入量内訳(燃料化)'!AA35+'ごみ搬入量内訳(セメント)'!AA35+'ごみ搬入量内訳(資源化等)'!AA35+'ごみ搬入量内訳(その他)'!AA35+'ごみ搬入量内訳(直接埋立)'!AA35+'ごみ搬入量内訳(海洋投入)'!AA35</f>
        <v>0</v>
      </c>
      <c r="AB35" s="61">
        <f>'ごみ搬入量内訳(直接資源化)'!AB35+'ごみ搬入量内訳(焼却)'!AB35+'ごみ搬入量内訳(粗大)'!AB35+'ごみ搬入量内訳(堆肥化)'!AB35+'ごみ搬入量内訳(飼料化)'!AB35+'ごみ搬入量内訳(メタン化)'!AB35+'ごみ搬入量内訳(燃料化)'!AB35+'ごみ搬入量内訳(セメント)'!AB35+'ごみ搬入量内訳(資源化等)'!AB35+'ごみ搬入量内訳(その他)'!AB35+'ごみ搬入量内訳(直接埋立)'!AB35+'ごみ搬入量内訳(海洋投入)'!AB35</f>
        <v>0</v>
      </c>
      <c r="AC35" s="61">
        <f>'ごみ搬入量内訳(直接資源化)'!AC35+'ごみ搬入量内訳(焼却)'!AC35+'ごみ搬入量内訳(粗大)'!AC35+'ごみ搬入量内訳(堆肥化)'!AC35+'ごみ搬入量内訳(飼料化)'!AC35+'ごみ搬入量内訳(メタン化)'!AC35+'ごみ搬入量内訳(燃料化)'!AC35+'ごみ搬入量内訳(セメント)'!AC35+'ごみ搬入量内訳(資源化等)'!AC35+'ごみ搬入量内訳(その他)'!AC35+'ごみ搬入量内訳(直接埋立)'!AC35+'ごみ搬入量内訳(海洋投入)'!AC35</f>
        <v>0</v>
      </c>
      <c r="AD35" s="61">
        <f>'ごみ搬入量内訳(直接資源化)'!AD35+'ごみ搬入量内訳(焼却)'!AD35+'ごみ搬入量内訳(粗大)'!AD35+'ごみ搬入量内訳(堆肥化)'!AD35+'ごみ搬入量内訳(飼料化)'!AD35+'ごみ搬入量内訳(メタン化)'!AD35+'ごみ搬入量内訳(燃料化)'!AD35+'ごみ搬入量内訳(セメント)'!AD35+'ごみ搬入量内訳(資源化等)'!AD35+'ごみ搬入量内訳(その他)'!AD35+'ごみ搬入量内訳(直接埋立)'!AD35+'ごみ搬入量内訳(海洋投入)'!AD35</f>
        <v>0</v>
      </c>
      <c r="AE35" s="61">
        <f>'ごみ搬入量内訳(直接資源化)'!AE35+'ごみ搬入量内訳(焼却)'!AE35+'ごみ搬入量内訳(粗大)'!AE35+'ごみ搬入量内訳(堆肥化)'!AE35+'ごみ搬入量内訳(飼料化)'!AE35+'ごみ搬入量内訳(メタン化)'!AE35+'ごみ搬入量内訳(燃料化)'!AE35+'ごみ搬入量内訳(セメント)'!AE35+'ごみ搬入量内訳(資源化等)'!AE35+'ごみ搬入量内訳(その他)'!AE35+'ごみ搬入量内訳(直接埋立)'!AE35+'ごみ搬入量内訳(海洋投入)'!AE35</f>
        <v>0</v>
      </c>
      <c r="AF35" s="61">
        <f>'ごみ搬入量内訳(直接資源化)'!AF35+'ごみ搬入量内訳(焼却)'!AF35+'ごみ搬入量内訳(粗大)'!AF35+'ごみ搬入量内訳(堆肥化)'!AF35+'ごみ搬入量内訳(飼料化)'!AF35+'ごみ搬入量内訳(メタン化)'!AF35+'ごみ搬入量内訳(燃料化)'!AF35+'ごみ搬入量内訳(セメント)'!AF35+'ごみ搬入量内訳(資源化等)'!AF35+'ごみ搬入量内訳(その他)'!AF35+'ごみ搬入量内訳(直接埋立)'!AF35+'ごみ搬入量内訳(海洋投入)'!AF35</f>
        <v>0</v>
      </c>
      <c r="AG35" s="61">
        <f>'ごみ搬入量内訳(直接資源化)'!AG35+'ごみ搬入量内訳(焼却)'!AG35+'ごみ搬入量内訳(粗大)'!AG35+'ごみ搬入量内訳(堆肥化)'!AG35+'ごみ搬入量内訳(飼料化)'!AG35+'ごみ搬入量内訳(メタン化)'!AG35+'ごみ搬入量内訳(燃料化)'!AG35+'ごみ搬入量内訳(セメント)'!AG35+'ごみ搬入量内訳(資源化等)'!AG35+'ごみ搬入量内訳(その他)'!AG35+'ごみ搬入量内訳(直接埋立)'!AG35+'ごみ搬入量内訳(海洋投入)'!AG35</f>
        <v>0</v>
      </c>
      <c r="AH35" s="61">
        <f>'ごみ搬入量内訳(直接資源化)'!AH35+'ごみ搬入量内訳(焼却)'!AH35+'ごみ搬入量内訳(粗大)'!AH35+'ごみ搬入量内訳(堆肥化)'!AH35+'ごみ搬入量内訳(飼料化)'!AH35+'ごみ搬入量内訳(メタン化)'!AH35+'ごみ搬入量内訳(燃料化)'!AH35+'ごみ搬入量内訳(セメント)'!AH35+'ごみ搬入量内訳(資源化等)'!AH35+'ごみ搬入量内訳(その他)'!AH35+'ごみ搬入量内訳(直接埋立)'!AH35+'ごみ搬入量内訳(海洋投入)'!AH35</f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6475</v>
      </c>
      <c r="E36" s="61">
        <f>'ごみ搬入量内訳(直接資源化)'!E36+'ごみ搬入量内訳(焼却)'!E36+'ごみ搬入量内訳(粗大)'!E36+'ごみ搬入量内訳(堆肥化)'!E36+'ごみ搬入量内訳(飼料化)'!E36+'ごみ搬入量内訳(メタン化)'!E36+'ごみ搬入量内訳(燃料化)'!E36+'ごみ搬入量内訳(セメント)'!E36+'ごみ搬入量内訳(資源化等)'!E36+'ごみ搬入量内訳(その他)'!E36+'ごみ搬入量内訳(直接埋立)'!E36+'ごみ搬入量内訳(海洋投入)'!E36</f>
        <v>399</v>
      </c>
      <c r="F36" s="61">
        <f>'ごみ搬入量内訳(直接資源化)'!F36+'ごみ搬入量内訳(焼却)'!F36+'ごみ搬入量内訳(粗大)'!F36+'ごみ搬入量内訳(堆肥化)'!F36+'ごみ搬入量内訳(飼料化)'!F36+'ごみ搬入量内訳(メタン化)'!F36+'ごみ搬入量内訳(燃料化)'!F36+'ごみ搬入量内訳(セメント)'!F36+'ごみ搬入量内訳(資源化等)'!F36+'ごみ搬入量内訳(その他)'!F36+'ごみ搬入量内訳(直接埋立)'!F36+'ごみ搬入量内訳(海洋投入)'!F36</f>
        <v>0</v>
      </c>
      <c r="G36" s="61">
        <f>'ごみ搬入量内訳(直接資源化)'!G36+'ごみ搬入量内訳(焼却)'!G36+'ごみ搬入量内訳(粗大)'!G36+'ごみ搬入量内訳(堆肥化)'!G36+'ごみ搬入量内訳(飼料化)'!G36+'ごみ搬入量内訳(メタン化)'!G36+'ごみ搬入量内訳(燃料化)'!G36+'ごみ搬入量内訳(セメント)'!G36+'ごみ搬入量内訳(資源化等)'!G36+'ごみ搬入量内訳(その他)'!G36+'ごみ搬入量内訳(直接埋立)'!G36+'ごみ搬入量内訳(海洋投入)'!G36</f>
        <v>4523</v>
      </c>
      <c r="H36" s="61">
        <f>'ごみ搬入量内訳(直接資源化)'!H36+'ごみ搬入量内訳(焼却)'!H36+'ごみ搬入量内訳(粗大)'!H36+'ごみ搬入量内訳(堆肥化)'!H36+'ごみ搬入量内訳(飼料化)'!H36+'ごみ搬入量内訳(メタン化)'!H36+'ごみ搬入量内訳(燃料化)'!H36+'ごみ搬入量内訳(セメント)'!H36+'ごみ搬入量内訳(資源化等)'!H36+'ごみ搬入量内訳(その他)'!H36+'ごみ搬入量内訳(直接埋立)'!H36+'ごみ搬入量内訳(海洋投入)'!H36</f>
        <v>1363</v>
      </c>
      <c r="I36" s="61">
        <f>'ごみ搬入量内訳(直接資源化)'!I36+'ごみ搬入量内訳(焼却)'!I36+'ごみ搬入量内訳(粗大)'!I36+'ごみ搬入量内訳(堆肥化)'!I36+'ごみ搬入量内訳(飼料化)'!I36+'ごみ搬入量内訳(メタン化)'!I36+'ごみ搬入量内訳(燃料化)'!I36+'ごみ搬入量内訳(セメント)'!I36+'ごみ搬入量内訳(資源化等)'!I36+'ごみ搬入量内訳(その他)'!I36+'ごみ搬入量内訳(直接埋立)'!I36+'ごみ搬入量内訳(海洋投入)'!I36</f>
        <v>0</v>
      </c>
      <c r="J36" s="61">
        <f>'ごみ搬入量内訳(直接資源化)'!J36+'ごみ搬入量内訳(焼却)'!J36+'ごみ搬入量内訳(粗大)'!J36+'ごみ搬入量内訳(堆肥化)'!J36+'ごみ搬入量内訳(飼料化)'!J36+'ごみ搬入量内訳(メタン化)'!J36+'ごみ搬入量内訳(燃料化)'!J36+'ごみ搬入量内訳(セメント)'!J36+'ごみ搬入量内訳(資源化等)'!J36+'ごみ搬入量内訳(その他)'!J36+'ごみ搬入量内訳(直接埋立)'!J36+'ごみ搬入量内訳(海洋投入)'!J36</f>
        <v>0</v>
      </c>
      <c r="K36" s="61">
        <f>'ごみ搬入量内訳(直接資源化)'!K36+'ごみ搬入量内訳(焼却)'!K36+'ごみ搬入量内訳(粗大)'!K36+'ごみ搬入量内訳(堆肥化)'!K36+'ごみ搬入量内訳(飼料化)'!K36+'ごみ搬入量内訳(メタン化)'!K36+'ごみ搬入量内訳(燃料化)'!K36+'ごみ搬入量内訳(セメント)'!K36+'ごみ搬入量内訳(資源化等)'!K36+'ごみ搬入量内訳(その他)'!K36+'ごみ搬入量内訳(直接埋立)'!K36+'ごみ搬入量内訳(海洋投入)'!K36</f>
        <v>0</v>
      </c>
      <c r="L36" s="61">
        <f>'ごみ搬入量内訳(直接資源化)'!L36+'ごみ搬入量内訳(焼却)'!L36+'ごみ搬入量内訳(粗大)'!L36+'ごみ搬入量内訳(堆肥化)'!L36+'ごみ搬入量内訳(飼料化)'!L36+'ごみ搬入量内訳(メタン化)'!L36+'ごみ搬入量内訳(燃料化)'!L36+'ごみ搬入量内訳(セメント)'!L36+'ごみ搬入量内訳(資源化等)'!L36+'ごみ搬入量内訳(その他)'!L36+'ごみ搬入量内訳(直接埋立)'!L36+'ごみ搬入量内訳(海洋投入)'!L36</f>
        <v>140</v>
      </c>
      <c r="M36" s="61">
        <f>'ごみ搬入量内訳(直接資源化)'!M36+'ごみ搬入量内訳(焼却)'!M36+'ごみ搬入量内訳(粗大)'!M36+'ごみ搬入量内訳(堆肥化)'!M36+'ごみ搬入量内訳(飼料化)'!M36+'ごみ搬入量内訳(メタン化)'!M36+'ごみ搬入量内訳(燃料化)'!M36+'ごみ搬入量内訳(セメント)'!M36+'ごみ搬入量内訳(資源化等)'!M36+'ごみ搬入量内訳(その他)'!M36+'ごみ搬入量内訳(直接埋立)'!M36+'ごみ搬入量内訳(海洋投入)'!M36</f>
        <v>0</v>
      </c>
      <c r="N36" s="61">
        <f>'ごみ搬入量内訳(直接資源化)'!N36+'ごみ搬入量内訳(焼却)'!N36+'ごみ搬入量内訳(粗大)'!N36+'ごみ搬入量内訳(堆肥化)'!N36+'ごみ搬入量内訳(飼料化)'!N36+'ごみ搬入量内訳(メタン化)'!N36+'ごみ搬入量内訳(燃料化)'!N36+'ごみ搬入量内訳(セメント)'!N36+'ごみ搬入量内訳(資源化等)'!N36+'ごみ搬入量内訳(その他)'!N36+'ごみ搬入量内訳(直接埋立)'!N36+'ごみ搬入量内訳(海洋投入)'!N36</f>
        <v>2</v>
      </c>
      <c r="O36" s="61">
        <f>'ごみ搬入量内訳(直接資源化)'!O36+'ごみ搬入量内訳(焼却)'!O36+'ごみ搬入量内訳(粗大)'!O36+'ごみ搬入量内訳(堆肥化)'!O36+'ごみ搬入量内訳(飼料化)'!O36+'ごみ搬入量内訳(メタン化)'!O36+'ごみ搬入量内訳(燃料化)'!O36+'ごみ搬入量内訳(セメント)'!O36+'ごみ搬入量内訳(資源化等)'!O36+'ごみ搬入量内訳(その他)'!O36+'ごみ搬入量内訳(直接埋立)'!O36+'ごみ搬入量内訳(海洋投入)'!O36</f>
        <v>0</v>
      </c>
      <c r="P36" s="61">
        <f>'ごみ搬入量内訳(直接資源化)'!P36+'ごみ搬入量内訳(焼却)'!P36+'ごみ搬入量内訳(粗大)'!P36+'ごみ搬入量内訳(堆肥化)'!P36+'ごみ搬入量内訳(飼料化)'!P36+'ごみ搬入量内訳(メタン化)'!P36+'ごみ搬入量内訳(燃料化)'!P36+'ごみ搬入量内訳(セメント)'!P36+'ごみ搬入量内訳(資源化等)'!P36+'ごみ搬入量内訳(その他)'!P36+'ごみ搬入量内訳(直接埋立)'!P36+'ごみ搬入量内訳(海洋投入)'!P36</f>
        <v>0</v>
      </c>
      <c r="Q36" s="61">
        <f>'ごみ搬入量内訳(直接資源化)'!Q36+'ごみ搬入量内訳(焼却)'!Q36+'ごみ搬入量内訳(粗大)'!Q36+'ごみ搬入量内訳(堆肥化)'!Q36+'ごみ搬入量内訳(飼料化)'!Q36+'ごみ搬入量内訳(メタン化)'!Q36+'ごみ搬入量内訳(燃料化)'!Q36+'ごみ搬入量内訳(セメント)'!Q36+'ごみ搬入量内訳(資源化等)'!Q36+'ごみ搬入量内訳(その他)'!Q36+'ごみ搬入量内訳(直接埋立)'!Q36+'ごみ搬入量内訳(海洋投入)'!Q36</f>
        <v>0</v>
      </c>
      <c r="R36" s="61">
        <f>'ごみ搬入量内訳(直接資源化)'!R36+'ごみ搬入量内訳(焼却)'!R36+'ごみ搬入量内訳(粗大)'!R36+'ごみ搬入量内訳(堆肥化)'!R36+'ごみ搬入量内訳(飼料化)'!R36+'ごみ搬入量内訳(メタン化)'!R36+'ごみ搬入量内訳(燃料化)'!R36+'ごみ搬入量内訳(セメント)'!R36+'ごみ搬入量内訳(資源化等)'!R36+'ごみ搬入量内訳(その他)'!R36+'ごみ搬入量内訳(直接埋立)'!R36+'ごみ搬入量内訳(海洋投入)'!R36</f>
        <v>0</v>
      </c>
      <c r="S36" s="61">
        <f>'ごみ搬入量内訳(直接資源化)'!S36+'ごみ搬入量内訳(焼却)'!S36+'ごみ搬入量内訳(粗大)'!S36+'ごみ搬入量内訳(堆肥化)'!S36+'ごみ搬入量内訳(飼料化)'!S36+'ごみ搬入量内訳(メタン化)'!S36+'ごみ搬入量内訳(燃料化)'!S36+'ごみ搬入量内訳(セメント)'!S36+'ごみ搬入量内訳(資源化等)'!S36+'ごみ搬入量内訳(その他)'!S36+'ごみ搬入量内訳(直接埋立)'!S36+'ごみ搬入量内訳(海洋投入)'!S36</f>
        <v>0</v>
      </c>
      <c r="T36" s="61">
        <f>'ごみ搬入量内訳(直接資源化)'!T36+'ごみ搬入量内訳(焼却)'!T36+'ごみ搬入量内訳(粗大)'!T36+'ごみ搬入量内訳(堆肥化)'!T36+'ごみ搬入量内訳(飼料化)'!T36+'ごみ搬入量内訳(メタン化)'!T36+'ごみ搬入量内訳(燃料化)'!T36+'ごみ搬入量内訳(セメント)'!T36+'ごみ搬入量内訳(資源化等)'!T36+'ごみ搬入量内訳(その他)'!T36+'ごみ搬入量内訳(直接埋立)'!T36+'ごみ搬入量内訳(海洋投入)'!T36</f>
        <v>0</v>
      </c>
      <c r="U36" s="61">
        <f>'ごみ搬入量内訳(直接資源化)'!U36+'ごみ搬入量内訳(焼却)'!U36+'ごみ搬入量内訳(粗大)'!U36+'ごみ搬入量内訳(堆肥化)'!U36+'ごみ搬入量内訳(飼料化)'!U36+'ごみ搬入量内訳(メタン化)'!U36+'ごみ搬入量内訳(燃料化)'!U36+'ごみ搬入量内訳(セメント)'!U36+'ごみ搬入量内訳(資源化等)'!U36+'ごみ搬入量内訳(その他)'!U36+'ごみ搬入量内訳(直接埋立)'!U36+'ごみ搬入量内訳(海洋投入)'!U36</f>
        <v>0</v>
      </c>
      <c r="V36" s="61">
        <f>'ごみ搬入量内訳(直接資源化)'!V36+'ごみ搬入量内訳(焼却)'!V36+'ごみ搬入量内訳(粗大)'!V36+'ごみ搬入量内訳(堆肥化)'!V36+'ごみ搬入量内訳(飼料化)'!V36+'ごみ搬入量内訳(メタン化)'!V36+'ごみ搬入量内訳(燃料化)'!V36+'ごみ搬入量内訳(セメント)'!V36+'ごみ搬入量内訳(資源化等)'!V36+'ごみ搬入量内訳(その他)'!V36+'ごみ搬入量内訳(直接埋立)'!V36+'ごみ搬入量内訳(海洋投入)'!V36</f>
        <v>0</v>
      </c>
      <c r="W36" s="61">
        <f>'ごみ搬入量内訳(直接資源化)'!W36+'ごみ搬入量内訳(焼却)'!W36+'ごみ搬入量内訳(粗大)'!W36+'ごみ搬入量内訳(堆肥化)'!W36+'ごみ搬入量内訳(飼料化)'!W36+'ごみ搬入量内訳(メタン化)'!W36+'ごみ搬入量内訳(燃料化)'!W36+'ごみ搬入量内訳(セメント)'!W36+'ごみ搬入量内訳(資源化等)'!W36+'ごみ搬入量内訳(その他)'!W36+'ごみ搬入量内訳(直接埋立)'!W36+'ごみ搬入量内訳(海洋投入)'!W36</f>
        <v>0</v>
      </c>
      <c r="X36" s="61">
        <f>'ごみ搬入量内訳(直接資源化)'!X36+'ごみ搬入量内訳(焼却)'!X36+'ごみ搬入量内訳(粗大)'!X36+'ごみ搬入量内訳(堆肥化)'!X36+'ごみ搬入量内訳(飼料化)'!X36+'ごみ搬入量内訳(メタン化)'!X36+'ごみ搬入量内訳(燃料化)'!X36+'ごみ搬入量内訳(セメント)'!X36+'ごみ搬入量内訳(資源化等)'!X36+'ごみ搬入量内訳(その他)'!X36+'ごみ搬入量内訳(直接埋立)'!X36+'ごみ搬入量内訳(海洋投入)'!X36</f>
        <v>0</v>
      </c>
      <c r="Y36" s="61">
        <f>'ごみ搬入量内訳(直接資源化)'!Y36+'ごみ搬入量内訳(焼却)'!Y36+'ごみ搬入量内訳(粗大)'!Y36+'ごみ搬入量内訳(堆肥化)'!Y36+'ごみ搬入量内訳(飼料化)'!Y36+'ごみ搬入量内訳(メタン化)'!Y36+'ごみ搬入量内訳(燃料化)'!Y36+'ごみ搬入量内訳(セメント)'!Y36+'ごみ搬入量内訳(資源化等)'!Y36+'ごみ搬入量内訳(その他)'!Y36+'ごみ搬入量内訳(直接埋立)'!Y36+'ごみ搬入量内訳(海洋投入)'!Y36</f>
        <v>0</v>
      </c>
      <c r="Z36" s="61">
        <f>'ごみ搬入量内訳(直接資源化)'!Z36+'ごみ搬入量内訳(焼却)'!Z36+'ごみ搬入量内訳(粗大)'!Z36+'ごみ搬入量内訳(堆肥化)'!Z36+'ごみ搬入量内訳(飼料化)'!Z36+'ごみ搬入量内訳(メタン化)'!Z36+'ごみ搬入量内訳(燃料化)'!Z36+'ごみ搬入量内訳(セメント)'!Z36+'ごみ搬入量内訳(資源化等)'!Z36+'ごみ搬入量内訳(その他)'!Z36+'ごみ搬入量内訳(直接埋立)'!Z36+'ごみ搬入量内訳(海洋投入)'!Z36</f>
        <v>0</v>
      </c>
      <c r="AA36" s="61">
        <f>'ごみ搬入量内訳(直接資源化)'!AA36+'ごみ搬入量内訳(焼却)'!AA36+'ごみ搬入量内訳(粗大)'!AA36+'ごみ搬入量内訳(堆肥化)'!AA36+'ごみ搬入量内訳(飼料化)'!AA36+'ごみ搬入量内訳(メタン化)'!AA36+'ごみ搬入量内訳(燃料化)'!AA36+'ごみ搬入量内訳(セメント)'!AA36+'ごみ搬入量内訳(資源化等)'!AA36+'ごみ搬入量内訳(その他)'!AA36+'ごみ搬入量内訳(直接埋立)'!AA36+'ごみ搬入量内訳(海洋投入)'!AA36</f>
        <v>0</v>
      </c>
      <c r="AB36" s="61">
        <f>'ごみ搬入量内訳(直接資源化)'!AB36+'ごみ搬入量内訳(焼却)'!AB36+'ごみ搬入量内訳(粗大)'!AB36+'ごみ搬入量内訳(堆肥化)'!AB36+'ごみ搬入量内訳(飼料化)'!AB36+'ごみ搬入量内訳(メタン化)'!AB36+'ごみ搬入量内訳(燃料化)'!AB36+'ごみ搬入量内訳(セメント)'!AB36+'ごみ搬入量内訳(資源化等)'!AB36+'ごみ搬入量内訳(その他)'!AB36+'ごみ搬入量内訳(直接埋立)'!AB36+'ごみ搬入量内訳(海洋投入)'!AB36</f>
        <v>0</v>
      </c>
      <c r="AC36" s="61">
        <f>'ごみ搬入量内訳(直接資源化)'!AC36+'ごみ搬入量内訳(焼却)'!AC36+'ごみ搬入量内訳(粗大)'!AC36+'ごみ搬入量内訳(堆肥化)'!AC36+'ごみ搬入量内訳(飼料化)'!AC36+'ごみ搬入量内訳(メタン化)'!AC36+'ごみ搬入量内訳(燃料化)'!AC36+'ごみ搬入量内訳(セメント)'!AC36+'ごみ搬入量内訳(資源化等)'!AC36+'ごみ搬入量内訳(その他)'!AC36+'ごみ搬入量内訳(直接埋立)'!AC36+'ごみ搬入量内訳(海洋投入)'!AC36</f>
        <v>0</v>
      </c>
      <c r="AD36" s="61">
        <f>'ごみ搬入量内訳(直接資源化)'!AD36+'ごみ搬入量内訳(焼却)'!AD36+'ごみ搬入量内訳(粗大)'!AD36+'ごみ搬入量内訳(堆肥化)'!AD36+'ごみ搬入量内訳(飼料化)'!AD36+'ごみ搬入量内訳(メタン化)'!AD36+'ごみ搬入量内訳(燃料化)'!AD36+'ごみ搬入量内訳(セメント)'!AD36+'ごみ搬入量内訳(資源化等)'!AD36+'ごみ搬入量内訳(その他)'!AD36+'ごみ搬入量内訳(直接埋立)'!AD36+'ごみ搬入量内訳(海洋投入)'!AD36</f>
        <v>0</v>
      </c>
      <c r="AE36" s="61">
        <f>'ごみ搬入量内訳(直接資源化)'!AE36+'ごみ搬入量内訳(焼却)'!AE36+'ごみ搬入量内訳(粗大)'!AE36+'ごみ搬入量内訳(堆肥化)'!AE36+'ごみ搬入量内訳(飼料化)'!AE36+'ごみ搬入量内訳(メタン化)'!AE36+'ごみ搬入量内訳(燃料化)'!AE36+'ごみ搬入量内訳(セメント)'!AE36+'ごみ搬入量内訳(資源化等)'!AE36+'ごみ搬入量内訳(その他)'!AE36+'ごみ搬入量内訳(直接埋立)'!AE36+'ごみ搬入量内訳(海洋投入)'!AE36</f>
        <v>48</v>
      </c>
      <c r="AF36" s="61">
        <f>'ごみ搬入量内訳(直接資源化)'!AF36+'ごみ搬入量内訳(焼却)'!AF36+'ごみ搬入量内訳(粗大)'!AF36+'ごみ搬入量内訳(堆肥化)'!AF36+'ごみ搬入量内訳(飼料化)'!AF36+'ごみ搬入量内訳(メタン化)'!AF36+'ごみ搬入量内訳(燃料化)'!AF36+'ごみ搬入量内訳(セメント)'!AF36+'ごみ搬入量内訳(資源化等)'!AF36+'ごみ搬入量内訳(その他)'!AF36+'ごみ搬入量内訳(直接埋立)'!AF36+'ごみ搬入量内訳(海洋投入)'!AF36</f>
        <v>0</v>
      </c>
      <c r="AG36" s="61">
        <f>'ごみ搬入量内訳(直接資源化)'!AG36+'ごみ搬入量内訳(焼却)'!AG36+'ごみ搬入量内訳(粗大)'!AG36+'ごみ搬入量内訳(堆肥化)'!AG36+'ごみ搬入量内訳(飼料化)'!AG36+'ごみ搬入量内訳(メタン化)'!AG36+'ごみ搬入量内訳(燃料化)'!AG36+'ごみ搬入量内訳(セメント)'!AG36+'ごみ搬入量内訳(資源化等)'!AG36+'ごみ搬入量内訳(その他)'!AG36+'ごみ搬入量内訳(直接埋立)'!AG36+'ごみ搬入量内訳(海洋投入)'!AG36</f>
        <v>0</v>
      </c>
      <c r="AH36" s="61">
        <f>'ごみ搬入量内訳(直接資源化)'!AH36+'ごみ搬入量内訳(焼却)'!AH36+'ごみ搬入量内訳(粗大)'!AH36+'ごみ搬入量内訳(堆肥化)'!AH36+'ごみ搬入量内訳(飼料化)'!AH36+'ごみ搬入量内訳(メタン化)'!AH36+'ごみ搬入量内訳(燃料化)'!AH36+'ごみ搬入量内訳(セメント)'!AH36+'ごみ搬入量内訳(資源化等)'!AH36+'ごみ搬入量内訳(その他)'!AH36+'ごみ搬入量内訳(直接埋立)'!AH36+'ごみ搬入量内訳(海洋投入)'!AH36</f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35</v>
      </c>
      <c r="E37" s="61">
        <f>'ごみ搬入量内訳(直接資源化)'!E37+'ごみ搬入量内訳(焼却)'!E37+'ごみ搬入量内訳(粗大)'!E37+'ごみ搬入量内訳(堆肥化)'!E37+'ごみ搬入量内訳(飼料化)'!E37+'ごみ搬入量内訳(メタン化)'!E37+'ごみ搬入量内訳(燃料化)'!E37+'ごみ搬入量内訳(セメント)'!E37+'ごみ搬入量内訳(資源化等)'!E37+'ごみ搬入量内訳(その他)'!E37+'ごみ搬入量内訳(直接埋立)'!E37+'ごみ搬入量内訳(海洋投入)'!E37</f>
        <v>0</v>
      </c>
      <c r="F37" s="61">
        <f>'ごみ搬入量内訳(直接資源化)'!F37+'ごみ搬入量内訳(焼却)'!F37+'ごみ搬入量内訳(粗大)'!F37+'ごみ搬入量内訳(堆肥化)'!F37+'ごみ搬入量内訳(飼料化)'!F37+'ごみ搬入量内訳(メタン化)'!F37+'ごみ搬入量内訳(燃料化)'!F37+'ごみ搬入量内訳(セメント)'!F37+'ごみ搬入量内訳(資源化等)'!F37+'ごみ搬入量内訳(その他)'!F37+'ごみ搬入量内訳(直接埋立)'!F37+'ごみ搬入量内訳(海洋投入)'!F37</f>
        <v>0</v>
      </c>
      <c r="G37" s="61">
        <f>'ごみ搬入量内訳(直接資源化)'!G37+'ごみ搬入量内訳(焼却)'!G37+'ごみ搬入量内訳(粗大)'!G37+'ごみ搬入量内訳(堆肥化)'!G37+'ごみ搬入量内訳(飼料化)'!G37+'ごみ搬入量内訳(メタン化)'!G37+'ごみ搬入量内訳(燃料化)'!G37+'ごみ搬入量内訳(セメント)'!G37+'ごみ搬入量内訳(資源化等)'!G37+'ごみ搬入量内訳(その他)'!G37+'ごみ搬入量内訳(直接埋立)'!G37+'ごみ搬入量内訳(海洋投入)'!G37</f>
        <v>0</v>
      </c>
      <c r="H37" s="61">
        <f>'ごみ搬入量内訳(直接資源化)'!H37+'ごみ搬入量内訳(焼却)'!H37+'ごみ搬入量内訳(粗大)'!H37+'ごみ搬入量内訳(堆肥化)'!H37+'ごみ搬入量内訳(飼料化)'!H37+'ごみ搬入量内訳(メタン化)'!H37+'ごみ搬入量内訳(燃料化)'!H37+'ごみ搬入量内訳(セメント)'!H37+'ごみ搬入量内訳(資源化等)'!H37+'ごみ搬入量内訳(その他)'!H37+'ごみ搬入量内訳(直接埋立)'!H37+'ごみ搬入量内訳(海洋投入)'!H37</f>
        <v>35</v>
      </c>
      <c r="I37" s="61">
        <f>'ごみ搬入量内訳(直接資源化)'!I37+'ごみ搬入量内訳(焼却)'!I37+'ごみ搬入量内訳(粗大)'!I37+'ごみ搬入量内訳(堆肥化)'!I37+'ごみ搬入量内訳(飼料化)'!I37+'ごみ搬入量内訳(メタン化)'!I37+'ごみ搬入量内訳(燃料化)'!I37+'ごみ搬入量内訳(セメント)'!I37+'ごみ搬入量内訳(資源化等)'!I37+'ごみ搬入量内訳(その他)'!I37+'ごみ搬入量内訳(直接埋立)'!I37+'ごみ搬入量内訳(海洋投入)'!I37</f>
        <v>0</v>
      </c>
      <c r="J37" s="61">
        <f>'ごみ搬入量内訳(直接資源化)'!J37+'ごみ搬入量内訳(焼却)'!J37+'ごみ搬入量内訳(粗大)'!J37+'ごみ搬入量内訳(堆肥化)'!J37+'ごみ搬入量内訳(飼料化)'!J37+'ごみ搬入量内訳(メタン化)'!J37+'ごみ搬入量内訳(燃料化)'!J37+'ごみ搬入量内訳(セメント)'!J37+'ごみ搬入量内訳(資源化等)'!J37+'ごみ搬入量内訳(その他)'!J37+'ごみ搬入量内訳(直接埋立)'!J37+'ごみ搬入量内訳(海洋投入)'!J37</f>
        <v>0</v>
      </c>
      <c r="K37" s="61">
        <f>'ごみ搬入量内訳(直接資源化)'!K37+'ごみ搬入量内訳(焼却)'!K37+'ごみ搬入量内訳(粗大)'!K37+'ごみ搬入量内訳(堆肥化)'!K37+'ごみ搬入量内訳(飼料化)'!K37+'ごみ搬入量内訳(メタン化)'!K37+'ごみ搬入量内訳(燃料化)'!K37+'ごみ搬入量内訳(セメント)'!K37+'ごみ搬入量内訳(資源化等)'!K37+'ごみ搬入量内訳(その他)'!K37+'ごみ搬入量内訳(直接埋立)'!K37+'ごみ搬入量内訳(海洋投入)'!K37</f>
        <v>0</v>
      </c>
      <c r="L37" s="61">
        <f>'ごみ搬入量内訳(直接資源化)'!L37+'ごみ搬入量内訳(焼却)'!L37+'ごみ搬入量内訳(粗大)'!L37+'ごみ搬入量内訳(堆肥化)'!L37+'ごみ搬入量内訳(飼料化)'!L37+'ごみ搬入量内訳(メタン化)'!L37+'ごみ搬入量内訳(燃料化)'!L37+'ごみ搬入量内訳(セメント)'!L37+'ごみ搬入量内訳(資源化等)'!L37+'ごみ搬入量内訳(その他)'!L37+'ごみ搬入量内訳(直接埋立)'!L37+'ごみ搬入量内訳(海洋投入)'!L37</f>
        <v>0</v>
      </c>
      <c r="M37" s="61">
        <f>'ごみ搬入量内訳(直接資源化)'!M37+'ごみ搬入量内訳(焼却)'!M37+'ごみ搬入量内訳(粗大)'!M37+'ごみ搬入量内訳(堆肥化)'!M37+'ごみ搬入量内訳(飼料化)'!M37+'ごみ搬入量内訳(メタン化)'!M37+'ごみ搬入量内訳(燃料化)'!M37+'ごみ搬入量内訳(セメント)'!M37+'ごみ搬入量内訳(資源化等)'!M37+'ごみ搬入量内訳(その他)'!M37+'ごみ搬入量内訳(直接埋立)'!M37+'ごみ搬入量内訳(海洋投入)'!M37</f>
        <v>0</v>
      </c>
      <c r="N37" s="61">
        <f>'ごみ搬入量内訳(直接資源化)'!N37+'ごみ搬入量内訳(焼却)'!N37+'ごみ搬入量内訳(粗大)'!N37+'ごみ搬入量内訳(堆肥化)'!N37+'ごみ搬入量内訳(飼料化)'!N37+'ごみ搬入量内訳(メタン化)'!N37+'ごみ搬入量内訳(燃料化)'!N37+'ごみ搬入量内訳(セメント)'!N37+'ごみ搬入量内訳(資源化等)'!N37+'ごみ搬入量内訳(その他)'!N37+'ごみ搬入量内訳(直接埋立)'!N37+'ごみ搬入量内訳(海洋投入)'!N37</f>
        <v>0</v>
      </c>
      <c r="O37" s="61">
        <f>'ごみ搬入量内訳(直接資源化)'!O37+'ごみ搬入量内訳(焼却)'!O37+'ごみ搬入量内訳(粗大)'!O37+'ごみ搬入量内訳(堆肥化)'!O37+'ごみ搬入量内訳(飼料化)'!O37+'ごみ搬入量内訳(メタン化)'!O37+'ごみ搬入量内訳(燃料化)'!O37+'ごみ搬入量内訳(セメント)'!O37+'ごみ搬入量内訳(資源化等)'!O37+'ごみ搬入量内訳(その他)'!O37+'ごみ搬入量内訳(直接埋立)'!O37+'ごみ搬入量内訳(海洋投入)'!O37</f>
        <v>0</v>
      </c>
      <c r="P37" s="61">
        <f>'ごみ搬入量内訳(直接資源化)'!P37+'ごみ搬入量内訳(焼却)'!P37+'ごみ搬入量内訳(粗大)'!P37+'ごみ搬入量内訳(堆肥化)'!P37+'ごみ搬入量内訳(飼料化)'!P37+'ごみ搬入量内訳(メタン化)'!P37+'ごみ搬入量内訳(燃料化)'!P37+'ごみ搬入量内訳(セメント)'!P37+'ごみ搬入量内訳(資源化等)'!P37+'ごみ搬入量内訳(その他)'!P37+'ごみ搬入量内訳(直接埋立)'!P37+'ごみ搬入量内訳(海洋投入)'!P37</f>
        <v>0</v>
      </c>
      <c r="Q37" s="61">
        <f>'ごみ搬入量内訳(直接資源化)'!Q37+'ごみ搬入量内訳(焼却)'!Q37+'ごみ搬入量内訳(粗大)'!Q37+'ごみ搬入量内訳(堆肥化)'!Q37+'ごみ搬入量内訳(飼料化)'!Q37+'ごみ搬入量内訳(メタン化)'!Q37+'ごみ搬入量内訳(燃料化)'!Q37+'ごみ搬入量内訳(セメント)'!Q37+'ごみ搬入量内訳(資源化等)'!Q37+'ごみ搬入量内訳(その他)'!Q37+'ごみ搬入量内訳(直接埋立)'!Q37+'ごみ搬入量内訳(海洋投入)'!Q37</f>
        <v>0</v>
      </c>
      <c r="R37" s="61">
        <f>'ごみ搬入量内訳(直接資源化)'!R37+'ごみ搬入量内訳(焼却)'!R37+'ごみ搬入量内訳(粗大)'!R37+'ごみ搬入量内訳(堆肥化)'!R37+'ごみ搬入量内訳(飼料化)'!R37+'ごみ搬入量内訳(メタン化)'!R37+'ごみ搬入量内訳(燃料化)'!R37+'ごみ搬入量内訳(セメント)'!R37+'ごみ搬入量内訳(資源化等)'!R37+'ごみ搬入量内訳(その他)'!R37+'ごみ搬入量内訳(直接埋立)'!R37+'ごみ搬入量内訳(海洋投入)'!R37</f>
        <v>0</v>
      </c>
      <c r="S37" s="61">
        <f>'ごみ搬入量内訳(直接資源化)'!S37+'ごみ搬入量内訳(焼却)'!S37+'ごみ搬入量内訳(粗大)'!S37+'ごみ搬入量内訳(堆肥化)'!S37+'ごみ搬入量内訳(飼料化)'!S37+'ごみ搬入量内訳(メタン化)'!S37+'ごみ搬入量内訳(燃料化)'!S37+'ごみ搬入量内訳(セメント)'!S37+'ごみ搬入量内訳(資源化等)'!S37+'ごみ搬入量内訳(その他)'!S37+'ごみ搬入量内訳(直接埋立)'!S37+'ごみ搬入量内訳(海洋投入)'!S37</f>
        <v>0</v>
      </c>
      <c r="T37" s="61">
        <f>'ごみ搬入量内訳(直接資源化)'!T37+'ごみ搬入量内訳(焼却)'!T37+'ごみ搬入量内訳(粗大)'!T37+'ごみ搬入量内訳(堆肥化)'!T37+'ごみ搬入量内訳(飼料化)'!T37+'ごみ搬入量内訳(メタン化)'!T37+'ごみ搬入量内訳(燃料化)'!T37+'ごみ搬入量内訳(セメント)'!T37+'ごみ搬入量内訳(資源化等)'!T37+'ごみ搬入量内訳(その他)'!T37+'ごみ搬入量内訳(直接埋立)'!T37+'ごみ搬入量内訳(海洋投入)'!T37</f>
        <v>0</v>
      </c>
      <c r="U37" s="61">
        <f>'ごみ搬入量内訳(直接資源化)'!U37+'ごみ搬入量内訳(焼却)'!U37+'ごみ搬入量内訳(粗大)'!U37+'ごみ搬入量内訳(堆肥化)'!U37+'ごみ搬入量内訳(飼料化)'!U37+'ごみ搬入量内訳(メタン化)'!U37+'ごみ搬入量内訳(燃料化)'!U37+'ごみ搬入量内訳(セメント)'!U37+'ごみ搬入量内訳(資源化等)'!U37+'ごみ搬入量内訳(その他)'!U37+'ごみ搬入量内訳(直接埋立)'!U37+'ごみ搬入量内訳(海洋投入)'!U37</f>
        <v>0</v>
      </c>
      <c r="V37" s="61">
        <f>'ごみ搬入量内訳(直接資源化)'!V37+'ごみ搬入量内訳(焼却)'!V37+'ごみ搬入量内訳(粗大)'!V37+'ごみ搬入量内訳(堆肥化)'!V37+'ごみ搬入量内訳(飼料化)'!V37+'ごみ搬入量内訳(メタン化)'!V37+'ごみ搬入量内訳(燃料化)'!V37+'ごみ搬入量内訳(セメント)'!V37+'ごみ搬入量内訳(資源化等)'!V37+'ごみ搬入量内訳(その他)'!V37+'ごみ搬入量内訳(直接埋立)'!V37+'ごみ搬入量内訳(海洋投入)'!V37</f>
        <v>0</v>
      </c>
      <c r="W37" s="61">
        <f>'ごみ搬入量内訳(直接資源化)'!W37+'ごみ搬入量内訳(焼却)'!W37+'ごみ搬入量内訳(粗大)'!W37+'ごみ搬入量内訳(堆肥化)'!W37+'ごみ搬入量内訳(飼料化)'!W37+'ごみ搬入量内訳(メタン化)'!W37+'ごみ搬入量内訳(燃料化)'!W37+'ごみ搬入量内訳(セメント)'!W37+'ごみ搬入量内訳(資源化等)'!W37+'ごみ搬入量内訳(その他)'!W37+'ごみ搬入量内訳(直接埋立)'!W37+'ごみ搬入量内訳(海洋投入)'!W37</f>
        <v>0</v>
      </c>
      <c r="X37" s="61">
        <f>'ごみ搬入量内訳(直接資源化)'!X37+'ごみ搬入量内訳(焼却)'!X37+'ごみ搬入量内訳(粗大)'!X37+'ごみ搬入量内訳(堆肥化)'!X37+'ごみ搬入量内訳(飼料化)'!X37+'ごみ搬入量内訳(メタン化)'!X37+'ごみ搬入量内訳(燃料化)'!X37+'ごみ搬入量内訳(セメント)'!X37+'ごみ搬入量内訳(資源化等)'!X37+'ごみ搬入量内訳(その他)'!X37+'ごみ搬入量内訳(直接埋立)'!X37+'ごみ搬入量内訳(海洋投入)'!X37</f>
        <v>0</v>
      </c>
      <c r="Y37" s="61">
        <f>'ごみ搬入量内訳(直接資源化)'!Y37+'ごみ搬入量内訳(焼却)'!Y37+'ごみ搬入量内訳(粗大)'!Y37+'ごみ搬入量内訳(堆肥化)'!Y37+'ごみ搬入量内訳(飼料化)'!Y37+'ごみ搬入量内訳(メタン化)'!Y37+'ごみ搬入量内訳(燃料化)'!Y37+'ごみ搬入量内訳(セメント)'!Y37+'ごみ搬入量内訳(資源化等)'!Y37+'ごみ搬入量内訳(その他)'!Y37+'ごみ搬入量内訳(直接埋立)'!Y37+'ごみ搬入量内訳(海洋投入)'!Y37</f>
        <v>0</v>
      </c>
      <c r="Z37" s="61">
        <f>'ごみ搬入量内訳(直接資源化)'!Z37+'ごみ搬入量内訳(焼却)'!Z37+'ごみ搬入量内訳(粗大)'!Z37+'ごみ搬入量内訳(堆肥化)'!Z37+'ごみ搬入量内訳(飼料化)'!Z37+'ごみ搬入量内訳(メタン化)'!Z37+'ごみ搬入量内訳(燃料化)'!Z37+'ごみ搬入量内訳(セメント)'!Z37+'ごみ搬入量内訳(資源化等)'!Z37+'ごみ搬入量内訳(その他)'!Z37+'ごみ搬入量内訳(直接埋立)'!Z37+'ごみ搬入量内訳(海洋投入)'!Z37</f>
        <v>0</v>
      </c>
      <c r="AA37" s="61">
        <f>'ごみ搬入量内訳(直接資源化)'!AA37+'ごみ搬入量内訳(焼却)'!AA37+'ごみ搬入量内訳(粗大)'!AA37+'ごみ搬入量内訳(堆肥化)'!AA37+'ごみ搬入量内訳(飼料化)'!AA37+'ごみ搬入量内訳(メタン化)'!AA37+'ごみ搬入量内訳(燃料化)'!AA37+'ごみ搬入量内訳(セメント)'!AA37+'ごみ搬入量内訳(資源化等)'!AA37+'ごみ搬入量内訳(その他)'!AA37+'ごみ搬入量内訳(直接埋立)'!AA37+'ごみ搬入量内訳(海洋投入)'!AA37</f>
        <v>0</v>
      </c>
      <c r="AB37" s="61">
        <f>'ごみ搬入量内訳(直接資源化)'!AB37+'ごみ搬入量内訳(焼却)'!AB37+'ごみ搬入量内訳(粗大)'!AB37+'ごみ搬入量内訳(堆肥化)'!AB37+'ごみ搬入量内訳(飼料化)'!AB37+'ごみ搬入量内訳(メタン化)'!AB37+'ごみ搬入量内訳(燃料化)'!AB37+'ごみ搬入量内訳(セメント)'!AB37+'ごみ搬入量内訳(資源化等)'!AB37+'ごみ搬入量内訳(その他)'!AB37+'ごみ搬入量内訳(直接埋立)'!AB37+'ごみ搬入量内訳(海洋投入)'!AB37</f>
        <v>0</v>
      </c>
      <c r="AC37" s="61">
        <f>'ごみ搬入量内訳(直接資源化)'!AC37+'ごみ搬入量内訳(焼却)'!AC37+'ごみ搬入量内訳(粗大)'!AC37+'ごみ搬入量内訳(堆肥化)'!AC37+'ごみ搬入量内訳(飼料化)'!AC37+'ごみ搬入量内訳(メタン化)'!AC37+'ごみ搬入量内訳(燃料化)'!AC37+'ごみ搬入量内訳(セメント)'!AC37+'ごみ搬入量内訳(資源化等)'!AC37+'ごみ搬入量内訳(その他)'!AC37+'ごみ搬入量内訳(直接埋立)'!AC37+'ごみ搬入量内訳(海洋投入)'!AC37</f>
        <v>0</v>
      </c>
      <c r="AD37" s="61">
        <f>'ごみ搬入量内訳(直接資源化)'!AD37+'ごみ搬入量内訳(焼却)'!AD37+'ごみ搬入量内訳(粗大)'!AD37+'ごみ搬入量内訳(堆肥化)'!AD37+'ごみ搬入量内訳(飼料化)'!AD37+'ごみ搬入量内訳(メタン化)'!AD37+'ごみ搬入量内訳(燃料化)'!AD37+'ごみ搬入量内訳(セメント)'!AD37+'ごみ搬入量内訳(資源化等)'!AD37+'ごみ搬入量内訳(その他)'!AD37+'ごみ搬入量内訳(直接埋立)'!AD37+'ごみ搬入量内訳(海洋投入)'!AD37</f>
        <v>0</v>
      </c>
      <c r="AE37" s="61">
        <f>'ごみ搬入量内訳(直接資源化)'!AE37+'ごみ搬入量内訳(焼却)'!AE37+'ごみ搬入量内訳(粗大)'!AE37+'ごみ搬入量内訳(堆肥化)'!AE37+'ごみ搬入量内訳(飼料化)'!AE37+'ごみ搬入量内訳(メタン化)'!AE37+'ごみ搬入量内訳(燃料化)'!AE37+'ごみ搬入量内訳(セメント)'!AE37+'ごみ搬入量内訳(資源化等)'!AE37+'ごみ搬入量内訳(その他)'!AE37+'ごみ搬入量内訳(直接埋立)'!AE37+'ごみ搬入量内訳(海洋投入)'!AE37</f>
        <v>0</v>
      </c>
      <c r="AF37" s="61">
        <f>'ごみ搬入量内訳(直接資源化)'!AF37+'ごみ搬入量内訳(焼却)'!AF37+'ごみ搬入量内訳(粗大)'!AF37+'ごみ搬入量内訳(堆肥化)'!AF37+'ごみ搬入量内訳(飼料化)'!AF37+'ごみ搬入量内訳(メタン化)'!AF37+'ごみ搬入量内訳(燃料化)'!AF37+'ごみ搬入量内訳(セメント)'!AF37+'ごみ搬入量内訳(資源化等)'!AF37+'ごみ搬入量内訳(その他)'!AF37+'ごみ搬入量内訳(直接埋立)'!AF37+'ごみ搬入量内訳(海洋投入)'!AF37</f>
        <v>0</v>
      </c>
      <c r="AG37" s="61">
        <f>'ごみ搬入量内訳(直接資源化)'!AG37+'ごみ搬入量内訳(焼却)'!AG37+'ごみ搬入量内訳(粗大)'!AG37+'ごみ搬入量内訳(堆肥化)'!AG37+'ごみ搬入量内訳(飼料化)'!AG37+'ごみ搬入量内訳(メタン化)'!AG37+'ごみ搬入量内訳(燃料化)'!AG37+'ごみ搬入量内訳(セメント)'!AG37+'ごみ搬入量内訳(資源化等)'!AG37+'ごみ搬入量内訳(その他)'!AG37+'ごみ搬入量内訳(直接埋立)'!AG37+'ごみ搬入量内訳(海洋投入)'!AG37</f>
        <v>0</v>
      </c>
      <c r="AH37" s="61">
        <f>'ごみ搬入量内訳(直接資源化)'!AH37+'ごみ搬入量内訳(焼却)'!AH37+'ごみ搬入量内訳(粗大)'!AH37+'ごみ搬入量内訳(堆肥化)'!AH37+'ごみ搬入量内訳(飼料化)'!AH37+'ごみ搬入量内訳(メタン化)'!AH37+'ごみ搬入量内訳(燃料化)'!AH37+'ごみ搬入量内訳(セメント)'!AH37+'ごみ搬入量内訳(資源化等)'!AH37+'ごみ搬入量内訳(その他)'!AH37+'ごみ搬入量内訳(直接埋立)'!AH37+'ごみ搬入量内訳(海洋投入)'!AH37</f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2734</v>
      </c>
      <c r="E38" s="61">
        <f>'ごみ搬入量内訳(直接資源化)'!E38+'ごみ搬入量内訳(焼却)'!E38+'ごみ搬入量内訳(粗大)'!E38+'ごみ搬入量内訳(堆肥化)'!E38+'ごみ搬入量内訳(飼料化)'!E38+'ごみ搬入量内訳(メタン化)'!E38+'ごみ搬入量内訳(燃料化)'!E38+'ごみ搬入量内訳(セメント)'!E38+'ごみ搬入量内訳(資源化等)'!E38+'ごみ搬入量内訳(その他)'!E38+'ごみ搬入量内訳(直接埋立)'!E38+'ごみ搬入量内訳(海洋投入)'!E38</f>
        <v>998</v>
      </c>
      <c r="F38" s="61">
        <f>'ごみ搬入量内訳(直接資源化)'!F38+'ごみ搬入量内訳(焼却)'!F38+'ごみ搬入量内訳(粗大)'!F38+'ごみ搬入量内訳(堆肥化)'!F38+'ごみ搬入量内訳(飼料化)'!F38+'ごみ搬入量内訳(メタン化)'!F38+'ごみ搬入量内訳(燃料化)'!F38+'ごみ搬入量内訳(セメント)'!F38+'ごみ搬入量内訳(資源化等)'!F38+'ごみ搬入量内訳(その他)'!F38+'ごみ搬入量内訳(直接埋立)'!F38+'ごみ搬入量内訳(海洋投入)'!F38</f>
        <v>0</v>
      </c>
      <c r="G38" s="61">
        <f>'ごみ搬入量内訳(直接資源化)'!G38+'ごみ搬入量内訳(焼却)'!G38+'ごみ搬入量内訳(粗大)'!G38+'ごみ搬入量内訳(堆肥化)'!G38+'ごみ搬入量内訳(飼料化)'!G38+'ごみ搬入量内訳(メタン化)'!G38+'ごみ搬入量内訳(燃料化)'!G38+'ごみ搬入量内訳(セメント)'!G38+'ごみ搬入量内訳(資源化等)'!G38+'ごみ搬入量内訳(その他)'!G38+'ごみ搬入量内訳(直接埋立)'!G38+'ごみ搬入量内訳(海洋投入)'!G38</f>
        <v>0</v>
      </c>
      <c r="H38" s="61">
        <f>'ごみ搬入量内訳(直接資源化)'!H38+'ごみ搬入量内訳(焼却)'!H38+'ごみ搬入量内訳(粗大)'!H38+'ごみ搬入量内訳(堆肥化)'!H38+'ごみ搬入量内訳(飼料化)'!H38+'ごみ搬入量内訳(メタン化)'!H38+'ごみ搬入量内訳(燃料化)'!H38+'ごみ搬入量内訳(セメント)'!H38+'ごみ搬入量内訳(資源化等)'!H38+'ごみ搬入量内訳(その他)'!H38+'ごみ搬入量内訳(直接埋立)'!H38+'ごみ搬入量内訳(海洋投入)'!H38</f>
        <v>379</v>
      </c>
      <c r="I38" s="61">
        <f>'ごみ搬入量内訳(直接資源化)'!I38+'ごみ搬入量内訳(焼却)'!I38+'ごみ搬入量内訳(粗大)'!I38+'ごみ搬入量内訳(堆肥化)'!I38+'ごみ搬入量内訳(飼料化)'!I38+'ごみ搬入量内訳(メタン化)'!I38+'ごみ搬入量内訳(燃料化)'!I38+'ごみ搬入量内訳(セメント)'!I38+'ごみ搬入量内訳(資源化等)'!I38+'ごみ搬入量内訳(その他)'!I38+'ごみ搬入量内訳(直接埋立)'!I38+'ごみ搬入量内訳(海洋投入)'!I38</f>
        <v>0</v>
      </c>
      <c r="J38" s="61">
        <f>'ごみ搬入量内訳(直接資源化)'!J38+'ごみ搬入量内訳(焼却)'!J38+'ごみ搬入量内訳(粗大)'!J38+'ごみ搬入量内訳(堆肥化)'!J38+'ごみ搬入量内訳(飼料化)'!J38+'ごみ搬入量内訳(メタン化)'!J38+'ごみ搬入量内訳(燃料化)'!J38+'ごみ搬入量内訳(セメント)'!J38+'ごみ搬入量内訳(資源化等)'!J38+'ごみ搬入量内訳(その他)'!J38+'ごみ搬入量内訳(直接埋立)'!J38+'ごみ搬入量内訳(海洋投入)'!J38</f>
        <v>0</v>
      </c>
      <c r="K38" s="61">
        <f>'ごみ搬入量内訳(直接資源化)'!K38+'ごみ搬入量内訳(焼却)'!K38+'ごみ搬入量内訳(粗大)'!K38+'ごみ搬入量内訳(堆肥化)'!K38+'ごみ搬入量内訳(飼料化)'!K38+'ごみ搬入量内訳(メタン化)'!K38+'ごみ搬入量内訳(燃料化)'!K38+'ごみ搬入量内訳(セメント)'!K38+'ごみ搬入量内訳(資源化等)'!K38+'ごみ搬入量内訳(その他)'!K38+'ごみ搬入量内訳(直接埋立)'!K38+'ごみ搬入量内訳(海洋投入)'!K38</f>
        <v>0</v>
      </c>
      <c r="L38" s="61">
        <f>'ごみ搬入量内訳(直接資源化)'!L38+'ごみ搬入量内訳(焼却)'!L38+'ごみ搬入量内訳(粗大)'!L38+'ごみ搬入量内訳(堆肥化)'!L38+'ごみ搬入量内訳(飼料化)'!L38+'ごみ搬入量内訳(メタン化)'!L38+'ごみ搬入量内訳(燃料化)'!L38+'ごみ搬入量内訳(セメント)'!L38+'ごみ搬入量内訳(資源化等)'!L38+'ごみ搬入量内訳(その他)'!L38+'ごみ搬入量内訳(直接埋立)'!L38+'ごみ搬入量内訳(海洋投入)'!L38</f>
        <v>0</v>
      </c>
      <c r="M38" s="61">
        <f>'ごみ搬入量内訳(直接資源化)'!M38+'ごみ搬入量内訳(焼却)'!M38+'ごみ搬入量内訳(粗大)'!M38+'ごみ搬入量内訳(堆肥化)'!M38+'ごみ搬入量内訳(飼料化)'!M38+'ごみ搬入量内訳(メタン化)'!M38+'ごみ搬入量内訳(燃料化)'!M38+'ごみ搬入量内訳(セメント)'!M38+'ごみ搬入量内訳(資源化等)'!M38+'ごみ搬入量内訳(その他)'!M38+'ごみ搬入量内訳(直接埋立)'!M38+'ごみ搬入量内訳(海洋投入)'!M38</f>
        <v>148</v>
      </c>
      <c r="N38" s="61">
        <f>'ごみ搬入量内訳(直接資源化)'!N38+'ごみ搬入量内訳(焼却)'!N38+'ごみ搬入量内訳(粗大)'!N38+'ごみ搬入量内訳(堆肥化)'!N38+'ごみ搬入量内訳(飼料化)'!N38+'ごみ搬入量内訳(メタン化)'!N38+'ごみ搬入量内訳(燃料化)'!N38+'ごみ搬入量内訳(セメント)'!N38+'ごみ搬入量内訳(資源化等)'!N38+'ごみ搬入量内訳(その他)'!N38+'ごみ搬入量内訳(直接埋立)'!N38+'ごみ搬入量内訳(海洋投入)'!N38</f>
        <v>480</v>
      </c>
      <c r="O38" s="61">
        <f>'ごみ搬入量内訳(直接資源化)'!O38+'ごみ搬入量内訳(焼却)'!O38+'ごみ搬入量内訳(粗大)'!O38+'ごみ搬入量内訳(堆肥化)'!O38+'ごみ搬入量内訳(飼料化)'!O38+'ごみ搬入量内訳(メタン化)'!O38+'ごみ搬入量内訳(燃料化)'!O38+'ごみ搬入量内訳(セメント)'!O38+'ごみ搬入量内訳(資源化等)'!O38+'ごみ搬入量内訳(その他)'!O38+'ごみ搬入量内訳(直接埋立)'!O38+'ごみ搬入量内訳(海洋投入)'!O38</f>
        <v>0</v>
      </c>
      <c r="P38" s="61">
        <f>'ごみ搬入量内訳(直接資源化)'!P38+'ごみ搬入量内訳(焼却)'!P38+'ごみ搬入量内訳(粗大)'!P38+'ごみ搬入量内訳(堆肥化)'!P38+'ごみ搬入量内訳(飼料化)'!P38+'ごみ搬入量内訳(メタン化)'!P38+'ごみ搬入量内訳(燃料化)'!P38+'ごみ搬入量内訳(セメント)'!P38+'ごみ搬入量内訳(資源化等)'!P38+'ごみ搬入量内訳(その他)'!P38+'ごみ搬入量内訳(直接埋立)'!P38+'ごみ搬入量内訳(海洋投入)'!P38</f>
        <v>0</v>
      </c>
      <c r="Q38" s="61">
        <f>'ごみ搬入量内訳(直接資源化)'!Q38+'ごみ搬入量内訳(焼却)'!Q38+'ごみ搬入量内訳(粗大)'!Q38+'ごみ搬入量内訳(堆肥化)'!Q38+'ごみ搬入量内訳(飼料化)'!Q38+'ごみ搬入量内訳(メタン化)'!Q38+'ごみ搬入量内訳(燃料化)'!Q38+'ごみ搬入量内訳(セメント)'!Q38+'ごみ搬入量内訳(資源化等)'!Q38+'ごみ搬入量内訳(その他)'!Q38+'ごみ搬入量内訳(直接埋立)'!Q38+'ごみ搬入量内訳(海洋投入)'!Q38</f>
        <v>0</v>
      </c>
      <c r="R38" s="61">
        <f>'ごみ搬入量内訳(直接資源化)'!R38+'ごみ搬入量内訳(焼却)'!R38+'ごみ搬入量内訳(粗大)'!R38+'ごみ搬入量内訳(堆肥化)'!R38+'ごみ搬入量内訳(飼料化)'!R38+'ごみ搬入量内訳(メタン化)'!R38+'ごみ搬入量内訳(燃料化)'!R38+'ごみ搬入量内訳(セメント)'!R38+'ごみ搬入量内訳(資源化等)'!R38+'ごみ搬入量内訳(その他)'!R38+'ごみ搬入量内訳(直接埋立)'!R38+'ごみ搬入量内訳(海洋投入)'!R38</f>
        <v>0</v>
      </c>
      <c r="S38" s="61">
        <f>'ごみ搬入量内訳(直接資源化)'!S38+'ごみ搬入量内訳(焼却)'!S38+'ごみ搬入量内訳(粗大)'!S38+'ごみ搬入量内訳(堆肥化)'!S38+'ごみ搬入量内訳(飼料化)'!S38+'ごみ搬入量内訳(メタン化)'!S38+'ごみ搬入量内訳(燃料化)'!S38+'ごみ搬入量内訳(セメント)'!S38+'ごみ搬入量内訳(資源化等)'!S38+'ごみ搬入量内訳(その他)'!S38+'ごみ搬入量内訳(直接埋立)'!S38+'ごみ搬入量内訳(海洋投入)'!S38</f>
        <v>0</v>
      </c>
      <c r="T38" s="61">
        <f>'ごみ搬入量内訳(直接資源化)'!T38+'ごみ搬入量内訳(焼却)'!T38+'ごみ搬入量内訳(粗大)'!T38+'ごみ搬入量内訳(堆肥化)'!T38+'ごみ搬入量内訳(飼料化)'!T38+'ごみ搬入量内訳(メタン化)'!T38+'ごみ搬入量内訳(燃料化)'!T38+'ごみ搬入量内訳(セメント)'!T38+'ごみ搬入量内訳(資源化等)'!T38+'ごみ搬入量内訳(その他)'!T38+'ごみ搬入量内訳(直接埋立)'!T38+'ごみ搬入量内訳(海洋投入)'!T38</f>
        <v>0</v>
      </c>
      <c r="U38" s="61">
        <f>'ごみ搬入量内訳(直接資源化)'!U38+'ごみ搬入量内訳(焼却)'!U38+'ごみ搬入量内訳(粗大)'!U38+'ごみ搬入量内訳(堆肥化)'!U38+'ごみ搬入量内訳(飼料化)'!U38+'ごみ搬入量内訳(メタン化)'!U38+'ごみ搬入量内訳(燃料化)'!U38+'ごみ搬入量内訳(セメント)'!U38+'ごみ搬入量内訳(資源化等)'!U38+'ごみ搬入量内訳(その他)'!U38+'ごみ搬入量内訳(直接埋立)'!U38+'ごみ搬入量内訳(海洋投入)'!U38</f>
        <v>0</v>
      </c>
      <c r="V38" s="61">
        <f>'ごみ搬入量内訳(直接資源化)'!V38+'ごみ搬入量内訳(焼却)'!V38+'ごみ搬入量内訳(粗大)'!V38+'ごみ搬入量内訳(堆肥化)'!V38+'ごみ搬入量内訳(飼料化)'!V38+'ごみ搬入量内訳(メタン化)'!V38+'ごみ搬入量内訳(燃料化)'!V38+'ごみ搬入量内訳(セメント)'!V38+'ごみ搬入量内訳(資源化等)'!V38+'ごみ搬入量内訳(その他)'!V38+'ごみ搬入量内訳(直接埋立)'!V38+'ごみ搬入量内訳(海洋投入)'!V38</f>
        <v>0</v>
      </c>
      <c r="W38" s="61">
        <f>'ごみ搬入量内訳(直接資源化)'!W38+'ごみ搬入量内訳(焼却)'!W38+'ごみ搬入量内訳(粗大)'!W38+'ごみ搬入量内訳(堆肥化)'!W38+'ごみ搬入量内訳(飼料化)'!W38+'ごみ搬入量内訳(メタン化)'!W38+'ごみ搬入量内訳(燃料化)'!W38+'ごみ搬入量内訳(セメント)'!W38+'ごみ搬入量内訳(資源化等)'!W38+'ごみ搬入量内訳(その他)'!W38+'ごみ搬入量内訳(直接埋立)'!W38+'ごみ搬入量内訳(海洋投入)'!W38</f>
        <v>0</v>
      </c>
      <c r="X38" s="61">
        <f>'ごみ搬入量内訳(直接資源化)'!X38+'ごみ搬入量内訳(焼却)'!X38+'ごみ搬入量内訳(粗大)'!X38+'ごみ搬入量内訳(堆肥化)'!X38+'ごみ搬入量内訳(飼料化)'!X38+'ごみ搬入量内訳(メタン化)'!X38+'ごみ搬入量内訳(燃料化)'!X38+'ごみ搬入量内訳(セメント)'!X38+'ごみ搬入量内訳(資源化等)'!X38+'ごみ搬入量内訳(その他)'!X38+'ごみ搬入量内訳(直接埋立)'!X38+'ごみ搬入量内訳(海洋投入)'!X38</f>
        <v>0</v>
      </c>
      <c r="Y38" s="61">
        <f>'ごみ搬入量内訳(直接資源化)'!Y38+'ごみ搬入量内訳(焼却)'!Y38+'ごみ搬入量内訳(粗大)'!Y38+'ごみ搬入量内訳(堆肥化)'!Y38+'ごみ搬入量内訳(飼料化)'!Y38+'ごみ搬入量内訳(メタン化)'!Y38+'ごみ搬入量内訳(燃料化)'!Y38+'ごみ搬入量内訳(セメント)'!Y38+'ごみ搬入量内訳(資源化等)'!Y38+'ごみ搬入量内訳(その他)'!Y38+'ごみ搬入量内訳(直接埋立)'!Y38+'ごみ搬入量内訳(海洋投入)'!Y38</f>
        <v>0</v>
      </c>
      <c r="Z38" s="61">
        <f>'ごみ搬入量内訳(直接資源化)'!Z38+'ごみ搬入量内訳(焼却)'!Z38+'ごみ搬入量内訳(粗大)'!Z38+'ごみ搬入量内訳(堆肥化)'!Z38+'ごみ搬入量内訳(飼料化)'!Z38+'ごみ搬入量内訳(メタン化)'!Z38+'ごみ搬入量内訳(燃料化)'!Z38+'ごみ搬入量内訳(セメント)'!Z38+'ごみ搬入量内訳(資源化等)'!Z38+'ごみ搬入量内訳(その他)'!Z38+'ごみ搬入量内訳(直接埋立)'!Z38+'ごみ搬入量内訳(海洋投入)'!Z38</f>
        <v>0</v>
      </c>
      <c r="AA38" s="61">
        <f>'ごみ搬入量内訳(直接資源化)'!AA38+'ごみ搬入量内訳(焼却)'!AA38+'ごみ搬入量内訳(粗大)'!AA38+'ごみ搬入量内訳(堆肥化)'!AA38+'ごみ搬入量内訳(飼料化)'!AA38+'ごみ搬入量内訳(メタン化)'!AA38+'ごみ搬入量内訳(燃料化)'!AA38+'ごみ搬入量内訳(セメント)'!AA38+'ごみ搬入量内訳(資源化等)'!AA38+'ごみ搬入量内訳(その他)'!AA38+'ごみ搬入量内訳(直接埋立)'!AA38+'ごみ搬入量内訳(海洋投入)'!AA38</f>
        <v>0</v>
      </c>
      <c r="AB38" s="61">
        <f>'ごみ搬入量内訳(直接資源化)'!AB38+'ごみ搬入量内訳(焼却)'!AB38+'ごみ搬入量内訳(粗大)'!AB38+'ごみ搬入量内訳(堆肥化)'!AB38+'ごみ搬入量内訳(飼料化)'!AB38+'ごみ搬入量内訳(メタン化)'!AB38+'ごみ搬入量内訳(燃料化)'!AB38+'ごみ搬入量内訳(セメント)'!AB38+'ごみ搬入量内訳(資源化等)'!AB38+'ごみ搬入量内訳(その他)'!AB38+'ごみ搬入量内訳(直接埋立)'!AB38+'ごみ搬入量内訳(海洋投入)'!AB38</f>
        <v>0</v>
      </c>
      <c r="AC38" s="61">
        <f>'ごみ搬入量内訳(直接資源化)'!AC38+'ごみ搬入量内訳(焼却)'!AC38+'ごみ搬入量内訳(粗大)'!AC38+'ごみ搬入量内訳(堆肥化)'!AC38+'ごみ搬入量内訳(飼料化)'!AC38+'ごみ搬入量内訳(メタン化)'!AC38+'ごみ搬入量内訳(燃料化)'!AC38+'ごみ搬入量内訳(セメント)'!AC38+'ごみ搬入量内訳(資源化等)'!AC38+'ごみ搬入量内訳(その他)'!AC38+'ごみ搬入量内訳(直接埋立)'!AC38+'ごみ搬入量内訳(海洋投入)'!AC38</f>
        <v>685</v>
      </c>
      <c r="AD38" s="61">
        <f>'ごみ搬入量内訳(直接資源化)'!AD38+'ごみ搬入量内訳(焼却)'!AD38+'ごみ搬入量内訳(粗大)'!AD38+'ごみ搬入量内訳(堆肥化)'!AD38+'ごみ搬入量内訳(飼料化)'!AD38+'ごみ搬入量内訳(メタン化)'!AD38+'ごみ搬入量内訳(燃料化)'!AD38+'ごみ搬入量内訳(セメント)'!AD38+'ごみ搬入量内訳(資源化等)'!AD38+'ごみ搬入量内訳(その他)'!AD38+'ごみ搬入量内訳(直接埋立)'!AD38+'ごみ搬入量内訳(海洋投入)'!AD38</f>
        <v>0</v>
      </c>
      <c r="AE38" s="61">
        <f>'ごみ搬入量内訳(直接資源化)'!AE38+'ごみ搬入量内訳(焼却)'!AE38+'ごみ搬入量内訳(粗大)'!AE38+'ごみ搬入量内訳(堆肥化)'!AE38+'ごみ搬入量内訳(飼料化)'!AE38+'ごみ搬入量内訳(メタン化)'!AE38+'ごみ搬入量内訳(燃料化)'!AE38+'ごみ搬入量内訳(セメント)'!AE38+'ごみ搬入量内訳(資源化等)'!AE38+'ごみ搬入量内訳(その他)'!AE38+'ごみ搬入量内訳(直接埋立)'!AE38+'ごみ搬入量内訳(海洋投入)'!AE38</f>
        <v>44</v>
      </c>
      <c r="AF38" s="61">
        <f>'ごみ搬入量内訳(直接資源化)'!AF38+'ごみ搬入量内訳(焼却)'!AF38+'ごみ搬入量内訳(粗大)'!AF38+'ごみ搬入量内訳(堆肥化)'!AF38+'ごみ搬入量内訳(飼料化)'!AF38+'ごみ搬入量内訳(メタン化)'!AF38+'ごみ搬入量内訳(燃料化)'!AF38+'ごみ搬入量内訳(セメント)'!AF38+'ごみ搬入量内訳(資源化等)'!AF38+'ごみ搬入量内訳(その他)'!AF38+'ごみ搬入量内訳(直接埋立)'!AF38+'ごみ搬入量内訳(海洋投入)'!AF38</f>
        <v>0</v>
      </c>
      <c r="AG38" s="61">
        <f>'ごみ搬入量内訳(直接資源化)'!AG38+'ごみ搬入量内訳(焼却)'!AG38+'ごみ搬入量内訳(粗大)'!AG38+'ごみ搬入量内訳(堆肥化)'!AG38+'ごみ搬入量内訳(飼料化)'!AG38+'ごみ搬入量内訳(メタン化)'!AG38+'ごみ搬入量内訳(燃料化)'!AG38+'ごみ搬入量内訳(セメント)'!AG38+'ごみ搬入量内訳(資源化等)'!AG38+'ごみ搬入量内訳(その他)'!AG38+'ごみ搬入量内訳(直接埋立)'!AG38+'ごみ搬入量内訳(海洋投入)'!AG38</f>
        <v>0</v>
      </c>
      <c r="AH38" s="61">
        <f>'ごみ搬入量内訳(直接資源化)'!AH38+'ごみ搬入量内訳(焼却)'!AH38+'ごみ搬入量内訳(粗大)'!AH38+'ごみ搬入量内訳(堆肥化)'!AH38+'ごみ搬入量内訳(飼料化)'!AH38+'ごみ搬入量内訳(メタン化)'!AH38+'ごみ搬入量内訳(燃料化)'!AH38+'ごみ搬入量内訳(セメント)'!AH38+'ごみ搬入量内訳(資源化等)'!AH38+'ごみ搬入量内訳(その他)'!AH38+'ごみ搬入量内訳(直接埋立)'!AH38+'ごみ搬入量内訳(海洋投入)'!AH38</f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3380</v>
      </c>
      <c r="E39" s="61">
        <f>'ごみ搬入量内訳(直接資源化)'!E39+'ごみ搬入量内訳(焼却)'!E39+'ごみ搬入量内訳(粗大)'!E39+'ごみ搬入量内訳(堆肥化)'!E39+'ごみ搬入量内訳(飼料化)'!E39+'ごみ搬入量内訳(メタン化)'!E39+'ごみ搬入量内訳(燃料化)'!E39+'ごみ搬入量内訳(セメント)'!E39+'ごみ搬入量内訳(資源化等)'!E39+'ごみ搬入量内訳(その他)'!E39+'ごみ搬入量内訳(直接埋立)'!E39+'ごみ搬入量内訳(海洋投入)'!E39</f>
        <v>378</v>
      </c>
      <c r="F39" s="61">
        <f>'ごみ搬入量内訳(直接資源化)'!F39+'ごみ搬入量内訳(焼却)'!F39+'ごみ搬入量内訳(粗大)'!F39+'ごみ搬入量内訳(堆肥化)'!F39+'ごみ搬入量内訳(飼料化)'!F39+'ごみ搬入量内訳(メタン化)'!F39+'ごみ搬入量内訳(燃料化)'!F39+'ごみ搬入量内訳(セメント)'!F39+'ごみ搬入量内訳(資源化等)'!F39+'ごみ搬入量内訳(その他)'!F39+'ごみ搬入量内訳(直接埋立)'!F39+'ごみ搬入量内訳(海洋投入)'!F39</f>
        <v>0</v>
      </c>
      <c r="G39" s="61">
        <f>'ごみ搬入量内訳(直接資源化)'!G39+'ごみ搬入量内訳(焼却)'!G39+'ごみ搬入量内訳(粗大)'!G39+'ごみ搬入量内訳(堆肥化)'!G39+'ごみ搬入量内訳(飼料化)'!G39+'ごみ搬入量内訳(メタン化)'!G39+'ごみ搬入量内訳(燃料化)'!G39+'ごみ搬入量内訳(セメント)'!G39+'ごみ搬入量内訳(資源化等)'!G39+'ごみ搬入量内訳(その他)'!G39+'ごみ搬入量内訳(直接埋立)'!G39+'ごみ搬入量内訳(海洋投入)'!G39</f>
        <v>990</v>
      </c>
      <c r="H39" s="61">
        <f>'ごみ搬入量内訳(直接資源化)'!H39+'ごみ搬入量内訳(焼却)'!H39+'ごみ搬入量内訳(粗大)'!H39+'ごみ搬入量内訳(堆肥化)'!H39+'ごみ搬入量内訳(飼料化)'!H39+'ごみ搬入量内訳(メタン化)'!H39+'ごみ搬入量内訳(燃料化)'!H39+'ごみ搬入量内訳(セメント)'!H39+'ごみ搬入量内訳(資源化等)'!H39+'ごみ搬入量内訳(その他)'!H39+'ごみ搬入量内訳(直接埋立)'!H39+'ごみ搬入量内訳(海洋投入)'!H39</f>
        <v>154</v>
      </c>
      <c r="I39" s="61">
        <f>'ごみ搬入量内訳(直接資源化)'!I39+'ごみ搬入量内訳(焼却)'!I39+'ごみ搬入量内訳(粗大)'!I39+'ごみ搬入量内訳(堆肥化)'!I39+'ごみ搬入量内訳(飼料化)'!I39+'ごみ搬入量内訳(メタン化)'!I39+'ごみ搬入量内訳(燃料化)'!I39+'ごみ搬入量内訳(セメント)'!I39+'ごみ搬入量内訳(資源化等)'!I39+'ごみ搬入量内訳(その他)'!I39+'ごみ搬入量内訳(直接埋立)'!I39+'ごみ搬入量内訳(海洋投入)'!I39</f>
        <v>0</v>
      </c>
      <c r="J39" s="61">
        <f>'ごみ搬入量内訳(直接資源化)'!J39+'ごみ搬入量内訳(焼却)'!J39+'ごみ搬入量内訳(粗大)'!J39+'ごみ搬入量内訳(堆肥化)'!J39+'ごみ搬入量内訳(飼料化)'!J39+'ごみ搬入量内訳(メタン化)'!J39+'ごみ搬入量内訳(燃料化)'!J39+'ごみ搬入量内訳(セメント)'!J39+'ごみ搬入量内訳(資源化等)'!J39+'ごみ搬入量内訳(その他)'!J39+'ごみ搬入量内訳(直接埋立)'!J39+'ごみ搬入量内訳(海洋投入)'!J39</f>
        <v>0</v>
      </c>
      <c r="K39" s="61">
        <f>'ごみ搬入量内訳(直接資源化)'!K39+'ごみ搬入量内訳(焼却)'!K39+'ごみ搬入量内訳(粗大)'!K39+'ごみ搬入量内訳(堆肥化)'!K39+'ごみ搬入量内訳(飼料化)'!K39+'ごみ搬入量内訳(メタン化)'!K39+'ごみ搬入量内訳(燃料化)'!K39+'ごみ搬入量内訳(セメント)'!K39+'ごみ搬入量内訳(資源化等)'!K39+'ごみ搬入量内訳(その他)'!K39+'ごみ搬入量内訳(直接埋立)'!K39+'ごみ搬入量内訳(海洋投入)'!K39</f>
        <v>0</v>
      </c>
      <c r="L39" s="61">
        <f>'ごみ搬入量内訳(直接資源化)'!L39+'ごみ搬入量内訳(焼却)'!L39+'ごみ搬入量内訳(粗大)'!L39+'ごみ搬入量内訳(堆肥化)'!L39+'ごみ搬入量内訳(飼料化)'!L39+'ごみ搬入量内訳(メタン化)'!L39+'ごみ搬入量内訳(燃料化)'!L39+'ごみ搬入量内訳(セメント)'!L39+'ごみ搬入量内訳(資源化等)'!L39+'ごみ搬入量内訳(その他)'!L39+'ごみ搬入量内訳(直接埋立)'!L39+'ごみ搬入量内訳(海洋投入)'!L39</f>
        <v>0</v>
      </c>
      <c r="M39" s="61">
        <f>'ごみ搬入量内訳(直接資源化)'!M39+'ごみ搬入量内訳(焼却)'!M39+'ごみ搬入量内訳(粗大)'!M39+'ごみ搬入量内訳(堆肥化)'!M39+'ごみ搬入量内訳(飼料化)'!M39+'ごみ搬入量内訳(メタン化)'!M39+'ごみ搬入量内訳(燃料化)'!M39+'ごみ搬入量内訳(セメント)'!M39+'ごみ搬入量内訳(資源化等)'!M39+'ごみ搬入量内訳(その他)'!M39+'ごみ搬入量内訳(直接埋立)'!M39+'ごみ搬入量内訳(海洋投入)'!M39</f>
        <v>79</v>
      </c>
      <c r="N39" s="61">
        <f>'ごみ搬入量内訳(直接資源化)'!N39+'ごみ搬入量内訳(焼却)'!N39+'ごみ搬入量内訳(粗大)'!N39+'ごみ搬入量内訳(堆肥化)'!N39+'ごみ搬入量内訳(飼料化)'!N39+'ごみ搬入量内訳(メタン化)'!N39+'ごみ搬入量内訳(燃料化)'!N39+'ごみ搬入量内訳(セメント)'!N39+'ごみ搬入量内訳(資源化等)'!N39+'ごみ搬入量内訳(その他)'!N39+'ごみ搬入量内訳(直接埋立)'!N39+'ごみ搬入量内訳(海洋投入)'!N39</f>
        <v>1779</v>
      </c>
      <c r="O39" s="61">
        <f>'ごみ搬入量内訳(直接資源化)'!O39+'ごみ搬入量内訳(焼却)'!O39+'ごみ搬入量内訳(粗大)'!O39+'ごみ搬入量内訳(堆肥化)'!O39+'ごみ搬入量内訳(飼料化)'!O39+'ごみ搬入量内訳(メタン化)'!O39+'ごみ搬入量内訳(燃料化)'!O39+'ごみ搬入量内訳(セメント)'!O39+'ごみ搬入量内訳(資源化等)'!O39+'ごみ搬入量内訳(その他)'!O39+'ごみ搬入量内訳(直接埋立)'!O39+'ごみ搬入量内訳(海洋投入)'!O39</f>
        <v>0</v>
      </c>
      <c r="P39" s="61">
        <f>'ごみ搬入量内訳(直接資源化)'!P39+'ごみ搬入量内訳(焼却)'!P39+'ごみ搬入量内訳(粗大)'!P39+'ごみ搬入量内訳(堆肥化)'!P39+'ごみ搬入量内訳(飼料化)'!P39+'ごみ搬入量内訳(メタン化)'!P39+'ごみ搬入量内訳(燃料化)'!P39+'ごみ搬入量内訳(セメント)'!P39+'ごみ搬入量内訳(資源化等)'!P39+'ごみ搬入量内訳(その他)'!P39+'ごみ搬入量内訳(直接埋立)'!P39+'ごみ搬入量内訳(海洋投入)'!P39</f>
        <v>0</v>
      </c>
      <c r="Q39" s="61">
        <f>'ごみ搬入量内訳(直接資源化)'!Q39+'ごみ搬入量内訳(焼却)'!Q39+'ごみ搬入量内訳(粗大)'!Q39+'ごみ搬入量内訳(堆肥化)'!Q39+'ごみ搬入量内訳(飼料化)'!Q39+'ごみ搬入量内訳(メタン化)'!Q39+'ごみ搬入量内訳(燃料化)'!Q39+'ごみ搬入量内訳(セメント)'!Q39+'ごみ搬入量内訳(資源化等)'!Q39+'ごみ搬入量内訳(その他)'!Q39+'ごみ搬入量内訳(直接埋立)'!Q39+'ごみ搬入量内訳(海洋投入)'!Q39</f>
        <v>0</v>
      </c>
      <c r="R39" s="61">
        <f>'ごみ搬入量内訳(直接資源化)'!R39+'ごみ搬入量内訳(焼却)'!R39+'ごみ搬入量内訳(粗大)'!R39+'ごみ搬入量内訳(堆肥化)'!R39+'ごみ搬入量内訳(飼料化)'!R39+'ごみ搬入量内訳(メタン化)'!R39+'ごみ搬入量内訳(燃料化)'!R39+'ごみ搬入量内訳(セメント)'!R39+'ごみ搬入量内訳(資源化等)'!R39+'ごみ搬入量内訳(その他)'!R39+'ごみ搬入量内訳(直接埋立)'!R39+'ごみ搬入量内訳(海洋投入)'!R39</f>
        <v>0</v>
      </c>
      <c r="S39" s="61">
        <f>'ごみ搬入量内訳(直接資源化)'!S39+'ごみ搬入量内訳(焼却)'!S39+'ごみ搬入量内訳(粗大)'!S39+'ごみ搬入量内訳(堆肥化)'!S39+'ごみ搬入量内訳(飼料化)'!S39+'ごみ搬入量内訳(メタン化)'!S39+'ごみ搬入量内訳(燃料化)'!S39+'ごみ搬入量内訳(セメント)'!S39+'ごみ搬入量内訳(資源化等)'!S39+'ごみ搬入量内訳(その他)'!S39+'ごみ搬入量内訳(直接埋立)'!S39+'ごみ搬入量内訳(海洋投入)'!S39</f>
        <v>0</v>
      </c>
      <c r="T39" s="61">
        <f>'ごみ搬入量内訳(直接資源化)'!T39+'ごみ搬入量内訳(焼却)'!T39+'ごみ搬入量内訳(粗大)'!T39+'ごみ搬入量内訳(堆肥化)'!T39+'ごみ搬入量内訳(飼料化)'!T39+'ごみ搬入量内訳(メタン化)'!T39+'ごみ搬入量内訳(燃料化)'!T39+'ごみ搬入量内訳(セメント)'!T39+'ごみ搬入量内訳(資源化等)'!T39+'ごみ搬入量内訳(その他)'!T39+'ごみ搬入量内訳(直接埋立)'!T39+'ごみ搬入量内訳(海洋投入)'!T39</f>
        <v>0</v>
      </c>
      <c r="U39" s="61">
        <f>'ごみ搬入量内訳(直接資源化)'!U39+'ごみ搬入量内訳(焼却)'!U39+'ごみ搬入量内訳(粗大)'!U39+'ごみ搬入量内訳(堆肥化)'!U39+'ごみ搬入量内訳(飼料化)'!U39+'ごみ搬入量内訳(メタン化)'!U39+'ごみ搬入量内訳(燃料化)'!U39+'ごみ搬入量内訳(セメント)'!U39+'ごみ搬入量内訳(資源化等)'!U39+'ごみ搬入量内訳(その他)'!U39+'ごみ搬入量内訳(直接埋立)'!U39+'ごみ搬入量内訳(海洋投入)'!U39</f>
        <v>0</v>
      </c>
      <c r="V39" s="61">
        <f>'ごみ搬入量内訳(直接資源化)'!V39+'ごみ搬入量内訳(焼却)'!V39+'ごみ搬入量内訳(粗大)'!V39+'ごみ搬入量内訳(堆肥化)'!V39+'ごみ搬入量内訳(飼料化)'!V39+'ごみ搬入量内訳(メタン化)'!V39+'ごみ搬入量内訳(燃料化)'!V39+'ごみ搬入量内訳(セメント)'!V39+'ごみ搬入量内訳(資源化等)'!V39+'ごみ搬入量内訳(その他)'!V39+'ごみ搬入量内訳(直接埋立)'!V39+'ごみ搬入量内訳(海洋投入)'!V39</f>
        <v>0</v>
      </c>
      <c r="W39" s="61">
        <f>'ごみ搬入量内訳(直接資源化)'!W39+'ごみ搬入量内訳(焼却)'!W39+'ごみ搬入量内訳(粗大)'!W39+'ごみ搬入量内訳(堆肥化)'!W39+'ごみ搬入量内訳(飼料化)'!W39+'ごみ搬入量内訳(メタン化)'!W39+'ごみ搬入量内訳(燃料化)'!W39+'ごみ搬入量内訳(セメント)'!W39+'ごみ搬入量内訳(資源化等)'!W39+'ごみ搬入量内訳(その他)'!W39+'ごみ搬入量内訳(直接埋立)'!W39+'ごみ搬入量内訳(海洋投入)'!W39</f>
        <v>0</v>
      </c>
      <c r="X39" s="61">
        <f>'ごみ搬入量内訳(直接資源化)'!X39+'ごみ搬入量内訳(焼却)'!X39+'ごみ搬入量内訳(粗大)'!X39+'ごみ搬入量内訳(堆肥化)'!X39+'ごみ搬入量内訳(飼料化)'!X39+'ごみ搬入量内訳(メタン化)'!X39+'ごみ搬入量内訳(燃料化)'!X39+'ごみ搬入量内訳(セメント)'!X39+'ごみ搬入量内訳(資源化等)'!X39+'ごみ搬入量内訳(その他)'!X39+'ごみ搬入量内訳(直接埋立)'!X39+'ごみ搬入量内訳(海洋投入)'!X39</f>
        <v>0</v>
      </c>
      <c r="Y39" s="61">
        <f>'ごみ搬入量内訳(直接資源化)'!Y39+'ごみ搬入量内訳(焼却)'!Y39+'ごみ搬入量内訳(粗大)'!Y39+'ごみ搬入量内訳(堆肥化)'!Y39+'ごみ搬入量内訳(飼料化)'!Y39+'ごみ搬入量内訳(メタン化)'!Y39+'ごみ搬入量内訳(燃料化)'!Y39+'ごみ搬入量内訳(セメント)'!Y39+'ごみ搬入量内訳(資源化等)'!Y39+'ごみ搬入量内訳(その他)'!Y39+'ごみ搬入量内訳(直接埋立)'!Y39+'ごみ搬入量内訳(海洋投入)'!Y39</f>
        <v>0</v>
      </c>
      <c r="Z39" s="61">
        <f>'ごみ搬入量内訳(直接資源化)'!Z39+'ごみ搬入量内訳(焼却)'!Z39+'ごみ搬入量内訳(粗大)'!Z39+'ごみ搬入量内訳(堆肥化)'!Z39+'ごみ搬入量内訳(飼料化)'!Z39+'ごみ搬入量内訳(メタン化)'!Z39+'ごみ搬入量内訳(燃料化)'!Z39+'ごみ搬入量内訳(セメント)'!Z39+'ごみ搬入量内訳(資源化等)'!Z39+'ごみ搬入量内訳(その他)'!Z39+'ごみ搬入量内訳(直接埋立)'!Z39+'ごみ搬入量内訳(海洋投入)'!Z39</f>
        <v>0</v>
      </c>
      <c r="AA39" s="61">
        <f>'ごみ搬入量内訳(直接資源化)'!AA39+'ごみ搬入量内訳(焼却)'!AA39+'ごみ搬入量内訳(粗大)'!AA39+'ごみ搬入量内訳(堆肥化)'!AA39+'ごみ搬入量内訳(飼料化)'!AA39+'ごみ搬入量内訳(メタン化)'!AA39+'ごみ搬入量内訳(燃料化)'!AA39+'ごみ搬入量内訳(セメント)'!AA39+'ごみ搬入量内訳(資源化等)'!AA39+'ごみ搬入量内訳(その他)'!AA39+'ごみ搬入量内訳(直接埋立)'!AA39+'ごみ搬入量内訳(海洋投入)'!AA39</f>
        <v>0</v>
      </c>
      <c r="AB39" s="61">
        <f>'ごみ搬入量内訳(直接資源化)'!AB39+'ごみ搬入量内訳(焼却)'!AB39+'ごみ搬入量内訳(粗大)'!AB39+'ごみ搬入量内訳(堆肥化)'!AB39+'ごみ搬入量内訳(飼料化)'!AB39+'ごみ搬入量内訳(メタン化)'!AB39+'ごみ搬入量内訳(燃料化)'!AB39+'ごみ搬入量内訳(セメント)'!AB39+'ごみ搬入量内訳(資源化等)'!AB39+'ごみ搬入量内訳(その他)'!AB39+'ごみ搬入量内訳(直接埋立)'!AB39+'ごみ搬入量内訳(海洋投入)'!AB39</f>
        <v>0</v>
      </c>
      <c r="AC39" s="61">
        <f>'ごみ搬入量内訳(直接資源化)'!AC39+'ごみ搬入量内訳(焼却)'!AC39+'ごみ搬入量内訳(粗大)'!AC39+'ごみ搬入量内訳(堆肥化)'!AC39+'ごみ搬入量内訳(飼料化)'!AC39+'ごみ搬入量内訳(メタン化)'!AC39+'ごみ搬入量内訳(燃料化)'!AC39+'ごみ搬入量内訳(セメント)'!AC39+'ごみ搬入量内訳(資源化等)'!AC39+'ごみ搬入量内訳(その他)'!AC39+'ごみ搬入量内訳(直接埋立)'!AC39+'ごみ搬入量内訳(海洋投入)'!AC39</f>
        <v>0</v>
      </c>
      <c r="AD39" s="61">
        <f>'ごみ搬入量内訳(直接資源化)'!AD39+'ごみ搬入量内訳(焼却)'!AD39+'ごみ搬入量内訳(粗大)'!AD39+'ごみ搬入量内訳(堆肥化)'!AD39+'ごみ搬入量内訳(飼料化)'!AD39+'ごみ搬入量内訳(メタン化)'!AD39+'ごみ搬入量内訳(燃料化)'!AD39+'ごみ搬入量内訳(セメント)'!AD39+'ごみ搬入量内訳(資源化等)'!AD39+'ごみ搬入量内訳(その他)'!AD39+'ごみ搬入量内訳(直接埋立)'!AD39+'ごみ搬入量内訳(海洋投入)'!AD39</f>
        <v>0</v>
      </c>
      <c r="AE39" s="61">
        <f>'ごみ搬入量内訳(直接資源化)'!AE39+'ごみ搬入量内訳(焼却)'!AE39+'ごみ搬入量内訳(粗大)'!AE39+'ごみ搬入量内訳(堆肥化)'!AE39+'ごみ搬入量内訳(飼料化)'!AE39+'ごみ搬入量内訳(メタン化)'!AE39+'ごみ搬入量内訳(燃料化)'!AE39+'ごみ搬入量内訳(セメント)'!AE39+'ごみ搬入量内訳(資源化等)'!AE39+'ごみ搬入量内訳(その他)'!AE39+'ごみ搬入量内訳(直接埋立)'!AE39+'ごみ搬入量内訳(海洋投入)'!AE39</f>
        <v>0</v>
      </c>
      <c r="AF39" s="61">
        <f>'ごみ搬入量内訳(直接資源化)'!AF39+'ごみ搬入量内訳(焼却)'!AF39+'ごみ搬入量内訳(粗大)'!AF39+'ごみ搬入量内訳(堆肥化)'!AF39+'ごみ搬入量内訳(飼料化)'!AF39+'ごみ搬入量内訳(メタン化)'!AF39+'ごみ搬入量内訳(燃料化)'!AF39+'ごみ搬入量内訳(セメント)'!AF39+'ごみ搬入量内訳(資源化等)'!AF39+'ごみ搬入量内訳(その他)'!AF39+'ごみ搬入量内訳(直接埋立)'!AF39+'ごみ搬入量内訳(海洋投入)'!AF39</f>
        <v>0</v>
      </c>
      <c r="AG39" s="61">
        <f>'ごみ搬入量内訳(直接資源化)'!AG39+'ごみ搬入量内訳(焼却)'!AG39+'ごみ搬入量内訳(粗大)'!AG39+'ごみ搬入量内訳(堆肥化)'!AG39+'ごみ搬入量内訳(飼料化)'!AG39+'ごみ搬入量内訳(メタン化)'!AG39+'ごみ搬入量内訳(燃料化)'!AG39+'ごみ搬入量内訳(セメント)'!AG39+'ごみ搬入量内訳(資源化等)'!AG39+'ごみ搬入量内訳(その他)'!AG39+'ごみ搬入量内訳(直接埋立)'!AG39+'ごみ搬入量内訳(海洋投入)'!AG39</f>
        <v>0</v>
      </c>
      <c r="AH39" s="61">
        <f>'ごみ搬入量内訳(直接資源化)'!AH39+'ごみ搬入量内訳(焼却)'!AH39+'ごみ搬入量内訳(粗大)'!AH39+'ごみ搬入量内訳(堆肥化)'!AH39+'ごみ搬入量内訳(飼料化)'!AH39+'ごみ搬入量内訳(メタン化)'!AH39+'ごみ搬入量内訳(燃料化)'!AH39+'ごみ搬入量内訳(セメント)'!AH39+'ごみ搬入量内訳(資源化等)'!AH39+'ごみ搬入量内訳(その他)'!AH39+'ごみ搬入量内訳(直接埋立)'!AH39+'ごみ搬入量内訳(海洋投入)'!AH39</f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11346</v>
      </c>
      <c r="E40" s="61">
        <f>'ごみ搬入量内訳(直接資源化)'!E40+'ごみ搬入量内訳(焼却)'!E40+'ごみ搬入量内訳(粗大)'!E40+'ごみ搬入量内訳(堆肥化)'!E40+'ごみ搬入量内訳(飼料化)'!E40+'ごみ搬入量内訳(メタン化)'!E40+'ごみ搬入量内訳(燃料化)'!E40+'ごみ搬入量内訳(セメント)'!E40+'ごみ搬入量内訳(資源化等)'!E40+'ごみ搬入量内訳(その他)'!E40+'ごみ搬入量内訳(直接埋立)'!E40+'ごみ搬入量内訳(海洋投入)'!E40</f>
        <v>164</v>
      </c>
      <c r="F40" s="61">
        <f>'ごみ搬入量内訳(直接資源化)'!F40+'ごみ搬入量内訳(焼却)'!F40+'ごみ搬入量内訳(粗大)'!F40+'ごみ搬入量内訳(堆肥化)'!F40+'ごみ搬入量内訳(飼料化)'!F40+'ごみ搬入量内訳(メタン化)'!F40+'ごみ搬入量内訳(燃料化)'!F40+'ごみ搬入量内訳(セメント)'!F40+'ごみ搬入量内訳(資源化等)'!F40+'ごみ搬入量内訳(その他)'!F40+'ごみ搬入量内訳(直接埋立)'!F40+'ごみ搬入量内訳(海洋投入)'!F40</f>
        <v>540</v>
      </c>
      <c r="G40" s="61">
        <f>'ごみ搬入量内訳(直接資源化)'!G40+'ごみ搬入量内訳(焼却)'!G40+'ごみ搬入量内訳(粗大)'!G40+'ごみ搬入量内訳(堆肥化)'!G40+'ごみ搬入量内訳(飼料化)'!G40+'ごみ搬入量内訳(メタン化)'!G40+'ごみ搬入量内訳(燃料化)'!G40+'ごみ搬入量内訳(セメント)'!G40+'ごみ搬入量内訳(資源化等)'!G40+'ごみ搬入量内訳(その他)'!G40+'ごみ搬入量内訳(直接埋立)'!G40+'ごみ搬入量内訳(海洋投入)'!G40</f>
        <v>10040</v>
      </c>
      <c r="H40" s="61">
        <f>'ごみ搬入量内訳(直接資源化)'!H40+'ごみ搬入量内訳(焼却)'!H40+'ごみ搬入量内訳(粗大)'!H40+'ごみ搬入量内訳(堆肥化)'!H40+'ごみ搬入量内訳(飼料化)'!H40+'ごみ搬入量内訳(メタン化)'!H40+'ごみ搬入量内訳(燃料化)'!H40+'ごみ搬入量内訳(セメント)'!H40+'ごみ搬入量内訳(資源化等)'!H40+'ごみ搬入量内訳(その他)'!H40+'ごみ搬入量内訳(直接埋立)'!H40+'ごみ搬入量内訳(海洋投入)'!H40</f>
        <v>0</v>
      </c>
      <c r="I40" s="61">
        <f>'ごみ搬入量内訳(直接資源化)'!I40+'ごみ搬入量内訳(焼却)'!I40+'ごみ搬入量内訳(粗大)'!I40+'ごみ搬入量内訳(堆肥化)'!I40+'ごみ搬入量内訳(飼料化)'!I40+'ごみ搬入量内訳(メタン化)'!I40+'ごみ搬入量内訳(燃料化)'!I40+'ごみ搬入量内訳(セメント)'!I40+'ごみ搬入量内訳(資源化等)'!I40+'ごみ搬入量内訳(その他)'!I40+'ごみ搬入量内訳(直接埋立)'!I40+'ごみ搬入量内訳(海洋投入)'!I40</f>
        <v>0</v>
      </c>
      <c r="J40" s="61">
        <f>'ごみ搬入量内訳(直接資源化)'!J40+'ごみ搬入量内訳(焼却)'!J40+'ごみ搬入量内訳(粗大)'!J40+'ごみ搬入量内訳(堆肥化)'!J40+'ごみ搬入量内訳(飼料化)'!J40+'ごみ搬入量内訳(メタン化)'!J40+'ごみ搬入量内訳(燃料化)'!J40+'ごみ搬入量内訳(セメント)'!J40+'ごみ搬入量内訳(資源化等)'!J40+'ごみ搬入量内訳(その他)'!J40+'ごみ搬入量内訳(直接埋立)'!J40+'ごみ搬入量内訳(海洋投入)'!J40</f>
        <v>0</v>
      </c>
      <c r="K40" s="61">
        <f>'ごみ搬入量内訳(直接資源化)'!K40+'ごみ搬入量内訳(焼却)'!K40+'ごみ搬入量内訳(粗大)'!K40+'ごみ搬入量内訳(堆肥化)'!K40+'ごみ搬入量内訳(飼料化)'!K40+'ごみ搬入量内訳(メタン化)'!K40+'ごみ搬入量内訳(燃料化)'!K40+'ごみ搬入量内訳(セメント)'!K40+'ごみ搬入量内訳(資源化等)'!K40+'ごみ搬入量内訳(その他)'!K40+'ごみ搬入量内訳(直接埋立)'!K40+'ごみ搬入量内訳(海洋投入)'!K40</f>
        <v>0</v>
      </c>
      <c r="L40" s="61">
        <f>'ごみ搬入量内訳(直接資源化)'!L40+'ごみ搬入量内訳(焼却)'!L40+'ごみ搬入量内訳(粗大)'!L40+'ごみ搬入量内訳(堆肥化)'!L40+'ごみ搬入量内訳(飼料化)'!L40+'ごみ搬入量内訳(メタン化)'!L40+'ごみ搬入量内訳(燃料化)'!L40+'ごみ搬入量内訳(セメント)'!L40+'ごみ搬入量内訳(資源化等)'!L40+'ごみ搬入量内訳(その他)'!L40+'ごみ搬入量内訳(直接埋立)'!L40+'ごみ搬入量内訳(海洋投入)'!L40</f>
        <v>0</v>
      </c>
      <c r="M40" s="61">
        <f>'ごみ搬入量内訳(直接資源化)'!M40+'ごみ搬入量内訳(焼却)'!M40+'ごみ搬入量内訳(粗大)'!M40+'ごみ搬入量内訳(堆肥化)'!M40+'ごみ搬入量内訳(飼料化)'!M40+'ごみ搬入量内訳(メタン化)'!M40+'ごみ搬入量内訳(燃料化)'!M40+'ごみ搬入量内訳(セメント)'!M40+'ごみ搬入量内訳(資源化等)'!M40+'ごみ搬入量内訳(その他)'!M40+'ごみ搬入量内訳(直接埋立)'!M40+'ごみ搬入量内訳(海洋投入)'!M40</f>
        <v>36</v>
      </c>
      <c r="N40" s="61">
        <f>'ごみ搬入量内訳(直接資源化)'!N40+'ごみ搬入量内訳(焼却)'!N40+'ごみ搬入量内訳(粗大)'!N40+'ごみ搬入量内訳(堆肥化)'!N40+'ごみ搬入量内訳(飼料化)'!N40+'ごみ搬入量内訳(メタン化)'!N40+'ごみ搬入量内訳(燃料化)'!N40+'ごみ搬入量内訳(セメント)'!N40+'ごみ搬入量内訳(資源化等)'!N40+'ごみ搬入量内訳(その他)'!N40+'ごみ搬入量内訳(直接埋立)'!N40+'ごみ搬入量内訳(海洋投入)'!N40</f>
        <v>0</v>
      </c>
      <c r="O40" s="61">
        <f>'ごみ搬入量内訳(直接資源化)'!O40+'ごみ搬入量内訳(焼却)'!O40+'ごみ搬入量内訳(粗大)'!O40+'ごみ搬入量内訳(堆肥化)'!O40+'ごみ搬入量内訳(飼料化)'!O40+'ごみ搬入量内訳(メタン化)'!O40+'ごみ搬入量内訳(燃料化)'!O40+'ごみ搬入量内訳(セメント)'!O40+'ごみ搬入量内訳(資源化等)'!O40+'ごみ搬入量内訳(その他)'!O40+'ごみ搬入量内訳(直接埋立)'!O40+'ごみ搬入量内訳(海洋投入)'!O40</f>
        <v>0</v>
      </c>
      <c r="P40" s="61">
        <f>'ごみ搬入量内訳(直接資源化)'!P40+'ごみ搬入量内訳(焼却)'!P40+'ごみ搬入量内訳(粗大)'!P40+'ごみ搬入量内訳(堆肥化)'!P40+'ごみ搬入量内訳(飼料化)'!P40+'ごみ搬入量内訳(メタン化)'!P40+'ごみ搬入量内訳(燃料化)'!P40+'ごみ搬入量内訳(セメント)'!P40+'ごみ搬入量内訳(資源化等)'!P40+'ごみ搬入量内訳(その他)'!P40+'ごみ搬入量内訳(直接埋立)'!P40+'ごみ搬入量内訳(海洋投入)'!P40</f>
        <v>507</v>
      </c>
      <c r="Q40" s="61">
        <f>'ごみ搬入量内訳(直接資源化)'!Q40+'ごみ搬入量内訳(焼却)'!Q40+'ごみ搬入量内訳(粗大)'!Q40+'ごみ搬入量内訳(堆肥化)'!Q40+'ごみ搬入量内訳(飼料化)'!Q40+'ごみ搬入量内訳(メタン化)'!Q40+'ごみ搬入量内訳(燃料化)'!Q40+'ごみ搬入量内訳(セメント)'!Q40+'ごみ搬入量内訳(資源化等)'!Q40+'ごみ搬入量内訳(その他)'!Q40+'ごみ搬入量内訳(直接埋立)'!Q40+'ごみ搬入量内訳(海洋投入)'!Q40</f>
        <v>0</v>
      </c>
      <c r="R40" s="61">
        <f>'ごみ搬入量内訳(直接資源化)'!R40+'ごみ搬入量内訳(焼却)'!R40+'ごみ搬入量内訳(粗大)'!R40+'ごみ搬入量内訳(堆肥化)'!R40+'ごみ搬入量内訳(飼料化)'!R40+'ごみ搬入量内訳(メタン化)'!R40+'ごみ搬入量内訳(燃料化)'!R40+'ごみ搬入量内訳(セメント)'!R40+'ごみ搬入量内訳(資源化等)'!R40+'ごみ搬入量内訳(その他)'!R40+'ごみ搬入量内訳(直接埋立)'!R40+'ごみ搬入量内訳(海洋投入)'!R40</f>
        <v>0</v>
      </c>
      <c r="S40" s="61">
        <f>'ごみ搬入量内訳(直接資源化)'!S40+'ごみ搬入量内訳(焼却)'!S40+'ごみ搬入量内訳(粗大)'!S40+'ごみ搬入量内訳(堆肥化)'!S40+'ごみ搬入量内訳(飼料化)'!S40+'ごみ搬入量内訳(メタン化)'!S40+'ごみ搬入量内訳(燃料化)'!S40+'ごみ搬入量内訳(セメント)'!S40+'ごみ搬入量内訳(資源化等)'!S40+'ごみ搬入量内訳(その他)'!S40+'ごみ搬入量内訳(直接埋立)'!S40+'ごみ搬入量内訳(海洋投入)'!S40</f>
        <v>0</v>
      </c>
      <c r="T40" s="61">
        <f>'ごみ搬入量内訳(直接資源化)'!T40+'ごみ搬入量内訳(焼却)'!T40+'ごみ搬入量内訳(粗大)'!T40+'ごみ搬入量内訳(堆肥化)'!T40+'ごみ搬入量内訳(飼料化)'!T40+'ごみ搬入量内訳(メタン化)'!T40+'ごみ搬入量内訳(燃料化)'!T40+'ごみ搬入量内訳(セメント)'!T40+'ごみ搬入量内訳(資源化等)'!T40+'ごみ搬入量内訳(その他)'!T40+'ごみ搬入量内訳(直接埋立)'!T40+'ごみ搬入量内訳(海洋投入)'!T40</f>
        <v>0</v>
      </c>
      <c r="U40" s="61">
        <f>'ごみ搬入量内訳(直接資源化)'!U40+'ごみ搬入量内訳(焼却)'!U40+'ごみ搬入量内訳(粗大)'!U40+'ごみ搬入量内訳(堆肥化)'!U40+'ごみ搬入量内訳(飼料化)'!U40+'ごみ搬入量内訳(メタン化)'!U40+'ごみ搬入量内訳(燃料化)'!U40+'ごみ搬入量内訳(セメント)'!U40+'ごみ搬入量内訳(資源化等)'!U40+'ごみ搬入量内訳(その他)'!U40+'ごみ搬入量内訳(直接埋立)'!U40+'ごみ搬入量内訳(海洋投入)'!U40</f>
        <v>0</v>
      </c>
      <c r="V40" s="61">
        <f>'ごみ搬入量内訳(直接資源化)'!V40+'ごみ搬入量内訳(焼却)'!V40+'ごみ搬入量内訳(粗大)'!V40+'ごみ搬入量内訳(堆肥化)'!V40+'ごみ搬入量内訳(飼料化)'!V40+'ごみ搬入量内訳(メタン化)'!V40+'ごみ搬入量内訳(燃料化)'!V40+'ごみ搬入量内訳(セメント)'!V40+'ごみ搬入量内訳(資源化等)'!V40+'ごみ搬入量内訳(その他)'!V40+'ごみ搬入量内訳(直接埋立)'!V40+'ごみ搬入量内訳(海洋投入)'!V40</f>
        <v>0</v>
      </c>
      <c r="W40" s="61">
        <f>'ごみ搬入量内訳(直接資源化)'!W40+'ごみ搬入量内訳(焼却)'!W40+'ごみ搬入量内訳(粗大)'!W40+'ごみ搬入量内訳(堆肥化)'!W40+'ごみ搬入量内訳(飼料化)'!W40+'ごみ搬入量内訳(メタン化)'!W40+'ごみ搬入量内訳(燃料化)'!W40+'ごみ搬入量内訳(セメント)'!W40+'ごみ搬入量内訳(資源化等)'!W40+'ごみ搬入量内訳(その他)'!W40+'ごみ搬入量内訳(直接埋立)'!W40+'ごみ搬入量内訳(海洋投入)'!W40</f>
        <v>59</v>
      </c>
      <c r="X40" s="61">
        <f>'ごみ搬入量内訳(直接資源化)'!X40+'ごみ搬入量内訳(焼却)'!X40+'ごみ搬入量内訳(粗大)'!X40+'ごみ搬入量内訳(堆肥化)'!X40+'ごみ搬入量内訳(飼料化)'!X40+'ごみ搬入量内訳(メタン化)'!X40+'ごみ搬入量内訳(燃料化)'!X40+'ごみ搬入量内訳(セメント)'!X40+'ごみ搬入量内訳(資源化等)'!X40+'ごみ搬入量内訳(その他)'!X40+'ごみ搬入量内訳(直接埋立)'!X40+'ごみ搬入量内訳(海洋投入)'!X40</f>
        <v>0</v>
      </c>
      <c r="Y40" s="61">
        <f>'ごみ搬入量内訳(直接資源化)'!Y40+'ごみ搬入量内訳(焼却)'!Y40+'ごみ搬入量内訳(粗大)'!Y40+'ごみ搬入量内訳(堆肥化)'!Y40+'ごみ搬入量内訳(飼料化)'!Y40+'ごみ搬入量内訳(メタン化)'!Y40+'ごみ搬入量内訳(燃料化)'!Y40+'ごみ搬入量内訳(セメント)'!Y40+'ごみ搬入量内訳(資源化等)'!Y40+'ごみ搬入量内訳(その他)'!Y40+'ごみ搬入量内訳(直接埋立)'!Y40+'ごみ搬入量内訳(海洋投入)'!Y40</f>
        <v>0</v>
      </c>
      <c r="Z40" s="61">
        <f>'ごみ搬入量内訳(直接資源化)'!Z40+'ごみ搬入量内訳(焼却)'!Z40+'ごみ搬入量内訳(粗大)'!Z40+'ごみ搬入量内訳(堆肥化)'!Z40+'ごみ搬入量内訳(飼料化)'!Z40+'ごみ搬入量内訳(メタン化)'!Z40+'ごみ搬入量内訳(燃料化)'!Z40+'ごみ搬入量内訳(セメント)'!Z40+'ごみ搬入量内訳(資源化等)'!Z40+'ごみ搬入量内訳(その他)'!Z40+'ごみ搬入量内訳(直接埋立)'!Z40+'ごみ搬入量内訳(海洋投入)'!Z40</f>
        <v>0</v>
      </c>
      <c r="AA40" s="61">
        <f>'ごみ搬入量内訳(直接資源化)'!AA40+'ごみ搬入量内訳(焼却)'!AA40+'ごみ搬入量内訳(粗大)'!AA40+'ごみ搬入量内訳(堆肥化)'!AA40+'ごみ搬入量内訳(飼料化)'!AA40+'ごみ搬入量内訳(メタン化)'!AA40+'ごみ搬入量内訳(燃料化)'!AA40+'ごみ搬入量内訳(セメント)'!AA40+'ごみ搬入量内訳(資源化等)'!AA40+'ごみ搬入量内訳(その他)'!AA40+'ごみ搬入量内訳(直接埋立)'!AA40+'ごみ搬入量内訳(海洋投入)'!AA40</f>
        <v>0</v>
      </c>
      <c r="AB40" s="61">
        <f>'ごみ搬入量内訳(直接資源化)'!AB40+'ごみ搬入量内訳(焼却)'!AB40+'ごみ搬入量内訳(粗大)'!AB40+'ごみ搬入量内訳(堆肥化)'!AB40+'ごみ搬入量内訳(飼料化)'!AB40+'ごみ搬入量内訳(メタン化)'!AB40+'ごみ搬入量内訳(燃料化)'!AB40+'ごみ搬入量内訳(セメント)'!AB40+'ごみ搬入量内訳(資源化等)'!AB40+'ごみ搬入量内訳(その他)'!AB40+'ごみ搬入量内訳(直接埋立)'!AB40+'ごみ搬入量内訳(海洋投入)'!AB40</f>
        <v>0</v>
      </c>
      <c r="AC40" s="61">
        <f>'ごみ搬入量内訳(直接資源化)'!AC40+'ごみ搬入量内訳(焼却)'!AC40+'ごみ搬入量内訳(粗大)'!AC40+'ごみ搬入量内訳(堆肥化)'!AC40+'ごみ搬入量内訳(飼料化)'!AC40+'ごみ搬入量内訳(メタン化)'!AC40+'ごみ搬入量内訳(燃料化)'!AC40+'ごみ搬入量内訳(セメント)'!AC40+'ごみ搬入量内訳(資源化等)'!AC40+'ごみ搬入量内訳(その他)'!AC40+'ごみ搬入量内訳(直接埋立)'!AC40+'ごみ搬入量内訳(海洋投入)'!AC40</f>
        <v>0</v>
      </c>
      <c r="AD40" s="61">
        <f>'ごみ搬入量内訳(直接資源化)'!AD40+'ごみ搬入量内訳(焼却)'!AD40+'ごみ搬入量内訳(粗大)'!AD40+'ごみ搬入量内訳(堆肥化)'!AD40+'ごみ搬入量内訳(飼料化)'!AD40+'ごみ搬入量内訳(メタン化)'!AD40+'ごみ搬入量内訳(燃料化)'!AD40+'ごみ搬入量内訳(セメント)'!AD40+'ごみ搬入量内訳(資源化等)'!AD40+'ごみ搬入量内訳(その他)'!AD40+'ごみ搬入量内訳(直接埋立)'!AD40+'ごみ搬入量内訳(海洋投入)'!AD40</f>
        <v>0</v>
      </c>
      <c r="AE40" s="61">
        <f>'ごみ搬入量内訳(直接資源化)'!AE40+'ごみ搬入量内訳(焼却)'!AE40+'ごみ搬入量内訳(粗大)'!AE40+'ごみ搬入量内訳(堆肥化)'!AE40+'ごみ搬入量内訳(飼料化)'!AE40+'ごみ搬入量内訳(メタン化)'!AE40+'ごみ搬入量内訳(燃料化)'!AE40+'ごみ搬入量内訳(セメント)'!AE40+'ごみ搬入量内訳(資源化等)'!AE40+'ごみ搬入量内訳(その他)'!AE40+'ごみ搬入量内訳(直接埋立)'!AE40+'ごみ搬入量内訳(海洋投入)'!AE40</f>
        <v>0</v>
      </c>
      <c r="AF40" s="61">
        <f>'ごみ搬入量内訳(直接資源化)'!AF40+'ごみ搬入量内訳(焼却)'!AF40+'ごみ搬入量内訳(粗大)'!AF40+'ごみ搬入量内訳(堆肥化)'!AF40+'ごみ搬入量内訳(飼料化)'!AF40+'ごみ搬入量内訳(メタン化)'!AF40+'ごみ搬入量内訳(燃料化)'!AF40+'ごみ搬入量内訳(セメント)'!AF40+'ごみ搬入量内訳(資源化等)'!AF40+'ごみ搬入量内訳(その他)'!AF40+'ごみ搬入量内訳(直接埋立)'!AF40+'ごみ搬入量内訳(海洋投入)'!AF40</f>
        <v>0</v>
      </c>
      <c r="AG40" s="61">
        <f>'ごみ搬入量内訳(直接資源化)'!AG40+'ごみ搬入量内訳(焼却)'!AG40+'ごみ搬入量内訳(粗大)'!AG40+'ごみ搬入量内訳(堆肥化)'!AG40+'ごみ搬入量内訳(飼料化)'!AG40+'ごみ搬入量内訳(メタン化)'!AG40+'ごみ搬入量内訳(燃料化)'!AG40+'ごみ搬入量内訳(セメント)'!AG40+'ごみ搬入量内訳(資源化等)'!AG40+'ごみ搬入量内訳(その他)'!AG40+'ごみ搬入量内訳(直接埋立)'!AG40+'ごみ搬入量内訳(海洋投入)'!AG40</f>
        <v>0</v>
      </c>
      <c r="AH40" s="61">
        <f>'ごみ搬入量内訳(直接資源化)'!AH40+'ごみ搬入量内訳(焼却)'!AH40+'ごみ搬入量内訳(粗大)'!AH40+'ごみ搬入量内訳(堆肥化)'!AH40+'ごみ搬入量内訳(飼料化)'!AH40+'ごみ搬入量内訳(メタン化)'!AH40+'ごみ搬入量内訳(燃料化)'!AH40+'ごみ搬入量内訳(セメント)'!AH40+'ごみ搬入量内訳(資源化等)'!AH40+'ごみ搬入量内訳(その他)'!AH40+'ごみ搬入量内訳(直接埋立)'!AH40+'ごみ搬入量内訳(海洋投入)'!AH40</f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f>'ごみ搬入量内訳(直接資源化)'!E41+'ごみ搬入量内訳(焼却)'!E41+'ごみ搬入量内訳(粗大)'!E41+'ごみ搬入量内訳(堆肥化)'!E41+'ごみ搬入量内訳(飼料化)'!E41+'ごみ搬入量内訳(メタン化)'!E41+'ごみ搬入量内訳(燃料化)'!E41+'ごみ搬入量内訳(セメント)'!E41+'ごみ搬入量内訳(資源化等)'!E41+'ごみ搬入量内訳(その他)'!E41+'ごみ搬入量内訳(直接埋立)'!E41+'ごみ搬入量内訳(海洋投入)'!E41</f>
        <v>0</v>
      </c>
      <c r="F41" s="61">
        <f>'ごみ搬入量内訳(直接資源化)'!F41+'ごみ搬入量内訳(焼却)'!F41+'ごみ搬入量内訳(粗大)'!F41+'ごみ搬入量内訳(堆肥化)'!F41+'ごみ搬入量内訳(飼料化)'!F41+'ごみ搬入量内訳(メタン化)'!F41+'ごみ搬入量内訳(燃料化)'!F41+'ごみ搬入量内訳(セメント)'!F41+'ごみ搬入量内訳(資源化等)'!F41+'ごみ搬入量内訳(その他)'!F41+'ごみ搬入量内訳(直接埋立)'!F41+'ごみ搬入量内訳(海洋投入)'!F41</f>
        <v>0</v>
      </c>
      <c r="G41" s="61">
        <f>'ごみ搬入量内訳(直接資源化)'!G41+'ごみ搬入量内訳(焼却)'!G41+'ごみ搬入量内訳(粗大)'!G41+'ごみ搬入量内訳(堆肥化)'!G41+'ごみ搬入量内訳(飼料化)'!G41+'ごみ搬入量内訳(メタン化)'!G41+'ごみ搬入量内訳(燃料化)'!G41+'ごみ搬入量内訳(セメント)'!G41+'ごみ搬入量内訳(資源化等)'!G41+'ごみ搬入量内訳(その他)'!G41+'ごみ搬入量内訳(直接埋立)'!G41+'ごみ搬入量内訳(海洋投入)'!G41</f>
        <v>0</v>
      </c>
      <c r="H41" s="61">
        <f>'ごみ搬入量内訳(直接資源化)'!H41+'ごみ搬入量内訳(焼却)'!H41+'ごみ搬入量内訳(粗大)'!H41+'ごみ搬入量内訳(堆肥化)'!H41+'ごみ搬入量内訳(飼料化)'!H41+'ごみ搬入量内訳(メタン化)'!H41+'ごみ搬入量内訳(燃料化)'!H41+'ごみ搬入量内訳(セメント)'!H41+'ごみ搬入量内訳(資源化等)'!H41+'ごみ搬入量内訳(その他)'!H41+'ごみ搬入量内訳(直接埋立)'!H41+'ごみ搬入量内訳(海洋投入)'!H41</f>
        <v>0</v>
      </c>
      <c r="I41" s="61">
        <f>'ごみ搬入量内訳(直接資源化)'!I41+'ごみ搬入量内訳(焼却)'!I41+'ごみ搬入量内訳(粗大)'!I41+'ごみ搬入量内訳(堆肥化)'!I41+'ごみ搬入量内訳(飼料化)'!I41+'ごみ搬入量内訳(メタン化)'!I41+'ごみ搬入量内訳(燃料化)'!I41+'ごみ搬入量内訳(セメント)'!I41+'ごみ搬入量内訳(資源化等)'!I41+'ごみ搬入量内訳(その他)'!I41+'ごみ搬入量内訳(直接埋立)'!I41+'ごみ搬入量内訳(海洋投入)'!I41</f>
        <v>0</v>
      </c>
      <c r="J41" s="61">
        <f>'ごみ搬入量内訳(直接資源化)'!J41+'ごみ搬入量内訳(焼却)'!J41+'ごみ搬入量内訳(粗大)'!J41+'ごみ搬入量内訳(堆肥化)'!J41+'ごみ搬入量内訳(飼料化)'!J41+'ごみ搬入量内訳(メタン化)'!J41+'ごみ搬入量内訳(燃料化)'!J41+'ごみ搬入量内訳(セメント)'!J41+'ごみ搬入量内訳(資源化等)'!J41+'ごみ搬入量内訳(その他)'!J41+'ごみ搬入量内訳(直接埋立)'!J41+'ごみ搬入量内訳(海洋投入)'!J41</f>
        <v>0</v>
      </c>
      <c r="K41" s="61">
        <f>'ごみ搬入量内訳(直接資源化)'!K41+'ごみ搬入量内訳(焼却)'!K41+'ごみ搬入量内訳(粗大)'!K41+'ごみ搬入量内訳(堆肥化)'!K41+'ごみ搬入量内訳(飼料化)'!K41+'ごみ搬入量内訳(メタン化)'!K41+'ごみ搬入量内訳(燃料化)'!K41+'ごみ搬入量内訳(セメント)'!K41+'ごみ搬入量内訳(資源化等)'!K41+'ごみ搬入量内訳(その他)'!K41+'ごみ搬入量内訳(直接埋立)'!K41+'ごみ搬入量内訳(海洋投入)'!K41</f>
        <v>0</v>
      </c>
      <c r="L41" s="61">
        <f>'ごみ搬入量内訳(直接資源化)'!L41+'ごみ搬入量内訳(焼却)'!L41+'ごみ搬入量内訳(粗大)'!L41+'ごみ搬入量内訳(堆肥化)'!L41+'ごみ搬入量内訳(飼料化)'!L41+'ごみ搬入量内訳(メタン化)'!L41+'ごみ搬入量内訳(燃料化)'!L41+'ごみ搬入量内訳(セメント)'!L41+'ごみ搬入量内訳(資源化等)'!L41+'ごみ搬入量内訳(その他)'!L41+'ごみ搬入量内訳(直接埋立)'!L41+'ごみ搬入量内訳(海洋投入)'!L41</f>
        <v>0</v>
      </c>
      <c r="M41" s="61">
        <f>'ごみ搬入量内訳(直接資源化)'!M41+'ごみ搬入量内訳(焼却)'!M41+'ごみ搬入量内訳(粗大)'!M41+'ごみ搬入量内訳(堆肥化)'!M41+'ごみ搬入量内訳(飼料化)'!M41+'ごみ搬入量内訳(メタン化)'!M41+'ごみ搬入量内訳(燃料化)'!M41+'ごみ搬入量内訳(セメント)'!M41+'ごみ搬入量内訳(資源化等)'!M41+'ごみ搬入量内訳(その他)'!M41+'ごみ搬入量内訳(直接埋立)'!M41+'ごみ搬入量内訳(海洋投入)'!M41</f>
        <v>0</v>
      </c>
      <c r="N41" s="61">
        <f>'ごみ搬入量内訳(直接資源化)'!N41+'ごみ搬入量内訳(焼却)'!N41+'ごみ搬入量内訳(粗大)'!N41+'ごみ搬入量内訳(堆肥化)'!N41+'ごみ搬入量内訳(飼料化)'!N41+'ごみ搬入量内訳(メタン化)'!N41+'ごみ搬入量内訳(燃料化)'!N41+'ごみ搬入量内訳(セメント)'!N41+'ごみ搬入量内訳(資源化等)'!N41+'ごみ搬入量内訳(その他)'!N41+'ごみ搬入量内訳(直接埋立)'!N41+'ごみ搬入量内訳(海洋投入)'!N41</f>
        <v>0</v>
      </c>
      <c r="O41" s="61">
        <f>'ごみ搬入量内訳(直接資源化)'!O41+'ごみ搬入量内訳(焼却)'!O41+'ごみ搬入量内訳(粗大)'!O41+'ごみ搬入量内訳(堆肥化)'!O41+'ごみ搬入量内訳(飼料化)'!O41+'ごみ搬入量内訳(メタン化)'!O41+'ごみ搬入量内訳(燃料化)'!O41+'ごみ搬入量内訳(セメント)'!O41+'ごみ搬入量内訳(資源化等)'!O41+'ごみ搬入量内訳(その他)'!O41+'ごみ搬入量内訳(直接埋立)'!O41+'ごみ搬入量内訳(海洋投入)'!O41</f>
        <v>0</v>
      </c>
      <c r="P41" s="61">
        <f>'ごみ搬入量内訳(直接資源化)'!P41+'ごみ搬入量内訳(焼却)'!P41+'ごみ搬入量内訳(粗大)'!P41+'ごみ搬入量内訳(堆肥化)'!P41+'ごみ搬入量内訳(飼料化)'!P41+'ごみ搬入量内訳(メタン化)'!P41+'ごみ搬入量内訳(燃料化)'!P41+'ごみ搬入量内訳(セメント)'!P41+'ごみ搬入量内訳(資源化等)'!P41+'ごみ搬入量内訳(その他)'!P41+'ごみ搬入量内訳(直接埋立)'!P41+'ごみ搬入量内訳(海洋投入)'!P41</f>
        <v>0</v>
      </c>
      <c r="Q41" s="61">
        <f>'ごみ搬入量内訳(直接資源化)'!Q41+'ごみ搬入量内訳(焼却)'!Q41+'ごみ搬入量内訳(粗大)'!Q41+'ごみ搬入量内訳(堆肥化)'!Q41+'ごみ搬入量内訳(飼料化)'!Q41+'ごみ搬入量内訳(メタン化)'!Q41+'ごみ搬入量内訳(燃料化)'!Q41+'ごみ搬入量内訳(セメント)'!Q41+'ごみ搬入量内訳(資源化等)'!Q41+'ごみ搬入量内訳(その他)'!Q41+'ごみ搬入量内訳(直接埋立)'!Q41+'ごみ搬入量内訳(海洋投入)'!Q41</f>
        <v>0</v>
      </c>
      <c r="R41" s="61">
        <f>'ごみ搬入量内訳(直接資源化)'!R41+'ごみ搬入量内訳(焼却)'!R41+'ごみ搬入量内訳(粗大)'!R41+'ごみ搬入量内訳(堆肥化)'!R41+'ごみ搬入量内訳(飼料化)'!R41+'ごみ搬入量内訳(メタン化)'!R41+'ごみ搬入量内訳(燃料化)'!R41+'ごみ搬入量内訳(セメント)'!R41+'ごみ搬入量内訳(資源化等)'!R41+'ごみ搬入量内訳(その他)'!R41+'ごみ搬入量内訳(直接埋立)'!R41+'ごみ搬入量内訳(海洋投入)'!R41</f>
        <v>0</v>
      </c>
      <c r="S41" s="61">
        <f>'ごみ搬入量内訳(直接資源化)'!S41+'ごみ搬入量内訳(焼却)'!S41+'ごみ搬入量内訳(粗大)'!S41+'ごみ搬入量内訳(堆肥化)'!S41+'ごみ搬入量内訳(飼料化)'!S41+'ごみ搬入量内訳(メタン化)'!S41+'ごみ搬入量内訳(燃料化)'!S41+'ごみ搬入量内訳(セメント)'!S41+'ごみ搬入量内訳(資源化等)'!S41+'ごみ搬入量内訳(その他)'!S41+'ごみ搬入量内訳(直接埋立)'!S41+'ごみ搬入量内訳(海洋投入)'!S41</f>
        <v>0</v>
      </c>
      <c r="T41" s="61">
        <f>'ごみ搬入量内訳(直接資源化)'!T41+'ごみ搬入量内訳(焼却)'!T41+'ごみ搬入量内訳(粗大)'!T41+'ごみ搬入量内訳(堆肥化)'!T41+'ごみ搬入量内訳(飼料化)'!T41+'ごみ搬入量内訳(メタン化)'!T41+'ごみ搬入量内訳(燃料化)'!T41+'ごみ搬入量内訳(セメント)'!T41+'ごみ搬入量内訳(資源化等)'!T41+'ごみ搬入量内訳(その他)'!T41+'ごみ搬入量内訳(直接埋立)'!T41+'ごみ搬入量内訳(海洋投入)'!T41</f>
        <v>0</v>
      </c>
      <c r="U41" s="61">
        <f>'ごみ搬入量内訳(直接資源化)'!U41+'ごみ搬入量内訳(焼却)'!U41+'ごみ搬入量内訳(粗大)'!U41+'ごみ搬入量内訳(堆肥化)'!U41+'ごみ搬入量内訳(飼料化)'!U41+'ごみ搬入量内訳(メタン化)'!U41+'ごみ搬入量内訳(燃料化)'!U41+'ごみ搬入量内訳(セメント)'!U41+'ごみ搬入量内訳(資源化等)'!U41+'ごみ搬入量内訳(その他)'!U41+'ごみ搬入量内訳(直接埋立)'!U41+'ごみ搬入量内訳(海洋投入)'!U41</f>
        <v>0</v>
      </c>
      <c r="V41" s="61">
        <f>'ごみ搬入量内訳(直接資源化)'!V41+'ごみ搬入量内訳(焼却)'!V41+'ごみ搬入量内訳(粗大)'!V41+'ごみ搬入量内訳(堆肥化)'!V41+'ごみ搬入量内訳(飼料化)'!V41+'ごみ搬入量内訳(メタン化)'!V41+'ごみ搬入量内訳(燃料化)'!V41+'ごみ搬入量内訳(セメント)'!V41+'ごみ搬入量内訳(資源化等)'!V41+'ごみ搬入量内訳(その他)'!V41+'ごみ搬入量内訳(直接埋立)'!V41+'ごみ搬入量内訳(海洋投入)'!V41</f>
        <v>0</v>
      </c>
      <c r="W41" s="61">
        <f>'ごみ搬入量内訳(直接資源化)'!W41+'ごみ搬入量内訳(焼却)'!W41+'ごみ搬入量内訳(粗大)'!W41+'ごみ搬入量内訳(堆肥化)'!W41+'ごみ搬入量内訳(飼料化)'!W41+'ごみ搬入量内訳(メタン化)'!W41+'ごみ搬入量内訳(燃料化)'!W41+'ごみ搬入量内訳(セメント)'!W41+'ごみ搬入量内訳(資源化等)'!W41+'ごみ搬入量内訳(その他)'!W41+'ごみ搬入量内訳(直接埋立)'!W41+'ごみ搬入量内訳(海洋投入)'!W41</f>
        <v>0</v>
      </c>
      <c r="X41" s="61">
        <f>'ごみ搬入量内訳(直接資源化)'!X41+'ごみ搬入量内訳(焼却)'!X41+'ごみ搬入量内訳(粗大)'!X41+'ごみ搬入量内訳(堆肥化)'!X41+'ごみ搬入量内訳(飼料化)'!X41+'ごみ搬入量内訳(メタン化)'!X41+'ごみ搬入量内訳(燃料化)'!X41+'ごみ搬入量内訳(セメント)'!X41+'ごみ搬入量内訳(資源化等)'!X41+'ごみ搬入量内訳(その他)'!X41+'ごみ搬入量内訳(直接埋立)'!X41+'ごみ搬入量内訳(海洋投入)'!X41</f>
        <v>0</v>
      </c>
      <c r="Y41" s="61">
        <f>'ごみ搬入量内訳(直接資源化)'!Y41+'ごみ搬入量内訳(焼却)'!Y41+'ごみ搬入量内訳(粗大)'!Y41+'ごみ搬入量内訳(堆肥化)'!Y41+'ごみ搬入量内訳(飼料化)'!Y41+'ごみ搬入量内訳(メタン化)'!Y41+'ごみ搬入量内訳(燃料化)'!Y41+'ごみ搬入量内訳(セメント)'!Y41+'ごみ搬入量内訳(資源化等)'!Y41+'ごみ搬入量内訳(その他)'!Y41+'ごみ搬入量内訳(直接埋立)'!Y41+'ごみ搬入量内訳(海洋投入)'!Y41</f>
        <v>0</v>
      </c>
      <c r="Z41" s="61">
        <f>'ごみ搬入量内訳(直接資源化)'!Z41+'ごみ搬入量内訳(焼却)'!Z41+'ごみ搬入量内訳(粗大)'!Z41+'ごみ搬入量内訳(堆肥化)'!Z41+'ごみ搬入量内訳(飼料化)'!Z41+'ごみ搬入量内訳(メタン化)'!Z41+'ごみ搬入量内訳(燃料化)'!Z41+'ごみ搬入量内訳(セメント)'!Z41+'ごみ搬入量内訳(資源化等)'!Z41+'ごみ搬入量内訳(その他)'!Z41+'ごみ搬入量内訳(直接埋立)'!Z41+'ごみ搬入量内訳(海洋投入)'!Z41</f>
        <v>0</v>
      </c>
      <c r="AA41" s="61">
        <f>'ごみ搬入量内訳(直接資源化)'!AA41+'ごみ搬入量内訳(焼却)'!AA41+'ごみ搬入量内訳(粗大)'!AA41+'ごみ搬入量内訳(堆肥化)'!AA41+'ごみ搬入量内訳(飼料化)'!AA41+'ごみ搬入量内訳(メタン化)'!AA41+'ごみ搬入量内訳(燃料化)'!AA41+'ごみ搬入量内訳(セメント)'!AA41+'ごみ搬入量内訳(資源化等)'!AA41+'ごみ搬入量内訳(その他)'!AA41+'ごみ搬入量内訳(直接埋立)'!AA41+'ごみ搬入量内訳(海洋投入)'!AA41</f>
        <v>0</v>
      </c>
      <c r="AB41" s="61">
        <f>'ごみ搬入量内訳(直接資源化)'!AB41+'ごみ搬入量内訳(焼却)'!AB41+'ごみ搬入量内訳(粗大)'!AB41+'ごみ搬入量内訳(堆肥化)'!AB41+'ごみ搬入量内訳(飼料化)'!AB41+'ごみ搬入量内訳(メタン化)'!AB41+'ごみ搬入量内訳(燃料化)'!AB41+'ごみ搬入量内訳(セメント)'!AB41+'ごみ搬入量内訳(資源化等)'!AB41+'ごみ搬入量内訳(その他)'!AB41+'ごみ搬入量内訳(直接埋立)'!AB41+'ごみ搬入量内訳(海洋投入)'!AB41</f>
        <v>0</v>
      </c>
      <c r="AC41" s="61">
        <f>'ごみ搬入量内訳(直接資源化)'!AC41+'ごみ搬入量内訳(焼却)'!AC41+'ごみ搬入量内訳(粗大)'!AC41+'ごみ搬入量内訳(堆肥化)'!AC41+'ごみ搬入量内訳(飼料化)'!AC41+'ごみ搬入量内訳(メタン化)'!AC41+'ごみ搬入量内訳(燃料化)'!AC41+'ごみ搬入量内訳(セメント)'!AC41+'ごみ搬入量内訳(資源化等)'!AC41+'ごみ搬入量内訳(その他)'!AC41+'ごみ搬入量内訳(直接埋立)'!AC41+'ごみ搬入量内訳(海洋投入)'!AC41</f>
        <v>0</v>
      </c>
      <c r="AD41" s="61">
        <f>'ごみ搬入量内訳(直接資源化)'!AD41+'ごみ搬入量内訳(焼却)'!AD41+'ごみ搬入量内訳(粗大)'!AD41+'ごみ搬入量内訳(堆肥化)'!AD41+'ごみ搬入量内訳(飼料化)'!AD41+'ごみ搬入量内訳(メタン化)'!AD41+'ごみ搬入量内訳(燃料化)'!AD41+'ごみ搬入量内訳(セメント)'!AD41+'ごみ搬入量内訳(資源化等)'!AD41+'ごみ搬入量内訳(その他)'!AD41+'ごみ搬入量内訳(直接埋立)'!AD41+'ごみ搬入量内訳(海洋投入)'!AD41</f>
        <v>0</v>
      </c>
      <c r="AE41" s="61">
        <f>'ごみ搬入量内訳(直接資源化)'!AE41+'ごみ搬入量内訳(焼却)'!AE41+'ごみ搬入量内訳(粗大)'!AE41+'ごみ搬入量内訳(堆肥化)'!AE41+'ごみ搬入量内訳(飼料化)'!AE41+'ごみ搬入量内訳(メタン化)'!AE41+'ごみ搬入量内訳(燃料化)'!AE41+'ごみ搬入量内訳(セメント)'!AE41+'ごみ搬入量内訳(資源化等)'!AE41+'ごみ搬入量内訳(その他)'!AE41+'ごみ搬入量内訳(直接埋立)'!AE41+'ごみ搬入量内訳(海洋投入)'!AE41</f>
        <v>0</v>
      </c>
      <c r="AF41" s="61">
        <f>'ごみ搬入量内訳(直接資源化)'!AF41+'ごみ搬入量内訳(焼却)'!AF41+'ごみ搬入量内訳(粗大)'!AF41+'ごみ搬入量内訳(堆肥化)'!AF41+'ごみ搬入量内訳(飼料化)'!AF41+'ごみ搬入量内訳(メタン化)'!AF41+'ごみ搬入量内訳(燃料化)'!AF41+'ごみ搬入量内訳(セメント)'!AF41+'ごみ搬入量内訳(資源化等)'!AF41+'ごみ搬入量内訳(その他)'!AF41+'ごみ搬入量内訳(直接埋立)'!AF41+'ごみ搬入量内訳(海洋投入)'!AF41</f>
        <v>0</v>
      </c>
      <c r="AG41" s="61">
        <f>'ごみ搬入量内訳(直接資源化)'!AG41+'ごみ搬入量内訳(焼却)'!AG41+'ごみ搬入量内訳(粗大)'!AG41+'ごみ搬入量内訳(堆肥化)'!AG41+'ごみ搬入量内訳(飼料化)'!AG41+'ごみ搬入量内訳(メタン化)'!AG41+'ごみ搬入量内訳(燃料化)'!AG41+'ごみ搬入量内訳(セメント)'!AG41+'ごみ搬入量内訳(資源化等)'!AG41+'ごみ搬入量内訳(その他)'!AG41+'ごみ搬入量内訳(直接埋立)'!AG41+'ごみ搬入量内訳(海洋投入)'!AG41</f>
        <v>0</v>
      </c>
      <c r="AH41" s="61">
        <f>'ごみ搬入量内訳(直接資源化)'!AH41+'ごみ搬入量内訳(焼却)'!AH41+'ごみ搬入量内訳(粗大)'!AH41+'ごみ搬入量内訳(堆肥化)'!AH41+'ごみ搬入量内訳(飼料化)'!AH41+'ごみ搬入量内訳(メタン化)'!AH41+'ごみ搬入量内訳(燃料化)'!AH41+'ごみ搬入量内訳(セメント)'!AH41+'ごみ搬入量内訳(資源化等)'!AH41+'ごみ搬入量内訳(その他)'!AH41+'ごみ搬入量内訳(直接埋立)'!AH41+'ごみ搬入量内訳(海洋投入)'!AH41</f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58699</v>
      </c>
      <c r="E42" s="61">
        <f>'ごみ搬入量内訳(直接資源化)'!E42+'ごみ搬入量内訳(焼却)'!E42+'ごみ搬入量内訳(粗大)'!E42+'ごみ搬入量内訳(堆肥化)'!E42+'ごみ搬入量内訳(飼料化)'!E42+'ごみ搬入量内訳(メタン化)'!E42+'ごみ搬入量内訳(燃料化)'!E42+'ごみ搬入量内訳(セメント)'!E42+'ごみ搬入量内訳(資源化等)'!E42+'ごみ搬入量内訳(その他)'!E42+'ごみ搬入量内訳(直接埋立)'!E42+'ごみ搬入量内訳(海洋投入)'!E42</f>
        <v>1693</v>
      </c>
      <c r="F42" s="61">
        <f>'ごみ搬入量内訳(直接資源化)'!F42+'ごみ搬入量内訳(焼却)'!F42+'ごみ搬入量内訳(粗大)'!F42+'ごみ搬入量内訳(堆肥化)'!F42+'ごみ搬入量内訳(飼料化)'!F42+'ごみ搬入量内訳(メタン化)'!F42+'ごみ搬入量内訳(燃料化)'!F42+'ごみ搬入量内訳(セメント)'!F42+'ごみ搬入量内訳(資源化等)'!F42+'ごみ搬入量内訳(その他)'!F42+'ごみ搬入量内訳(直接埋立)'!F42+'ごみ搬入量内訳(海洋投入)'!F42</f>
        <v>1432</v>
      </c>
      <c r="G42" s="61">
        <f>'ごみ搬入量内訳(直接資源化)'!G42+'ごみ搬入量内訳(焼却)'!G42+'ごみ搬入量内訳(粗大)'!G42+'ごみ搬入量内訳(堆肥化)'!G42+'ごみ搬入量内訳(飼料化)'!G42+'ごみ搬入量内訳(メタン化)'!G42+'ごみ搬入量内訳(燃料化)'!G42+'ごみ搬入量内訳(セメント)'!G42+'ごみ搬入量内訳(資源化等)'!G42+'ごみ搬入量内訳(その他)'!G42+'ごみ搬入量内訳(直接埋立)'!G42+'ごみ搬入量内訳(海洋投入)'!G42</f>
        <v>12886</v>
      </c>
      <c r="H42" s="61">
        <f>'ごみ搬入量内訳(直接資源化)'!H42+'ごみ搬入量内訳(焼却)'!H42+'ごみ搬入量内訳(粗大)'!H42+'ごみ搬入量内訳(堆肥化)'!H42+'ごみ搬入量内訳(飼料化)'!H42+'ごみ搬入量内訳(メタン化)'!H42+'ごみ搬入量内訳(燃料化)'!H42+'ごみ搬入量内訳(セメント)'!H42+'ごみ搬入量内訳(資源化等)'!H42+'ごみ搬入量内訳(その他)'!H42+'ごみ搬入量内訳(直接埋立)'!H42+'ごみ搬入量内訳(海洋投入)'!H42</f>
        <v>0</v>
      </c>
      <c r="I42" s="61">
        <f>'ごみ搬入量内訳(直接資源化)'!I42+'ごみ搬入量内訳(焼却)'!I42+'ごみ搬入量内訳(粗大)'!I42+'ごみ搬入量内訳(堆肥化)'!I42+'ごみ搬入量内訳(飼料化)'!I42+'ごみ搬入量内訳(メタン化)'!I42+'ごみ搬入量内訳(燃料化)'!I42+'ごみ搬入量内訳(セメント)'!I42+'ごみ搬入量内訳(資源化等)'!I42+'ごみ搬入量内訳(その他)'!I42+'ごみ搬入量内訳(直接埋立)'!I42+'ごみ搬入量内訳(海洋投入)'!I42</f>
        <v>0</v>
      </c>
      <c r="J42" s="61">
        <f>'ごみ搬入量内訳(直接資源化)'!J42+'ごみ搬入量内訳(焼却)'!J42+'ごみ搬入量内訳(粗大)'!J42+'ごみ搬入量内訳(堆肥化)'!J42+'ごみ搬入量内訳(飼料化)'!J42+'ごみ搬入量内訳(メタン化)'!J42+'ごみ搬入量内訳(燃料化)'!J42+'ごみ搬入量内訳(セメント)'!J42+'ごみ搬入量内訳(資源化等)'!J42+'ごみ搬入量内訳(その他)'!J42+'ごみ搬入量内訳(直接埋立)'!J42+'ごみ搬入量内訳(海洋投入)'!J42</f>
        <v>0</v>
      </c>
      <c r="K42" s="61">
        <f>'ごみ搬入量内訳(直接資源化)'!K42+'ごみ搬入量内訳(焼却)'!K42+'ごみ搬入量内訳(粗大)'!K42+'ごみ搬入量内訳(堆肥化)'!K42+'ごみ搬入量内訳(飼料化)'!K42+'ごみ搬入量内訳(メタン化)'!K42+'ごみ搬入量内訳(燃料化)'!K42+'ごみ搬入量内訳(セメント)'!K42+'ごみ搬入量内訳(資源化等)'!K42+'ごみ搬入量内訳(その他)'!K42+'ごみ搬入量内訳(直接埋立)'!K42+'ごみ搬入量内訳(海洋投入)'!K42</f>
        <v>0</v>
      </c>
      <c r="L42" s="61">
        <f>'ごみ搬入量内訳(直接資源化)'!L42+'ごみ搬入量内訳(焼却)'!L42+'ごみ搬入量内訳(粗大)'!L42+'ごみ搬入量内訳(堆肥化)'!L42+'ごみ搬入量内訳(飼料化)'!L42+'ごみ搬入量内訳(メタン化)'!L42+'ごみ搬入量内訳(燃料化)'!L42+'ごみ搬入量内訳(セメント)'!L42+'ごみ搬入量内訳(資源化等)'!L42+'ごみ搬入量内訳(その他)'!L42+'ごみ搬入量内訳(直接埋立)'!L42+'ごみ搬入量内訳(海洋投入)'!L42</f>
        <v>0</v>
      </c>
      <c r="M42" s="61">
        <f>'ごみ搬入量内訳(直接資源化)'!M42+'ごみ搬入量内訳(焼却)'!M42+'ごみ搬入量内訳(粗大)'!M42+'ごみ搬入量内訳(堆肥化)'!M42+'ごみ搬入量内訳(飼料化)'!M42+'ごみ搬入量内訳(メタン化)'!M42+'ごみ搬入量内訳(燃料化)'!M42+'ごみ搬入量内訳(セメント)'!M42+'ごみ搬入量内訳(資源化等)'!M42+'ごみ搬入量内訳(その他)'!M42+'ごみ搬入量内訳(直接埋立)'!M42+'ごみ搬入量内訳(海洋投入)'!M42</f>
        <v>0</v>
      </c>
      <c r="N42" s="61">
        <f>'ごみ搬入量内訳(直接資源化)'!N42+'ごみ搬入量内訳(焼却)'!N42+'ごみ搬入量内訳(粗大)'!N42+'ごみ搬入量内訳(堆肥化)'!N42+'ごみ搬入量内訳(飼料化)'!N42+'ごみ搬入量内訳(メタン化)'!N42+'ごみ搬入量内訳(燃料化)'!N42+'ごみ搬入量内訳(セメント)'!N42+'ごみ搬入量内訳(資源化等)'!N42+'ごみ搬入量内訳(その他)'!N42+'ごみ搬入量内訳(直接埋立)'!N42+'ごみ搬入量内訳(海洋投入)'!N42</f>
        <v>0</v>
      </c>
      <c r="O42" s="61">
        <f>'ごみ搬入量内訳(直接資源化)'!O42+'ごみ搬入量内訳(焼却)'!O42+'ごみ搬入量内訳(粗大)'!O42+'ごみ搬入量内訳(堆肥化)'!O42+'ごみ搬入量内訳(飼料化)'!O42+'ごみ搬入量内訳(メタン化)'!O42+'ごみ搬入量内訳(燃料化)'!O42+'ごみ搬入量内訳(セメント)'!O42+'ごみ搬入量内訳(資源化等)'!O42+'ごみ搬入量内訳(その他)'!O42+'ごみ搬入量内訳(直接埋立)'!O42+'ごみ搬入量内訳(海洋投入)'!O42</f>
        <v>0</v>
      </c>
      <c r="P42" s="61">
        <f>'ごみ搬入量内訳(直接資源化)'!P42+'ごみ搬入量内訳(焼却)'!P42+'ごみ搬入量内訳(粗大)'!P42+'ごみ搬入量内訳(堆肥化)'!P42+'ごみ搬入量内訳(飼料化)'!P42+'ごみ搬入量内訳(メタン化)'!P42+'ごみ搬入量内訳(燃料化)'!P42+'ごみ搬入量内訳(セメント)'!P42+'ごみ搬入量内訳(資源化等)'!P42+'ごみ搬入量内訳(その他)'!P42+'ごみ搬入量内訳(直接埋立)'!P42+'ごみ搬入量内訳(海洋投入)'!P42</f>
        <v>0</v>
      </c>
      <c r="Q42" s="61">
        <f>'ごみ搬入量内訳(直接資源化)'!Q42+'ごみ搬入量内訳(焼却)'!Q42+'ごみ搬入量内訳(粗大)'!Q42+'ごみ搬入量内訳(堆肥化)'!Q42+'ごみ搬入量内訳(飼料化)'!Q42+'ごみ搬入量内訳(メタン化)'!Q42+'ごみ搬入量内訳(燃料化)'!Q42+'ごみ搬入量内訳(セメント)'!Q42+'ごみ搬入量内訳(資源化等)'!Q42+'ごみ搬入量内訳(その他)'!Q42+'ごみ搬入量内訳(直接埋立)'!Q42+'ごみ搬入量内訳(海洋投入)'!Q42</f>
        <v>1</v>
      </c>
      <c r="R42" s="61">
        <f>'ごみ搬入量内訳(直接資源化)'!R42+'ごみ搬入量内訳(焼却)'!R42+'ごみ搬入量内訳(粗大)'!R42+'ごみ搬入量内訳(堆肥化)'!R42+'ごみ搬入量内訳(飼料化)'!R42+'ごみ搬入量内訳(メタン化)'!R42+'ごみ搬入量内訳(燃料化)'!R42+'ごみ搬入量内訳(セメント)'!R42+'ごみ搬入量内訳(資源化等)'!R42+'ごみ搬入量内訳(その他)'!R42+'ごみ搬入量内訳(直接埋立)'!R42+'ごみ搬入量内訳(海洋投入)'!R42</f>
        <v>0</v>
      </c>
      <c r="S42" s="61">
        <f>'ごみ搬入量内訳(直接資源化)'!S42+'ごみ搬入量内訳(焼却)'!S42+'ごみ搬入量内訳(粗大)'!S42+'ごみ搬入量内訳(堆肥化)'!S42+'ごみ搬入量内訳(飼料化)'!S42+'ごみ搬入量内訳(メタン化)'!S42+'ごみ搬入量内訳(燃料化)'!S42+'ごみ搬入量内訳(セメント)'!S42+'ごみ搬入量内訳(資源化等)'!S42+'ごみ搬入量内訳(その他)'!S42+'ごみ搬入量内訳(直接埋立)'!S42+'ごみ搬入量内訳(海洋投入)'!S42</f>
        <v>0</v>
      </c>
      <c r="T42" s="61">
        <f>'ごみ搬入量内訳(直接資源化)'!T42+'ごみ搬入量内訳(焼却)'!T42+'ごみ搬入量内訳(粗大)'!T42+'ごみ搬入量内訳(堆肥化)'!T42+'ごみ搬入量内訳(飼料化)'!T42+'ごみ搬入量内訳(メタン化)'!T42+'ごみ搬入量内訳(燃料化)'!T42+'ごみ搬入量内訳(セメント)'!T42+'ごみ搬入量内訳(資源化等)'!T42+'ごみ搬入量内訳(その他)'!T42+'ごみ搬入量内訳(直接埋立)'!T42+'ごみ搬入量内訳(海洋投入)'!T42</f>
        <v>0</v>
      </c>
      <c r="U42" s="61">
        <f>'ごみ搬入量内訳(直接資源化)'!U42+'ごみ搬入量内訳(焼却)'!U42+'ごみ搬入量内訳(粗大)'!U42+'ごみ搬入量内訳(堆肥化)'!U42+'ごみ搬入量内訳(飼料化)'!U42+'ごみ搬入量内訳(メタン化)'!U42+'ごみ搬入量内訳(燃料化)'!U42+'ごみ搬入量内訳(セメント)'!U42+'ごみ搬入量内訳(資源化等)'!U42+'ごみ搬入量内訳(その他)'!U42+'ごみ搬入量内訳(直接埋立)'!U42+'ごみ搬入量内訳(海洋投入)'!U42</f>
        <v>0</v>
      </c>
      <c r="V42" s="61">
        <f>'ごみ搬入量内訳(直接資源化)'!V42+'ごみ搬入量内訳(焼却)'!V42+'ごみ搬入量内訳(粗大)'!V42+'ごみ搬入量内訳(堆肥化)'!V42+'ごみ搬入量内訳(飼料化)'!V42+'ごみ搬入量内訳(メタン化)'!V42+'ごみ搬入量内訳(燃料化)'!V42+'ごみ搬入量内訳(セメント)'!V42+'ごみ搬入量内訳(資源化等)'!V42+'ごみ搬入量内訳(その他)'!V42+'ごみ搬入量内訳(直接埋立)'!V42+'ごみ搬入量内訳(海洋投入)'!V42</f>
        <v>0</v>
      </c>
      <c r="W42" s="61">
        <f>'ごみ搬入量内訳(直接資源化)'!W42+'ごみ搬入量内訳(焼却)'!W42+'ごみ搬入量内訳(粗大)'!W42+'ごみ搬入量内訳(堆肥化)'!W42+'ごみ搬入量内訳(飼料化)'!W42+'ごみ搬入量内訳(メタン化)'!W42+'ごみ搬入量内訳(燃料化)'!W42+'ごみ搬入量内訳(セメント)'!W42+'ごみ搬入量内訳(資源化等)'!W42+'ごみ搬入量内訳(その他)'!W42+'ごみ搬入量内訳(直接埋立)'!W42+'ごみ搬入量内訳(海洋投入)'!W42</f>
        <v>0</v>
      </c>
      <c r="X42" s="61">
        <f>'ごみ搬入量内訳(直接資源化)'!X42+'ごみ搬入量内訳(焼却)'!X42+'ごみ搬入量内訳(粗大)'!X42+'ごみ搬入量内訳(堆肥化)'!X42+'ごみ搬入量内訳(飼料化)'!X42+'ごみ搬入量内訳(メタン化)'!X42+'ごみ搬入量内訳(燃料化)'!X42+'ごみ搬入量内訳(セメント)'!X42+'ごみ搬入量内訳(資源化等)'!X42+'ごみ搬入量内訳(その他)'!X42+'ごみ搬入量内訳(直接埋立)'!X42+'ごみ搬入量内訳(海洋投入)'!X42</f>
        <v>0</v>
      </c>
      <c r="Y42" s="61">
        <f>'ごみ搬入量内訳(直接資源化)'!Y42+'ごみ搬入量内訳(焼却)'!Y42+'ごみ搬入量内訳(粗大)'!Y42+'ごみ搬入量内訳(堆肥化)'!Y42+'ごみ搬入量内訳(飼料化)'!Y42+'ごみ搬入量内訳(メタン化)'!Y42+'ごみ搬入量内訳(燃料化)'!Y42+'ごみ搬入量内訳(セメント)'!Y42+'ごみ搬入量内訳(資源化等)'!Y42+'ごみ搬入量内訳(その他)'!Y42+'ごみ搬入量内訳(直接埋立)'!Y42+'ごみ搬入量内訳(海洋投入)'!Y42</f>
        <v>0</v>
      </c>
      <c r="Z42" s="61">
        <f>'ごみ搬入量内訳(直接資源化)'!Z42+'ごみ搬入量内訳(焼却)'!Z42+'ごみ搬入量内訳(粗大)'!Z42+'ごみ搬入量内訳(堆肥化)'!Z42+'ごみ搬入量内訳(飼料化)'!Z42+'ごみ搬入量内訳(メタン化)'!Z42+'ごみ搬入量内訳(燃料化)'!Z42+'ごみ搬入量内訳(セメント)'!Z42+'ごみ搬入量内訳(資源化等)'!Z42+'ごみ搬入量内訳(その他)'!Z42+'ごみ搬入量内訳(直接埋立)'!Z42+'ごみ搬入量内訳(海洋投入)'!Z42</f>
        <v>0</v>
      </c>
      <c r="AA42" s="61">
        <f>'ごみ搬入量内訳(直接資源化)'!AA42+'ごみ搬入量内訳(焼却)'!AA42+'ごみ搬入量内訳(粗大)'!AA42+'ごみ搬入量内訳(堆肥化)'!AA42+'ごみ搬入量内訳(飼料化)'!AA42+'ごみ搬入量内訳(メタン化)'!AA42+'ごみ搬入量内訳(燃料化)'!AA42+'ごみ搬入量内訳(セメント)'!AA42+'ごみ搬入量内訳(資源化等)'!AA42+'ごみ搬入量内訳(その他)'!AA42+'ごみ搬入量内訳(直接埋立)'!AA42+'ごみ搬入量内訳(海洋投入)'!AA42</f>
        <v>0</v>
      </c>
      <c r="AB42" s="61">
        <f>'ごみ搬入量内訳(直接資源化)'!AB42+'ごみ搬入量内訳(焼却)'!AB42+'ごみ搬入量内訳(粗大)'!AB42+'ごみ搬入量内訳(堆肥化)'!AB42+'ごみ搬入量内訳(飼料化)'!AB42+'ごみ搬入量内訳(メタン化)'!AB42+'ごみ搬入量内訳(燃料化)'!AB42+'ごみ搬入量内訳(セメント)'!AB42+'ごみ搬入量内訳(資源化等)'!AB42+'ごみ搬入量内訳(その他)'!AB42+'ごみ搬入量内訳(直接埋立)'!AB42+'ごみ搬入量内訳(海洋投入)'!AB42</f>
        <v>0</v>
      </c>
      <c r="AC42" s="61">
        <f>'ごみ搬入量内訳(直接資源化)'!AC42+'ごみ搬入量内訳(焼却)'!AC42+'ごみ搬入量内訳(粗大)'!AC42+'ごみ搬入量内訳(堆肥化)'!AC42+'ごみ搬入量内訳(飼料化)'!AC42+'ごみ搬入量内訳(メタン化)'!AC42+'ごみ搬入量内訳(燃料化)'!AC42+'ごみ搬入量内訳(セメント)'!AC42+'ごみ搬入量内訳(資源化等)'!AC42+'ごみ搬入量内訳(その他)'!AC42+'ごみ搬入量内訳(直接埋立)'!AC42+'ごみ搬入量内訳(海洋投入)'!AC42</f>
        <v>23034</v>
      </c>
      <c r="AD42" s="61">
        <f>'ごみ搬入量内訳(直接資源化)'!AD42+'ごみ搬入量内訳(焼却)'!AD42+'ごみ搬入量内訳(粗大)'!AD42+'ごみ搬入量内訳(堆肥化)'!AD42+'ごみ搬入量内訳(飼料化)'!AD42+'ごみ搬入量内訳(メタン化)'!AD42+'ごみ搬入量内訳(燃料化)'!AD42+'ごみ搬入量内訳(セメント)'!AD42+'ごみ搬入量内訳(資源化等)'!AD42+'ごみ搬入量内訳(その他)'!AD42+'ごみ搬入量内訳(直接埋立)'!AD42+'ごみ搬入量内訳(海洋投入)'!AD42</f>
        <v>19653</v>
      </c>
      <c r="AE42" s="61">
        <f>'ごみ搬入量内訳(直接資源化)'!AE42+'ごみ搬入量内訳(焼却)'!AE42+'ごみ搬入量内訳(粗大)'!AE42+'ごみ搬入量内訳(堆肥化)'!AE42+'ごみ搬入量内訳(飼料化)'!AE42+'ごみ搬入量内訳(メタン化)'!AE42+'ごみ搬入量内訳(燃料化)'!AE42+'ごみ搬入量内訳(セメント)'!AE42+'ごみ搬入量内訳(資源化等)'!AE42+'ごみ搬入量内訳(その他)'!AE42+'ごみ搬入量内訳(直接埋立)'!AE42+'ごみ搬入量内訳(海洋投入)'!AE42</f>
        <v>0</v>
      </c>
      <c r="AF42" s="61">
        <f>'ごみ搬入量内訳(直接資源化)'!AF42+'ごみ搬入量内訳(焼却)'!AF42+'ごみ搬入量内訳(粗大)'!AF42+'ごみ搬入量内訳(堆肥化)'!AF42+'ごみ搬入量内訳(飼料化)'!AF42+'ごみ搬入量内訳(メタン化)'!AF42+'ごみ搬入量内訳(燃料化)'!AF42+'ごみ搬入量内訳(セメント)'!AF42+'ごみ搬入量内訳(資源化等)'!AF42+'ごみ搬入量内訳(その他)'!AF42+'ごみ搬入量内訳(直接埋立)'!AF42+'ごみ搬入量内訳(海洋投入)'!AF42</f>
        <v>0</v>
      </c>
      <c r="AG42" s="61">
        <f>'ごみ搬入量内訳(直接資源化)'!AG42+'ごみ搬入量内訳(焼却)'!AG42+'ごみ搬入量内訳(粗大)'!AG42+'ごみ搬入量内訳(堆肥化)'!AG42+'ごみ搬入量内訳(飼料化)'!AG42+'ごみ搬入量内訳(メタン化)'!AG42+'ごみ搬入量内訳(燃料化)'!AG42+'ごみ搬入量内訳(セメント)'!AG42+'ごみ搬入量内訳(資源化等)'!AG42+'ごみ搬入量内訳(その他)'!AG42+'ごみ搬入量内訳(直接埋立)'!AG42+'ごみ搬入量内訳(海洋投入)'!AG42</f>
        <v>0</v>
      </c>
      <c r="AH42" s="61">
        <f>'ごみ搬入量内訳(直接資源化)'!AH42+'ごみ搬入量内訳(焼却)'!AH42+'ごみ搬入量内訳(粗大)'!AH42+'ごみ搬入量内訳(堆肥化)'!AH42+'ごみ搬入量内訳(飼料化)'!AH42+'ごみ搬入量内訳(メタン化)'!AH42+'ごみ搬入量内訳(燃料化)'!AH42+'ごみ搬入量内訳(セメント)'!AH42+'ごみ搬入量内訳(資源化等)'!AH42+'ごみ搬入量内訳(その他)'!AH42+'ごみ搬入量内訳(直接埋立)'!AH42+'ごみ搬入量内訳(海洋投入)'!AH42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44975</v>
      </c>
      <c r="E7" s="61">
        <f t="shared" si="0"/>
        <v>19256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23862</v>
      </c>
      <c r="M7" s="61">
        <f t="shared" si="0"/>
        <v>1219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552</v>
      </c>
      <c r="U7" s="61">
        <f t="shared" si="0"/>
        <v>0</v>
      </c>
      <c r="V7" s="61">
        <f t="shared" si="0"/>
        <v>0</v>
      </c>
      <c r="W7" s="61">
        <f t="shared" si="0"/>
        <v>86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23862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23862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15586</v>
      </c>
      <c r="E16" s="61">
        <v>15106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394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86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3700</v>
      </c>
      <c r="E17" s="61">
        <v>3148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552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500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500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1047</v>
      </c>
      <c r="E28" s="61">
        <v>722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325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280</v>
      </c>
      <c r="E30" s="61">
        <v>280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3" t="s">
        <v>0</v>
      </c>
      <c r="B2" s="73" t="s">
        <v>1</v>
      </c>
      <c r="C2" s="73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65</v>
      </c>
      <c r="AG3" s="35"/>
    </row>
    <row r="4" spans="1:33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5"/>
    </row>
    <row r="5" spans="1:33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5"/>
    </row>
    <row r="6" spans="1:33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F7">SUM(D8:D42)</f>
        <v>657666</v>
      </c>
      <c r="E7" s="61">
        <f t="shared" si="0"/>
        <v>73064</v>
      </c>
      <c r="F7" s="61">
        <f t="shared" si="0"/>
        <v>9782</v>
      </c>
      <c r="G7" s="61">
        <f t="shared" si="0"/>
        <v>534314</v>
      </c>
      <c r="H7" s="61">
        <f t="shared" si="0"/>
        <v>29676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1802</v>
      </c>
      <c r="M7" s="61">
        <f t="shared" si="0"/>
        <v>47</v>
      </c>
      <c r="N7" s="61">
        <f t="shared" si="0"/>
        <v>1207</v>
      </c>
      <c r="O7" s="61">
        <f t="shared" si="0"/>
        <v>6672</v>
      </c>
      <c r="P7" s="61">
        <f t="shared" si="0"/>
        <v>0</v>
      </c>
      <c r="Q7" s="61">
        <f t="shared" si="0"/>
        <v>230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838</v>
      </c>
      <c r="AD7" s="61">
        <f t="shared" si="0"/>
        <v>0</v>
      </c>
      <c r="AE7" s="61">
        <f t="shared" si="0"/>
        <v>34</v>
      </c>
      <c r="AF7" s="61">
        <f t="shared" si="0"/>
        <v>0</v>
      </c>
    </row>
    <row r="8" spans="1:32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180517</v>
      </c>
      <c r="E11" s="61">
        <v>6923</v>
      </c>
      <c r="F11" s="61">
        <v>0</v>
      </c>
      <c r="G11" s="61">
        <v>173594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902</v>
      </c>
      <c r="E12" s="61">
        <v>269</v>
      </c>
      <c r="F12" s="61">
        <v>1</v>
      </c>
      <c r="G12" s="61">
        <v>585</v>
      </c>
      <c r="H12" s="61">
        <v>47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127482</v>
      </c>
      <c r="E13" s="61">
        <v>0</v>
      </c>
      <c r="F13" s="61">
        <v>0</v>
      </c>
      <c r="G13" s="61">
        <v>95820</v>
      </c>
      <c r="H13" s="61">
        <v>24990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6672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229745</v>
      </c>
      <c r="E14" s="61">
        <v>54550</v>
      </c>
      <c r="F14" s="61">
        <v>9735</v>
      </c>
      <c r="G14" s="61">
        <v>162609</v>
      </c>
      <c r="H14" s="61">
        <v>0</v>
      </c>
      <c r="I14" s="61">
        <v>0</v>
      </c>
      <c r="J14" s="61">
        <v>0</v>
      </c>
      <c r="K14" s="61">
        <v>0</v>
      </c>
      <c r="L14" s="61">
        <v>1741</v>
      </c>
      <c r="M14" s="61">
        <v>0</v>
      </c>
      <c r="N14" s="61">
        <v>880</v>
      </c>
      <c r="O14" s="61">
        <v>0</v>
      </c>
      <c r="P14" s="61">
        <v>0</v>
      </c>
      <c r="Q14" s="61">
        <v>230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14426</v>
      </c>
      <c r="E16" s="61">
        <v>0</v>
      </c>
      <c r="F16" s="61">
        <v>0</v>
      </c>
      <c r="G16" s="61">
        <v>13140</v>
      </c>
      <c r="H16" s="61">
        <v>448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838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53018</v>
      </c>
      <c r="E17" s="61">
        <v>837</v>
      </c>
      <c r="F17" s="61">
        <v>0</v>
      </c>
      <c r="G17" s="61">
        <v>50334</v>
      </c>
      <c r="H17" s="61">
        <v>1847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3922</v>
      </c>
      <c r="E18" s="61">
        <v>926</v>
      </c>
      <c r="F18" s="61">
        <v>0</v>
      </c>
      <c r="G18" s="61">
        <v>2704</v>
      </c>
      <c r="H18" s="61">
        <v>242</v>
      </c>
      <c r="I18" s="61">
        <v>0</v>
      </c>
      <c r="J18" s="61">
        <v>0</v>
      </c>
      <c r="K18" s="61">
        <v>0</v>
      </c>
      <c r="L18" s="61">
        <v>50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10247</v>
      </c>
      <c r="E19" s="61">
        <v>1269</v>
      </c>
      <c r="F19" s="61">
        <v>46</v>
      </c>
      <c r="G19" s="61">
        <v>8740</v>
      </c>
      <c r="H19" s="61">
        <v>43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149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4686</v>
      </c>
      <c r="E20" s="61">
        <v>4686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5800</v>
      </c>
      <c r="E21" s="61">
        <v>927</v>
      </c>
      <c r="F21" s="61">
        <v>0</v>
      </c>
      <c r="G21" s="61">
        <v>4602</v>
      </c>
      <c r="H21" s="61">
        <v>271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1839</v>
      </c>
      <c r="E22" s="61">
        <v>649</v>
      </c>
      <c r="F22" s="61">
        <v>0</v>
      </c>
      <c r="G22" s="61">
        <v>1170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20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  <row r="23" spans="1:32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3392</v>
      </c>
      <c r="E23" s="61">
        <v>566</v>
      </c>
      <c r="F23" s="61">
        <v>0</v>
      </c>
      <c r="G23" s="61">
        <v>2563</v>
      </c>
      <c r="H23" s="61">
        <v>263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</row>
    <row r="24" spans="1:32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4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4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</row>
    <row r="25" spans="1:32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7013</v>
      </c>
      <c r="E25" s="61">
        <v>314</v>
      </c>
      <c r="F25" s="61">
        <v>0</v>
      </c>
      <c r="G25" s="61">
        <v>6165</v>
      </c>
      <c r="H25" s="61">
        <v>424</v>
      </c>
      <c r="I25" s="61">
        <v>0</v>
      </c>
      <c r="J25" s="61">
        <v>0</v>
      </c>
      <c r="K25" s="61">
        <v>0</v>
      </c>
      <c r="L25" s="61">
        <v>11</v>
      </c>
      <c r="M25" s="61">
        <v>22</v>
      </c>
      <c r="N25" s="61">
        <v>77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</row>
    <row r="26" spans="1:32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</row>
    <row r="27" spans="1:32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</row>
    <row r="28" spans="1:32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6233</v>
      </c>
      <c r="E28" s="61">
        <v>0</v>
      </c>
      <c r="F28" s="61">
        <v>0</v>
      </c>
      <c r="G28" s="61">
        <v>5665</v>
      </c>
      <c r="H28" s="61">
        <v>568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</row>
    <row r="29" spans="1:32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</row>
    <row r="30" spans="1:32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1110</v>
      </c>
      <c r="E30" s="61">
        <v>0</v>
      </c>
      <c r="F30" s="61">
        <v>0</v>
      </c>
      <c r="G30" s="61">
        <v>1110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</row>
    <row r="31" spans="1:32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</row>
    <row r="32" spans="1:32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</row>
    <row r="33" spans="1:32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</row>
    <row r="34" spans="1:32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</row>
    <row r="35" spans="1:32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</row>
    <row r="36" spans="1:32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4922</v>
      </c>
      <c r="E36" s="61">
        <v>399</v>
      </c>
      <c r="F36" s="61">
        <v>0</v>
      </c>
      <c r="G36" s="61">
        <v>4523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</row>
    <row r="37" spans="1:32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</row>
    <row r="38" spans="1:32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935</v>
      </c>
      <c r="E38" s="61">
        <v>522</v>
      </c>
      <c r="F38" s="61">
        <v>0</v>
      </c>
      <c r="G38" s="61">
        <v>0</v>
      </c>
      <c r="H38" s="61">
        <v>379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34</v>
      </c>
      <c r="AF38" s="61">
        <v>0</v>
      </c>
    </row>
    <row r="39" spans="1:32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1473</v>
      </c>
      <c r="E39" s="61">
        <v>227</v>
      </c>
      <c r="F39" s="61">
        <v>0</v>
      </c>
      <c r="G39" s="61">
        <v>990</v>
      </c>
      <c r="H39" s="61">
        <v>154</v>
      </c>
      <c r="I39" s="61">
        <v>0</v>
      </c>
      <c r="J39" s="61">
        <v>0</v>
      </c>
      <c r="K39" s="61">
        <v>0</v>
      </c>
      <c r="L39" s="61">
        <v>0</v>
      </c>
      <c r="M39" s="61">
        <v>25</v>
      </c>
      <c r="N39" s="61">
        <v>77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</row>
    <row r="40" spans="1:32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</row>
    <row r="41" spans="1:32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</row>
    <row r="42" spans="1:32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42">
    <cfRule type="expression" priority="30" dxfId="150" stopIfTrue="1">
      <formula>$A7&lt;&gt;""</formula>
    </cfRule>
  </conditionalFormatting>
  <conditionalFormatting sqref="A14:AF16">
    <cfRule type="expression" priority="29" dxfId="150" stopIfTrue="1">
      <formula>$A14&lt;&gt;""</formula>
    </cfRule>
  </conditionalFormatting>
  <conditionalFormatting sqref="A7:AF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4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3" t="s">
        <v>0</v>
      </c>
      <c r="B2" s="73" t="s">
        <v>25</v>
      </c>
      <c r="C2" s="73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6"/>
      <c r="B3" s="76"/>
      <c r="C3" s="77"/>
      <c r="D3" s="93" t="s">
        <v>11</v>
      </c>
      <c r="E3" s="73" t="s">
        <v>8</v>
      </c>
      <c r="F3" s="95" t="s">
        <v>38</v>
      </c>
      <c r="G3" s="96"/>
      <c r="H3" s="96"/>
      <c r="I3" s="96"/>
      <c r="J3" s="96"/>
      <c r="K3" s="96"/>
      <c r="L3" s="96"/>
      <c r="M3" s="96"/>
      <c r="N3" s="97"/>
      <c r="O3" s="73" t="s">
        <v>103</v>
      </c>
      <c r="P3" s="73" t="s">
        <v>39</v>
      </c>
      <c r="Q3" s="93" t="s">
        <v>11</v>
      </c>
      <c r="R3" s="73" t="s">
        <v>8</v>
      </c>
      <c r="S3" s="98" t="s">
        <v>40</v>
      </c>
      <c r="T3" s="99"/>
      <c r="U3" s="99"/>
      <c r="V3" s="99"/>
      <c r="W3" s="99"/>
      <c r="X3" s="99"/>
      <c r="Y3" s="99"/>
      <c r="Z3" s="99"/>
      <c r="AA3" s="100"/>
      <c r="AB3" s="93" t="s">
        <v>7</v>
      </c>
      <c r="AC3" s="73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3" t="s">
        <v>11</v>
      </c>
      <c r="AN3" s="73" t="s">
        <v>102</v>
      </c>
      <c r="AO3" s="73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3" t="s">
        <v>87</v>
      </c>
      <c r="AZ3" s="73" t="s">
        <v>91</v>
      </c>
      <c r="BA3" s="73" t="s">
        <v>92</v>
      </c>
      <c r="BB3" s="73" t="s">
        <v>93</v>
      </c>
      <c r="BC3" s="73" t="s">
        <v>94</v>
      </c>
      <c r="BD3" s="73" t="s">
        <v>95</v>
      </c>
      <c r="BE3" s="73" t="s">
        <v>96</v>
      </c>
      <c r="BF3" s="73" t="s">
        <v>97</v>
      </c>
      <c r="BG3" s="73" t="s">
        <v>72</v>
      </c>
      <c r="BH3" s="73" t="s">
        <v>98</v>
      </c>
      <c r="BI3" s="73" t="s">
        <v>101</v>
      </c>
    </row>
    <row r="4" spans="1:61" s="2" customFormat="1" ht="25.5" customHeight="1">
      <c r="A4" s="76"/>
      <c r="B4" s="76"/>
      <c r="C4" s="77"/>
      <c r="D4" s="93"/>
      <c r="E4" s="77"/>
      <c r="F4" s="93" t="s">
        <v>11</v>
      </c>
      <c r="G4" s="73" t="s">
        <v>13</v>
      </c>
      <c r="H4" s="73" t="s">
        <v>14</v>
      </c>
      <c r="I4" s="73" t="s">
        <v>15</v>
      </c>
      <c r="J4" s="73" t="s">
        <v>16</v>
      </c>
      <c r="K4" s="73" t="s">
        <v>21</v>
      </c>
      <c r="L4" s="73" t="s">
        <v>18</v>
      </c>
      <c r="M4" s="73" t="s">
        <v>72</v>
      </c>
      <c r="N4" s="73" t="s">
        <v>22</v>
      </c>
      <c r="O4" s="77"/>
      <c r="P4" s="94"/>
      <c r="Q4" s="93"/>
      <c r="R4" s="76"/>
      <c r="S4" s="76" t="s">
        <v>11</v>
      </c>
      <c r="T4" s="73" t="s">
        <v>13</v>
      </c>
      <c r="U4" s="73" t="s">
        <v>14</v>
      </c>
      <c r="V4" s="73" t="s">
        <v>15</v>
      </c>
      <c r="W4" s="73" t="s">
        <v>16</v>
      </c>
      <c r="X4" s="73" t="s">
        <v>21</v>
      </c>
      <c r="Y4" s="73" t="s">
        <v>18</v>
      </c>
      <c r="Z4" s="73" t="s">
        <v>72</v>
      </c>
      <c r="AA4" s="73" t="s">
        <v>22</v>
      </c>
      <c r="AB4" s="93"/>
      <c r="AC4" s="77"/>
      <c r="AD4" s="93" t="s">
        <v>7</v>
      </c>
      <c r="AE4" s="73" t="s">
        <v>13</v>
      </c>
      <c r="AF4" s="73" t="s">
        <v>14</v>
      </c>
      <c r="AG4" s="73" t="s">
        <v>15</v>
      </c>
      <c r="AH4" s="73" t="s">
        <v>16</v>
      </c>
      <c r="AI4" s="73" t="s">
        <v>21</v>
      </c>
      <c r="AJ4" s="73" t="s">
        <v>18</v>
      </c>
      <c r="AK4" s="73" t="s">
        <v>72</v>
      </c>
      <c r="AL4" s="73" t="s">
        <v>22</v>
      </c>
      <c r="AM4" s="93"/>
      <c r="AN4" s="77"/>
      <c r="AO4" s="77"/>
      <c r="AP4" s="93" t="s">
        <v>11</v>
      </c>
      <c r="AQ4" s="73" t="s">
        <v>13</v>
      </c>
      <c r="AR4" s="73" t="s">
        <v>14</v>
      </c>
      <c r="AS4" s="73" t="s">
        <v>15</v>
      </c>
      <c r="AT4" s="73" t="s">
        <v>16</v>
      </c>
      <c r="AU4" s="73" t="s">
        <v>21</v>
      </c>
      <c r="AV4" s="73" t="s">
        <v>18</v>
      </c>
      <c r="AW4" s="73" t="s">
        <v>72</v>
      </c>
      <c r="AX4" s="73" t="s">
        <v>22</v>
      </c>
      <c r="AY4" s="93"/>
      <c r="AZ4" s="76"/>
      <c r="BA4" s="76"/>
      <c r="BB4" s="76"/>
      <c r="BC4" s="76"/>
      <c r="BD4" s="76"/>
      <c r="BE4" s="76"/>
      <c r="BF4" s="76"/>
      <c r="BG4" s="76"/>
      <c r="BH4" s="76"/>
      <c r="BI4" s="76"/>
    </row>
    <row r="5" spans="1:61" s="2" customFormat="1" ht="25.5" customHeight="1">
      <c r="A5" s="76"/>
      <c r="B5" s="76"/>
      <c r="C5" s="77"/>
      <c r="D5" s="93"/>
      <c r="E5" s="77"/>
      <c r="F5" s="93"/>
      <c r="G5" s="77"/>
      <c r="H5" s="76"/>
      <c r="I5" s="76"/>
      <c r="J5" s="76"/>
      <c r="K5" s="76"/>
      <c r="L5" s="76"/>
      <c r="M5" s="76"/>
      <c r="N5" s="77"/>
      <c r="O5" s="76"/>
      <c r="P5" s="94"/>
      <c r="Q5" s="93"/>
      <c r="R5" s="76"/>
      <c r="S5" s="77"/>
      <c r="T5" s="77"/>
      <c r="U5" s="76"/>
      <c r="V5" s="76"/>
      <c r="W5" s="76"/>
      <c r="X5" s="76"/>
      <c r="Y5" s="76"/>
      <c r="Z5" s="76"/>
      <c r="AA5" s="77"/>
      <c r="AB5" s="93"/>
      <c r="AC5" s="76"/>
      <c r="AD5" s="93"/>
      <c r="AE5" s="77"/>
      <c r="AF5" s="76"/>
      <c r="AG5" s="76"/>
      <c r="AH5" s="76"/>
      <c r="AI5" s="76"/>
      <c r="AJ5" s="76"/>
      <c r="AK5" s="76"/>
      <c r="AL5" s="77"/>
      <c r="AM5" s="93"/>
      <c r="AN5" s="76"/>
      <c r="AO5" s="76"/>
      <c r="AP5" s="93"/>
      <c r="AQ5" s="77"/>
      <c r="AR5" s="76"/>
      <c r="AS5" s="76"/>
      <c r="AT5" s="76"/>
      <c r="AU5" s="76"/>
      <c r="AV5" s="76"/>
      <c r="AW5" s="76"/>
      <c r="AX5" s="77"/>
      <c r="AY5" s="93"/>
      <c r="AZ5" s="76"/>
      <c r="BA5" s="76"/>
      <c r="BB5" s="76"/>
      <c r="BC5" s="76"/>
      <c r="BD5" s="76"/>
      <c r="BE5" s="76"/>
      <c r="BF5" s="76"/>
      <c r="BG5" s="76"/>
      <c r="BH5" s="76"/>
      <c r="BI5" s="76"/>
    </row>
    <row r="6" spans="1:61" s="11" customFormat="1" ht="11.25">
      <c r="A6" s="76"/>
      <c r="B6" s="76"/>
      <c r="C6" s="77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121</v>
      </c>
      <c r="B7" s="60" t="s">
        <v>122</v>
      </c>
      <c r="C7" s="68" t="s">
        <v>118</v>
      </c>
      <c r="D7" s="61">
        <f aca="true" t="shared" si="0" ref="D7:BH7">SUM(D8:D42)</f>
        <v>1690301</v>
      </c>
      <c r="E7" s="61">
        <f t="shared" si="0"/>
        <v>91106</v>
      </c>
      <c r="F7" s="61">
        <f t="shared" si="0"/>
        <v>1156906</v>
      </c>
      <c r="G7" s="61">
        <f t="shared" si="0"/>
        <v>2382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44975</v>
      </c>
      <c r="L7" s="61">
        <f t="shared" si="0"/>
        <v>1108815</v>
      </c>
      <c r="M7" s="61">
        <f t="shared" si="0"/>
        <v>0</v>
      </c>
      <c r="N7" s="61">
        <f t="shared" si="0"/>
        <v>734</v>
      </c>
      <c r="O7" s="61">
        <f t="shared" si="0"/>
        <v>83828</v>
      </c>
      <c r="P7" s="61">
        <f t="shared" si="0"/>
        <v>358461</v>
      </c>
      <c r="Q7" s="61">
        <f t="shared" si="0"/>
        <v>91151</v>
      </c>
      <c r="R7" s="61">
        <f t="shared" si="0"/>
        <v>91106</v>
      </c>
      <c r="S7" s="61">
        <f t="shared" si="0"/>
        <v>45</v>
      </c>
      <c r="T7" s="61">
        <f t="shared" si="0"/>
        <v>45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709075</v>
      </c>
      <c r="AC7" s="61">
        <f t="shared" si="0"/>
        <v>6434</v>
      </c>
      <c r="AD7" s="61">
        <f t="shared" si="0"/>
        <v>702641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44975</v>
      </c>
      <c r="AJ7" s="61">
        <f t="shared" si="0"/>
        <v>657666</v>
      </c>
      <c r="AK7" s="61">
        <f t="shared" si="0"/>
        <v>0</v>
      </c>
      <c r="AL7" s="61">
        <f t="shared" si="0"/>
        <v>0</v>
      </c>
      <c r="AM7" s="61">
        <f t="shared" si="0"/>
        <v>87686</v>
      </c>
      <c r="AN7" s="61">
        <f t="shared" si="0"/>
        <v>83828</v>
      </c>
      <c r="AO7" s="61">
        <f t="shared" si="0"/>
        <v>2834</v>
      </c>
      <c r="AP7" s="61">
        <f t="shared" si="0"/>
        <v>1024</v>
      </c>
      <c r="AQ7" s="61">
        <f t="shared" si="0"/>
        <v>1024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4513</v>
      </c>
      <c r="AZ7" s="61">
        <f t="shared" si="0"/>
        <v>4375</v>
      </c>
      <c r="BA7" s="61">
        <f t="shared" si="0"/>
        <v>126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12</v>
      </c>
      <c r="BI7" s="61" t="s">
        <v>119</v>
      </c>
    </row>
    <row r="8" spans="1:61" s="10" customFormat="1" ht="12" customHeight="1">
      <c r="A8" s="59" t="s">
        <v>121</v>
      </c>
      <c r="B8" s="60" t="s">
        <v>122</v>
      </c>
      <c r="C8" s="59" t="s">
        <v>123</v>
      </c>
      <c r="D8" s="65">
        <f aca="true" t="shared" si="1" ref="D8:D42">SUM(E8,F8,O8,P8)</f>
        <v>0</v>
      </c>
      <c r="E8" s="65">
        <f aca="true" t="shared" si="2" ref="E8:E42">R8</f>
        <v>0</v>
      </c>
      <c r="F8" s="65">
        <f aca="true" t="shared" si="3" ref="F8:F42">SUM(G8:N8)</f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f aca="true" t="shared" si="4" ref="O8:O42">AN8</f>
        <v>0</v>
      </c>
      <c r="P8" s="61">
        <f>'資源化量内訳'!AG8</f>
        <v>0</v>
      </c>
      <c r="Q8" s="65">
        <f aca="true" t="shared" si="5" ref="Q8:Q42">SUM(R8:S8)</f>
        <v>0</v>
      </c>
      <c r="R8" s="65">
        <v>0</v>
      </c>
      <c r="S8" s="65">
        <f aca="true" t="shared" si="6" ref="S8:S42">SUM(T8:AA8)</f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f aca="true" t="shared" si="7" ref="AB8:AB42">SUM(AC8:AD8)</f>
        <v>0</v>
      </c>
      <c r="AC8" s="65">
        <v>0</v>
      </c>
      <c r="AD8" s="65">
        <f aca="true" t="shared" si="8" ref="AD8:AD42">SUM(AE8:AK8)</f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6" t="s">
        <v>119</v>
      </c>
      <c r="AM8" s="59">
        <f aca="true" t="shared" si="9" ref="AM8:AM42">SUM(AN8:AP8)</f>
        <v>0</v>
      </c>
      <c r="AN8" s="64">
        <v>0</v>
      </c>
      <c r="AO8" s="59">
        <v>0</v>
      </c>
      <c r="AP8" s="59">
        <f aca="true" t="shared" si="10" ref="AP8:AP42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42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121</v>
      </c>
      <c r="B9" s="60" t="s">
        <v>122</v>
      </c>
      <c r="C9" s="59" t="s">
        <v>124</v>
      </c>
      <c r="D9" s="65">
        <f t="shared" si="1"/>
        <v>0</v>
      </c>
      <c r="E9" s="65">
        <f t="shared" si="2"/>
        <v>0</v>
      </c>
      <c r="F9" s="65">
        <f t="shared" si="3"/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f t="shared" si="4"/>
        <v>0</v>
      </c>
      <c r="P9" s="61">
        <f>'資源化量内訳'!AG9</f>
        <v>0</v>
      </c>
      <c r="Q9" s="65">
        <f t="shared" si="5"/>
        <v>0</v>
      </c>
      <c r="R9" s="65">
        <v>0</v>
      </c>
      <c r="S9" s="65">
        <f t="shared" si="6"/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f t="shared" si="7"/>
        <v>0</v>
      </c>
      <c r="AC9" s="65">
        <v>0</v>
      </c>
      <c r="AD9" s="65">
        <f t="shared" si="8"/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6" t="s">
        <v>119</v>
      </c>
      <c r="AM9" s="59">
        <f t="shared" si="9"/>
        <v>0</v>
      </c>
      <c r="AN9" s="64">
        <v>0</v>
      </c>
      <c r="AO9" s="59">
        <v>0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121</v>
      </c>
      <c r="B10" s="60" t="s">
        <v>122</v>
      </c>
      <c r="C10" s="59" t="s">
        <v>125</v>
      </c>
      <c r="D10" s="65">
        <f t="shared" si="1"/>
        <v>0</v>
      </c>
      <c r="E10" s="65">
        <f t="shared" si="2"/>
        <v>0</v>
      </c>
      <c r="F10" s="65">
        <f t="shared" si="3"/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f t="shared" si="4"/>
        <v>0</v>
      </c>
      <c r="P10" s="61">
        <f>'資源化量内訳'!AG10</f>
        <v>0</v>
      </c>
      <c r="Q10" s="65">
        <f t="shared" si="5"/>
        <v>0</v>
      </c>
      <c r="R10" s="65">
        <v>0</v>
      </c>
      <c r="S10" s="65">
        <f t="shared" si="6"/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f t="shared" si="7"/>
        <v>0</v>
      </c>
      <c r="AC10" s="65">
        <v>0</v>
      </c>
      <c r="AD10" s="65">
        <f t="shared" si="8"/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6" t="s">
        <v>119</v>
      </c>
      <c r="AM10" s="59">
        <f t="shared" si="9"/>
        <v>0</v>
      </c>
      <c r="AN10" s="64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121</v>
      </c>
      <c r="B11" s="60" t="s">
        <v>126</v>
      </c>
      <c r="C11" s="59" t="s">
        <v>127</v>
      </c>
      <c r="D11" s="65">
        <f t="shared" si="1"/>
        <v>211094</v>
      </c>
      <c r="E11" s="65">
        <f t="shared" si="2"/>
        <v>18786</v>
      </c>
      <c r="F11" s="65">
        <f t="shared" si="3"/>
        <v>182906</v>
      </c>
      <c r="G11" s="65">
        <v>2382</v>
      </c>
      <c r="H11" s="65">
        <v>0</v>
      </c>
      <c r="I11" s="65">
        <v>0</v>
      </c>
      <c r="J11" s="65">
        <v>0</v>
      </c>
      <c r="K11" s="65">
        <v>0</v>
      </c>
      <c r="L11" s="65">
        <v>180524</v>
      </c>
      <c r="M11" s="65">
        <v>0</v>
      </c>
      <c r="N11" s="65">
        <v>0</v>
      </c>
      <c r="O11" s="65">
        <f t="shared" si="4"/>
        <v>9402</v>
      </c>
      <c r="P11" s="61">
        <f>'資源化量内訳'!AG11</f>
        <v>0</v>
      </c>
      <c r="Q11" s="65">
        <f t="shared" si="5"/>
        <v>18831</v>
      </c>
      <c r="R11" s="65">
        <v>18786</v>
      </c>
      <c r="S11" s="65">
        <f t="shared" si="6"/>
        <v>45</v>
      </c>
      <c r="T11" s="65">
        <v>45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f t="shared" si="7"/>
        <v>180517</v>
      </c>
      <c r="AC11" s="65">
        <v>0</v>
      </c>
      <c r="AD11" s="65">
        <f t="shared" si="8"/>
        <v>180517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180517</v>
      </c>
      <c r="AK11" s="65">
        <v>0</v>
      </c>
      <c r="AL11" s="66" t="s">
        <v>119</v>
      </c>
      <c r="AM11" s="59">
        <f t="shared" si="9"/>
        <v>10426</v>
      </c>
      <c r="AN11" s="64">
        <v>9402</v>
      </c>
      <c r="AO11" s="59">
        <v>0</v>
      </c>
      <c r="AP11" s="59">
        <f t="shared" si="10"/>
        <v>1024</v>
      </c>
      <c r="AQ11" s="59">
        <v>1024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121</v>
      </c>
      <c r="B12" s="60" t="s">
        <v>128</v>
      </c>
      <c r="C12" s="59" t="s">
        <v>129</v>
      </c>
      <c r="D12" s="65">
        <f t="shared" si="1"/>
        <v>0</v>
      </c>
      <c r="E12" s="65">
        <f t="shared" si="2"/>
        <v>0</v>
      </c>
      <c r="F12" s="65">
        <f t="shared" si="3"/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f t="shared" si="4"/>
        <v>0</v>
      </c>
      <c r="P12" s="61">
        <f>'資源化量内訳'!AG12</f>
        <v>0</v>
      </c>
      <c r="Q12" s="65">
        <f t="shared" si="5"/>
        <v>0</v>
      </c>
      <c r="R12" s="65">
        <v>0</v>
      </c>
      <c r="S12" s="65">
        <f t="shared" si="6"/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f t="shared" si="7"/>
        <v>902</v>
      </c>
      <c r="AC12" s="65">
        <v>0</v>
      </c>
      <c r="AD12" s="65">
        <f t="shared" si="8"/>
        <v>902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902</v>
      </c>
      <c r="AK12" s="65">
        <v>0</v>
      </c>
      <c r="AL12" s="66" t="s">
        <v>119</v>
      </c>
      <c r="AM12" s="59">
        <f t="shared" si="9"/>
        <v>0</v>
      </c>
      <c r="AN12" s="64">
        <v>0</v>
      </c>
      <c r="AO12" s="59">
        <v>0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121</v>
      </c>
      <c r="B13" s="60" t="s">
        <v>130</v>
      </c>
      <c r="C13" s="59" t="s">
        <v>131</v>
      </c>
      <c r="D13" s="65">
        <f t="shared" si="1"/>
        <v>144340</v>
      </c>
      <c r="E13" s="65">
        <f t="shared" si="2"/>
        <v>14337</v>
      </c>
      <c r="F13" s="65">
        <f t="shared" si="3"/>
        <v>127482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127482</v>
      </c>
      <c r="M13" s="65">
        <v>0</v>
      </c>
      <c r="N13" s="65">
        <v>0</v>
      </c>
      <c r="O13" s="65">
        <f t="shared" si="4"/>
        <v>1728</v>
      </c>
      <c r="P13" s="61">
        <f>'資源化量内訳'!AG13</f>
        <v>793</v>
      </c>
      <c r="Q13" s="65">
        <f t="shared" si="5"/>
        <v>14337</v>
      </c>
      <c r="R13" s="65">
        <v>14337</v>
      </c>
      <c r="S13" s="65">
        <f t="shared" si="6"/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f t="shared" si="7"/>
        <v>127482</v>
      </c>
      <c r="AC13" s="65">
        <v>0</v>
      </c>
      <c r="AD13" s="65">
        <f t="shared" si="8"/>
        <v>127482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127482</v>
      </c>
      <c r="AK13" s="65">
        <v>0</v>
      </c>
      <c r="AL13" s="66" t="s">
        <v>119</v>
      </c>
      <c r="AM13" s="59">
        <f t="shared" si="9"/>
        <v>1728</v>
      </c>
      <c r="AN13" s="64">
        <v>1728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121</v>
      </c>
      <c r="B14" s="60" t="s">
        <v>132</v>
      </c>
      <c r="C14" s="59" t="s">
        <v>133</v>
      </c>
      <c r="D14" s="65">
        <f t="shared" si="1"/>
        <v>309219</v>
      </c>
      <c r="E14" s="65">
        <f t="shared" si="2"/>
        <v>3254</v>
      </c>
      <c r="F14" s="65">
        <f t="shared" si="3"/>
        <v>253607</v>
      </c>
      <c r="G14" s="65">
        <v>0</v>
      </c>
      <c r="H14" s="65">
        <v>0</v>
      </c>
      <c r="I14" s="65">
        <v>0</v>
      </c>
      <c r="J14" s="65">
        <v>0</v>
      </c>
      <c r="K14" s="65">
        <v>23862</v>
      </c>
      <c r="L14" s="65">
        <v>229745</v>
      </c>
      <c r="M14" s="65">
        <v>0</v>
      </c>
      <c r="N14" s="65">
        <v>0</v>
      </c>
      <c r="O14" s="65">
        <f t="shared" si="4"/>
        <v>52358</v>
      </c>
      <c r="P14" s="61">
        <f>'資源化量内訳'!AG14</f>
        <v>0</v>
      </c>
      <c r="Q14" s="65">
        <f t="shared" si="5"/>
        <v>3254</v>
      </c>
      <c r="R14" s="65">
        <v>3254</v>
      </c>
      <c r="S14" s="65">
        <f t="shared" si="6"/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f t="shared" si="7"/>
        <v>253607</v>
      </c>
      <c r="AC14" s="65">
        <v>0</v>
      </c>
      <c r="AD14" s="65">
        <f t="shared" si="8"/>
        <v>253607</v>
      </c>
      <c r="AE14" s="65">
        <v>0</v>
      </c>
      <c r="AF14" s="65">
        <v>0</v>
      </c>
      <c r="AG14" s="65">
        <v>0</v>
      </c>
      <c r="AH14" s="65">
        <v>0</v>
      </c>
      <c r="AI14" s="65">
        <v>23862</v>
      </c>
      <c r="AJ14" s="65">
        <v>229745</v>
      </c>
      <c r="AK14" s="65">
        <v>0</v>
      </c>
      <c r="AL14" s="66" t="s">
        <v>119</v>
      </c>
      <c r="AM14" s="59">
        <f t="shared" si="9"/>
        <v>52626</v>
      </c>
      <c r="AN14" s="64">
        <v>52358</v>
      </c>
      <c r="AO14" s="59">
        <v>268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108</v>
      </c>
      <c r="AZ14" s="59">
        <v>108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121</v>
      </c>
      <c r="B15" s="60" t="s">
        <v>134</v>
      </c>
      <c r="C15" s="59" t="s">
        <v>135</v>
      </c>
      <c r="D15" s="65">
        <f t="shared" si="1"/>
        <v>23385</v>
      </c>
      <c r="E15" s="65">
        <f t="shared" si="2"/>
        <v>5984</v>
      </c>
      <c r="F15" s="65">
        <f t="shared" si="3"/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f t="shared" si="4"/>
        <v>1097</v>
      </c>
      <c r="P15" s="61">
        <f>'資源化量内訳'!AG15</f>
        <v>16304</v>
      </c>
      <c r="Q15" s="65">
        <f t="shared" si="5"/>
        <v>5984</v>
      </c>
      <c r="R15" s="65">
        <v>5984</v>
      </c>
      <c r="S15" s="65">
        <f t="shared" si="6"/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f t="shared" si="7"/>
        <v>0</v>
      </c>
      <c r="AC15" s="65">
        <v>0</v>
      </c>
      <c r="AD15" s="65">
        <f t="shared" si="8"/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6" t="s">
        <v>119</v>
      </c>
      <c r="AM15" s="59">
        <f t="shared" si="9"/>
        <v>1936</v>
      </c>
      <c r="AN15" s="64">
        <v>1097</v>
      </c>
      <c r="AO15" s="59">
        <v>839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  <row r="16" spans="1:61" s="10" customFormat="1" ht="12" customHeight="1">
      <c r="A16" s="59" t="s">
        <v>121</v>
      </c>
      <c r="B16" s="60" t="s">
        <v>136</v>
      </c>
      <c r="C16" s="59" t="s">
        <v>137</v>
      </c>
      <c r="D16" s="65">
        <f t="shared" si="1"/>
        <v>33547</v>
      </c>
      <c r="E16" s="65">
        <f t="shared" si="2"/>
        <v>3535</v>
      </c>
      <c r="F16" s="65">
        <f t="shared" si="3"/>
        <v>30012</v>
      </c>
      <c r="G16" s="65">
        <v>0</v>
      </c>
      <c r="H16" s="65">
        <v>0</v>
      </c>
      <c r="I16" s="65">
        <v>0</v>
      </c>
      <c r="J16" s="65">
        <v>0</v>
      </c>
      <c r="K16" s="65">
        <v>15586</v>
      </c>
      <c r="L16" s="65">
        <v>14426</v>
      </c>
      <c r="M16" s="65">
        <v>0</v>
      </c>
      <c r="N16" s="65">
        <v>0</v>
      </c>
      <c r="O16" s="65">
        <f t="shared" si="4"/>
        <v>0</v>
      </c>
      <c r="P16" s="61">
        <f>'資源化量内訳'!AG16</f>
        <v>0</v>
      </c>
      <c r="Q16" s="65">
        <f t="shared" si="5"/>
        <v>3535</v>
      </c>
      <c r="R16" s="65">
        <v>3535</v>
      </c>
      <c r="S16" s="65">
        <f t="shared" si="6"/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f t="shared" si="7"/>
        <v>33547</v>
      </c>
      <c r="AC16" s="65">
        <v>3535</v>
      </c>
      <c r="AD16" s="65">
        <f t="shared" si="8"/>
        <v>30012</v>
      </c>
      <c r="AE16" s="65">
        <v>0</v>
      </c>
      <c r="AF16" s="65">
        <v>0</v>
      </c>
      <c r="AG16" s="65">
        <v>0</v>
      </c>
      <c r="AH16" s="65">
        <v>0</v>
      </c>
      <c r="AI16" s="65">
        <v>15586</v>
      </c>
      <c r="AJ16" s="65">
        <v>14426</v>
      </c>
      <c r="AK16" s="65">
        <v>0</v>
      </c>
      <c r="AL16" s="66" t="s">
        <v>119</v>
      </c>
      <c r="AM16" s="59">
        <f t="shared" si="9"/>
        <v>0</v>
      </c>
      <c r="AN16" s="64">
        <v>0</v>
      </c>
      <c r="AO16" s="59">
        <v>0</v>
      </c>
      <c r="AP16" s="59">
        <f t="shared" si="10"/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f t="shared" si="11"/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 t="s">
        <v>119</v>
      </c>
    </row>
    <row r="17" spans="1:61" s="10" customFormat="1" ht="12" customHeight="1">
      <c r="A17" s="59" t="s">
        <v>121</v>
      </c>
      <c r="B17" s="60" t="s">
        <v>138</v>
      </c>
      <c r="C17" s="59" t="s">
        <v>139</v>
      </c>
      <c r="D17" s="65">
        <f t="shared" si="1"/>
        <v>539134</v>
      </c>
      <c r="E17" s="65">
        <f t="shared" si="2"/>
        <v>22966</v>
      </c>
      <c r="F17" s="65">
        <f t="shared" si="3"/>
        <v>509718</v>
      </c>
      <c r="G17" s="65">
        <v>0</v>
      </c>
      <c r="H17" s="65">
        <v>0</v>
      </c>
      <c r="I17" s="65">
        <v>0</v>
      </c>
      <c r="J17" s="65">
        <v>0</v>
      </c>
      <c r="K17" s="65">
        <v>3700</v>
      </c>
      <c r="L17" s="65">
        <v>506018</v>
      </c>
      <c r="M17" s="65">
        <v>0</v>
      </c>
      <c r="N17" s="65">
        <v>0</v>
      </c>
      <c r="O17" s="65">
        <f t="shared" si="4"/>
        <v>1338</v>
      </c>
      <c r="P17" s="61">
        <f>'資源化量内訳'!AG17</f>
        <v>5112</v>
      </c>
      <c r="Q17" s="65">
        <f t="shared" si="5"/>
        <v>22966</v>
      </c>
      <c r="R17" s="65">
        <v>22966</v>
      </c>
      <c r="S17" s="65">
        <f t="shared" si="6"/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f t="shared" si="7"/>
        <v>56718</v>
      </c>
      <c r="AC17" s="65">
        <v>0</v>
      </c>
      <c r="AD17" s="65">
        <f t="shared" si="8"/>
        <v>56718</v>
      </c>
      <c r="AE17" s="65">
        <v>0</v>
      </c>
      <c r="AF17" s="65">
        <v>0</v>
      </c>
      <c r="AG17" s="65">
        <v>0</v>
      </c>
      <c r="AH17" s="65">
        <v>0</v>
      </c>
      <c r="AI17" s="65">
        <v>3700</v>
      </c>
      <c r="AJ17" s="65">
        <v>53018</v>
      </c>
      <c r="AK17" s="65">
        <v>0</v>
      </c>
      <c r="AL17" s="66" t="s">
        <v>119</v>
      </c>
      <c r="AM17" s="59">
        <f t="shared" si="9"/>
        <v>1338</v>
      </c>
      <c r="AN17" s="64">
        <v>1338</v>
      </c>
      <c r="AO17" s="59">
        <v>0</v>
      </c>
      <c r="AP17" s="59">
        <f t="shared" si="10"/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f t="shared" si="11"/>
        <v>4279</v>
      </c>
      <c r="AZ17" s="59">
        <v>4267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12</v>
      </c>
      <c r="BI17" s="59" t="s">
        <v>119</v>
      </c>
    </row>
    <row r="18" spans="1:61" s="10" customFormat="1" ht="12" customHeight="1">
      <c r="A18" s="59" t="s">
        <v>121</v>
      </c>
      <c r="B18" s="60" t="s">
        <v>140</v>
      </c>
      <c r="C18" s="59" t="s">
        <v>141</v>
      </c>
      <c r="D18" s="65">
        <f t="shared" si="1"/>
        <v>4682</v>
      </c>
      <c r="E18" s="65">
        <f t="shared" si="2"/>
        <v>755</v>
      </c>
      <c r="F18" s="65">
        <f t="shared" si="3"/>
        <v>3922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3922</v>
      </c>
      <c r="M18" s="65">
        <v>0</v>
      </c>
      <c r="N18" s="65">
        <v>0</v>
      </c>
      <c r="O18" s="65">
        <f t="shared" si="4"/>
        <v>5</v>
      </c>
      <c r="P18" s="61">
        <f>'資源化量内訳'!AG18</f>
        <v>0</v>
      </c>
      <c r="Q18" s="65">
        <f t="shared" si="5"/>
        <v>755</v>
      </c>
      <c r="R18" s="65">
        <v>755</v>
      </c>
      <c r="S18" s="65">
        <f t="shared" si="6"/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f t="shared" si="7"/>
        <v>3922</v>
      </c>
      <c r="AC18" s="65">
        <v>0</v>
      </c>
      <c r="AD18" s="65">
        <f t="shared" si="8"/>
        <v>3922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3922</v>
      </c>
      <c r="AK18" s="65">
        <v>0</v>
      </c>
      <c r="AL18" s="66" t="s">
        <v>119</v>
      </c>
      <c r="AM18" s="59">
        <f t="shared" si="9"/>
        <v>5</v>
      </c>
      <c r="AN18" s="64">
        <v>5</v>
      </c>
      <c r="AO18" s="59">
        <v>0</v>
      </c>
      <c r="AP18" s="59">
        <f t="shared" si="10"/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f t="shared" si="11"/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 t="s">
        <v>119</v>
      </c>
    </row>
    <row r="19" spans="1:61" s="10" customFormat="1" ht="12" customHeight="1">
      <c r="A19" s="59" t="s">
        <v>121</v>
      </c>
      <c r="B19" s="60" t="s">
        <v>142</v>
      </c>
      <c r="C19" s="59" t="s">
        <v>143</v>
      </c>
      <c r="D19" s="65">
        <f t="shared" si="1"/>
        <v>15801</v>
      </c>
      <c r="E19" s="65">
        <f t="shared" si="2"/>
        <v>1368</v>
      </c>
      <c r="F19" s="65">
        <f t="shared" si="3"/>
        <v>10247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10247</v>
      </c>
      <c r="M19" s="65">
        <v>0</v>
      </c>
      <c r="N19" s="65">
        <v>0</v>
      </c>
      <c r="O19" s="65">
        <f t="shared" si="4"/>
        <v>4186</v>
      </c>
      <c r="P19" s="61">
        <f>'資源化量内訳'!AG19</f>
        <v>0</v>
      </c>
      <c r="Q19" s="65">
        <f t="shared" si="5"/>
        <v>1368</v>
      </c>
      <c r="R19" s="65">
        <v>1368</v>
      </c>
      <c r="S19" s="65">
        <f t="shared" si="6"/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f t="shared" si="7"/>
        <v>10247</v>
      </c>
      <c r="AC19" s="65">
        <v>0</v>
      </c>
      <c r="AD19" s="65">
        <f t="shared" si="8"/>
        <v>10247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10247</v>
      </c>
      <c r="AK19" s="65">
        <v>0</v>
      </c>
      <c r="AL19" s="66" t="s">
        <v>119</v>
      </c>
      <c r="AM19" s="59">
        <f t="shared" si="9"/>
        <v>4186</v>
      </c>
      <c r="AN19" s="64">
        <v>4186</v>
      </c>
      <c r="AO19" s="59">
        <v>0</v>
      </c>
      <c r="AP19" s="59">
        <f t="shared" si="10"/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f t="shared" si="11"/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 t="s">
        <v>119</v>
      </c>
    </row>
    <row r="20" spans="1:61" s="10" customFormat="1" ht="12" customHeight="1">
      <c r="A20" s="59" t="s">
        <v>121</v>
      </c>
      <c r="B20" s="60" t="s">
        <v>144</v>
      </c>
      <c r="C20" s="59" t="s">
        <v>145</v>
      </c>
      <c r="D20" s="65">
        <f t="shared" si="1"/>
        <v>198138</v>
      </c>
      <c r="E20" s="65">
        <f t="shared" si="2"/>
        <v>376</v>
      </c>
      <c r="F20" s="65">
        <f t="shared" si="3"/>
        <v>4686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4686</v>
      </c>
      <c r="M20" s="65">
        <v>0</v>
      </c>
      <c r="N20" s="65">
        <v>0</v>
      </c>
      <c r="O20" s="65">
        <f t="shared" si="4"/>
        <v>17</v>
      </c>
      <c r="P20" s="61">
        <f>'資源化量内訳'!AG20</f>
        <v>193059</v>
      </c>
      <c r="Q20" s="65">
        <f t="shared" si="5"/>
        <v>376</v>
      </c>
      <c r="R20" s="65">
        <v>376</v>
      </c>
      <c r="S20" s="65">
        <f t="shared" si="6"/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f t="shared" si="7"/>
        <v>4686</v>
      </c>
      <c r="AC20" s="65">
        <v>0</v>
      </c>
      <c r="AD20" s="65">
        <f t="shared" si="8"/>
        <v>4686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4686</v>
      </c>
      <c r="AK20" s="65">
        <v>0</v>
      </c>
      <c r="AL20" s="66" t="s">
        <v>119</v>
      </c>
      <c r="AM20" s="59">
        <f t="shared" si="9"/>
        <v>77</v>
      </c>
      <c r="AN20" s="64">
        <v>17</v>
      </c>
      <c r="AO20" s="59">
        <v>60</v>
      </c>
      <c r="AP20" s="59">
        <f t="shared" si="10"/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f t="shared" si="11"/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 t="s">
        <v>119</v>
      </c>
    </row>
    <row r="21" spans="1:61" s="10" customFormat="1" ht="12" customHeight="1">
      <c r="A21" s="59" t="s">
        <v>121</v>
      </c>
      <c r="B21" s="60" t="s">
        <v>146</v>
      </c>
      <c r="C21" s="59" t="s">
        <v>120</v>
      </c>
      <c r="D21" s="65">
        <f t="shared" si="1"/>
        <v>9649</v>
      </c>
      <c r="E21" s="65">
        <f t="shared" si="2"/>
        <v>805</v>
      </c>
      <c r="F21" s="65">
        <f t="shared" si="3"/>
        <v>6480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5800</v>
      </c>
      <c r="M21" s="65">
        <v>0</v>
      </c>
      <c r="N21" s="65">
        <v>680</v>
      </c>
      <c r="O21" s="65">
        <f t="shared" si="4"/>
        <v>2364</v>
      </c>
      <c r="P21" s="61">
        <f>'資源化量内訳'!AG21</f>
        <v>0</v>
      </c>
      <c r="Q21" s="65">
        <f t="shared" si="5"/>
        <v>805</v>
      </c>
      <c r="R21" s="65">
        <v>805</v>
      </c>
      <c r="S21" s="65">
        <f t="shared" si="6"/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f t="shared" si="7"/>
        <v>5800</v>
      </c>
      <c r="AC21" s="65">
        <v>0</v>
      </c>
      <c r="AD21" s="65">
        <f t="shared" si="8"/>
        <v>5800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5800</v>
      </c>
      <c r="AK21" s="65">
        <v>0</v>
      </c>
      <c r="AL21" s="66" t="s">
        <v>119</v>
      </c>
      <c r="AM21" s="59">
        <f t="shared" si="9"/>
        <v>2364</v>
      </c>
      <c r="AN21" s="64">
        <v>2364</v>
      </c>
      <c r="AO21" s="59">
        <v>0</v>
      </c>
      <c r="AP21" s="59">
        <f t="shared" si="10"/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f t="shared" si="11"/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 t="s">
        <v>119</v>
      </c>
    </row>
    <row r="22" spans="1:61" s="10" customFormat="1" ht="12" customHeight="1">
      <c r="A22" s="59" t="s">
        <v>121</v>
      </c>
      <c r="B22" s="60" t="s">
        <v>147</v>
      </c>
      <c r="C22" s="59" t="s">
        <v>148</v>
      </c>
      <c r="D22" s="65">
        <f t="shared" si="1"/>
        <v>1839</v>
      </c>
      <c r="E22" s="65">
        <f t="shared" si="2"/>
        <v>0</v>
      </c>
      <c r="F22" s="65">
        <f t="shared" si="3"/>
        <v>1839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1839</v>
      </c>
      <c r="M22" s="65">
        <v>0</v>
      </c>
      <c r="N22" s="65">
        <v>0</v>
      </c>
      <c r="O22" s="65">
        <f t="shared" si="4"/>
        <v>0</v>
      </c>
      <c r="P22" s="61">
        <f>'資源化量内訳'!AG22</f>
        <v>0</v>
      </c>
      <c r="Q22" s="65">
        <f t="shared" si="5"/>
        <v>0</v>
      </c>
      <c r="R22" s="65">
        <v>0</v>
      </c>
      <c r="S22" s="65">
        <f t="shared" si="6"/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f t="shared" si="7"/>
        <v>1839</v>
      </c>
      <c r="AC22" s="65">
        <v>0</v>
      </c>
      <c r="AD22" s="65">
        <f t="shared" si="8"/>
        <v>1839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1839</v>
      </c>
      <c r="AK22" s="65">
        <v>0</v>
      </c>
      <c r="AL22" s="66" t="s">
        <v>119</v>
      </c>
      <c r="AM22" s="59">
        <f t="shared" si="9"/>
        <v>0</v>
      </c>
      <c r="AN22" s="64">
        <v>0</v>
      </c>
      <c r="AO22" s="59">
        <v>0</v>
      </c>
      <c r="AP22" s="59">
        <f t="shared" si="10"/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f t="shared" si="11"/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 t="s">
        <v>119</v>
      </c>
    </row>
    <row r="23" spans="1:61" s="10" customFormat="1" ht="12" customHeight="1">
      <c r="A23" s="59" t="s">
        <v>121</v>
      </c>
      <c r="B23" s="60" t="s">
        <v>149</v>
      </c>
      <c r="C23" s="59" t="s">
        <v>150</v>
      </c>
      <c r="D23" s="65">
        <f t="shared" si="1"/>
        <v>4354</v>
      </c>
      <c r="E23" s="65">
        <f t="shared" si="2"/>
        <v>332</v>
      </c>
      <c r="F23" s="65">
        <f t="shared" si="3"/>
        <v>3392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3392</v>
      </c>
      <c r="M23" s="65">
        <v>0</v>
      </c>
      <c r="N23" s="65">
        <v>0</v>
      </c>
      <c r="O23" s="65">
        <f t="shared" si="4"/>
        <v>630</v>
      </c>
      <c r="P23" s="61">
        <f>'資源化量内訳'!AG23</f>
        <v>0</v>
      </c>
      <c r="Q23" s="65">
        <f t="shared" si="5"/>
        <v>332</v>
      </c>
      <c r="R23" s="65">
        <v>332</v>
      </c>
      <c r="S23" s="65">
        <f t="shared" si="6"/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f t="shared" si="7"/>
        <v>3392</v>
      </c>
      <c r="AC23" s="65">
        <v>0</v>
      </c>
      <c r="AD23" s="65">
        <f t="shared" si="8"/>
        <v>3392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3392</v>
      </c>
      <c r="AK23" s="65">
        <v>0</v>
      </c>
      <c r="AL23" s="66" t="s">
        <v>119</v>
      </c>
      <c r="AM23" s="59">
        <f t="shared" si="9"/>
        <v>630</v>
      </c>
      <c r="AN23" s="64">
        <v>630</v>
      </c>
      <c r="AO23" s="59">
        <v>0</v>
      </c>
      <c r="AP23" s="59">
        <f t="shared" si="10"/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f t="shared" si="11"/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 t="s">
        <v>119</v>
      </c>
    </row>
    <row r="24" spans="1:61" s="10" customFormat="1" ht="12" customHeight="1">
      <c r="A24" s="59" t="s">
        <v>121</v>
      </c>
      <c r="B24" s="60" t="s">
        <v>151</v>
      </c>
      <c r="C24" s="59" t="s">
        <v>152</v>
      </c>
      <c r="D24" s="65">
        <f t="shared" si="1"/>
        <v>24361</v>
      </c>
      <c r="E24" s="65">
        <f t="shared" si="2"/>
        <v>2634</v>
      </c>
      <c r="F24" s="65">
        <f t="shared" si="3"/>
        <v>4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4</v>
      </c>
      <c r="M24" s="65">
        <v>0</v>
      </c>
      <c r="N24" s="65">
        <v>0</v>
      </c>
      <c r="O24" s="65">
        <f t="shared" si="4"/>
        <v>3946</v>
      </c>
      <c r="P24" s="61">
        <f>'資源化量内訳'!AG24</f>
        <v>17777</v>
      </c>
      <c r="Q24" s="65">
        <f t="shared" si="5"/>
        <v>2634</v>
      </c>
      <c r="R24" s="65">
        <v>2634</v>
      </c>
      <c r="S24" s="65">
        <f t="shared" si="6"/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f t="shared" si="7"/>
        <v>2638</v>
      </c>
      <c r="AC24" s="65">
        <v>2634</v>
      </c>
      <c r="AD24" s="65">
        <f t="shared" si="8"/>
        <v>4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4</v>
      </c>
      <c r="AK24" s="65">
        <v>0</v>
      </c>
      <c r="AL24" s="66" t="s">
        <v>119</v>
      </c>
      <c r="AM24" s="59">
        <f t="shared" si="9"/>
        <v>3946</v>
      </c>
      <c r="AN24" s="64">
        <v>3946</v>
      </c>
      <c r="AO24" s="59">
        <v>0</v>
      </c>
      <c r="AP24" s="59">
        <f t="shared" si="10"/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f t="shared" si="11"/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 t="s">
        <v>119</v>
      </c>
    </row>
    <row r="25" spans="1:61" s="10" customFormat="1" ht="12" customHeight="1">
      <c r="A25" s="59" t="s">
        <v>121</v>
      </c>
      <c r="B25" s="60" t="s">
        <v>153</v>
      </c>
      <c r="C25" s="59" t="s">
        <v>154</v>
      </c>
      <c r="D25" s="65">
        <f t="shared" si="1"/>
        <v>8523</v>
      </c>
      <c r="E25" s="65">
        <f t="shared" si="2"/>
        <v>116</v>
      </c>
      <c r="F25" s="65">
        <f t="shared" si="3"/>
        <v>7312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7258</v>
      </c>
      <c r="M25" s="65">
        <v>0</v>
      </c>
      <c r="N25" s="65">
        <v>54</v>
      </c>
      <c r="O25" s="65">
        <f t="shared" si="4"/>
        <v>641</v>
      </c>
      <c r="P25" s="61">
        <f>'資源化量内訳'!AG25</f>
        <v>454</v>
      </c>
      <c r="Q25" s="65">
        <f t="shared" si="5"/>
        <v>116</v>
      </c>
      <c r="R25" s="65">
        <v>116</v>
      </c>
      <c r="S25" s="65">
        <f t="shared" si="6"/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f t="shared" si="7"/>
        <v>7013</v>
      </c>
      <c r="AC25" s="65">
        <v>0</v>
      </c>
      <c r="AD25" s="65">
        <f t="shared" si="8"/>
        <v>7013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7013</v>
      </c>
      <c r="AK25" s="65">
        <v>0</v>
      </c>
      <c r="AL25" s="66" t="s">
        <v>119</v>
      </c>
      <c r="AM25" s="59">
        <f t="shared" si="9"/>
        <v>643</v>
      </c>
      <c r="AN25" s="64">
        <v>641</v>
      </c>
      <c r="AO25" s="59">
        <v>2</v>
      </c>
      <c r="AP25" s="59">
        <f t="shared" si="10"/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f t="shared" si="11"/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 t="s">
        <v>119</v>
      </c>
    </row>
    <row r="26" spans="1:61" s="10" customFormat="1" ht="12" customHeight="1">
      <c r="A26" s="59" t="s">
        <v>121</v>
      </c>
      <c r="B26" s="60" t="s">
        <v>155</v>
      </c>
      <c r="C26" s="59" t="s">
        <v>156</v>
      </c>
      <c r="D26" s="65">
        <f t="shared" si="1"/>
        <v>544</v>
      </c>
      <c r="E26" s="65">
        <f t="shared" si="2"/>
        <v>0</v>
      </c>
      <c r="F26" s="65">
        <f t="shared" si="3"/>
        <v>272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272</v>
      </c>
      <c r="M26" s="65">
        <v>0</v>
      </c>
      <c r="N26" s="65">
        <v>0</v>
      </c>
      <c r="O26" s="65">
        <f t="shared" si="4"/>
        <v>0</v>
      </c>
      <c r="P26" s="61">
        <f>'資源化量内訳'!AG26</f>
        <v>272</v>
      </c>
      <c r="Q26" s="65">
        <f t="shared" si="5"/>
        <v>0</v>
      </c>
      <c r="R26" s="65">
        <v>0</v>
      </c>
      <c r="S26" s="65">
        <f t="shared" si="6"/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f t="shared" si="7"/>
        <v>0</v>
      </c>
      <c r="AC26" s="65">
        <v>0</v>
      </c>
      <c r="AD26" s="65">
        <f t="shared" si="8"/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6" t="s">
        <v>119</v>
      </c>
      <c r="AM26" s="59">
        <f t="shared" si="9"/>
        <v>0</v>
      </c>
      <c r="AN26" s="64">
        <v>0</v>
      </c>
      <c r="AO26" s="59">
        <v>0</v>
      </c>
      <c r="AP26" s="59">
        <f t="shared" si="10"/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f t="shared" si="11"/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 t="s">
        <v>119</v>
      </c>
    </row>
    <row r="27" spans="1:61" s="10" customFormat="1" ht="12" customHeight="1">
      <c r="A27" s="59" t="s">
        <v>121</v>
      </c>
      <c r="B27" s="60" t="s">
        <v>157</v>
      </c>
      <c r="C27" s="59" t="s">
        <v>158</v>
      </c>
      <c r="D27" s="65">
        <f t="shared" si="1"/>
        <v>19259</v>
      </c>
      <c r="E27" s="65">
        <f t="shared" si="2"/>
        <v>0</v>
      </c>
      <c r="F27" s="65">
        <f t="shared" si="3"/>
        <v>500</v>
      </c>
      <c r="G27" s="65">
        <v>0</v>
      </c>
      <c r="H27" s="65">
        <v>0</v>
      </c>
      <c r="I27" s="65">
        <v>0</v>
      </c>
      <c r="J27" s="65">
        <v>0</v>
      </c>
      <c r="K27" s="65">
        <v>500</v>
      </c>
      <c r="L27" s="65">
        <v>0</v>
      </c>
      <c r="M27" s="65">
        <v>0</v>
      </c>
      <c r="N27" s="65">
        <v>0</v>
      </c>
      <c r="O27" s="65">
        <f t="shared" si="4"/>
        <v>0</v>
      </c>
      <c r="P27" s="61">
        <f>'資源化量内訳'!AG27</f>
        <v>18759</v>
      </c>
      <c r="Q27" s="65">
        <f t="shared" si="5"/>
        <v>0</v>
      </c>
      <c r="R27" s="65">
        <v>0</v>
      </c>
      <c r="S27" s="65">
        <f t="shared" si="6"/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f t="shared" si="7"/>
        <v>500</v>
      </c>
      <c r="AC27" s="65">
        <v>0</v>
      </c>
      <c r="AD27" s="65">
        <f t="shared" si="8"/>
        <v>500</v>
      </c>
      <c r="AE27" s="65">
        <v>0</v>
      </c>
      <c r="AF27" s="65">
        <v>0</v>
      </c>
      <c r="AG27" s="65">
        <v>0</v>
      </c>
      <c r="AH27" s="65">
        <v>0</v>
      </c>
      <c r="AI27" s="65">
        <v>500</v>
      </c>
      <c r="AJ27" s="65">
        <v>0</v>
      </c>
      <c r="AK27" s="65">
        <v>0</v>
      </c>
      <c r="AL27" s="66" t="s">
        <v>119</v>
      </c>
      <c r="AM27" s="59">
        <f t="shared" si="9"/>
        <v>0</v>
      </c>
      <c r="AN27" s="64">
        <v>0</v>
      </c>
      <c r="AO27" s="59">
        <v>0</v>
      </c>
      <c r="AP27" s="59">
        <f t="shared" si="10"/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f t="shared" si="11"/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 t="s">
        <v>119</v>
      </c>
    </row>
    <row r="28" spans="1:61" s="10" customFormat="1" ht="12" customHeight="1">
      <c r="A28" s="59" t="s">
        <v>121</v>
      </c>
      <c r="B28" s="60" t="s">
        <v>159</v>
      </c>
      <c r="C28" s="59" t="s">
        <v>160</v>
      </c>
      <c r="D28" s="65">
        <f t="shared" si="1"/>
        <v>7357</v>
      </c>
      <c r="E28" s="65">
        <f t="shared" si="2"/>
        <v>0</v>
      </c>
      <c r="F28" s="65">
        <f t="shared" si="3"/>
        <v>7280</v>
      </c>
      <c r="G28" s="65">
        <v>0</v>
      </c>
      <c r="H28" s="65">
        <v>0</v>
      </c>
      <c r="I28" s="65">
        <v>0</v>
      </c>
      <c r="J28" s="65">
        <v>0</v>
      </c>
      <c r="K28" s="65">
        <v>1047</v>
      </c>
      <c r="L28" s="65">
        <v>6233</v>
      </c>
      <c r="M28" s="65">
        <v>0</v>
      </c>
      <c r="N28" s="65">
        <v>0</v>
      </c>
      <c r="O28" s="65">
        <f t="shared" si="4"/>
        <v>77</v>
      </c>
      <c r="P28" s="61">
        <f>'資源化量内訳'!AG28</f>
        <v>0</v>
      </c>
      <c r="Q28" s="65">
        <f t="shared" si="5"/>
        <v>0</v>
      </c>
      <c r="R28" s="65">
        <v>0</v>
      </c>
      <c r="S28" s="65">
        <f t="shared" si="6"/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f t="shared" si="7"/>
        <v>7280</v>
      </c>
      <c r="AC28" s="65">
        <v>0</v>
      </c>
      <c r="AD28" s="65">
        <f t="shared" si="8"/>
        <v>7280</v>
      </c>
      <c r="AE28" s="65">
        <v>0</v>
      </c>
      <c r="AF28" s="65">
        <v>0</v>
      </c>
      <c r="AG28" s="65">
        <v>0</v>
      </c>
      <c r="AH28" s="65">
        <v>0</v>
      </c>
      <c r="AI28" s="65">
        <v>1047</v>
      </c>
      <c r="AJ28" s="65">
        <v>6233</v>
      </c>
      <c r="AK28" s="65">
        <v>0</v>
      </c>
      <c r="AL28" s="66" t="s">
        <v>119</v>
      </c>
      <c r="AM28" s="59">
        <f t="shared" si="9"/>
        <v>77</v>
      </c>
      <c r="AN28" s="64">
        <v>77</v>
      </c>
      <c r="AO28" s="59">
        <v>0</v>
      </c>
      <c r="AP28" s="59">
        <f t="shared" si="10"/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f t="shared" si="11"/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 t="s">
        <v>119</v>
      </c>
    </row>
    <row r="29" spans="1:61" s="10" customFormat="1" ht="12" customHeight="1">
      <c r="A29" s="59" t="s">
        <v>121</v>
      </c>
      <c r="B29" s="60" t="s">
        <v>161</v>
      </c>
      <c r="C29" s="59" t="s">
        <v>162</v>
      </c>
      <c r="D29" s="65">
        <f t="shared" si="1"/>
        <v>0</v>
      </c>
      <c r="E29" s="65">
        <f t="shared" si="2"/>
        <v>0</v>
      </c>
      <c r="F29" s="65">
        <f t="shared" si="3"/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f t="shared" si="4"/>
        <v>0</v>
      </c>
      <c r="P29" s="61">
        <f>'資源化量内訳'!AG29</f>
        <v>0</v>
      </c>
      <c r="Q29" s="65">
        <f t="shared" si="5"/>
        <v>0</v>
      </c>
      <c r="R29" s="65">
        <v>0</v>
      </c>
      <c r="S29" s="65">
        <f t="shared" si="6"/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f t="shared" si="7"/>
        <v>0</v>
      </c>
      <c r="AC29" s="65">
        <v>0</v>
      </c>
      <c r="AD29" s="65">
        <f t="shared" si="8"/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6" t="s">
        <v>119</v>
      </c>
      <c r="AM29" s="59">
        <f t="shared" si="9"/>
        <v>0</v>
      </c>
      <c r="AN29" s="64">
        <v>0</v>
      </c>
      <c r="AO29" s="59">
        <v>0</v>
      </c>
      <c r="AP29" s="59">
        <f t="shared" si="10"/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f t="shared" si="11"/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 t="s">
        <v>119</v>
      </c>
    </row>
    <row r="30" spans="1:61" s="10" customFormat="1" ht="12" customHeight="1">
      <c r="A30" s="59" t="s">
        <v>121</v>
      </c>
      <c r="B30" s="60" t="s">
        <v>163</v>
      </c>
      <c r="C30" s="59" t="s">
        <v>164</v>
      </c>
      <c r="D30" s="65">
        <f t="shared" si="1"/>
        <v>1536</v>
      </c>
      <c r="E30" s="65">
        <f t="shared" si="2"/>
        <v>23</v>
      </c>
      <c r="F30" s="65">
        <f t="shared" si="3"/>
        <v>1390</v>
      </c>
      <c r="G30" s="65">
        <v>0</v>
      </c>
      <c r="H30" s="65">
        <v>0</v>
      </c>
      <c r="I30" s="65">
        <v>0</v>
      </c>
      <c r="J30" s="65">
        <v>0</v>
      </c>
      <c r="K30" s="65">
        <v>280</v>
      </c>
      <c r="L30" s="65">
        <v>1110</v>
      </c>
      <c r="M30" s="65">
        <v>0</v>
      </c>
      <c r="N30" s="65">
        <v>0</v>
      </c>
      <c r="O30" s="65">
        <f t="shared" si="4"/>
        <v>122</v>
      </c>
      <c r="P30" s="61">
        <f>'資源化量内訳'!AG30</f>
        <v>1</v>
      </c>
      <c r="Q30" s="65">
        <f t="shared" si="5"/>
        <v>23</v>
      </c>
      <c r="R30" s="65">
        <v>23</v>
      </c>
      <c r="S30" s="65">
        <f t="shared" si="6"/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f t="shared" si="7"/>
        <v>1390</v>
      </c>
      <c r="AC30" s="65">
        <v>0</v>
      </c>
      <c r="AD30" s="65">
        <f t="shared" si="8"/>
        <v>1390</v>
      </c>
      <c r="AE30" s="65">
        <v>0</v>
      </c>
      <c r="AF30" s="65">
        <v>0</v>
      </c>
      <c r="AG30" s="65">
        <v>0</v>
      </c>
      <c r="AH30" s="65">
        <v>0</v>
      </c>
      <c r="AI30" s="65">
        <v>280</v>
      </c>
      <c r="AJ30" s="65">
        <v>1110</v>
      </c>
      <c r="AK30" s="65">
        <v>0</v>
      </c>
      <c r="AL30" s="66" t="s">
        <v>119</v>
      </c>
      <c r="AM30" s="59">
        <f t="shared" si="9"/>
        <v>125</v>
      </c>
      <c r="AN30" s="64">
        <v>122</v>
      </c>
      <c r="AO30" s="59">
        <v>3</v>
      </c>
      <c r="AP30" s="59">
        <f t="shared" si="10"/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f t="shared" si="11"/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 t="s">
        <v>119</v>
      </c>
    </row>
    <row r="31" spans="1:61" s="10" customFormat="1" ht="12" customHeight="1">
      <c r="A31" s="59" t="s">
        <v>121</v>
      </c>
      <c r="B31" s="60" t="s">
        <v>165</v>
      </c>
      <c r="C31" s="59" t="s">
        <v>166</v>
      </c>
      <c r="D31" s="65">
        <f t="shared" si="1"/>
        <v>10975</v>
      </c>
      <c r="E31" s="65">
        <f t="shared" si="2"/>
        <v>3642</v>
      </c>
      <c r="F31" s="65">
        <f t="shared" si="3"/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f t="shared" si="4"/>
        <v>295</v>
      </c>
      <c r="P31" s="61">
        <f>'資源化量内訳'!AG31</f>
        <v>7038</v>
      </c>
      <c r="Q31" s="65">
        <f t="shared" si="5"/>
        <v>3642</v>
      </c>
      <c r="R31" s="65">
        <v>3642</v>
      </c>
      <c r="S31" s="65">
        <f t="shared" si="6"/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f t="shared" si="7"/>
        <v>0</v>
      </c>
      <c r="AC31" s="65">
        <v>0</v>
      </c>
      <c r="AD31" s="65">
        <f t="shared" si="8"/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6" t="s">
        <v>119</v>
      </c>
      <c r="AM31" s="59">
        <f t="shared" si="9"/>
        <v>785</v>
      </c>
      <c r="AN31" s="64">
        <v>295</v>
      </c>
      <c r="AO31" s="59">
        <v>490</v>
      </c>
      <c r="AP31" s="59">
        <f t="shared" si="10"/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f t="shared" si="11"/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 t="s">
        <v>119</v>
      </c>
    </row>
    <row r="32" spans="1:61" s="10" customFormat="1" ht="12" customHeight="1">
      <c r="A32" s="59" t="s">
        <v>121</v>
      </c>
      <c r="B32" s="60" t="s">
        <v>167</v>
      </c>
      <c r="C32" s="59" t="s">
        <v>168</v>
      </c>
      <c r="D32" s="65">
        <f t="shared" si="1"/>
        <v>6579</v>
      </c>
      <c r="E32" s="65">
        <f t="shared" si="2"/>
        <v>1649</v>
      </c>
      <c r="F32" s="65">
        <f t="shared" si="3"/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f t="shared" si="4"/>
        <v>1194</v>
      </c>
      <c r="P32" s="61">
        <f>'資源化量内訳'!AG32</f>
        <v>3736</v>
      </c>
      <c r="Q32" s="65">
        <f t="shared" si="5"/>
        <v>1649</v>
      </c>
      <c r="R32" s="65">
        <v>1649</v>
      </c>
      <c r="S32" s="65">
        <f t="shared" si="6"/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f t="shared" si="7"/>
        <v>0</v>
      </c>
      <c r="AC32" s="65">
        <v>0</v>
      </c>
      <c r="AD32" s="65">
        <f t="shared" si="8"/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6" t="s">
        <v>119</v>
      </c>
      <c r="AM32" s="59">
        <f t="shared" si="9"/>
        <v>1417</v>
      </c>
      <c r="AN32" s="64">
        <v>1194</v>
      </c>
      <c r="AO32" s="59">
        <v>223</v>
      </c>
      <c r="AP32" s="59">
        <f t="shared" si="10"/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f t="shared" si="11"/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 t="s">
        <v>119</v>
      </c>
    </row>
    <row r="33" spans="1:61" s="10" customFormat="1" ht="12" customHeight="1">
      <c r="A33" s="59" t="s">
        <v>121</v>
      </c>
      <c r="B33" s="60" t="s">
        <v>169</v>
      </c>
      <c r="C33" s="59" t="s">
        <v>170</v>
      </c>
      <c r="D33" s="65">
        <f t="shared" si="1"/>
        <v>2769</v>
      </c>
      <c r="E33" s="65">
        <f t="shared" si="2"/>
        <v>63</v>
      </c>
      <c r="F33" s="65">
        <f t="shared" si="3"/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f t="shared" si="4"/>
        <v>33</v>
      </c>
      <c r="P33" s="61">
        <f>'資源化量内訳'!AG33</f>
        <v>2673</v>
      </c>
      <c r="Q33" s="65">
        <f t="shared" si="5"/>
        <v>63</v>
      </c>
      <c r="R33" s="65">
        <v>63</v>
      </c>
      <c r="S33" s="65">
        <f t="shared" si="6"/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f t="shared" si="7"/>
        <v>0</v>
      </c>
      <c r="AC33" s="65">
        <v>0</v>
      </c>
      <c r="AD33" s="65">
        <f t="shared" si="8"/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6" t="s">
        <v>119</v>
      </c>
      <c r="AM33" s="59">
        <f t="shared" si="9"/>
        <v>48</v>
      </c>
      <c r="AN33" s="64">
        <v>33</v>
      </c>
      <c r="AO33" s="59">
        <v>15</v>
      </c>
      <c r="AP33" s="59">
        <f t="shared" si="10"/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f t="shared" si="11"/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 t="s">
        <v>119</v>
      </c>
    </row>
    <row r="34" spans="1:61" s="10" customFormat="1" ht="12" customHeight="1">
      <c r="A34" s="59" t="s">
        <v>121</v>
      </c>
      <c r="B34" s="60" t="s">
        <v>171</v>
      </c>
      <c r="C34" s="59" t="s">
        <v>172</v>
      </c>
      <c r="D34" s="65">
        <f t="shared" si="1"/>
        <v>31894</v>
      </c>
      <c r="E34" s="65">
        <f t="shared" si="2"/>
        <v>8690</v>
      </c>
      <c r="F34" s="65">
        <f t="shared" si="3"/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f t="shared" si="4"/>
        <v>0</v>
      </c>
      <c r="P34" s="61">
        <f>'資源化量内訳'!AG34</f>
        <v>23204</v>
      </c>
      <c r="Q34" s="65">
        <f t="shared" si="5"/>
        <v>8690</v>
      </c>
      <c r="R34" s="65">
        <v>8690</v>
      </c>
      <c r="S34" s="65">
        <f t="shared" si="6"/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f t="shared" si="7"/>
        <v>0</v>
      </c>
      <c r="AC34" s="65">
        <v>0</v>
      </c>
      <c r="AD34" s="65">
        <f t="shared" si="8"/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6" t="s">
        <v>119</v>
      </c>
      <c r="AM34" s="59">
        <f t="shared" si="9"/>
        <v>934</v>
      </c>
      <c r="AN34" s="64">
        <v>0</v>
      </c>
      <c r="AO34" s="59">
        <v>934</v>
      </c>
      <c r="AP34" s="59">
        <f t="shared" si="10"/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f t="shared" si="11"/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 t="s">
        <v>119</v>
      </c>
    </row>
    <row r="35" spans="1:61" s="10" customFormat="1" ht="12" customHeight="1">
      <c r="A35" s="59" t="s">
        <v>121</v>
      </c>
      <c r="B35" s="60" t="s">
        <v>173</v>
      </c>
      <c r="C35" s="59" t="s">
        <v>174</v>
      </c>
      <c r="D35" s="65">
        <f t="shared" si="1"/>
        <v>126</v>
      </c>
      <c r="E35" s="65">
        <f t="shared" si="2"/>
        <v>126</v>
      </c>
      <c r="F35" s="65">
        <f t="shared" si="3"/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f t="shared" si="4"/>
        <v>0</v>
      </c>
      <c r="P35" s="61">
        <f>'資源化量内訳'!AG35</f>
        <v>0</v>
      </c>
      <c r="Q35" s="65">
        <f t="shared" si="5"/>
        <v>126</v>
      </c>
      <c r="R35" s="65">
        <v>126</v>
      </c>
      <c r="S35" s="65">
        <f t="shared" si="6"/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f t="shared" si="7"/>
        <v>0</v>
      </c>
      <c r="AC35" s="65">
        <v>0</v>
      </c>
      <c r="AD35" s="65">
        <f t="shared" si="8"/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6" t="s">
        <v>119</v>
      </c>
      <c r="AM35" s="59">
        <f t="shared" si="9"/>
        <v>0</v>
      </c>
      <c r="AN35" s="64">
        <v>0</v>
      </c>
      <c r="AO35" s="59">
        <v>0</v>
      </c>
      <c r="AP35" s="59">
        <f t="shared" si="10"/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f t="shared" si="11"/>
        <v>126</v>
      </c>
      <c r="AZ35" s="59">
        <v>0</v>
      </c>
      <c r="BA35" s="59">
        <v>126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 t="s">
        <v>119</v>
      </c>
    </row>
    <row r="36" spans="1:61" s="10" customFormat="1" ht="12" customHeight="1">
      <c r="A36" s="59" t="s">
        <v>121</v>
      </c>
      <c r="B36" s="60" t="s">
        <v>175</v>
      </c>
      <c r="C36" s="59" t="s">
        <v>176</v>
      </c>
      <c r="D36" s="65">
        <f t="shared" si="1"/>
        <v>6475</v>
      </c>
      <c r="E36" s="65">
        <f t="shared" si="2"/>
        <v>60</v>
      </c>
      <c r="F36" s="65">
        <f t="shared" si="3"/>
        <v>4922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4922</v>
      </c>
      <c r="M36" s="65">
        <v>0</v>
      </c>
      <c r="N36" s="65">
        <v>0</v>
      </c>
      <c r="O36" s="65">
        <f t="shared" si="4"/>
        <v>1493</v>
      </c>
      <c r="P36" s="61">
        <f>'資源化量内訳'!AG36</f>
        <v>0</v>
      </c>
      <c r="Q36" s="65">
        <f t="shared" si="5"/>
        <v>60</v>
      </c>
      <c r="R36" s="65">
        <v>60</v>
      </c>
      <c r="S36" s="65">
        <f t="shared" si="6"/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f t="shared" si="7"/>
        <v>4982</v>
      </c>
      <c r="AC36" s="65">
        <v>60</v>
      </c>
      <c r="AD36" s="65">
        <f t="shared" si="8"/>
        <v>4922</v>
      </c>
      <c r="AE36" s="65">
        <v>0</v>
      </c>
      <c r="AF36" s="65">
        <v>0</v>
      </c>
      <c r="AG36" s="65">
        <v>0</v>
      </c>
      <c r="AH36" s="65">
        <v>0</v>
      </c>
      <c r="AI36" s="65">
        <v>0</v>
      </c>
      <c r="AJ36" s="65">
        <v>4922</v>
      </c>
      <c r="AK36" s="65">
        <v>0</v>
      </c>
      <c r="AL36" s="66" t="s">
        <v>119</v>
      </c>
      <c r="AM36" s="59">
        <f t="shared" si="9"/>
        <v>1493</v>
      </c>
      <c r="AN36" s="64">
        <v>1493</v>
      </c>
      <c r="AO36" s="59">
        <v>0</v>
      </c>
      <c r="AP36" s="59">
        <f t="shared" si="10"/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f t="shared" si="11"/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 t="s">
        <v>119</v>
      </c>
    </row>
    <row r="37" spans="1:61" s="10" customFormat="1" ht="12" customHeight="1">
      <c r="A37" s="59" t="s">
        <v>121</v>
      </c>
      <c r="B37" s="60" t="s">
        <v>177</v>
      </c>
      <c r="C37" s="59" t="s">
        <v>178</v>
      </c>
      <c r="D37" s="65">
        <f t="shared" si="1"/>
        <v>35</v>
      </c>
      <c r="E37" s="65">
        <f t="shared" si="2"/>
        <v>0</v>
      </c>
      <c r="F37" s="65">
        <f t="shared" si="3"/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f t="shared" si="4"/>
        <v>35</v>
      </c>
      <c r="P37" s="61">
        <f>'資源化量内訳'!AG37</f>
        <v>0</v>
      </c>
      <c r="Q37" s="65">
        <f t="shared" si="5"/>
        <v>0</v>
      </c>
      <c r="R37" s="65">
        <v>0</v>
      </c>
      <c r="S37" s="65">
        <f t="shared" si="6"/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f t="shared" si="7"/>
        <v>0</v>
      </c>
      <c r="AC37" s="65">
        <v>0</v>
      </c>
      <c r="AD37" s="65">
        <f t="shared" si="8"/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6" t="s">
        <v>119</v>
      </c>
      <c r="AM37" s="59">
        <f t="shared" si="9"/>
        <v>35</v>
      </c>
      <c r="AN37" s="64">
        <v>35</v>
      </c>
      <c r="AO37" s="59">
        <v>0</v>
      </c>
      <c r="AP37" s="59">
        <f t="shared" si="10"/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f t="shared" si="11"/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 t="s">
        <v>119</v>
      </c>
    </row>
    <row r="38" spans="1:61" s="10" customFormat="1" ht="12" customHeight="1">
      <c r="A38" s="59" t="s">
        <v>121</v>
      </c>
      <c r="B38" s="60" t="s">
        <v>179</v>
      </c>
      <c r="C38" s="59" t="s">
        <v>180</v>
      </c>
      <c r="D38" s="65">
        <f t="shared" si="1"/>
        <v>2734</v>
      </c>
      <c r="E38" s="65">
        <f t="shared" si="2"/>
        <v>634</v>
      </c>
      <c r="F38" s="65">
        <f t="shared" si="3"/>
        <v>935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935</v>
      </c>
      <c r="M38" s="65">
        <v>0</v>
      </c>
      <c r="N38" s="65">
        <v>0</v>
      </c>
      <c r="O38" s="65">
        <f t="shared" si="4"/>
        <v>1165</v>
      </c>
      <c r="P38" s="61">
        <f>'資源化量内訳'!AG38</f>
        <v>0</v>
      </c>
      <c r="Q38" s="65">
        <f t="shared" si="5"/>
        <v>634</v>
      </c>
      <c r="R38" s="65">
        <v>634</v>
      </c>
      <c r="S38" s="65">
        <f t="shared" si="6"/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f t="shared" si="7"/>
        <v>935</v>
      </c>
      <c r="AC38" s="65">
        <v>0</v>
      </c>
      <c r="AD38" s="65">
        <f t="shared" si="8"/>
        <v>935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5">
        <v>935</v>
      </c>
      <c r="AK38" s="65">
        <v>0</v>
      </c>
      <c r="AL38" s="66" t="s">
        <v>119</v>
      </c>
      <c r="AM38" s="59">
        <f t="shared" si="9"/>
        <v>1165</v>
      </c>
      <c r="AN38" s="64">
        <v>1165</v>
      </c>
      <c r="AO38" s="59">
        <v>0</v>
      </c>
      <c r="AP38" s="59">
        <f t="shared" si="10"/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f t="shared" si="11"/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 t="s">
        <v>119</v>
      </c>
    </row>
    <row r="39" spans="1:61" s="10" customFormat="1" ht="12" customHeight="1">
      <c r="A39" s="59" t="s">
        <v>121</v>
      </c>
      <c r="B39" s="60" t="s">
        <v>181</v>
      </c>
      <c r="C39" s="59" t="s">
        <v>182</v>
      </c>
      <c r="D39" s="65">
        <f t="shared" si="1"/>
        <v>1907</v>
      </c>
      <c r="E39" s="65">
        <f t="shared" si="2"/>
        <v>205</v>
      </c>
      <c r="F39" s="65">
        <f t="shared" si="3"/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f t="shared" si="4"/>
        <v>1702</v>
      </c>
      <c r="P39" s="61">
        <f>'資源化量内訳'!AG39</f>
        <v>0</v>
      </c>
      <c r="Q39" s="65">
        <f t="shared" si="5"/>
        <v>205</v>
      </c>
      <c r="R39" s="65">
        <v>205</v>
      </c>
      <c r="S39" s="65">
        <f t="shared" si="6"/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f t="shared" si="7"/>
        <v>1678</v>
      </c>
      <c r="AC39" s="65">
        <v>205</v>
      </c>
      <c r="AD39" s="65">
        <f t="shared" si="8"/>
        <v>1473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1473</v>
      </c>
      <c r="AK39" s="65">
        <v>0</v>
      </c>
      <c r="AL39" s="66" t="s">
        <v>119</v>
      </c>
      <c r="AM39" s="59">
        <f t="shared" si="9"/>
        <v>1702</v>
      </c>
      <c r="AN39" s="64">
        <v>1702</v>
      </c>
      <c r="AO39" s="59">
        <v>0</v>
      </c>
      <c r="AP39" s="59">
        <f t="shared" si="10"/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f t="shared" si="11"/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 t="s">
        <v>119</v>
      </c>
    </row>
    <row r="40" spans="1:61" s="10" customFormat="1" ht="12" customHeight="1">
      <c r="A40" s="59" t="s">
        <v>121</v>
      </c>
      <c r="B40" s="60" t="s">
        <v>183</v>
      </c>
      <c r="C40" s="59" t="s">
        <v>184</v>
      </c>
      <c r="D40" s="65">
        <f t="shared" si="1"/>
        <v>11346</v>
      </c>
      <c r="E40" s="65">
        <f t="shared" si="2"/>
        <v>766</v>
      </c>
      <c r="F40" s="65">
        <f t="shared" si="3"/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f t="shared" si="4"/>
        <v>0</v>
      </c>
      <c r="P40" s="61">
        <f>'資源化量内訳'!AG40</f>
        <v>10580</v>
      </c>
      <c r="Q40" s="65">
        <f t="shared" si="5"/>
        <v>766</v>
      </c>
      <c r="R40" s="65">
        <v>766</v>
      </c>
      <c r="S40" s="65">
        <f t="shared" si="6"/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7">
        <f t="shared" si="7"/>
        <v>0</v>
      </c>
      <c r="AC40" s="67">
        <v>0</v>
      </c>
      <c r="AD40" s="65">
        <f t="shared" si="8"/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6" t="s">
        <v>119</v>
      </c>
      <c r="AM40" s="59">
        <f t="shared" si="9"/>
        <v>0</v>
      </c>
      <c r="AN40" s="64">
        <v>0</v>
      </c>
      <c r="AO40" s="59">
        <v>0</v>
      </c>
      <c r="AP40" s="59">
        <f t="shared" si="10"/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f t="shared" si="11"/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 t="s">
        <v>119</v>
      </c>
    </row>
    <row r="41" spans="1:61" s="10" customFormat="1" ht="12" customHeight="1">
      <c r="A41" s="59" t="s">
        <v>121</v>
      </c>
      <c r="B41" s="60" t="s">
        <v>185</v>
      </c>
      <c r="C41" s="59" t="s">
        <v>186</v>
      </c>
      <c r="D41" s="65">
        <f t="shared" si="1"/>
        <v>0</v>
      </c>
      <c r="E41" s="65">
        <f t="shared" si="2"/>
        <v>0</v>
      </c>
      <c r="F41" s="65">
        <f t="shared" si="3"/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f t="shared" si="4"/>
        <v>0</v>
      </c>
      <c r="P41" s="61">
        <f>'資源化量内訳'!AG41</f>
        <v>0</v>
      </c>
      <c r="Q41" s="65">
        <f t="shared" si="5"/>
        <v>0</v>
      </c>
      <c r="R41" s="65">
        <v>0</v>
      </c>
      <c r="S41" s="65">
        <f t="shared" si="6"/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f t="shared" si="7"/>
        <v>0</v>
      </c>
      <c r="AC41" s="65">
        <v>0</v>
      </c>
      <c r="AD41" s="65">
        <f t="shared" si="8"/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6" t="s">
        <v>119</v>
      </c>
      <c r="AM41" s="59">
        <f t="shared" si="9"/>
        <v>0</v>
      </c>
      <c r="AN41" s="64">
        <v>0</v>
      </c>
      <c r="AO41" s="59">
        <v>0</v>
      </c>
      <c r="AP41" s="59">
        <f t="shared" si="10"/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f t="shared" si="11"/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 t="s">
        <v>119</v>
      </c>
    </row>
    <row r="42" spans="1:61" s="10" customFormat="1" ht="12" customHeight="1">
      <c r="A42" s="59" t="s">
        <v>121</v>
      </c>
      <c r="B42" s="60" t="s">
        <v>187</v>
      </c>
      <c r="C42" s="59" t="s">
        <v>188</v>
      </c>
      <c r="D42" s="65">
        <f t="shared" si="1"/>
        <v>58699</v>
      </c>
      <c r="E42" s="65">
        <f t="shared" si="2"/>
        <v>0</v>
      </c>
      <c r="F42" s="65">
        <f t="shared" si="3"/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f t="shared" si="4"/>
        <v>0</v>
      </c>
      <c r="P42" s="61">
        <f>'資源化量内訳'!AG42</f>
        <v>58699</v>
      </c>
      <c r="Q42" s="65">
        <f t="shared" si="5"/>
        <v>0</v>
      </c>
      <c r="R42" s="65">
        <v>0</v>
      </c>
      <c r="S42" s="65">
        <f t="shared" si="6"/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f t="shared" si="7"/>
        <v>0</v>
      </c>
      <c r="AC42" s="65">
        <v>0</v>
      </c>
      <c r="AD42" s="65">
        <f t="shared" si="8"/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6" t="s">
        <v>119</v>
      </c>
      <c r="AM42" s="59">
        <f t="shared" si="9"/>
        <v>0</v>
      </c>
      <c r="AN42" s="64">
        <v>0</v>
      </c>
      <c r="AO42" s="59">
        <v>0</v>
      </c>
      <c r="AP42" s="59">
        <f t="shared" si="10"/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f t="shared" si="11"/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 A18:BI42">
    <cfRule type="expression" priority="60" dxfId="150" stopIfTrue="1">
      <formula>$A7&lt;&gt;""</formula>
    </cfRule>
  </conditionalFormatting>
  <conditionalFormatting sqref="BI7">
    <cfRule type="expression" priority="59" dxfId="150" stopIfTrue="1">
      <formula>$A7&lt;&gt;""</formula>
    </cfRule>
  </conditionalFormatting>
  <conditionalFormatting sqref="A15:BI16 A14:BH14">
    <cfRule type="expression" priority="58" dxfId="150" stopIfTrue="1">
      <formula>$A14&lt;&gt;""</formula>
    </cfRule>
  </conditionalFormatting>
  <conditionalFormatting sqref="BI14">
    <cfRule type="expression" priority="57" dxfId="150" stopIfTrue="1">
      <formula>$A14&lt;&gt;""</formula>
    </cfRule>
  </conditionalFormatting>
  <conditionalFormatting sqref="A17:BH17">
    <cfRule type="expression" priority="56" dxfId="150" stopIfTrue="1">
      <formula>$A17&lt;&gt;""</formula>
    </cfRule>
  </conditionalFormatting>
  <conditionalFormatting sqref="BI17">
    <cfRule type="expression" priority="55" dxfId="150" stopIfTrue="1">
      <formula>$A17&lt;&gt;""</formula>
    </cfRule>
  </conditionalFormatting>
  <conditionalFormatting sqref="A8:BI42 A7:BH7">
    <cfRule type="expression" priority="2" dxfId="150" stopIfTrue="1">
      <formula>$A7&lt;&gt;""</formula>
    </cfRule>
  </conditionalFormatting>
  <conditionalFormatting sqref="BI7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3" t="s">
        <v>32</v>
      </c>
      <c r="B2" s="73" t="s">
        <v>33</v>
      </c>
      <c r="C2" s="73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6"/>
      <c r="B3" s="76"/>
      <c r="C3" s="77"/>
      <c r="D3" s="91" t="s">
        <v>11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90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360660</v>
      </c>
      <c r="E7" s="61">
        <f t="shared" si="0"/>
        <v>6146</v>
      </c>
      <c r="F7" s="61">
        <f t="shared" si="0"/>
        <v>16734</v>
      </c>
      <c r="G7" s="61">
        <f t="shared" si="0"/>
        <v>139988</v>
      </c>
      <c r="H7" s="61">
        <f t="shared" si="0"/>
        <v>23418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758</v>
      </c>
      <c r="R7" s="61">
        <f t="shared" si="0"/>
        <v>0</v>
      </c>
      <c r="S7" s="61">
        <f t="shared" si="0"/>
        <v>588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13744</v>
      </c>
      <c r="Z7" s="61">
        <f t="shared" si="0"/>
        <v>262</v>
      </c>
      <c r="AA7" s="61">
        <f t="shared" si="0"/>
        <v>0</v>
      </c>
      <c r="AB7" s="61">
        <f t="shared" si="0"/>
        <v>0</v>
      </c>
      <c r="AC7" s="61">
        <f t="shared" si="0"/>
        <v>138760</v>
      </c>
      <c r="AD7" s="61">
        <f t="shared" si="0"/>
        <v>19653</v>
      </c>
      <c r="AE7" s="61">
        <f t="shared" si="0"/>
        <v>609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793</v>
      </c>
      <c r="E13" s="61">
        <v>0</v>
      </c>
      <c r="F13" s="61">
        <v>793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4171</v>
      </c>
      <c r="E15" s="61">
        <v>0</v>
      </c>
      <c r="F15" s="61">
        <v>0</v>
      </c>
      <c r="G15" s="61">
        <v>1348</v>
      </c>
      <c r="H15" s="61">
        <v>2653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170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19444</v>
      </c>
      <c r="E17" s="61">
        <v>0</v>
      </c>
      <c r="F17" s="61">
        <v>4586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264</v>
      </c>
      <c r="R17" s="61">
        <v>0</v>
      </c>
      <c r="S17" s="61">
        <v>588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13744</v>
      </c>
      <c r="Z17" s="61">
        <v>262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193059</v>
      </c>
      <c r="E20" s="61">
        <v>0</v>
      </c>
      <c r="F20" s="61">
        <v>8210</v>
      </c>
      <c r="G20" s="61">
        <v>68665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458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115726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17777</v>
      </c>
      <c r="E24" s="61">
        <v>1011</v>
      </c>
      <c r="F24" s="61">
        <v>718</v>
      </c>
      <c r="G24" s="61">
        <v>16048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454</v>
      </c>
      <c r="E25" s="61">
        <v>0</v>
      </c>
      <c r="F25" s="61">
        <v>454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272</v>
      </c>
      <c r="E26" s="61">
        <v>61</v>
      </c>
      <c r="F26" s="61">
        <v>0</v>
      </c>
      <c r="G26" s="61">
        <v>211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18759</v>
      </c>
      <c r="E27" s="61">
        <v>2606</v>
      </c>
      <c r="F27" s="61">
        <v>0</v>
      </c>
      <c r="G27" s="61">
        <v>7346</v>
      </c>
      <c r="H27" s="61">
        <v>8807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1</v>
      </c>
      <c r="E30" s="61">
        <v>0</v>
      </c>
      <c r="F30" s="61">
        <v>1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7038</v>
      </c>
      <c r="E31" s="61">
        <v>0</v>
      </c>
      <c r="F31" s="61">
        <v>0</v>
      </c>
      <c r="G31" s="61">
        <v>5815</v>
      </c>
      <c r="H31" s="61">
        <v>1103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120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3736</v>
      </c>
      <c r="E32" s="61">
        <v>0</v>
      </c>
      <c r="F32" s="61">
        <v>0</v>
      </c>
      <c r="G32" s="61">
        <v>3074</v>
      </c>
      <c r="H32" s="61">
        <v>544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118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2673</v>
      </c>
      <c r="E33" s="61">
        <v>775</v>
      </c>
      <c r="F33" s="61">
        <v>0</v>
      </c>
      <c r="G33" s="61">
        <v>1369</v>
      </c>
      <c r="H33" s="61">
        <v>510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19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23204</v>
      </c>
      <c r="E34" s="61">
        <v>0</v>
      </c>
      <c r="F34" s="61">
        <v>0</v>
      </c>
      <c r="G34" s="61">
        <v>13186</v>
      </c>
      <c r="H34" s="61">
        <v>9801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35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182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10580</v>
      </c>
      <c r="E40" s="61">
        <v>0</v>
      </c>
      <c r="F40" s="61">
        <v>540</v>
      </c>
      <c r="G40" s="61">
        <v>10040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58699</v>
      </c>
      <c r="E42" s="61">
        <v>1693</v>
      </c>
      <c r="F42" s="61">
        <v>1432</v>
      </c>
      <c r="G42" s="61">
        <v>12886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1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23034</v>
      </c>
      <c r="AD42" s="61">
        <v>19653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88460</v>
      </c>
      <c r="E7" s="61">
        <f t="shared" si="0"/>
        <v>53303</v>
      </c>
      <c r="F7" s="61">
        <f t="shared" si="0"/>
        <v>0</v>
      </c>
      <c r="G7" s="61">
        <f t="shared" si="0"/>
        <v>0</v>
      </c>
      <c r="H7" s="61">
        <f t="shared" si="0"/>
        <v>162</v>
      </c>
      <c r="I7" s="61">
        <f t="shared" si="0"/>
        <v>54</v>
      </c>
      <c r="J7" s="61">
        <f t="shared" si="0"/>
        <v>0</v>
      </c>
      <c r="K7" s="61">
        <f t="shared" si="0"/>
        <v>0</v>
      </c>
      <c r="L7" s="61">
        <f t="shared" si="0"/>
        <v>60</v>
      </c>
      <c r="M7" s="61">
        <f t="shared" si="0"/>
        <v>33300</v>
      </c>
      <c r="N7" s="61">
        <f t="shared" si="0"/>
        <v>0</v>
      </c>
      <c r="O7" s="61">
        <f t="shared" si="0"/>
        <v>0</v>
      </c>
      <c r="P7" s="61">
        <f t="shared" si="0"/>
        <v>507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1064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10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18786</v>
      </c>
      <c r="E11" s="61">
        <v>15973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2813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14337</v>
      </c>
      <c r="E13" s="61">
        <v>12637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1700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3254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3254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5984</v>
      </c>
      <c r="E15" s="61">
        <v>5483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501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3535</v>
      </c>
      <c r="E16" s="61">
        <v>3535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22966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22966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755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755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1368</v>
      </c>
      <c r="E19" s="61">
        <v>1027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341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376</v>
      </c>
      <c r="E20" s="61">
        <v>255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121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805</v>
      </c>
      <c r="E21" s="61">
        <v>682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81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42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332</v>
      </c>
      <c r="E23" s="61">
        <v>279</v>
      </c>
      <c r="F23" s="61">
        <v>0</v>
      </c>
      <c r="G23" s="61">
        <v>0</v>
      </c>
      <c r="H23" s="61">
        <v>36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17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2634</v>
      </c>
      <c r="E24" s="61">
        <v>1615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1019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170</v>
      </c>
      <c r="E25" s="61">
        <v>99</v>
      </c>
      <c r="F25" s="61">
        <v>0</v>
      </c>
      <c r="G25" s="61">
        <v>0</v>
      </c>
      <c r="H25" s="61">
        <v>0</v>
      </c>
      <c r="I25" s="61">
        <v>54</v>
      </c>
      <c r="J25" s="61">
        <v>0</v>
      </c>
      <c r="K25" s="61">
        <v>0</v>
      </c>
      <c r="L25" s="61">
        <v>0</v>
      </c>
      <c r="M25" s="61">
        <v>6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11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23</v>
      </c>
      <c r="E30" s="61">
        <v>17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6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3642</v>
      </c>
      <c r="E31" s="61">
        <v>3416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226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1649</v>
      </c>
      <c r="E32" s="61">
        <v>1535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114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63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63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5990</v>
      </c>
      <c r="E34" s="61">
        <v>5959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31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126</v>
      </c>
      <c r="E35" s="61">
        <v>0</v>
      </c>
      <c r="F35" s="61">
        <v>0</v>
      </c>
      <c r="G35" s="61">
        <v>0</v>
      </c>
      <c r="H35" s="61">
        <v>126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60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60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634</v>
      </c>
      <c r="E38" s="61">
        <v>476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148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10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205</v>
      </c>
      <c r="E39" s="61">
        <v>151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54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766</v>
      </c>
      <c r="E40" s="61">
        <v>164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36</v>
      </c>
      <c r="N40" s="61">
        <v>0</v>
      </c>
      <c r="O40" s="61">
        <v>0</v>
      </c>
      <c r="P40" s="61">
        <v>507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59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2382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2382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2382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2382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3" t="s">
        <v>0</v>
      </c>
      <c r="B2" s="73" t="s">
        <v>1</v>
      </c>
      <c r="C2" s="73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6"/>
      <c r="B3" s="76"/>
      <c r="C3" s="77"/>
      <c r="D3" s="91" t="s">
        <v>7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49</v>
      </c>
      <c r="L3" s="89" t="s">
        <v>27</v>
      </c>
      <c r="M3" s="89" t="s">
        <v>28</v>
      </c>
      <c r="N3" s="89" t="s">
        <v>29</v>
      </c>
      <c r="O3" s="89" t="s">
        <v>30</v>
      </c>
      <c r="P3" s="89" t="s">
        <v>31</v>
      </c>
      <c r="Q3" s="89" t="s">
        <v>50</v>
      </c>
      <c r="R3" s="89" t="s">
        <v>51</v>
      </c>
      <c r="S3" s="89" t="s">
        <v>52</v>
      </c>
      <c r="T3" s="89" t="s">
        <v>53</v>
      </c>
      <c r="U3" s="89" t="s">
        <v>54</v>
      </c>
      <c r="V3" s="89" t="s">
        <v>55</v>
      </c>
      <c r="W3" s="89" t="s">
        <v>56</v>
      </c>
      <c r="X3" s="89" t="s">
        <v>57</v>
      </c>
      <c r="Y3" s="89" t="s">
        <v>58</v>
      </c>
      <c r="Z3" s="89" t="s">
        <v>59</v>
      </c>
      <c r="AA3" s="89" t="s">
        <v>60</v>
      </c>
      <c r="AB3" s="89" t="s">
        <v>61</v>
      </c>
      <c r="AC3" s="89" t="s">
        <v>62</v>
      </c>
      <c r="AD3" s="89" t="s">
        <v>63</v>
      </c>
      <c r="AE3" s="89" t="s">
        <v>64</v>
      </c>
      <c r="AF3" s="89" t="s">
        <v>66</v>
      </c>
      <c r="AG3" s="89" t="s">
        <v>65</v>
      </c>
      <c r="AH3" s="89" t="s">
        <v>117</v>
      </c>
    </row>
    <row r="4" spans="1:34" s="3" customFormat="1" ht="25.5" customHeight="1">
      <c r="A4" s="76"/>
      <c r="B4" s="76"/>
      <c r="C4" s="77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s="3" customFormat="1" ht="25.5" customHeight="1">
      <c r="A5" s="76"/>
      <c r="B5" s="76"/>
      <c r="C5" s="77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9" customFormat="1" ht="13.5">
      <c r="A6" s="76"/>
      <c r="B6" s="76"/>
      <c r="C6" s="77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121</v>
      </c>
      <c r="B7" s="60" t="s">
        <v>122</v>
      </c>
      <c r="C7" s="59" t="s">
        <v>118</v>
      </c>
      <c r="D7" s="61">
        <f aca="true" t="shared" si="0" ref="D7:AH7">SUM(D8:D42)</f>
        <v>44975</v>
      </c>
      <c r="E7" s="61">
        <f t="shared" si="0"/>
        <v>19256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23862</v>
      </c>
      <c r="M7" s="61">
        <f t="shared" si="0"/>
        <v>1219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552</v>
      </c>
      <c r="U7" s="61">
        <f t="shared" si="0"/>
        <v>0</v>
      </c>
      <c r="V7" s="61">
        <f t="shared" si="0"/>
        <v>0</v>
      </c>
      <c r="W7" s="61">
        <f t="shared" si="0"/>
        <v>86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121</v>
      </c>
      <c r="B8" s="60" t="s">
        <v>122</v>
      </c>
      <c r="C8" s="59" t="s">
        <v>123</v>
      </c>
      <c r="D8" s="61">
        <f aca="true" t="shared" si="1" ref="D8:D4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121</v>
      </c>
      <c r="B9" s="60" t="s">
        <v>122</v>
      </c>
      <c r="C9" s="59" t="s">
        <v>124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121</v>
      </c>
      <c r="B10" s="60" t="s">
        <v>122</v>
      </c>
      <c r="C10" s="59" t="s">
        <v>125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121</v>
      </c>
      <c r="B11" s="60" t="s">
        <v>126</v>
      </c>
      <c r="C11" s="59" t="s">
        <v>127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121</v>
      </c>
      <c r="B12" s="60" t="s">
        <v>128</v>
      </c>
      <c r="C12" s="59" t="s">
        <v>129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121</v>
      </c>
      <c r="B13" s="60" t="s">
        <v>130</v>
      </c>
      <c r="C13" s="59" t="s">
        <v>131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121</v>
      </c>
      <c r="B14" s="60" t="s">
        <v>132</v>
      </c>
      <c r="C14" s="59" t="s">
        <v>133</v>
      </c>
      <c r="D14" s="61">
        <f t="shared" si="1"/>
        <v>23862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23862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121</v>
      </c>
      <c r="B15" s="60" t="s">
        <v>134</v>
      </c>
      <c r="C15" s="59" t="s">
        <v>135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121</v>
      </c>
      <c r="B16" s="60" t="s">
        <v>136</v>
      </c>
      <c r="C16" s="59" t="s">
        <v>137</v>
      </c>
      <c r="D16" s="61">
        <f t="shared" si="1"/>
        <v>15586</v>
      </c>
      <c r="E16" s="61">
        <v>15106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394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86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121</v>
      </c>
      <c r="B17" s="60" t="s">
        <v>138</v>
      </c>
      <c r="C17" s="59" t="s">
        <v>139</v>
      </c>
      <c r="D17" s="61">
        <f t="shared" si="1"/>
        <v>3700</v>
      </c>
      <c r="E17" s="61">
        <v>3148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552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121</v>
      </c>
      <c r="B18" s="60" t="s">
        <v>140</v>
      </c>
      <c r="C18" s="59" t="s">
        <v>141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121</v>
      </c>
      <c r="B19" s="60" t="s">
        <v>142</v>
      </c>
      <c r="C19" s="59" t="s">
        <v>143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121</v>
      </c>
      <c r="B20" s="60" t="s">
        <v>144</v>
      </c>
      <c r="C20" s="59" t="s">
        <v>145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121</v>
      </c>
      <c r="B21" s="60" t="s">
        <v>146</v>
      </c>
      <c r="C21" s="59" t="s">
        <v>120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121</v>
      </c>
      <c r="B22" s="60" t="s">
        <v>147</v>
      </c>
      <c r="C22" s="59" t="s">
        <v>148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  <row r="23" spans="1:34" s="8" customFormat="1" ht="12" customHeight="1">
      <c r="A23" s="59" t="s">
        <v>121</v>
      </c>
      <c r="B23" s="60" t="s">
        <v>149</v>
      </c>
      <c r="C23" s="59" t="s">
        <v>150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</row>
    <row r="24" spans="1:34" s="8" customFormat="1" ht="12" customHeight="1">
      <c r="A24" s="59" t="s">
        <v>121</v>
      </c>
      <c r="B24" s="60" t="s">
        <v>151</v>
      </c>
      <c r="C24" s="59" t="s">
        <v>152</v>
      </c>
      <c r="D24" s="61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</row>
    <row r="25" spans="1:34" s="8" customFormat="1" ht="12" customHeight="1">
      <c r="A25" s="59" t="s">
        <v>121</v>
      </c>
      <c r="B25" s="60" t="s">
        <v>153</v>
      </c>
      <c r="C25" s="59" t="s">
        <v>154</v>
      </c>
      <c r="D25" s="61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</row>
    <row r="26" spans="1:34" s="8" customFormat="1" ht="12" customHeight="1">
      <c r="A26" s="59" t="s">
        <v>121</v>
      </c>
      <c r="B26" s="60" t="s">
        <v>155</v>
      </c>
      <c r="C26" s="59" t="s">
        <v>156</v>
      </c>
      <c r="D26" s="61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</row>
    <row r="27" spans="1:34" s="8" customFormat="1" ht="12" customHeight="1">
      <c r="A27" s="59" t="s">
        <v>121</v>
      </c>
      <c r="B27" s="60" t="s">
        <v>157</v>
      </c>
      <c r="C27" s="59" t="s">
        <v>158</v>
      </c>
      <c r="D27" s="61">
        <f t="shared" si="1"/>
        <v>500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500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</row>
    <row r="28" spans="1:34" s="8" customFormat="1" ht="12" customHeight="1">
      <c r="A28" s="59" t="s">
        <v>121</v>
      </c>
      <c r="B28" s="60" t="s">
        <v>159</v>
      </c>
      <c r="C28" s="59" t="s">
        <v>160</v>
      </c>
      <c r="D28" s="61">
        <f t="shared" si="1"/>
        <v>1047</v>
      </c>
      <c r="E28" s="61">
        <v>722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325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</row>
    <row r="29" spans="1:34" s="8" customFormat="1" ht="12" customHeight="1">
      <c r="A29" s="59" t="s">
        <v>121</v>
      </c>
      <c r="B29" s="60" t="s">
        <v>161</v>
      </c>
      <c r="C29" s="59" t="s">
        <v>162</v>
      </c>
      <c r="D29" s="61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</row>
    <row r="30" spans="1:34" s="8" customFormat="1" ht="12" customHeight="1">
      <c r="A30" s="59" t="s">
        <v>121</v>
      </c>
      <c r="B30" s="60" t="s">
        <v>163</v>
      </c>
      <c r="C30" s="59" t="s">
        <v>164</v>
      </c>
      <c r="D30" s="61">
        <f t="shared" si="1"/>
        <v>280</v>
      </c>
      <c r="E30" s="61">
        <v>280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</row>
    <row r="31" spans="1:34" s="8" customFormat="1" ht="12" customHeight="1">
      <c r="A31" s="59" t="s">
        <v>121</v>
      </c>
      <c r="B31" s="60" t="s">
        <v>165</v>
      </c>
      <c r="C31" s="59" t="s">
        <v>166</v>
      </c>
      <c r="D31" s="61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</row>
    <row r="32" spans="1:34" s="8" customFormat="1" ht="12" customHeight="1">
      <c r="A32" s="59" t="s">
        <v>121</v>
      </c>
      <c r="B32" s="60" t="s">
        <v>167</v>
      </c>
      <c r="C32" s="59" t="s">
        <v>168</v>
      </c>
      <c r="D32" s="61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</row>
    <row r="33" spans="1:34" s="8" customFormat="1" ht="12" customHeight="1">
      <c r="A33" s="59" t="s">
        <v>121</v>
      </c>
      <c r="B33" s="60" t="s">
        <v>169</v>
      </c>
      <c r="C33" s="59" t="s">
        <v>170</v>
      </c>
      <c r="D33" s="61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</row>
    <row r="34" spans="1:34" s="8" customFormat="1" ht="12" customHeight="1">
      <c r="A34" s="59" t="s">
        <v>121</v>
      </c>
      <c r="B34" s="60" t="s">
        <v>171</v>
      </c>
      <c r="C34" s="59" t="s">
        <v>172</v>
      </c>
      <c r="D34" s="61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</row>
    <row r="35" spans="1:34" s="8" customFormat="1" ht="12" customHeight="1">
      <c r="A35" s="59" t="s">
        <v>121</v>
      </c>
      <c r="B35" s="60" t="s">
        <v>173</v>
      </c>
      <c r="C35" s="59" t="s">
        <v>174</v>
      </c>
      <c r="D35" s="61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</row>
    <row r="36" spans="1:34" s="8" customFormat="1" ht="12" customHeight="1">
      <c r="A36" s="59" t="s">
        <v>121</v>
      </c>
      <c r="B36" s="60" t="s">
        <v>175</v>
      </c>
      <c r="C36" s="59" t="s">
        <v>176</v>
      </c>
      <c r="D36" s="61">
        <f t="shared" si="1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</row>
    <row r="37" spans="1:34" s="8" customFormat="1" ht="12" customHeight="1">
      <c r="A37" s="59" t="s">
        <v>121</v>
      </c>
      <c r="B37" s="60" t="s">
        <v>177</v>
      </c>
      <c r="C37" s="59" t="s">
        <v>178</v>
      </c>
      <c r="D37" s="61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</row>
    <row r="38" spans="1:34" s="8" customFormat="1" ht="12" customHeight="1">
      <c r="A38" s="59" t="s">
        <v>121</v>
      </c>
      <c r="B38" s="60" t="s">
        <v>179</v>
      </c>
      <c r="C38" s="59" t="s">
        <v>180</v>
      </c>
      <c r="D38" s="61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</row>
    <row r="39" spans="1:34" s="8" customFormat="1" ht="12" customHeight="1">
      <c r="A39" s="59" t="s">
        <v>121</v>
      </c>
      <c r="B39" s="60" t="s">
        <v>181</v>
      </c>
      <c r="C39" s="59" t="s">
        <v>182</v>
      </c>
      <c r="D39" s="61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1:34" s="8" customFormat="1" ht="12" customHeight="1">
      <c r="A40" s="59" t="s">
        <v>121</v>
      </c>
      <c r="B40" s="60" t="s">
        <v>183</v>
      </c>
      <c r="C40" s="59" t="s">
        <v>184</v>
      </c>
      <c r="D40" s="61">
        <f t="shared" si="1"/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</row>
    <row r="41" spans="1:34" s="8" customFormat="1" ht="12" customHeight="1">
      <c r="A41" s="59" t="s">
        <v>121</v>
      </c>
      <c r="B41" s="60" t="s">
        <v>185</v>
      </c>
      <c r="C41" s="59" t="s">
        <v>186</v>
      </c>
      <c r="D41" s="61">
        <f t="shared" si="1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</row>
    <row r="42" spans="1:34" s="8" customFormat="1" ht="12" customHeight="1">
      <c r="A42" s="59" t="s">
        <v>121</v>
      </c>
      <c r="B42" s="60" t="s">
        <v>187</v>
      </c>
      <c r="C42" s="59" t="s">
        <v>188</v>
      </c>
      <c r="D42" s="61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42">
    <cfRule type="expression" priority="30" dxfId="150" stopIfTrue="1">
      <formula>$A7&lt;&gt;""</formula>
    </cfRule>
  </conditionalFormatting>
  <conditionalFormatting sqref="A14:AH16">
    <cfRule type="expression" priority="29" dxfId="150" stopIfTrue="1">
      <formula>$A14&lt;&gt;""</formula>
    </cfRule>
  </conditionalFormatting>
  <conditionalFormatting sqref="A7:AH42">
    <cfRule type="expression" priority="1" dxfId="15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2014-10-14T09:30:49Z</dcterms:modified>
  <cp:category/>
  <cp:version/>
  <cp:contentType/>
  <cp:contentStatus/>
</cp:coreProperties>
</file>