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'災害廃棄物事業経費（歳出）'!$A$7:$CI$13</definedName>
    <definedName name="_xlnm.Print_Area" localSheetId="2">'災害廃棄物事業経費（歳入）'!$A$7:$AD$13</definedName>
    <definedName name="_xlnm.Print_Area" localSheetId="0">'災害廃棄物事業経費（市町村）'!$A$7:$DJ$13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'組合分担金内訳'!$A$7:$BE$13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<sst xmlns="http://schemas.openxmlformats.org/spreadsheetml/2006/main" count="1277" uniqueCount="241">
  <si>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</si>
  <si>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</si>
  <si>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</si>
  <si>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</si>
  <si>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</si>
  <si>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</si>
  <si>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</si>
  <si>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</si>
  <si>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</si>
  <si>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</si>
  <si>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</si>
  <si>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</si>
  <si>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</si>
  <si>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</si>
  <si>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</si>
  <si>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</si>
  <si>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</si>
  <si>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</si>
  <si>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</si>
  <si>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</si>
  <si>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</si>
  <si>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</si>
  <si>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</si>
  <si>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</si>
  <si>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</si>
  <si>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</si>
  <si>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</si>
  <si>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</si>
  <si>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</si>
  <si>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</si>
  <si>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</si>
  <si>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</si>
  <si>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</si>
  <si>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</si>
  <si>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</si>
  <si>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</si>
  <si>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</si>
  <si>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</si>
  <si>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</si>
  <si>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</si>
  <si>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</si>
  <si>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</si>
  <si>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</si>
  <si>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</si>
  <si>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</si>
  <si>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</si>
  <si>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</si>
  <si>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</si>
  <si>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</si>
  <si>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</si>
  <si>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</si>
  <si>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</si>
  <si>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</si>
  <si>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</si>
  <si>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</si>
  <si>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</si>
  <si>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</si>
  <si>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</si>
  <si>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</si>
  <si>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</si>
  <si>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</si>
  <si>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</si>
  <si>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</si>
  <si>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</si>
  <si>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</si>
  <si>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</si>
  <si>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</si>
  <si>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</si>
  <si>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</si>
  <si>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</si>
  <si>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</si>
  <si>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</si>
  <si>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</si>
  <si>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</si>
  <si>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</si>
  <si>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</si>
  <si>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</si>
  <si>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</si>
  <si>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</si>
  <si>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</si>
  <si>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</si>
  <si>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</si>
  <si>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</si>
  <si>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</si>
  <si>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</si>
  <si>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</si>
  <si>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</si>
  <si>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</si>
  <si>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</si>
  <si>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</si>
  <si>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</si>
  <si>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</si>
  <si>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</si>
  <si>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</si>
  <si>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</si>
  <si>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</si>
  <si>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</si>
  <si>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</si>
  <si>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</si>
  <si>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</si>
  <si>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</si>
  <si>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</si>
  <si>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</si>
  <si>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</si>
  <si>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</si>
  <si>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</si>
  <si>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</si>
  <si>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</si>
  <si>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</si>
  <si>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</si>
  <si>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</si>
  <si>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</si>
  <si>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</si>
  <si>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</si>
  <si>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</si>
  <si>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</si>
  <si>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</si>
  <si>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</si>
  <si>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</si>
  <si>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</si>
  <si>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</si>
  <si>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</si>
  <si>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</si>
  <si>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</si>
  <si>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</si>
  <si>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</si>
  <si>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</si>
  <si>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</si>
  <si>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</si>
  <si>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</si>
  <si>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</si>
  <si>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</si>
  <si>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</si>
  <si>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</si>
  <si>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</si>
  <si>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</si>
  <si>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</si>
  <si>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</si>
  <si>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</si>
  <si>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</si>
  <si>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</si>
  <si>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</si>
  <si>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</si>
  <si>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</si>
  <si>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</si>
  <si>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</si>
  <si>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</si>
  <si>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</si>
  <si>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</si>
  <si>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</si>
  <si>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</si>
  <si>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</si>
  <si>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</si>
  <si>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</si>
  <si>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</si>
  <si>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</si>
  <si>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</si>
  <si>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</si>
  <si>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</si>
  <si>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</si>
  <si>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</si>
  <si>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</si>
  <si>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</si>
  <si>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</si>
  <si>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</si>
  <si>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</si>
  <si>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</si>
  <si>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</si>
  <si>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</si>
  <si>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</si>
  <si>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</si>
  <si>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</si>
  <si>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</si>
  <si>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</si>
  <si>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</si>
  <si>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</si>
  <si>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</si>
  <si>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</si>
  <si>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</si>
  <si>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</si>
  <si>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</si>
  <si>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</si>
  <si>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</si>
  <si>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</si>
  <si>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</si>
  <si>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</si>
  <si>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</si>
  <si>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</si>
  <si>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</si>
  <si>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</si>
  <si>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</si>
  <si>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</si>
  <si>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</si>
  <si>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</si>
  <si>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</si>
  <si>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</si>
  <si>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</si>
  <si>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</si>
  <si>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</si>
  <si>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</si>
  <si>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</si>
  <si>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北海道</t>
  </si>
  <si>
    <t>01000</t>
  </si>
  <si>
    <t>01228</t>
  </si>
  <si>
    <t>深川市</t>
  </si>
  <si>
    <t>01233</t>
  </si>
  <si>
    <t>伊達市</t>
  </si>
  <si>
    <t>01346</t>
  </si>
  <si>
    <t>八雲町</t>
  </si>
  <si>
    <t>01571</t>
  </si>
  <si>
    <t>豊浦町</t>
  </si>
  <si>
    <t>01584</t>
  </si>
  <si>
    <t>洞爺湖町</t>
  </si>
  <si>
    <t>01665</t>
  </si>
  <si>
    <t>弟子屈町</t>
  </si>
  <si>
    <t>北海道</t>
  </si>
  <si>
    <t>01000</t>
  </si>
  <si>
    <t>合計</t>
  </si>
  <si>
    <t>-</t>
  </si>
  <si>
    <t>01228</t>
  </si>
  <si>
    <t>深川市</t>
  </si>
  <si>
    <t>01233</t>
  </si>
  <si>
    <t>伊達市</t>
  </si>
  <si>
    <t>01346</t>
  </si>
  <si>
    <t>八雲町</t>
  </si>
  <si>
    <t>01571</t>
  </si>
  <si>
    <t>豊浦町</t>
  </si>
  <si>
    <t>01584</t>
  </si>
  <si>
    <t>洞爺湖町</t>
  </si>
  <si>
    <t>01665</t>
  </si>
  <si>
    <t>弟子屈町</t>
  </si>
  <si>
    <t>-</t>
  </si>
  <si>
    <t>合計</t>
  </si>
  <si>
    <t>合計</t>
  </si>
  <si>
    <t>01233</t>
  </si>
  <si>
    <t>伊達市</t>
  </si>
  <si>
    <t>01346</t>
  </si>
  <si>
    <t>北海道</t>
  </si>
  <si>
    <t>洞爺湖町</t>
  </si>
  <si>
    <t>北海道</t>
  </si>
  <si>
    <t>01000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</si>
</sst>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1" t="s">
        <v>3</v>
      </c>
      <c r="B2" s="101" t="s">
        <v>4</v>
      </c>
      <c r="C2" s="103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102"/>
      <c r="B3" s="102"/>
      <c r="C3" s="104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102"/>
      <c r="B4" s="102"/>
      <c r="C4" s="104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9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9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9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102"/>
      <c r="B5" s="102"/>
      <c r="C5" s="104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100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100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100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102"/>
      <c r="B6" s="102"/>
      <c r="C6" s="104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215</v>
      </c>
      <c r="B7" s="86" t="s">
        <v>216</v>
      </c>
      <c r="C7" s="85" t="s">
        <v>217</v>
      </c>
      <c r="D7" s="87">
        <f aca="true" t="shared" si="0" ref="D7:I7">SUM(D8:D13)</f>
        <v>58257</v>
      </c>
      <c r="E7" s="87">
        <f t="shared" si="0"/>
        <v>37334</v>
      </c>
      <c r="F7" s="87">
        <f t="shared" si="0"/>
        <v>37334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8" t="s">
        <v>218</v>
      </c>
      <c r="K7" s="87">
        <f aca="true" t="shared" si="1" ref="K7:R7">SUM(K8:K13)</f>
        <v>0</v>
      </c>
      <c r="L7" s="87">
        <f t="shared" si="1"/>
        <v>20923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218</v>
      </c>
      <c r="T7" s="87">
        <f aca="true" t="shared" si="2" ref="T7:AA7">SUM(T8:T13)</f>
        <v>0</v>
      </c>
      <c r="U7" s="87">
        <f t="shared" si="2"/>
        <v>0</v>
      </c>
      <c r="V7" s="87">
        <f t="shared" si="2"/>
        <v>58257</v>
      </c>
      <c r="W7" s="87">
        <f t="shared" si="2"/>
        <v>37334</v>
      </c>
      <c r="X7" s="87">
        <f t="shared" si="2"/>
        <v>37334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8" t="s">
        <v>218</v>
      </c>
      <c r="AC7" s="87">
        <f aca="true" t="shared" si="3" ref="AC7:BH7">SUM(AC8:AC13)</f>
        <v>0</v>
      </c>
      <c r="AD7" s="87">
        <f t="shared" si="3"/>
        <v>20923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58257</v>
      </c>
      <c r="AN7" s="87">
        <f t="shared" si="3"/>
        <v>1615</v>
      </c>
      <c r="AO7" s="87">
        <f t="shared" si="3"/>
        <v>1615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0</v>
      </c>
      <c r="AT7" s="87">
        <f t="shared" si="3"/>
        <v>0</v>
      </c>
      <c r="AU7" s="87">
        <f t="shared" si="3"/>
        <v>0</v>
      </c>
      <c r="AV7" s="87">
        <f t="shared" si="3"/>
        <v>0</v>
      </c>
      <c r="AW7" s="87">
        <f t="shared" si="3"/>
        <v>0</v>
      </c>
      <c r="AX7" s="87">
        <f t="shared" si="3"/>
        <v>56642</v>
      </c>
      <c r="AY7" s="87">
        <f t="shared" si="3"/>
        <v>32620</v>
      </c>
      <c r="AZ7" s="87">
        <f t="shared" si="3"/>
        <v>0</v>
      </c>
      <c r="BA7" s="87">
        <f t="shared" si="3"/>
        <v>24022</v>
      </c>
      <c r="BB7" s="87">
        <f t="shared" si="3"/>
        <v>0</v>
      </c>
      <c r="BC7" s="87">
        <f t="shared" si="3"/>
        <v>0</v>
      </c>
      <c r="BD7" s="87">
        <f t="shared" si="3"/>
        <v>0</v>
      </c>
      <c r="BE7" s="87">
        <f t="shared" si="3"/>
        <v>0</v>
      </c>
      <c r="BF7" s="87">
        <f t="shared" si="3"/>
        <v>58257</v>
      </c>
      <c r="BG7" s="87">
        <f t="shared" si="3"/>
        <v>0</v>
      </c>
      <c r="BH7" s="87">
        <f t="shared" si="3"/>
        <v>0</v>
      </c>
      <c r="BI7" s="87">
        <f aca="true" t="shared" si="4" ref="BI7:CN7">SUM(BI8:BI13)</f>
        <v>0</v>
      </c>
      <c r="BJ7" s="87">
        <f t="shared" si="4"/>
        <v>0</v>
      </c>
      <c r="BK7" s="87">
        <f t="shared" si="4"/>
        <v>0</v>
      </c>
      <c r="BL7" s="87">
        <f t="shared" si="4"/>
        <v>0</v>
      </c>
      <c r="BM7" s="87">
        <f t="shared" si="4"/>
        <v>0</v>
      </c>
      <c r="BN7" s="87">
        <f t="shared" si="4"/>
        <v>0</v>
      </c>
      <c r="BO7" s="87">
        <f t="shared" si="4"/>
        <v>0</v>
      </c>
      <c r="BP7" s="87">
        <f t="shared" si="4"/>
        <v>0</v>
      </c>
      <c r="BQ7" s="87">
        <f t="shared" si="4"/>
        <v>0</v>
      </c>
      <c r="BR7" s="87">
        <f t="shared" si="4"/>
        <v>0</v>
      </c>
      <c r="BS7" s="87">
        <f t="shared" si="4"/>
        <v>0</v>
      </c>
      <c r="BT7" s="87">
        <f t="shared" si="4"/>
        <v>0</v>
      </c>
      <c r="BU7" s="87">
        <f t="shared" si="4"/>
        <v>0</v>
      </c>
      <c r="BV7" s="87">
        <f t="shared" si="4"/>
        <v>0</v>
      </c>
      <c r="BW7" s="87">
        <f t="shared" si="4"/>
        <v>0</v>
      </c>
      <c r="BX7" s="87">
        <f t="shared" si="4"/>
        <v>0</v>
      </c>
      <c r="BY7" s="87">
        <f t="shared" si="4"/>
        <v>0</v>
      </c>
      <c r="BZ7" s="87">
        <f t="shared" si="4"/>
        <v>0</v>
      </c>
      <c r="CA7" s="87">
        <f t="shared" si="4"/>
        <v>0</v>
      </c>
      <c r="CB7" s="87">
        <f t="shared" si="4"/>
        <v>0</v>
      </c>
      <c r="CC7" s="87">
        <f t="shared" si="4"/>
        <v>0</v>
      </c>
      <c r="CD7" s="87">
        <f t="shared" si="4"/>
        <v>0</v>
      </c>
      <c r="CE7" s="87">
        <f t="shared" si="4"/>
        <v>0</v>
      </c>
      <c r="CF7" s="87">
        <f t="shared" si="4"/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aca="true" t="shared" si="5" ref="CO7:DJ7">SUM(CO8:CO13)</f>
        <v>0</v>
      </c>
      <c r="CP7" s="87">
        <f t="shared" si="5"/>
        <v>0</v>
      </c>
      <c r="CQ7" s="87">
        <f t="shared" si="5"/>
        <v>58257</v>
      </c>
      <c r="CR7" s="87">
        <f t="shared" si="5"/>
        <v>1615</v>
      </c>
      <c r="CS7" s="87">
        <f t="shared" si="5"/>
        <v>1615</v>
      </c>
      <c r="CT7" s="87">
        <f t="shared" si="5"/>
        <v>0</v>
      </c>
      <c r="CU7" s="87">
        <f t="shared" si="5"/>
        <v>0</v>
      </c>
      <c r="CV7" s="87">
        <f t="shared" si="5"/>
        <v>0</v>
      </c>
      <c r="CW7" s="87">
        <f t="shared" si="5"/>
        <v>0</v>
      </c>
      <c r="CX7" s="87">
        <f t="shared" si="5"/>
        <v>0</v>
      </c>
      <c r="CY7" s="87">
        <f t="shared" si="5"/>
        <v>0</v>
      </c>
      <c r="CZ7" s="87">
        <f t="shared" si="5"/>
        <v>0</v>
      </c>
      <c r="DA7" s="87">
        <f t="shared" si="5"/>
        <v>0</v>
      </c>
      <c r="DB7" s="87">
        <f t="shared" si="5"/>
        <v>56642</v>
      </c>
      <c r="DC7" s="87">
        <f t="shared" si="5"/>
        <v>32620</v>
      </c>
      <c r="DD7" s="87">
        <f t="shared" si="5"/>
        <v>0</v>
      </c>
      <c r="DE7" s="87">
        <f t="shared" si="5"/>
        <v>24022</v>
      </c>
      <c r="DF7" s="87">
        <f t="shared" si="5"/>
        <v>0</v>
      </c>
      <c r="DG7" s="87">
        <f t="shared" si="5"/>
        <v>0</v>
      </c>
      <c r="DH7" s="87">
        <f t="shared" si="5"/>
        <v>0</v>
      </c>
      <c r="DI7" s="87">
        <f t="shared" si="5"/>
        <v>0</v>
      </c>
      <c r="DJ7" s="87">
        <f t="shared" si="5"/>
        <v>58257</v>
      </c>
    </row>
    <row r="8" spans="1:114" s="6" customFormat="1" ht="12" customHeight="1">
      <c r="A8" s="89" t="s">
        <v>215</v>
      </c>
      <c r="B8" s="90" t="s">
        <v>219</v>
      </c>
      <c r="C8" s="89" t="s">
        <v>220</v>
      </c>
      <c r="D8" s="91">
        <f aca="true" t="shared" si="6" ref="D8:D13">SUM(E8,+L8)</f>
        <v>0</v>
      </c>
      <c r="E8" s="91">
        <f aca="true" t="shared" si="7" ref="E8:E13">SUM(F8:I8)+K8</f>
        <v>0</v>
      </c>
      <c r="F8" s="91">
        <v>0</v>
      </c>
      <c r="G8" s="91">
        <v>0</v>
      </c>
      <c r="H8" s="91">
        <v>0</v>
      </c>
      <c r="I8" s="91">
        <v>0</v>
      </c>
      <c r="J8" s="92" t="s">
        <v>218</v>
      </c>
      <c r="K8" s="91">
        <v>0</v>
      </c>
      <c r="L8" s="91">
        <v>0</v>
      </c>
      <c r="M8" s="91">
        <f aca="true" t="shared" si="8" ref="M8:M13">SUM(N8,+U8)</f>
        <v>0</v>
      </c>
      <c r="N8" s="91">
        <f aca="true" t="shared" si="9" ref="N8:N13">SUM(O8:R8)+T8</f>
        <v>0</v>
      </c>
      <c r="O8" s="91">
        <v>0</v>
      </c>
      <c r="P8" s="91">
        <v>0</v>
      </c>
      <c r="Q8" s="91">
        <v>0</v>
      </c>
      <c r="R8" s="91">
        <v>0</v>
      </c>
      <c r="S8" s="92" t="s">
        <v>218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2" t="s">
        <v>218</v>
      </c>
      <c r="AC8" s="91">
        <v>0</v>
      </c>
      <c r="AD8" s="91">
        <v>0</v>
      </c>
      <c r="AE8" s="91">
        <f aca="true" t="shared" si="10" ref="AE8:AE13">SUM(AF8,+AK8)</f>
        <v>0</v>
      </c>
      <c r="AF8" s="91">
        <f aca="true" t="shared" si="11" ref="AF8:AF13"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f aca="true" t="shared" si="12" ref="AM8:AM13">SUM(AN8,AS8,AW8,AX8,BD8)</f>
        <v>0</v>
      </c>
      <c r="AN8" s="91">
        <f aca="true" t="shared" si="13" ref="AN8:AN13">SUM(AO8:AR8)</f>
        <v>0</v>
      </c>
      <c r="AO8" s="91">
        <v>0</v>
      </c>
      <c r="AP8" s="91">
        <v>0</v>
      </c>
      <c r="AQ8" s="91">
        <v>0</v>
      </c>
      <c r="AR8" s="91">
        <v>0</v>
      </c>
      <c r="AS8" s="91">
        <f aca="true" t="shared" si="14" ref="AS8:AS13">SUM(AT8:AV8)</f>
        <v>0</v>
      </c>
      <c r="AT8" s="91">
        <v>0</v>
      </c>
      <c r="AU8" s="91">
        <v>0</v>
      </c>
      <c r="AV8" s="91">
        <v>0</v>
      </c>
      <c r="AW8" s="91">
        <v>0</v>
      </c>
      <c r="AX8" s="91">
        <f aca="true" t="shared" si="15" ref="AX8:AX13">SUM(AY8:BB8)</f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f aca="true" t="shared" si="16" ref="BF8:BF13">SUM(AE8,+AM8,+BE8)</f>
        <v>0</v>
      </c>
      <c r="BG8" s="91">
        <f aca="true" t="shared" si="17" ref="BG8:BG13">SUM(BH8,+BM8)</f>
        <v>0</v>
      </c>
      <c r="BH8" s="91">
        <f aca="true" t="shared" si="18" ref="BH8:BH13"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f aca="true" t="shared" si="19" ref="BO8:BO13">SUM(BP8,BU8,BY8,BZ8,CF8)</f>
        <v>0</v>
      </c>
      <c r="BP8" s="91">
        <f aca="true" t="shared" si="20" ref="BP8:BP13"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 aca="true" t="shared" si="21" ref="BU8:BU13">SUM(BV8:BX8)</f>
        <v>0</v>
      </c>
      <c r="BV8" s="91">
        <v>0</v>
      </c>
      <c r="BW8" s="91">
        <v>0</v>
      </c>
      <c r="BX8" s="91">
        <v>0</v>
      </c>
      <c r="BY8" s="91">
        <v>0</v>
      </c>
      <c r="BZ8" s="91">
        <f aca="true" t="shared" si="22" ref="BZ8:BZ13">SUM(CA8:CD8)</f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f aca="true" t="shared" si="23" ref="CH8:CH13">SUM(BG8,+BO8,+CG8)</f>
        <v>0</v>
      </c>
      <c r="CI8" s="91">
        <f aca="true" t="shared" si="24" ref="CI8:CX13">SUM(AE8,+BG8)</f>
        <v>0</v>
      </c>
      <c r="CJ8" s="91">
        <f t="shared" si="24"/>
        <v>0</v>
      </c>
      <c r="CK8" s="91">
        <f t="shared" si="24"/>
        <v>0</v>
      </c>
      <c r="CL8" s="91">
        <f t="shared" si="24"/>
        <v>0</v>
      </c>
      <c r="CM8" s="91">
        <f t="shared" si="24"/>
        <v>0</v>
      </c>
      <c r="CN8" s="91">
        <f t="shared" si="24"/>
        <v>0</v>
      </c>
      <c r="CO8" s="91">
        <f t="shared" si="24"/>
        <v>0</v>
      </c>
      <c r="CP8" s="91">
        <f t="shared" si="24"/>
        <v>0</v>
      </c>
      <c r="CQ8" s="91">
        <f t="shared" si="24"/>
        <v>0</v>
      </c>
      <c r="CR8" s="91">
        <f t="shared" si="24"/>
        <v>0</v>
      </c>
      <c r="CS8" s="91">
        <f t="shared" si="24"/>
        <v>0</v>
      </c>
      <c r="CT8" s="91">
        <f t="shared" si="24"/>
        <v>0</v>
      </c>
      <c r="CU8" s="91">
        <f t="shared" si="24"/>
        <v>0</v>
      </c>
      <c r="CV8" s="91">
        <f t="shared" si="24"/>
        <v>0</v>
      </c>
      <c r="CW8" s="91">
        <f t="shared" si="24"/>
        <v>0</v>
      </c>
      <c r="CX8" s="91">
        <f t="shared" si="24"/>
        <v>0</v>
      </c>
      <c r="CY8" s="91">
        <f aca="true" t="shared" si="25" ref="CY8:DJ13">SUM(AU8,+BW8)</f>
        <v>0</v>
      </c>
      <c r="CZ8" s="91">
        <f t="shared" si="25"/>
        <v>0</v>
      </c>
      <c r="DA8" s="91">
        <f t="shared" si="25"/>
        <v>0</v>
      </c>
      <c r="DB8" s="91">
        <f t="shared" si="25"/>
        <v>0</v>
      </c>
      <c r="DC8" s="91">
        <f t="shared" si="25"/>
        <v>0</v>
      </c>
      <c r="DD8" s="91">
        <f t="shared" si="25"/>
        <v>0</v>
      </c>
      <c r="DE8" s="91">
        <f t="shared" si="25"/>
        <v>0</v>
      </c>
      <c r="DF8" s="91">
        <f t="shared" si="25"/>
        <v>0</v>
      </c>
      <c r="DG8" s="91">
        <f t="shared" si="25"/>
        <v>0</v>
      </c>
      <c r="DH8" s="91">
        <f t="shared" si="25"/>
        <v>0</v>
      </c>
      <c r="DI8" s="91">
        <f t="shared" si="25"/>
        <v>0</v>
      </c>
      <c r="DJ8" s="91">
        <f t="shared" si="25"/>
        <v>0</v>
      </c>
    </row>
    <row r="9" spans="1:114" s="6" customFormat="1" ht="12" customHeight="1">
      <c r="A9" s="89" t="s">
        <v>215</v>
      </c>
      <c r="B9" s="90" t="s">
        <v>221</v>
      </c>
      <c r="C9" s="89" t="s">
        <v>222</v>
      </c>
      <c r="D9" s="91">
        <f t="shared" si="6"/>
        <v>8991</v>
      </c>
      <c r="E9" s="91">
        <f t="shared" si="7"/>
        <v>3687</v>
      </c>
      <c r="F9" s="91">
        <v>3687</v>
      </c>
      <c r="G9" s="91">
        <v>0</v>
      </c>
      <c r="H9" s="91">
        <v>0</v>
      </c>
      <c r="I9" s="91">
        <v>0</v>
      </c>
      <c r="J9" s="92" t="s">
        <v>218</v>
      </c>
      <c r="K9" s="91">
        <v>0</v>
      </c>
      <c r="L9" s="91">
        <v>5304</v>
      </c>
      <c r="M9" s="91">
        <f t="shared" si="8"/>
        <v>0</v>
      </c>
      <c r="N9" s="91">
        <f t="shared" si="9"/>
        <v>0</v>
      </c>
      <c r="O9" s="91">
        <v>0</v>
      </c>
      <c r="P9" s="91">
        <v>0</v>
      </c>
      <c r="Q9" s="91">
        <v>0</v>
      </c>
      <c r="R9" s="91">
        <v>0</v>
      </c>
      <c r="S9" s="92" t="s">
        <v>218</v>
      </c>
      <c r="T9" s="91">
        <v>0</v>
      </c>
      <c r="U9" s="91">
        <v>0</v>
      </c>
      <c r="V9" s="91">
        <v>8991</v>
      </c>
      <c r="W9" s="91">
        <v>3687</v>
      </c>
      <c r="X9" s="91">
        <v>3687</v>
      </c>
      <c r="Y9" s="91">
        <v>0</v>
      </c>
      <c r="Z9" s="91">
        <v>0</v>
      </c>
      <c r="AA9" s="91">
        <v>0</v>
      </c>
      <c r="AB9" s="92" t="s">
        <v>218</v>
      </c>
      <c r="AC9" s="91">
        <v>0</v>
      </c>
      <c r="AD9" s="91">
        <v>5304</v>
      </c>
      <c r="AE9" s="91">
        <f t="shared" si="10"/>
        <v>0</v>
      </c>
      <c r="AF9" s="91">
        <f t="shared" si="11"/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f t="shared" si="12"/>
        <v>8991</v>
      </c>
      <c r="AN9" s="91">
        <f t="shared" si="13"/>
        <v>1615</v>
      </c>
      <c r="AO9" s="91">
        <v>1615</v>
      </c>
      <c r="AP9" s="91">
        <v>0</v>
      </c>
      <c r="AQ9" s="91">
        <v>0</v>
      </c>
      <c r="AR9" s="91">
        <v>0</v>
      </c>
      <c r="AS9" s="91">
        <f t="shared" si="14"/>
        <v>0</v>
      </c>
      <c r="AT9" s="91">
        <v>0</v>
      </c>
      <c r="AU9" s="91">
        <v>0</v>
      </c>
      <c r="AV9" s="91">
        <v>0</v>
      </c>
      <c r="AW9" s="91">
        <v>0</v>
      </c>
      <c r="AX9" s="91">
        <f t="shared" si="15"/>
        <v>7376</v>
      </c>
      <c r="AY9" s="91">
        <v>6797</v>
      </c>
      <c r="AZ9" s="91">
        <v>0</v>
      </c>
      <c r="BA9" s="91">
        <v>579</v>
      </c>
      <c r="BB9" s="91">
        <v>0</v>
      </c>
      <c r="BC9" s="91">
        <v>0</v>
      </c>
      <c r="BD9" s="91">
        <v>0</v>
      </c>
      <c r="BE9" s="91">
        <v>0</v>
      </c>
      <c r="BF9" s="91">
        <f t="shared" si="16"/>
        <v>8991</v>
      </c>
      <c r="BG9" s="91">
        <f t="shared" si="17"/>
        <v>0</v>
      </c>
      <c r="BH9" s="91">
        <f t="shared" si="18"/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f t="shared" si="19"/>
        <v>0</v>
      </c>
      <c r="BP9" s="91">
        <f t="shared" si="20"/>
        <v>0</v>
      </c>
      <c r="BQ9" s="91">
        <v>0</v>
      </c>
      <c r="BR9" s="91">
        <v>0</v>
      </c>
      <c r="BS9" s="91">
        <v>0</v>
      </c>
      <c r="BT9" s="91">
        <v>0</v>
      </c>
      <c r="BU9" s="91">
        <f t="shared" si="21"/>
        <v>0</v>
      </c>
      <c r="BV9" s="91">
        <v>0</v>
      </c>
      <c r="BW9" s="91">
        <v>0</v>
      </c>
      <c r="BX9" s="91">
        <v>0</v>
      </c>
      <c r="BY9" s="91">
        <v>0</v>
      </c>
      <c r="BZ9" s="91">
        <f t="shared" si="22"/>
        <v>0</v>
      </c>
      <c r="CA9" s="91">
        <v>0</v>
      </c>
      <c r="CB9" s="91">
        <v>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f t="shared" si="23"/>
        <v>0</v>
      </c>
      <c r="CI9" s="91">
        <f t="shared" si="24"/>
        <v>0</v>
      </c>
      <c r="CJ9" s="91">
        <f t="shared" si="24"/>
        <v>0</v>
      </c>
      <c r="CK9" s="91">
        <f t="shared" si="24"/>
        <v>0</v>
      </c>
      <c r="CL9" s="91">
        <f t="shared" si="24"/>
        <v>0</v>
      </c>
      <c r="CM9" s="91">
        <f t="shared" si="24"/>
        <v>0</v>
      </c>
      <c r="CN9" s="91">
        <f t="shared" si="24"/>
        <v>0</v>
      </c>
      <c r="CO9" s="91">
        <f t="shared" si="24"/>
        <v>0</v>
      </c>
      <c r="CP9" s="91">
        <f t="shared" si="24"/>
        <v>0</v>
      </c>
      <c r="CQ9" s="91">
        <f t="shared" si="24"/>
        <v>8991</v>
      </c>
      <c r="CR9" s="91">
        <f t="shared" si="24"/>
        <v>1615</v>
      </c>
      <c r="CS9" s="91">
        <f t="shared" si="24"/>
        <v>1615</v>
      </c>
      <c r="CT9" s="91">
        <f t="shared" si="24"/>
        <v>0</v>
      </c>
      <c r="CU9" s="91">
        <f t="shared" si="24"/>
        <v>0</v>
      </c>
      <c r="CV9" s="91">
        <f t="shared" si="24"/>
        <v>0</v>
      </c>
      <c r="CW9" s="91">
        <f t="shared" si="24"/>
        <v>0</v>
      </c>
      <c r="CX9" s="91">
        <f t="shared" si="24"/>
        <v>0</v>
      </c>
      <c r="CY9" s="91">
        <f t="shared" si="25"/>
        <v>0</v>
      </c>
      <c r="CZ9" s="91">
        <f t="shared" si="25"/>
        <v>0</v>
      </c>
      <c r="DA9" s="91">
        <f t="shared" si="25"/>
        <v>0</v>
      </c>
      <c r="DB9" s="91">
        <f t="shared" si="25"/>
        <v>7376</v>
      </c>
      <c r="DC9" s="91">
        <f t="shared" si="25"/>
        <v>6797</v>
      </c>
      <c r="DD9" s="91">
        <f t="shared" si="25"/>
        <v>0</v>
      </c>
      <c r="DE9" s="91">
        <f t="shared" si="25"/>
        <v>579</v>
      </c>
      <c r="DF9" s="91">
        <f t="shared" si="25"/>
        <v>0</v>
      </c>
      <c r="DG9" s="91">
        <f t="shared" si="25"/>
        <v>0</v>
      </c>
      <c r="DH9" s="91">
        <f t="shared" si="25"/>
        <v>0</v>
      </c>
      <c r="DI9" s="91">
        <f t="shared" si="25"/>
        <v>0</v>
      </c>
      <c r="DJ9" s="91">
        <f t="shared" si="25"/>
        <v>8991</v>
      </c>
    </row>
    <row r="10" spans="1:114" s="6" customFormat="1" ht="12" customHeight="1">
      <c r="A10" s="89" t="s">
        <v>215</v>
      </c>
      <c r="B10" s="90" t="s">
        <v>223</v>
      </c>
      <c r="C10" s="89" t="s">
        <v>224</v>
      </c>
      <c r="D10" s="91">
        <f t="shared" si="6"/>
        <v>30101</v>
      </c>
      <c r="E10" s="91">
        <f t="shared" si="7"/>
        <v>24080</v>
      </c>
      <c r="F10" s="91">
        <v>24080</v>
      </c>
      <c r="G10" s="91">
        <v>0</v>
      </c>
      <c r="H10" s="91">
        <v>0</v>
      </c>
      <c r="I10" s="91">
        <v>0</v>
      </c>
      <c r="J10" s="92" t="s">
        <v>218</v>
      </c>
      <c r="K10" s="91">
        <v>0</v>
      </c>
      <c r="L10" s="91">
        <v>6021</v>
      </c>
      <c r="M10" s="91">
        <f t="shared" si="8"/>
        <v>0</v>
      </c>
      <c r="N10" s="91">
        <f t="shared" si="9"/>
        <v>0</v>
      </c>
      <c r="O10" s="91">
        <v>0</v>
      </c>
      <c r="P10" s="91">
        <v>0</v>
      </c>
      <c r="Q10" s="91">
        <v>0</v>
      </c>
      <c r="R10" s="91">
        <v>0</v>
      </c>
      <c r="S10" s="92" t="s">
        <v>218</v>
      </c>
      <c r="T10" s="91">
        <v>0</v>
      </c>
      <c r="U10" s="91">
        <v>0</v>
      </c>
      <c r="V10" s="91">
        <v>30101</v>
      </c>
      <c r="W10" s="91">
        <v>24080</v>
      </c>
      <c r="X10" s="91">
        <v>24080</v>
      </c>
      <c r="Y10" s="91">
        <v>0</v>
      </c>
      <c r="Z10" s="91">
        <v>0</v>
      </c>
      <c r="AA10" s="91">
        <v>0</v>
      </c>
      <c r="AB10" s="92" t="s">
        <v>218</v>
      </c>
      <c r="AC10" s="91">
        <v>0</v>
      </c>
      <c r="AD10" s="91">
        <v>6021</v>
      </c>
      <c r="AE10" s="91">
        <f t="shared" si="10"/>
        <v>0</v>
      </c>
      <c r="AF10" s="91">
        <f t="shared" si="11"/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f t="shared" si="12"/>
        <v>30101</v>
      </c>
      <c r="AN10" s="91">
        <f t="shared" si="13"/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f t="shared" si="14"/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f t="shared" si="15"/>
        <v>30101</v>
      </c>
      <c r="AY10" s="91">
        <v>9765</v>
      </c>
      <c r="AZ10" s="91">
        <v>0</v>
      </c>
      <c r="BA10" s="91">
        <v>20336</v>
      </c>
      <c r="BB10" s="91">
        <v>0</v>
      </c>
      <c r="BC10" s="91">
        <v>0</v>
      </c>
      <c r="BD10" s="91">
        <v>0</v>
      </c>
      <c r="BE10" s="91">
        <v>0</v>
      </c>
      <c r="BF10" s="91">
        <f t="shared" si="16"/>
        <v>30101</v>
      </c>
      <c r="BG10" s="91">
        <f t="shared" si="17"/>
        <v>0</v>
      </c>
      <c r="BH10" s="91">
        <f t="shared" si="18"/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f t="shared" si="19"/>
        <v>0</v>
      </c>
      <c r="BP10" s="91">
        <f t="shared" si="20"/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f t="shared" si="21"/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f t="shared" si="22"/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f t="shared" si="23"/>
        <v>0</v>
      </c>
      <c r="CI10" s="91">
        <f t="shared" si="24"/>
        <v>0</v>
      </c>
      <c r="CJ10" s="91">
        <f t="shared" si="24"/>
        <v>0</v>
      </c>
      <c r="CK10" s="91">
        <f t="shared" si="24"/>
        <v>0</v>
      </c>
      <c r="CL10" s="91">
        <f t="shared" si="24"/>
        <v>0</v>
      </c>
      <c r="CM10" s="91">
        <f t="shared" si="24"/>
        <v>0</v>
      </c>
      <c r="CN10" s="91">
        <f t="shared" si="24"/>
        <v>0</v>
      </c>
      <c r="CO10" s="91">
        <f t="shared" si="24"/>
        <v>0</v>
      </c>
      <c r="CP10" s="91">
        <f t="shared" si="24"/>
        <v>0</v>
      </c>
      <c r="CQ10" s="91">
        <f t="shared" si="24"/>
        <v>30101</v>
      </c>
      <c r="CR10" s="91">
        <f t="shared" si="24"/>
        <v>0</v>
      </c>
      <c r="CS10" s="91">
        <f t="shared" si="24"/>
        <v>0</v>
      </c>
      <c r="CT10" s="91">
        <f t="shared" si="24"/>
        <v>0</v>
      </c>
      <c r="CU10" s="91">
        <f t="shared" si="24"/>
        <v>0</v>
      </c>
      <c r="CV10" s="91">
        <f t="shared" si="24"/>
        <v>0</v>
      </c>
      <c r="CW10" s="91">
        <f t="shared" si="24"/>
        <v>0</v>
      </c>
      <c r="CX10" s="91">
        <f t="shared" si="24"/>
        <v>0</v>
      </c>
      <c r="CY10" s="91">
        <f t="shared" si="25"/>
        <v>0</v>
      </c>
      <c r="CZ10" s="91">
        <f t="shared" si="25"/>
        <v>0</v>
      </c>
      <c r="DA10" s="91">
        <f t="shared" si="25"/>
        <v>0</v>
      </c>
      <c r="DB10" s="91">
        <f t="shared" si="25"/>
        <v>30101</v>
      </c>
      <c r="DC10" s="91">
        <f t="shared" si="25"/>
        <v>9765</v>
      </c>
      <c r="DD10" s="91">
        <f t="shared" si="25"/>
        <v>0</v>
      </c>
      <c r="DE10" s="91">
        <f t="shared" si="25"/>
        <v>20336</v>
      </c>
      <c r="DF10" s="91">
        <f t="shared" si="25"/>
        <v>0</v>
      </c>
      <c r="DG10" s="91">
        <f t="shared" si="25"/>
        <v>0</v>
      </c>
      <c r="DH10" s="91">
        <f t="shared" si="25"/>
        <v>0</v>
      </c>
      <c r="DI10" s="91">
        <f t="shared" si="25"/>
        <v>0</v>
      </c>
      <c r="DJ10" s="91">
        <f t="shared" si="25"/>
        <v>30101</v>
      </c>
    </row>
    <row r="11" spans="1:114" s="6" customFormat="1" ht="12" customHeight="1">
      <c r="A11" s="89" t="s">
        <v>215</v>
      </c>
      <c r="B11" s="90" t="s">
        <v>225</v>
      </c>
      <c r="C11" s="89" t="s">
        <v>226</v>
      </c>
      <c r="D11" s="91">
        <f t="shared" si="6"/>
        <v>14134</v>
      </c>
      <c r="E11" s="91">
        <f t="shared" si="7"/>
        <v>7052</v>
      </c>
      <c r="F11" s="91">
        <v>7052</v>
      </c>
      <c r="G11" s="91">
        <v>0</v>
      </c>
      <c r="H11" s="91">
        <v>0</v>
      </c>
      <c r="I11" s="91">
        <v>0</v>
      </c>
      <c r="J11" s="92" t="s">
        <v>218</v>
      </c>
      <c r="K11" s="91">
        <v>0</v>
      </c>
      <c r="L11" s="91">
        <v>7082</v>
      </c>
      <c r="M11" s="91">
        <f t="shared" si="8"/>
        <v>0</v>
      </c>
      <c r="N11" s="91">
        <f t="shared" si="9"/>
        <v>0</v>
      </c>
      <c r="O11" s="91">
        <v>0</v>
      </c>
      <c r="P11" s="91">
        <v>0</v>
      </c>
      <c r="Q11" s="91">
        <v>0</v>
      </c>
      <c r="R11" s="91">
        <v>0</v>
      </c>
      <c r="S11" s="92" t="s">
        <v>218</v>
      </c>
      <c r="T11" s="91">
        <v>0</v>
      </c>
      <c r="U11" s="91">
        <v>0</v>
      </c>
      <c r="V11" s="91">
        <v>14134</v>
      </c>
      <c r="W11" s="91">
        <v>7052</v>
      </c>
      <c r="X11" s="91">
        <v>7052</v>
      </c>
      <c r="Y11" s="91">
        <v>0</v>
      </c>
      <c r="Z11" s="91">
        <v>0</v>
      </c>
      <c r="AA11" s="91">
        <v>0</v>
      </c>
      <c r="AB11" s="92" t="s">
        <v>218</v>
      </c>
      <c r="AC11" s="91">
        <v>0</v>
      </c>
      <c r="AD11" s="91">
        <v>7082</v>
      </c>
      <c r="AE11" s="91">
        <f t="shared" si="10"/>
        <v>0</v>
      </c>
      <c r="AF11" s="91">
        <f t="shared" si="11"/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f t="shared" si="12"/>
        <v>14134</v>
      </c>
      <c r="AN11" s="91">
        <f t="shared" si="13"/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f t="shared" si="14"/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f t="shared" si="15"/>
        <v>14134</v>
      </c>
      <c r="AY11" s="91">
        <v>11940</v>
      </c>
      <c r="AZ11" s="91">
        <v>0</v>
      </c>
      <c r="BA11" s="91">
        <v>2194</v>
      </c>
      <c r="BB11" s="91">
        <v>0</v>
      </c>
      <c r="BC11" s="91">
        <v>0</v>
      </c>
      <c r="BD11" s="91">
        <v>0</v>
      </c>
      <c r="BE11" s="91">
        <v>0</v>
      </c>
      <c r="BF11" s="91">
        <f t="shared" si="16"/>
        <v>14134</v>
      </c>
      <c r="BG11" s="91">
        <f t="shared" si="17"/>
        <v>0</v>
      </c>
      <c r="BH11" s="91">
        <f t="shared" si="18"/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f t="shared" si="19"/>
        <v>0</v>
      </c>
      <c r="BP11" s="91">
        <f t="shared" si="20"/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f t="shared" si="21"/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f t="shared" si="22"/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f t="shared" si="23"/>
        <v>0</v>
      </c>
      <c r="CI11" s="91">
        <f t="shared" si="24"/>
        <v>0</v>
      </c>
      <c r="CJ11" s="91">
        <f t="shared" si="24"/>
        <v>0</v>
      </c>
      <c r="CK11" s="91">
        <f t="shared" si="24"/>
        <v>0</v>
      </c>
      <c r="CL11" s="91">
        <f t="shared" si="24"/>
        <v>0</v>
      </c>
      <c r="CM11" s="91">
        <f t="shared" si="24"/>
        <v>0</v>
      </c>
      <c r="CN11" s="91">
        <f t="shared" si="24"/>
        <v>0</v>
      </c>
      <c r="CO11" s="91">
        <f t="shared" si="24"/>
        <v>0</v>
      </c>
      <c r="CP11" s="91">
        <f t="shared" si="24"/>
        <v>0</v>
      </c>
      <c r="CQ11" s="91">
        <f t="shared" si="24"/>
        <v>14134</v>
      </c>
      <c r="CR11" s="91">
        <f t="shared" si="24"/>
        <v>0</v>
      </c>
      <c r="CS11" s="91">
        <f t="shared" si="24"/>
        <v>0</v>
      </c>
      <c r="CT11" s="91">
        <f t="shared" si="24"/>
        <v>0</v>
      </c>
      <c r="CU11" s="91">
        <f t="shared" si="24"/>
        <v>0</v>
      </c>
      <c r="CV11" s="91">
        <f t="shared" si="24"/>
        <v>0</v>
      </c>
      <c r="CW11" s="91">
        <f t="shared" si="24"/>
        <v>0</v>
      </c>
      <c r="CX11" s="91">
        <f t="shared" si="24"/>
        <v>0</v>
      </c>
      <c r="CY11" s="91">
        <f t="shared" si="25"/>
        <v>0</v>
      </c>
      <c r="CZ11" s="91">
        <f t="shared" si="25"/>
        <v>0</v>
      </c>
      <c r="DA11" s="91">
        <f t="shared" si="25"/>
        <v>0</v>
      </c>
      <c r="DB11" s="91">
        <f t="shared" si="25"/>
        <v>14134</v>
      </c>
      <c r="DC11" s="91">
        <f t="shared" si="25"/>
        <v>11940</v>
      </c>
      <c r="DD11" s="91">
        <f t="shared" si="25"/>
        <v>0</v>
      </c>
      <c r="DE11" s="91">
        <f t="shared" si="25"/>
        <v>2194</v>
      </c>
      <c r="DF11" s="91">
        <f t="shared" si="25"/>
        <v>0</v>
      </c>
      <c r="DG11" s="91">
        <f t="shared" si="25"/>
        <v>0</v>
      </c>
      <c r="DH11" s="91">
        <f t="shared" si="25"/>
        <v>0</v>
      </c>
      <c r="DI11" s="91">
        <f t="shared" si="25"/>
        <v>0</v>
      </c>
      <c r="DJ11" s="91">
        <f t="shared" si="25"/>
        <v>14134</v>
      </c>
    </row>
    <row r="12" spans="1:114" s="6" customFormat="1" ht="12" customHeight="1">
      <c r="A12" s="89" t="s">
        <v>215</v>
      </c>
      <c r="B12" s="90" t="s">
        <v>227</v>
      </c>
      <c r="C12" s="89" t="s">
        <v>228</v>
      </c>
      <c r="D12" s="91">
        <f t="shared" si="6"/>
        <v>5031</v>
      </c>
      <c r="E12" s="91">
        <f t="shared" si="7"/>
        <v>2515</v>
      </c>
      <c r="F12" s="91">
        <v>2515</v>
      </c>
      <c r="G12" s="91">
        <v>0</v>
      </c>
      <c r="H12" s="91">
        <v>0</v>
      </c>
      <c r="I12" s="91">
        <v>0</v>
      </c>
      <c r="J12" s="92" t="s">
        <v>218</v>
      </c>
      <c r="K12" s="91">
        <v>0</v>
      </c>
      <c r="L12" s="91">
        <v>2516</v>
      </c>
      <c r="M12" s="91">
        <f t="shared" si="8"/>
        <v>0</v>
      </c>
      <c r="N12" s="91">
        <f t="shared" si="9"/>
        <v>0</v>
      </c>
      <c r="O12" s="91">
        <v>0</v>
      </c>
      <c r="P12" s="91">
        <v>0</v>
      </c>
      <c r="Q12" s="91">
        <v>0</v>
      </c>
      <c r="R12" s="91">
        <v>0</v>
      </c>
      <c r="S12" s="92" t="s">
        <v>218</v>
      </c>
      <c r="T12" s="91">
        <v>0</v>
      </c>
      <c r="U12" s="91">
        <v>0</v>
      </c>
      <c r="V12" s="91">
        <v>5031</v>
      </c>
      <c r="W12" s="91">
        <v>2515</v>
      </c>
      <c r="X12" s="91">
        <v>2515</v>
      </c>
      <c r="Y12" s="91">
        <v>0</v>
      </c>
      <c r="Z12" s="91">
        <v>0</v>
      </c>
      <c r="AA12" s="91">
        <v>0</v>
      </c>
      <c r="AB12" s="92" t="s">
        <v>218</v>
      </c>
      <c r="AC12" s="91">
        <v>0</v>
      </c>
      <c r="AD12" s="91">
        <v>2516</v>
      </c>
      <c r="AE12" s="91">
        <f t="shared" si="10"/>
        <v>0</v>
      </c>
      <c r="AF12" s="91">
        <f t="shared" si="11"/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f t="shared" si="12"/>
        <v>5031</v>
      </c>
      <c r="AN12" s="91">
        <f t="shared" si="13"/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f t="shared" si="14"/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f t="shared" si="15"/>
        <v>5031</v>
      </c>
      <c r="AY12" s="91">
        <v>4118</v>
      </c>
      <c r="AZ12" s="91">
        <v>0</v>
      </c>
      <c r="BA12" s="91">
        <v>913</v>
      </c>
      <c r="BB12" s="91">
        <v>0</v>
      </c>
      <c r="BC12" s="91">
        <v>0</v>
      </c>
      <c r="BD12" s="91">
        <v>0</v>
      </c>
      <c r="BE12" s="91">
        <v>0</v>
      </c>
      <c r="BF12" s="91">
        <f t="shared" si="16"/>
        <v>5031</v>
      </c>
      <c r="BG12" s="91">
        <f t="shared" si="17"/>
        <v>0</v>
      </c>
      <c r="BH12" s="91">
        <f t="shared" si="18"/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f t="shared" si="19"/>
        <v>0</v>
      </c>
      <c r="BP12" s="91">
        <f t="shared" si="20"/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f t="shared" si="21"/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f t="shared" si="22"/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f t="shared" si="23"/>
        <v>0</v>
      </c>
      <c r="CI12" s="91">
        <f t="shared" si="24"/>
        <v>0</v>
      </c>
      <c r="CJ12" s="91">
        <f t="shared" si="24"/>
        <v>0</v>
      </c>
      <c r="CK12" s="91">
        <f t="shared" si="24"/>
        <v>0</v>
      </c>
      <c r="CL12" s="91">
        <f t="shared" si="24"/>
        <v>0</v>
      </c>
      <c r="CM12" s="91">
        <f t="shared" si="24"/>
        <v>0</v>
      </c>
      <c r="CN12" s="91">
        <f t="shared" si="24"/>
        <v>0</v>
      </c>
      <c r="CO12" s="91">
        <f t="shared" si="24"/>
        <v>0</v>
      </c>
      <c r="CP12" s="91">
        <f t="shared" si="24"/>
        <v>0</v>
      </c>
      <c r="CQ12" s="91">
        <f t="shared" si="24"/>
        <v>5031</v>
      </c>
      <c r="CR12" s="91">
        <f t="shared" si="24"/>
        <v>0</v>
      </c>
      <c r="CS12" s="91">
        <f t="shared" si="24"/>
        <v>0</v>
      </c>
      <c r="CT12" s="91">
        <f t="shared" si="24"/>
        <v>0</v>
      </c>
      <c r="CU12" s="91">
        <f t="shared" si="24"/>
        <v>0</v>
      </c>
      <c r="CV12" s="91">
        <f t="shared" si="24"/>
        <v>0</v>
      </c>
      <c r="CW12" s="91">
        <f t="shared" si="24"/>
        <v>0</v>
      </c>
      <c r="CX12" s="91">
        <f t="shared" si="24"/>
        <v>0</v>
      </c>
      <c r="CY12" s="91">
        <f t="shared" si="25"/>
        <v>0</v>
      </c>
      <c r="CZ12" s="91">
        <f t="shared" si="25"/>
        <v>0</v>
      </c>
      <c r="DA12" s="91">
        <f t="shared" si="25"/>
        <v>0</v>
      </c>
      <c r="DB12" s="91">
        <f t="shared" si="25"/>
        <v>5031</v>
      </c>
      <c r="DC12" s="91">
        <f t="shared" si="25"/>
        <v>4118</v>
      </c>
      <c r="DD12" s="91">
        <f t="shared" si="25"/>
        <v>0</v>
      </c>
      <c r="DE12" s="91">
        <f t="shared" si="25"/>
        <v>913</v>
      </c>
      <c r="DF12" s="91">
        <f t="shared" si="25"/>
        <v>0</v>
      </c>
      <c r="DG12" s="91">
        <f t="shared" si="25"/>
        <v>0</v>
      </c>
      <c r="DH12" s="91">
        <f t="shared" si="25"/>
        <v>0</v>
      </c>
      <c r="DI12" s="91">
        <f t="shared" si="25"/>
        <v>0</v>
      </c>
      <c r="DJ12" s="91">
        <f t="shared" si="25"/>
        <v>5031</v>
      </c>
    </row>
    <row r="13" spans="1:114" s="6" customFormat="1" ht="12" customHeight="1">
      <c r="A13" s="89" t="s">
        <v>215</v>
      </c>
      <c r="B13" s="90" t="s">
        <v>229</v>
      </c>
      <c r="C13" s="89" t="s">
        <v>230</v>
      </c>
      <c r="D13" s="91">
        <f t="shared" si="6"/>
        <v>0</v>
      </c>
      <c r="E13" s="91">
        <f t="shared" si="7"/>
        <v>0</v>
      </c>
      <c r="F13" s="91">
        <v>0</v>
      </c>
      <c r="G13" s="91">
        <v>0</v>
      </c>
      <c r="H13" s="91">
        <v>0</v>
      </c>
      <c r="I13" s="91">
        <v>0</v>
      </c>
      <c r="J13" s="92" t="s">
        <v>218</v>
      </c>
      <c r="K13" s="91">
        <v>0</v>
      </c>
      <c r="L13" s="91">
        <v>0</v>
      </c>
      <c r="M13" s="91">
        <f t="shared" si="8"/>
        <v>0</v>
      </c>
      <c r="N13" s="91">
        <f t="shared" si="9"/>
        <v>0</v>
      </c>
      <c r="O13" s="91">
        <v>0</v>
      </c>
      <c r="P13" s="91">
        <v>0</v>
      </c>
      <c r="Q13" s="91">
        <v>0</v>
      </c>
      <c r="R13" s="91">
        <v>0</v>
      </c>
      <c r="S13" s="92" t="s">
        <v>218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2" t="s">
        <v>218</v>
      </c>
      <c r="AC13" s="91">
        <v>0</v>
      </c>
      <c r="AD13" s="91">
        <v>0</v>
      </c>
      <c r="AE13" s="91">
        <f t="shared" si="10"/>
        <v>0</v>
      </c>
      <c r="AF13" s="91">
        <f t="shared" si="11"/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f t="shared" si="12"/>
        <v>0</v>
      </c>
      <c r="AN13" s="91">
        <f t="shared" si="13"/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f t="shared" si="14"/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f t="shared" si="15"/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f t="shared" si="16"/>
        <v>0</v>
      </c>
      <c r="BG13" s="91">
        <f t="shared" si="17"/>
        <v>0</v>
      </c>
      <c r="BH13" s="91">
        <f t="shared" si="18"/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f t="shared" si="19"/>
        <v>0</v>
      </c>
      <c r="BP13" s="91">
        <f t="shared" si="20"/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f t="shared" si="21"/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f t="shared" si="22"/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f t="shared" si="23"/>
        <v>0</v>
      </c>
      <c r="CI13" s="91">
        <f t="shared" si="24"/>
        <v>0</v>
      </c>
      <c r="CJ13" s="91">
        <f t="shared" si="24"/>
        <v>0</v>
      </c>
      <c r="CK13" s="91">
        <f t="shared" si="24"/>
        <v>0</v>
      </c>
      <c r="CL13" s="91">
        <f t="shared" si="24"/>
        <v>0</v>
      </c>
      <c r="CM13" s="91">
        <f t="shared" si="24"/>
        <v>0</v>
      </c>
      <c r="CN13" s="91">
        <f t="shared" si="24"/>
        <v>0</v>
      </c>
      <c r="CO13" s="91">
        <f t="shared" si="24"/>
        <v>0</v>
      </c>
      <c r="CP13" s="91">
        <f t="shared" si="24"/>
        <v>0</v>
      </c>
      <c r="CQ13" s="91">
        <f t="shared" si="24"/>
        <v>0</v>
      </c>
      <c r="CR13" s="91">
        <f t="shared" si="24"/>
        <v>0</v>
      </c>
      <c r="CS13" s="91">
        <f t="shared" si="24"/>
        <v>0</v>
      </c>
      <c r="CT13" s="91">
        <f t="shared" si="24"/>
        <v>0</v>
      </c>
      <c r="CU13" s="91">
        <f t="shared" si="24"/>
        <v>0</v>
      </c>
      <c r="CV13" s="91">
        <f t="shared" si="24"/>
        <v>0</v>
      </c>
      <c r="CW13" s="91">
        <f t="shared" si="24"/>
        <v>0</v>
      </c>
      <c r="CX13" s="91">
        <f t="shared" si="24"/>
        <v>0</v>
      </c>
      <c r="CY13" s="91">
        <f t="shared" si="25"/>
        <v>0</v>
      </c>
      <c r="CZ13" s="91">
        <f t="shared" si="25"/>
        <v>0</v>
      </c>
      <c r="DA13" s="91">
        <f t="shared" si="25"/>
        <v>0</v>
      </c>
      <c r="DB13" s="91">
        <f t="shared" si="25"/>
        <v>0</v>
      </c>
      <c r="DC13" s="91">
        <f t="shared" si="25"/>
        <v>0</v>
      </c>
      <c r="DD13" s="91">
        <f t="shared" si="25"/>
        <v>0</v>
      </c>
      <c r="DE13" s="91">
        <f t="shared" si="25"/>
        <v>0</v>
      </c>
      <c r="DF13" s="91">
        <f t="shared" si="25"/>
        <v>0</v>
      </c>
      <c r="DG13" s="91">
        <f t="shared" si="25"/>
        <v>0</v>
      </c>
      <c r="DH13" s="91">
        <f t="shared" si="25"/>
        <v>0</v>
      </c>
      <c r="DI13" s="91">
        <f t="shared" si="25"/>
        <v>0</v>
      </c>
      <c r="DJ13" s="91">
        <f t="shared" si="25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13">
    <cfRule type="expression" priority="29" dxfId="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6" customWidth="1"/>
    <col min="2" max="2" width="8.69921875" style="97" customWidth="1"/>
    <col min="3" max="3" width="25.3984375" style="96" customWidth="1"/>
    <col min="4" max="114" width="14.69921875" style="98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101" t="s">
        <v>43</v>
      </c>
      <c r="B2" s="101" t="s">
        <v>44</v>
      </c>
      <c r="C2" s="103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102"/>
      <c r="B3" s="102"/>
      <c r="C3" s="104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102"/>
      <c r="B4" s="102"/>
      <c r="C4" s="104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9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9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9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102"/>
      <c r="B5" s="102"/>
      <c r="C5" s="104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100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100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100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102"/>
      <c r="B6" s="102"/>
      <c r="C6" s="104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8" t="s">
        <v>218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8" t="s">
        <v>231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8" t="s">
        <v>218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8" t="s">
        <v>193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8" t="s">
        <v>193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8" t="s">
        <v>193</v>
      </c>
      <c r="DH7" s="87">
        <v>0</v>
      </c>
      <c r="DI7" s="87">
        <v>0</v>
      </c>
      <c r="DJ7" s="87">
        <v>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29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5" t="s">
        <v>83</v>
      </c>
      <c r="B2" s="101" t="s">
        <v>84</v>
      </c>
      <c r="C2" s="105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6"/>
      <c r="B3" s="102"/>
      <c r="C3" s="106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6"/>
      <c r="B4" s="102"/>
      <c r="C4" s="106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6"/>
      <c r="B5" s="102"/>
      <c r="C5" s="106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6"/>
      <c r="B6" s="102"/>
      <c r="C6" s="106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201</v>
      </c>
      <c r="B7" s="86" t="s">
        <v>202</v>
      </c>
      <c r="C7" s="85" t="s">
        <v>233</v>
      </c>
      <c r="D7" s="87">
        <f aca="true" t="shared" si="0" ref="D7:AD7">SUM(D8:D13)</f>
        <v>58257</v>
      </c>
      <c r="E7" s="87">
        <f t="shared" si="0"/>
        <v>37334</v>
      </c>
      <c r="F7" s="87">
        <f t="shared" si="0"/>
        <v>37334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20923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58257</v>
      </c>
      <c r="W7" s="87">
        <f t="shared" si="0"/>
        <v>37334</v>
      </c>
      <c r="X7" s="87">
        <f t="shared" si="0"/>
        <v>37334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20923</v>
      </c>
    </row>
    <row r="8" spans="1:30" s="6" customFormat="1" ht="12" customHeight="1">
      <c r="A8" s="89" t="s">
        <v>201</v>
      </c>
      <c r="B8" s="90" t="s">
        <v>203</v>
      </c>
      <c r="C8" s="89" t="s">
        <v>204</v>
      </c>
      <c r="D8" s="91">
        <f aca="true" t="shared" si="1" ref="D8:D13">SUM(E8,+L8)</f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2">
        <v>0</v>
      </c>
      <c r="K8" s="91">
        <v>0</v>
      </c>
      <c r="L8" s="91">
        <v>0</v>
      </c>
      <c r="M8" s="91">
        <f aca="true" t="shared" si="2" ref="M8:M13">SUM(N8,+U8)</f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2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2">
        <v>0</v>
      </c>
      <c r="AC8" s="91">
        <v>0</v>
      </c>
      <c r="AD8" s="91">
        <v>0</v>
      </c>
    </row>
    <row r="9" spans="1:30" s="6" customFormat="1" ht="12" customHeight="1">
      <c r="A9" s="89" t="s">
        <v>201</v>
      </c>
      <c r="B9" s="90" t="s">
        <v>234</v>
      </c>
      <c r="C9" s="89" t="s">
        <v>235</v>
      </c>
      <c r="D9" s="91">
        <f t="shared" si="1"/>
        <v>8991</v>
      </c>
      <c r="E9" s="91">
        <v>3687</v>
      </c>
      <c r="F9" s="91">
        <v>3687</v>
      </c>
      <c r="G9" s="91">
        <v>0</v>
      </c>
      <c r="H9" s="91">
        <v>0</v>
      </c>
      <c r="I9" s="91">
        <v>0</v>
      </c>
      <c r="J9" s="92">
        <v>0</v>
      </c>
      <c r="K9" s="91">
        <v>0</v>
      </c>
      <c r="L9" s="91">
        <v>5304</v>
      </c>
      <c r="M9" s="91">
        <f t="shared" si="2"/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2">
        <v>0</v>
      </c>
      <c r="T9" s="91">
        <v>0</v>
      </c>
      <c r="U9" s="91">
        <v>0</v>
      </c>
      <c r="V9" s="91">
        <v>8991</v>
      </c>
      <c r="W9" s="91">
        <v>3687</v>
      </c>
      <c r="X9" s="91">
        <v>3687</v>
      </c>
      <c r="Y9" s="91">
        <v>0</v>
      </c>
      <c r="Z9" s="91">
        <v>0</v>
      </c>
      <c r="AA9" s="91">
        <v>0</v>
      </c>
      <c r="AB9" s="92">
        <v>0</v>
      </c>
      <c r="AC9" s="91">
        <v>0</v>
      </c>
      <c r="AD9" s="91">
        <v>5304</v>
      </c>
    </row>
    <row r="10" spans="1:30" s="6" customFormat="1" ht="12" customHeight="1">
      <c r="A10" s="89" t="s">
        <v>201</v>
      </c>
      <c r="B10" s="90" t="s">
        <v>236</v>
      </c>
      <c r="C10" s="89" t="s">
        <v>208</v>
      </c>
      <c r="D10" s="91">
        <f t="shared" si="1"/>
        <v>30101</v>
      </c>
      <c r="E10" s="91">
        <v>24080</v>
      </c>
      <c r="F10" s="91">
        <v>24080</v>
      </c>
      <c r="G10" s="91">
        <v>0</v>
      </c>
      <c r="H10" s="91">
        <v>0</v>
      </c>
      <c r="I10" s="91">
        <v>0</v>
      </c>
      <c r="J10" s="92">
        <v>0</v>
      </c>
      <c r="K10" s="91">
        <v>0</v>
      </c>
      <c r="L10" s="91">
        <v>6021</v>
      </c>
      <c r="M10" s="91">
        <f t="shared" si="2"/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2">
        <v>0</v>
      </c>
      <c r="T10" s="91">
        <v>0</v>
      </c>
      <c r="U10" s="91">
        <v>0</v>
      </c>
      <c r="V10" s="91">
        <v>30101</v>
      </c>
      <c r="W10" s="91">
        <v>24080</v>
      </c>
      <c r="X10" s="91">
        <v>24080</v>
      </c>
      <c r="Y10" s="91">
        <v>0</v>
      </c>
      <c r="Z10" s="91">
        <v>0</v>
      </c>
      <c r="AA10" s="91">
        <v>0</v>
      </c>
      <c r="AB10" s="92">
        <v>0</v>
      </c>
      <c r="AC10" s="91">
        <v>0</v>
      </c>
      <c r="AD10" s="91">
        <v>6021</v>
      </c>
    </row>
    <row r="11" spans="1:30" s="6" customFormat="1" ht="12" customHeight="1">
      <c r="A11" s="89" t="s">
        <v>237</v>
      </c>
      <c r="B11" s="90" t="s">
        <v>209</v>
      </c>
      <c r="C11" s="89" t="s">
        <v>210</v>
      </c>
      <c r="D11" s="91">
        <f t="shared" si="1"/>
        <v>14134</v>
      </c>
      <c r="E11" s="91">
        <v>7052</v>
      </c>
      <c r="F11" s="91">
        <v>7052</v>
      </c>
      <c r="G11" s="91">
        <v>0</v>
      </c>
      <c r="H11" s="91">
        <v>0</v>
      </c>
      <c r="I11" s="91">
        <v>0</v>
      </c>
      <c r="J11" s="92">
        <v>0</v>
      </c>
      <c r="K11" s="91">
        <v>0</v>
      </c>
      <c r="L11" s="91">
        <v>7082</v>
      </c>
      <c r="M11" s="91">
        <f t="shared" si="2"/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2">
        <v>0</v>
      </c>
      <c r="T11" s="91">
        <v>0</v>
      </c>
      <c r="U11" s="91">
        <v>0</v>
      </c>
      <c r="V11" s="91">
        <v>14134</v>
      </c>
      <c r="W11" s="91">
        <v>7052</v>
      </c>
      <c r="X11" s="91">
        <v>7052</v>
      </c>
      <c r="Y11" s="91">
        <v>0</v>
      </c>
      <c r="Z11" s="91">
        <v>0</v>
      </c>
      <c r="AA11" s="91">
        <v>0</v>
      </c>
      <c r="AB11" s="92">
        <v>0</v>
      </c>
      <c r="AC11" s="91">
        <v>0</v>
      </c>
      <c r="AD11" s="91">
        <v>7082</v>
      </c>
    </row>
    <row r="12" spans="1:30" s="6" customFormat="1" ht="12" customHeight="1">
      <c r="A12" s="89" t="s">
        <v>201</v>
      </c>
      <c r="B12" s="90" t="s">
        <v>211</v>
      </c>
      <c r="C12" s="89" t="s">
        <v>238</v>
      </c>
      <c r="D12" s="91">
        <f t="shared" si="1"/>
        <v>5031</v>
      </c>
      <c r="E12" s="91">
        <v>2515</v>
      </c>
      <c r="F12" s="91">
        <v>2515</v>
      </c>
      <c r="G12" s="91">
        <v>0</v>
      </c>
      <c r="H12" s="91">
        <v>0</v>
      </c>
      <c r="I12" s="91">
        <v>0</v>
      </c>
      <c r="J12" s="92">
        <v>0</v>
      </c>
      <c r="K12" s="91">
        <v>0</v>
      </c>
      <c r="L12" s="91">
        <v>2516</v>
      </c>
      <c r="M12" s="91">
        <f t="shared" si="2"/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2">
        <v>0</v>
      </c>
      <c r="T12" s="91">
        <v>0</v>
      </c>
      <c r="U12" s="91">
        <v>0</v>
      </c>
      <c r="V12" s="91">
        <v>5031</v>
      </c>
      <c r="W12" s="91">
        <v>2515</v>
      </c>
      <c r="X12" s="91">
        <v>2515</v>
      </c>
      <c r="Y12" s="91">
        <v>0</v>
      </c>
      <c r="Z12" s="91">
        <v>0</v>
      </c>
      <c r="AA12" s="91">
        <v>0</v>
      </c>
      <c r="AB12" s="92">
        <v>0</v>
      </c>
      <c r="AC12" s="91">
        <v>0</v>
      </c>
      <c r="AD12" s="91">
        <v>2516</v>
      </c>
    </row>
    <row r="13" spans="1:30" s="6" customFormat="1" ht="12" customHeight="1">
      <c r="A13" s="89" t="s">
        <v>201</v>
      </c>
      <c r="B13" s="90" t="s">
        <v>213</v>
      </c>
      <c r="C13" s="89" t="s">
        <v>214</v>
      </c>
      <c r="D13" s="91">
        <f t="shared" si="1"/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2">
        <v>0</v>
      </c>
      <c r="K13" s="91">
        <v>0</v>
      </c>
      <c r="L13" s="91">
        <v>0</v>
      </c>
      <c r="M13" s="91">
        <f t="shared" si="2"/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2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2">
        <v>0</v>
      </c>
      <c r="AC13" s="91">
        <v>0</v>
      </c>
      <c r="AD13" s="91">
        <v>0</v>
      </c>
    </row>
  </sheetData>
  <sheetProtection/>
  <mergeCells count="3">
    <mergeCell ref="A2:A6"/>
    <mergeCell ref="B2:B6"/>
    <mergeCell ref="C2:C6"/>
  </mergeCells>
  <conditionalFormatting sqref="A7:AD13">
    <cfRule type="expression" priority="29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1" t="s">
        <v>108</v>
      </c>
      <c r="B2" s="101" t="s">
        <v>109</v>
      </c>
      <c r="C2" s="105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102"/>
      <c r="B3" s="102"/>
      <c r="C3" s="106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102"/>
      <c r="B4" s="102"/>
      <c r="C4" s="106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9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9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9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102"/>
      <c r="B5" s="102"/>
      <c r="C5" s="106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100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100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100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102"/>
      <c r="B6" s="102"/>
      <c r="C6" s="106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AI7">SUM(D8:D13)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58257</v>
      </c>
      <c r="M7" s="87">
        <f t="shared" si="0"/>
        <v>1615</v>
      </c>
      <c r="N7" s="87">
        <f t="shared" si="0"/>
        <v>1615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56642</v>
      </c>
      <c r="X7" s="87">
        <f t="shared" si="0"/>
        <v>32620</v>
      </c>
      <c r="Y7" s="87">
        <f t="shared" si="0"/>
        <v>0</v>
      </c>
      <c r="Z7" s="87">
        <f t="shared" si="0"/>
        <v>24022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87">
        <f t="shared" si="0"/>
        <v>58257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aca="true" t="shared" si="1" ref="AJ7:BO7">SUM(AJ8:AJ13)</f>
        <v>0</v>
      </c>
      <c r="AK7" s="87">
        <f t="shared" si="1"/>
        <v>0</v>
      </c>
      <c r="AL7" s="87">
        <f t="shared" si="1"/>
        <v>0</v>
      </c>
      <c r="AM7" s="87">
        <f t="shared" si="1"/>
        <v>0</v>
      </c>
      <c r="AN7" s="87">
        <f t="shared" si="1"/>
        <v>0</v>
      </c>
      <c r="AO7" s="87">
        <f t="shared" si="1"/>
        <v>0</v>
      </c>
      <c r="AP7" s="87">
        <f t="shared" si="1"/>
        <v>0</v>
      </c>
      <c r="AQ7" s="87">
        <f t="shared" si="1"/>
        <v>0</v>
      </c>
      <c r="AR7" s="87">
        <f t="shared" si="1"/>
        <v>0</v>
      </c>
      <c r="AS7" s="87">
        <f t="shared" si="1"/>
        <v>0</v>
      </c>
      <c r="AT7" s="87">
        <f t="shared" si="1"/>
        <v>0</v>
      </c>
      <c r="AU7" s="87">
        <f t="shared" si="1"/>
        <v>0</v>
      </c>
      <c r="AV7" s="87">
        <f t="shared" si="1"/>
        <v>0</v>
      </c>
      <c r="AW7" s="87">
        <f t="shared" si="1"/>
        <v>0</v>
      </c>
      <c r="AX7" s="87">
        <f t="shared" si="1"/>
        <v>0</v>
      </c>
      <c r="AY7" s="87">
        <f t="shared" si="1"/>
        <v>0</v>
      </c>
      <c r="AZ7" s="87">
        <f t="shared" si="1"/>
        <v>0</v>
      </c>
      <c r="BA7" s="87">
        <f t="shared" si="1"/>
        <v>0</v>
      </c>
      <c r="BB7" s="87">
        <f t="shared" si="1"/>
        <v>0</v>
      </c>
      <c r="BC7" s="87">
        <f t="shared" si="1"/>
        <v>0</v>
      </c>
      <c r="BD7" s="87">
        <f t="shared" si="1"/>
        <v>0</v>
      </c>
      <c r="BE7" s="87">
        <f t="shared" si="1"/>
        <v>0</v>
      </c>
      <c r="BF7" s="87">
        <f t="shared" si="1"/>
        <v>0</v>
      </c>
      <c r="BG7" s="87">
        <f t="shared" si="1"/>
        <v>0</v>
      </c>
      <c r="BH7" s="87">
        <f t="shared" si="1"/>
        <v>0</v>
      </c>
      <c r="BI7" s="87">
        <f t="shared" si="1"/>
        <v>0</v>
      </c>
      <c r="BJ7" s="87">
        <f t="shared" si="1"/>
        <v>0</v>
      </c>
      <c r="BK7" s="87">
        <f t="shared" si="1"/>
        <v>0</v>
      </c>
      <c r="BL7" s="87">
        <f t="shared" si="1"/>
        <v>0</v>
      </c>
      <c r="BM7" s="87">
        <f t="shared" si="1"/>
        <v>0</v>
      </c>
      <c r="BN7" s="87">
        <f t="shared" si="1"/>
        <v>0</v>
      </c>
      <c r="BO7" s="87">
        <f t="shared" si="1"/>
        <v>0</v>
      </c>
      <c r="BP7" s="87">
        <f aca="true" t="shared" si="2" ref="BP7:CI7">SUM(BP8:BP13)</f>
        <v>58257</v>
      </c>
      <c r="BQ7" s="87">
        <f t="shared" si="2"/>
        <v>1615</v>
      </c>
      <c r="BR7" s="87">
        <f t="shared" si="2"/>
        <v>1615</v>
      </c>
      <c r="BS7" s="87">
        <f t="shared" si="2"/>
        <v>0</v>
      </c>
      <c r="BT7" s="87">
        <f t="shared" si="2"/>
        <v>0</v>
      </c>
      <c r="BU7" s="87">
        <f t="shared" si="2"/>
        <v>0</v>
      </c>
      <c r="BV7" s="87">
        <f t="shared" si="2"/>
        <v>0</v>
      </c>
      <c r="BW7" s="87">
        <f t="shared" si="2"/>
        <v>0</v>
      </c>
      <c r="BX7" s="87">
        <f t="shared" si="2"/>
        <v>0</v>
      </c>
      <c r="BY7" s="87">
        <f t="shared" si="2"/>
        <v>0</v>
      </c>
      <c r="BZ7" s="87">
        <f t="shared" si="2"/>
        <v>0</v>
      </c>
      <c r="CA7" s="87">
        <f t="shared" si="2"/>
        <v>56642</v>
      </c>
      <c r="CB7" s="87">
        <f t="shared" si="2"/>
        <v>32620</v>
      </c>
      <c r="CC7" s="87">
        <f t="shared" si="2"/>
        <v>0</v>
      </c>
      <c r="CD7" s="87">
        <f t="shared" si="2"/>
        <v>24022</v>
      </c>
      <c r="CE7" s="87">
        <f t="shared" si="2"/>
        <v>0</v>
      </c>
      <c r="CF7" s="87">
        <f t="shared" si="2"/>
        <v>0</v>
      </c>
      <c r="CG7" s="87">
        <f t="shared" si="2"/>
        <v>0</v>
      </c>
      <c r="CH7" s="87">
        <f t="shared" si="2"/>
        <v>0</v>
      </c>
      <c r="CI7" s="87">
        <f t="shared" si="2"/>
        <v>58257</v>
      </c>
    </row>
    <row r="8" spans="1:87" s="6" customFormat="1" ht="12" customHeight="1">
      <c r="A8" s="89" t="s">
        <v>201</v>
      </c>
      <c r="B8" s="90" t="s">
        <v>203</v>
      </c>
      <c r="C8" s="89" t="s">
        <v>204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2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2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2">
        <v>0</v>
      </c>
      <c r="BE8" s="91">
        <v>0</v>
      </c>
      <c r="BF8" s="91">
        <v>0</v>
      </c>
      <c r="BG8" s="91">
        <v>0</v>
      </c>
      <c r="BH8" s="91">
        <f aca="true" t="shared" si="3" ref="BH8:BW13">SUM(D8,AF8)</f>
        <v>0</v>
      </c>
      <c r="BI8" s="91">
        <f t="shared" si="3"/>
        <v>0</v>
      </c>
      <c r="BJ8" s="91">
        <f t="shared" si="3"/>
        <v>0</v>
      </c>
      <c r="BK8" s="91">
        <f t="shared" si="3"/>
        <v>0</v>
      </c>
      <c r="BL8" s="91">
        <f t="shared" si="3"/>
        <v>0</v>
      </c>
      <c r="BM8" s="91">
        <f t="shared" si="3"/>
        <v>0</v>
      </c>
      <c r="BN8" s="91">
        <f t="shared" si="3"/>
        <v>0</v>
      </c>
      <c r="BO8" s="92">
        <f t="shared" si="3"/>
        <v>0</v>
      </c>
      <c r="BP8" s="91">
        <f t="shared" si="3"/>
        <v>0</v>
      </c>
      <c r="BQ8" s="91">
        <f t="shared" si="3"/>
        <v>0</v>
      </c>
      <c r="BR8" s="91">
        <f t="shared" si="3"/>
        <v>0</v>
      </c>
      <c r="BS8" s="91">
        <f t="shared" si="3"/>
        <v>0</v>
      </c>
      <c r="BT8" s="91">
        <f t="shared" si="3"/>
        <v>0</v>
      </c>
      <c r="BU8" s="91">
        <f t="shared" si="3"/>
        <v>0</v>
      </c>
      <c r="BV8" s="91">
        <f t="shared" si="3"/>
        <v>0</v>
      </c>
      <c r="BW8" s="91">
        <f t="shared" si="3"/>
        <v>0</v>
      </c>
      <c r="BX8" s="91">
        <f aca="true" t="shared" si="4" ref="BX8:CI13">SUM(T8,AV8)</f>
        <v>0</v>
      </c>
      <c r="BY8" s="91">
        <f t="shared" si="4"/>
        <v>0</v>
      </c>
      <c r="BZ8" s="91">
        <f t="shared" si="4"/>
        <v>0</v>
      </c>
      <c r="CA8" s="91">
        <f t="shared" si="4"/>
        <v>0</v>
      </c>
      <c r="CB8" s="91">
        <f t="shared" si="4"/>
        <v>0</v>
      </c>
      <c r="CC8" s="91">
        <f t="shared" si="4"/>
        <v>0</v>
      </c>
      <c r="CD8" s="91">
        <f t="shared" si="4"/>
        <v>0</v>
      </c>
      <c r="CE8" s="91">
        <f t="shared" si="4"/>
        <v>0</v>
      </c>
      <c r="CF8" s="92">
        <f t="shared" si="4"/>
        <v>0</v>
      </c>
      <c r="CG8" s="91">
        <f t="shared" si="4"/>
        <v>0</v>
      </c>
      <c r="CH8" s="91">
        <f t="shared" si="4"/>
        <v>0</v>
      </c>
      <c r="CI8" s="91">
        <f t="shared" si="4"/>
        <v>0</v>
      </c>
    </row>
    <row r="9" spans="1:87" s="6" customFormat="1" ht="12" customHeight="1">
      <c r="A9" s="89" t="s">
        <v>201</v>
      </c>
      <c r="B9" s="90" t="s">
        <v>205</v>
      </c>
      <c r="C9" s="89" t="s">
        <v>206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2">
        <v>0</v>
      </c>
      <c r="L9" s="91">
        <v>8991</v>
      </c>
      <c r="M9" s="91">
        <v>1615</v>
      </c>
      <c r="N9" s="91">
        <v>1615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7376</v>
      </c>
      <c r="X9" s="91">
        <v>6797</v>
      </c>
      <c r="Y9" s="91">
        <v>0</v>
      </c>
      <c r="Z9" s="91">
        <v>579</v>
      </c>
      <c r="AA9" s="91">
        <v>0</v>
      </c>
      <c r="AB9" s="92">
        <v>0</v>
      </c>
      <c r="AC9" s="91">
        <v>0</v>
      </c>
      <c r="AD9" s="91">
        <v>0</v>
      </c>
      <c r="AE9" s="91">
        <v>8991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2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2">
        <v>0</v>
      </c>
      <c r="BE9" s="91">
        <v>0</v>
      </c>
      <c r="BF9" s="91">
        <v>0</v>
      </c>
      <c r="BG9" s="91">
        <v>0</v>
      </c>
      <c r="BH9" s="91">
        <f t="shared" si="3"/>
        <v>0</v>
      </c>
      <c r="BI9" s="91">
        <f t="shared" si="3"/>
        <v>0</v>
      </c>
      <c r="BJ9" s="91">
        <f t="shared" si="3"/>
        <v>0</v>
      </c>
      <c r="BK9" s="91">
        <f t="shared" si="3"/>
        <v>0</v>
      </c>
      <c r="BL9" s="91">
        <f t="shared" si="3"/>
        <v>0</v>
      </c>
      <c r="BM9" s="91">
        <f t="shared" si="3"/>
        <v>0</v>
      </c>
      <c r="BN9" s="91">
        <f t="shared" si="3"/>
        <v>0</v>
      </c>
      <c r="BO9" s="92">
        <f t="shared" si="3"/>
        <v>0</v>
      </c>
      <c r="BP9" s="91">
        <f t="shared" si="3"/>
        <v>8991</v>
      </c>
      <c r="BQ9" s="91">
        <f t="shared" si="3"/>
        <v>1615</v>
      </c>
      <c r="BR9" s="91">
        <f t="shared" si="3"/>
        <v>1615</v>
      </c>
      <c r="BS9" s="91">
        <f t="shared" si="3"/>
        <v>0</v>
      </c>
      <c r="BT9" s="91">
        <f t="shared" si="3"/>
        <v>0</v>
      </c>
      <c r="BU9" s="91">
        <f t="shared" si="3"/>
        <v>0</v>
      </c>
      <c r="BV9" s="91">
        <f t="shared" si="3"/>
        <v>0</v>
      </c>
      <c r="BW9" s="91">
        <f t="shared" si="3"/>
        <v>0</v>
      </c>
      <c r="BX9" s="91">
        <f t="shared" si="4"/>
        <v>0</v>
      </c>
      <c r="BY9" s="91">
        <f t="shared" si="4"/>
        <v>0</v>
      </c>
      <c r="BZ9" s="91">
        <f t="shared" si="4"/>
        <v>0</v>
      </c>
      <c r="CA9" s="91">
        <f t="shared" si="4"/>
        <v>7376</v>
      </c>
      <c r="CB9" s="91">
        <f t="shared" si="4"/>
        <v>6797</v>
      </c>
      <c r="CC9" s="91">
        <f t="shared" si="4"/>
        <v>0</v>
      </c>
      <c r="CD9" s="91">
        <f t="shared" si="4"/>
        <v>579</v>
      </c>
      <c r="CE9" s="91">
        <f t="shared" si="4"/>
        <v>0</v>
      </c>
      <c r="CF9" s="92">
        <f t="shared" si="4"/>
        <v>0</v>
      </c>
      <c r="CG9" s="91">
        <f t="shared" si="4"/>
        <v>0</v>
      </c>
      <c r="CH9" s="91">
        <f t="shared" si="4"/>
        <v>0</v>
      </c>
      <c r="CI9" s="91">
        <f t="shared" si="4"/>
        <v>8991</v>
      </c>
    </row>
    <row r="10" spans="1:87" s="6" customFormat="1" ht="12" customHeight="1">
      <c r="A10" s="89" t="s">
        <v>201</v>
      </c>
      <c r="B10" s="90" t="s">
        <v>207</v>
      </c>
      <c r="C10" s="89" t="s">
        <v>208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2">
        <v>0</v>
      </c>
      <c r="L10" s="91">
        <v>30101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30101</v>
      </c>
      <c r="X10" s="91">
        <v>9765</v>
      </c>
      <c r="Y10" s="91">
        <v>0</v>
      </c>
      <c r="Z10" s="91">
        <v>20336</v>
      </c>
      <c r="AA10" s="91">
        <v>0</v>
      </c>
      <c r="AB10" s="92">
        <v>0</v>
      </c>
      <c r="AC10" s="91">
        <v>0</v>
      </c>
      <c r="AD10" s="91">
        <v>0</v>
      </c>
      <c r="AE10" s="91">
        <v>30101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2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2">
        <v>0</v>
      </c>
      <c r="BE10" s="91">
        <v>0</v>
      </c>
      <c r="BF10" s="91">
        <v>0</v>
      </c>
      <c r="BG10" s="91">
        <v>0</v>
      </c>
      <c r="BH10" s="91">
        <f t="shared" si="3"/>
        <v>0</v>
      </c>
      <c r="BI10" s="91">
        <f t="shared" si="3"/>
        <v>0</v>
      </c>
      <c r="BJ10" s="91">
        <f t="shared" si="3"/>
        <v>0</v>
      </c>
      <c r="BK10" s="91">
        <f t="shared" si="3"/>
        <v>0</v>
      </c>
      <c r="BL10" s="91">
        <f t="shared" si="3"/>
        <v>0</v>
      </c>
      <c r="BM10" s="91">
        <f t="shared" si="3"/>
        <v>0</v>
      </c>
      <c r="BN10" s="91">
        <f t="shared" si="3"/>
        <v>0</v>
      </c>
      <c r="BO10" s="92">
        <f t="shared" si="3"/>
        <v>0</v>
      </c>
      <c r="BP10" s="91">
        <f t="shared" si="3"/>
        <v>30101</v>
      </c>
      <c r="BQ10" s="91">
        <f t="shared" si="3"/>
        <v>0</v>
      </c>
      <c r="BR10" s="91">
        <f t="shared" si="3"/>
        <v>0</v>
      </c>
      <c r="BS10" s="91">
        <f t="shared" si="3"/>
        <v>0</v>
      </c>
      <c r="BT10" s="91">
        <f t="shared" si="3"/>
        <v>0</v>
      </c>
      <c r="BU10" s="91">
        <f t="shared" si="3"/>
        <v>0</v>
      </c>
      <c r="BV10" s="91">
        <f t="shared" si="3"/>
        <v>0</v>
      </c>
      <c r="BW10" s="91">
        <f t="shared" si="3"/>
        <v>0</v>
      </c>
      <c r="BX10" s="91">
        <f t="shared" si="4"/>
        <v>0</v>
      </c>
      <c r="BY10" s="91">
        <f t="shared" si="4"/>
        <v>0</v>
      </c>
      <c r="BZ10" s="91">
        <f t="shared" si="4"/>
        <v>0</v>
      </c>
      <c r="CA10" s="91">
        <f t="shared" si="4"/>
        <v>30101</v>
      </c>
      <c r="CB10" s="91">
        <f t="shared" si="4"/>
        <v>9765</v>
      </c>
      <c r="CC10" s="91">
        <f t="shared" si="4"/>
        <v>0</v>
      </c>
      <c r="CD10" s="91">
        <f t="shared" si="4"/>
        <v>20336</v>
      </c>
      <c r="CE10" s="91">
        <f t="shared" si="4"/>
        <v>0</v>
      </c>
      <c r="CF10" s="92">
        <f t="shared" si="4"/>
        <v>0</v>
      </c>
      <c r="CG10" s="91">
        <f t="shared" si="4"/>
        <v>0</v>
      </c>
      <c r="CH10" s="91">
        <f t="shared" si="4"/>
        <v>0</v>
      </c>
      <c r="CI10" s="91">
        <f t="shared" si="4"/>
        <v>30101</v>
      </c>
    </row>
    <row r="11" spans="1:87" s="6" customFormat="1" ht="12" customHeight="1">
      <c r="A11" s="89" t="s">
        <v>201</v>
      </c>
      <c r="B11" s="90" t="s">
        <v>209</v>
      </c>
      <c r="C11" s="89" t="s">
        <v>210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2">
        <v>0</v>
      </c>
      <c r="L11" s="91">
        <v>14134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14134</v>
      </c>
      <c r="X11" s="91">
        <v>11940</v>
      </c>
      <c r="Y11" s="91">
        <v>0</v>
      </c>
      <c r="Z11" s="91">
        <v>2194</v>
      </c>
      <c r="AA11" s="91">
        <v>0</v>
      </c>
      <c r="AB11" s="92">
        <v>0</v>
      </c>
      <c r="AC11" s="91">
        <v>0</v>
      </c>
      <c r="AD11" s="91">
        <v>0</v>
      </c>
      <c r="AE11" s="91">
        <v>14134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2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2">
        <v>0</v>
      </c>
      <c r="BE11" s="91">
        <v>0</v>
      </c>
      <c r="BF11" s="91">
        <v>0</v>
      </c>
      <c r="BG11" s="91">
        <v>0</v>
      </c>
      <c r="BH11" s="91">
        <f t="shared" si="3"/>
        <v>0</v>
      </c>
      <c r="BI11" s="91">
        <f t="shared" si="3"/>
        <v>0</v>
      </c>
      <c r="BJ11" s="91">
        <f t="shared" si="3"/>
        <v>0</v>
      </c>
      <c r="BK11" s="91">
        <f t="shared" si="3"/>
        <v>0</v>
      </c>
      <c r="BL11" s="91">
        <f t="shared" si="3"/>
        <v>0</v>
      </c>
      <c r="BM11" s="91">
        <f t="shared" si="3"/>
        <v>0</v>
      </c>
      <c r="BN11" s="91">
        <f t="shared" si="3"/>
        <v>0</v>
      </c>
      <c r="BO11" s="92">
        <f t="shared" si="3"/>
        <v>0</v>
      </c>
      <c r="BP11" s="91">
        <f t="shared" si="3"/>
        <v>14134</v>
      </c>
      <c r="BQ11" s="91">
        <f t="shared" si="3"/>
        <v>0</v>
      </c>
      <c r="BR11" s="91">
        <f t="shared" si="3"/>
        <v>0</v>
      </c>
      <c r="BS11" s="91">
        <f t="shared" si="3"/>
        <v>0</v>
      </c>
      <c r="BT11" s="91">
        <f t="shared" si="3"/>
        <v>0</v>
      </c>
      <c r="BU11" s="91">
        <f t="shared" si="3"/>
        <v>0</v>
      </c>
      <c r="BV11" s="91">
        <f t="shared" si="3"/>
        <v>0</v>
      </c>
      <c r="BW11" s="91">
        <f t="shared" si="3"/>
        <v>0</v>
      </c>
      <c r="BX11" s="91">
        <f t="shared" si="4"/>
        <v>0</v>
      </c>
      <c r="BY11" s="91">
        <f t="shared" si="4"/>
        <v>0</v>
      </c>
      <c r="BZ11" s="91">
        <f t="shared" si="4"/>
        <v>0</v>
      </c>
      <c r="CA11" s="91">
        <f t="shared" si="4"/>
        <v>14134</v>
      </c>
      <c r="CB11" s="91">
        <f t="shared" si="4"/>
        <v>11940</v>
      </c>
      <c r="CC11" s="91">
        <f t="shared" si="4"/>
        <v>0</v>
      </c>
      <c r="CD11" s="91">
        <f t="shared" si="4"/>
        <v>2194</v>
      </c>
      <c r="CE11" s="91">
        <f t="shared" si="4"/>
        <v>0</v>
      </c>
      <c r="CF11" s="92">
        <f t="shared" si="4"/>
        <v>0</v>
      </c>
      <c r="CG11" s="91">
        <f t="shared" si="4"/>
        <v>0</v>
      </c>
      <c r="CH11" s="91">
        <f t="shared" si="4"/>
        <v>0</v>
      </c>
      <c r="CI11" s="91">
        <f t="shared" si="4"/>
        <v>14134</v>
      </c>
    </row>
    <row r="12" spans="1:87" s="6" customFormat="1" ht="12" customHeight="1">
      <c r="A12" s="89" t="s">
        <v>201</v>
      </c>
      <c r="B12" s="90" t="s">
        <v>211</v>
      </c>
      <c r="C12" s="89" t="s">
        <v>212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2">
        <v>0</v>
      </c>
      <c r="L12" s="91">
        <v>5031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5031</v>
      </c>
      <c r="X12" s="91">
        <v>4118</v>
      </c>
      <c r="Y12" s="91">
        <v>0</v>
      </c>
      <c r="Z12" s="91">
        <v>913</v>
      </c>
      <c r="AA12" s="91">
        <v>0</v>
      </c>
      <c r="AB12" s="92">
        <v>0</v>
      </c>
      <c r="AC12" s="91">
        <v>0</v>
      </c>
      <c r="AD12" s="91">
        <v>0</v>
      </c>
      <c r="AE12" s="91">
        <v>5031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2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2">
        <v>0</v>
      </c>
      <c r="BE12" s="91">
        <v>0</v>
      </c>
      <c r="BF12" s="91">
        <v>0</v>
      </c>
      <c r="BG12" s="91">
        <v>0</v>
      </c>
      <c r="BH12" s="91">
        <f t="shared" si="3"/>
        <v>0</v>
      </c>
      <c r="BI12" s="91">
        <f t="shared" si="3"/>
        <v>0</v>
      </c>
      <c r="BJ12" s="91">
        <f t="shared" si="3"/>
        <v>0</v>
      </c>
      <c r="BK12" s="91">
        <f t="shared" si="3"/>
        <v>0</v>
      </c>
      <c r="BL12" s="91">
        <f t="shared" si="3"/>
        <v>0</v>
      </c>
      <c r="BM12" s="91">
        <f t="shared" si="3"/>
        <v>0</v>
      </c>
      <c r="BN12" s="91">
        <f t="shared" si="3"/>
        <v>0</v>
      </c>
      <c r="BO12" s="92">
        <f t="shared" si="3"/>
        <v>0</v>
      </c>
      <c r="BP12" s="91">
        <f t="shared" si="3"/>
        <v>5031</v>
      </c>
      <c r="BQ12" s="91">
        <f t="shared" si="3"/>
        <v>0</v>
      </c>
      <c r="BR12" s="91">
        <f t="shared" si="3"/>
        <v>0</v>
      </c>
      <c r="BS12" s="91">
        <f t="shared" si="3"/>
        <v>0</v>
      </c>
      <c r="BT12" s="91">
        <f t="shared" si="3"/>
        <v>0</v>
      </c>
      <c r="BU12" s="91">
        <f t="shared" si="3"/>
        <v>0</v>
      </c>
      <c r="BV12" s="91">
        <f t="shared" si="3"/>
        <v>0</v>
      </c>
      <c r="BW12" s="91">
        <f t="shared" si="3"/>
        <v>0</v>
      </c>
      <c r="BX12" s="91">
        <f t="shared" si="4"/>
        <v>0</v>
      </c>
      <c r="BY12" s="91">
        <f t="shared" si="4"/>
        <v>0</v>
      </c>
      <c r="BZ12" s="91">
        <f t="shared" si="4"/>
        <v>0</v>
      </c>
      <c r="CA12" s="91">
        <f t="shared" si="4"/>
        <v>5031</v>
      </c>
      <c r="CB12" s="91">
        <f t="shared" si="4"/>
        <v>4118</v>
      </c>
      <c r="CC12" s="91">
        <f t="shared" si="4"/>
        <v>0</v>
      </c>
      <c r="CD12" s="91">
        <f t="shared" si="4"/>
        <v>913</v>
      </c>
      <c r="CE12" s="91">
        <f t="shared" si="4"/>
        <v>0</v>
      </c>
      <c r="CF12" s="92">
        <f t="shared" si="4"/>
        <v>0</v>
      </c>
      <c r="CG12" s="91">
        <f t="shared" si="4"/>
        <v>0</v>
      </c>
      <c r="CH12" s="91">
        <f t="shared" si="4"/>
        <v>0</v>
      </c>
      <c r="CI12" s="91">
        <f t="shared" si="4"/>
        <v>5031</v>
      </c>
    </row>
    <row r="13" spans="1:87" s="6" customFormat="1" ht="12" customHeight="1">
      <c r="A13" s="89" t="s">
        <v>201</v>
      </c>
      <c r="B13" s="90" t="s">
        <v>213</v>
      </c>
      <c r="C13" s="89" t="s">
        <v>214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2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2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2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2">
        <v>0</v>
      </c>
      <c r="BE13" s="91">
        <v>0</v>
      </c>
      <c r="BF13" s="91">
        <v>0</v>
      </c>
      <c r="BG13" s="91">
        <v>0</v>
      </c>
      <c r="BH13" s="91">
        <f t="shared" si="3"/>
        <v>0</v>
      </c>
      <c r="BI13" s="91">
        <f t="shared" si="3"/>
        <v>0</v>
      </c>
      <c r="BJ13" s="91">
        <f t="shared" si="3"/>
        <v>0</v>
      </c>
      <c r="BK13" s="91">
        <f t="shared" si="3"/>
        <v>0</v>
      </c>
      <c r="BL13" s="91">
        <f t="shared" si="3"/>
        <v>0</v>
      </c>
      <c r="BM13" s="91">
        <f t="shared" si="3"/>
        <v>0</v>
      </c>
      <c r="BN13" s="91">
        <f t="shared" si="3"/>
        <v>0</v>
      </c>
      <c r="BO13" s="92">
        <f t="shared" si="3"/>
        <v>0</v>
      </c>
      <c r="BP13" s="91">
        <f t="shared" si="3"/>
        <v>0</v>
      </c>
      <c r="BQ13" s="91">
        <f t="shared" si="3"/>
        <v>0</v>
      </c>
      <c r="BR13" s="91">
        <f t="shared" si="3"/>
        <v>0</v>
      </c>
      <c r="BS13" s="91">
        <f t="shared" si="3"/>
        <v>0</v>
      </c>
      <c r="BT13" s="91">
        <f t="shared" si="3"/>
        <v>0</v>
      </c>
      <c r="BU13" s="91">
        <f t="shared" si="3"/>
        <v>0</v>
      </c>
      <c r="BV13" s="91">
        <f t="shared" si="3"/>
        <v>0</v>
      </c>
      <c r="BW13" s="91">
        <f t="shared" si="3"/>
        <v>0</v>
      </c>
      <c r="BX13" s="91">
        <f t="shared" si="4"/>
        <v>0</v>
      </c>
      <c r="BY13" s="91">
        <f t="shared" si="4"/>
        <v>0</v>
      </c>
      <c r="BZ13" s="91">
        <f t="shared" si="4"/>
        <v>0</v>
      </c>
      <c r="CA13" s="91">
        <f t="shared" si="4"/>
        <v>0</v>
      </c>
      <c r="CB13" s="91">
        <f t="shared" si="4"/>
        <v>0</v>
      </c>
      <c r="CC13" s="91">
        <f t="shared" si="4"/>
        <v>0</v>
      </c>
      <c r="CD13" s="91">
        <f t="shared" si="4"/>
        <v>0</v>
      </c>
      <c r="CE13" s="91">
        <f t="shared" si="4"/>
        <v>0</v>
      </c>
      <c r="CF13" s="92">
        <f t="shared" si="4"/>
        <v>0</v>
      </c>
      <c r="CG13" s="91">
        <f t="shared" si="4"/>
        <v>0</v>
      </c>
      <c r="CH13" s="91">
        <f t="shared" si="4"/>
        <v>0</v>
      </c>
      <c r="CI13" s="91">
        <f t="shared" si="4"/>
        <v>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13">
    <cfRule type="expression" priority="29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9" t="s">
        <v>138</v>
      </c>
      <c r="B2" s="111" t="s">
        <v>139</v>
      </c>
      <c r="C2" s="107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10"/>
      <c r="B3" s="112"/>
      <c r="C3" s="113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10"/>
      <c r="B4" s="112"/>
      <c r="C4" s="108"/>
      <c r="D4" s="54" t="s">
        <v>148</v>
      </c>
      <c r="E4" s="11"/>
      <c r="F4" s="53"/>
      <c r="G4" s="54" t="s">
        <v>149</v>
      </c>
      <c r="H4" s="11"/>
      <c r="I4" s="53"/>
      <c r="J4" s="109" t="s">
        <v>150</v>
      </c>
      <c r="K4" s="107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9" t="s">
        <v>150</v>
      </c>
      <c r="S4" s="107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9" t="s">
        <v>150</v>
      </c>
      <c r="AA4" s="107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9" t="s">
        <v>150</v>
      </c>
      <c r="AI4" s="107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9" t="s">
        <v>150</v>
      </c>
      <c r="AQ4" s="107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9" t="s">
        <v>150</v>
      </c>
      <c r="AY4" s="107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10"/>
      <c r="B5" s="112"/>
      <c r="C5" s="108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10"/>
      <c r="K5" s="108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10"/>
      <c r="S5" s="108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10"/>
      <c r="AA5" s="108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10"/>
      <c r="AI5" s="108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10"/>
      <c r="AQ5" s="108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10"/>
      <c r="AY5" s="108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10"/>
      <c r="B6" s="112"/>
      <c r="C6" s="108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10"/>
      <c r="K6" s="108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10"/>
      <c r="S6" s="108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10"/>
      <c r="AA6" s="108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10"/>
      <c r="AI6" s="108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10"/>
      <c r="AQ6" s="108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10"/>
      <c r="AY6" s="108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201</v>
      </c>
      <c r="B7" s="86" t="s">
        <v>202</v>
      </c>
      <c r="C7" s="85" t="s">
        <v>0</v>
      </c>
      <c r="D7" s="93">
        <f aca="true" t="shared" si="0" ref="D7:I7">SUM(D8:D13)</f>
        <v>0</v>
      </c>
      <c r="E7" s="93">
        <f t="shared" si="0"/>
        <v>0</v>
      </c>
      <c r="F7" s="93">
        <f t="shared" si="0"/>
        <v>0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v>0</v>
      </c>
      <c r="K7" s="93">
        <v>0</v>
      </c>
      <c r="L7" s="93">
        <f aca="true" t="shared" si="1" ref="L7:Q7">SUM(L8:L13)</f>
        <v>0</v>
      </c>
      <c r="M7" s="93">
        <f t="shared" si="1"/>
        <v>0</v>
      </c>
      <c r="N7" s="93">
        <f t="shared" si="1"/>
        <v>0</v>
      </c>
      <c r="O7" s="93">
        <f t="shared" si="1"/>
        <v>0</v>
      </c>
      <c r="P7" s="93">
        <f t="shared" si="1"/>
        <v>0</v>
      </c>
      <c r="Q7" s="93">
        <f t="shared" si="1"/>
        <v>0</v>
      </c>
      <c r="R7" s="93">
        <v>0</v>
      </c>
      <c r="S7" s="93">
        <v>0</v>
      </c>
      <c r="T7" s="93">
        <f aca="true" t="shared" si="2" ref="T7:Y7">SUM(T8:T13)</f>
        <v>0</v>
      </c>
      <c r="U7" s="93">
        <f t="shared" si="2"/>
        <v>0</v>
      </c>
      <c r="V7" s="93">
        <f t="shared" si="2"/>
        <v>0</v>
      </c>
      <c r="W7" s="93">
        <f t="shared" si="2"/>
        <v>0</v>
      </c>
      <c r="X7" s="93">
        <f t="shared" si="2"/>
        <v>0</v>
      </c>
      <c r="Y7" s="93">
        <f t="shared" si="2"/>
        <v>0</v>
      </c>
      <c r="Z7" s="93">
        <v>0</v>
      </c>
      <c r="AA7" s="93">
        <f>COUNTIF(AA8:AA13,"&lt;&gt;")-COUNTIF(AA8:AA13,"&lt; &gt;")</f>
        <v>6</v>
      </c>
      <c r="AB7" s="93">
        <f aca="true" t="shared" si="3" ref="AB7:AG7">SUM(AB8:AB13)</f>
        <v>0</v>
      </c>
      <c r="AC7" s="93">
        <f t="shared" si="3"/>
        <v>0</v>
      </c>
      <c r="AD7" s="93">
        <f t="shared" si="3"/>
        <v>0</v>
      </c>
      <c r="AE7" s="93">
        <f t="shared" si="3"/>
        <v>0</v>
      </c>
      <c r="AF7" s="93">
        <f t="shared" si="3"/>
        <v>0</v>
      </c>
      <c r="AG7" s="93">
        <f t="shared" si="3"/>
        <v>0</v>
      </c>
      <c r="AH7" s="93">
        <v>0</v>
      </c>
      <c r="AI7" s="93">
        <v>0</v>
      </c>
      <c r="AJ7" s="93">
        <f aca="true" t="shared" si="4" ref="AJ7:AO7">SUM(AJ8:AJ13)</f>
        <v>0</v>
      </c>
      <c r="AK7" s="93">
        <f t="shared" si="4"/>
        <v>0</v>
      </c>
      <c r="AL7" s="93">
        <f t="shared" si="4"/>
        <v>0</v>
      </c>
      <c r="AM7" s="93">
        <f t="shared" si="4"/>
        <v>0</v>
      </c>
      <c r="AN7" s="93">
        <f t="shared" si="4"/>
        <v>0</v>
      </c>
      <c r="AO7" s="93">
        <f t="shared" si="4"/>
        <v>0</v>
      </c>
      <c r="AP7" s="93">
        <v>0</v>
      </c>
      <c r="AQ7" s="93">
        <v>0</v>
      </c>
      <c r="AR7" s="93">
        <f aca="true" t="shared" si="5" ref="AR7:AW7">SUM(AR8:AR13)</f>
        <v>0</v>
      </c>
      <c r="AS7" s="93">
        <f t="shared" si="5"/>
        <v>0</v>
      </c>
      <c r="AT7" s="93">
        <f t="shared" si="5"/>
        <v>0</v>
      </c>
      <c r="AU7" s="93">
        <f t="shared" si="5"/>
        <v>0</v>
      </c>
      <c r="AV7" s="93">
        <f t="shared" si="5"/>
        <v>0</v>
      </c>
      <c r="AW7" s="93">
        <f t="shared" si="5"/>
        <v>0</v>
      </c>
      <c r="AX7" s="93">
        <v>0</v>
      </c>
      <c r="AY7" s="93">
        <v>0</v>
      </c>
      <c r="AZ7" s="93">
        <f aca="true" t="shared" si="6" ref="AZ7:BE7">SUM(AZ8:AZ13)</f>
        <v>0</v>
      </c>
      <c r="BA7" s="93">
        <f t="shared" si="6"/>
        <v>0</v>
      </c>
      <c r="BB7" s="93">
        <f t="shared" si="6"/>
        <v>0</v>
      </c>
      <c r="BC7" s="93">
        <f t="shared" si="6"/>
        <v>0</v>
      </c>
      <c r="BD7" s="93">
        <f t="shared" si="6"/>
        <v>0</v>
      </c>
      <c r="BE7" s="93">
        <f t="shared" si="6"/>
        <v>0</v>
      </c>
    </row>
    <row r="8" spans="1:57" s="6" customFormat="1" ht="12" customHeight="1">
      <c r="A8" s="89" t="s">
        <v>201</v>
      </c>
      <c r="B8" s="90" t="s">
        <v>203</v>
      </c>
      <c r="C8" s="89" t="s">
        <v>204</v>
      </c>
      <c r="D8" s="94">
        <f aca="true" t="shared" si="7" ref="D8:E13">SUM(L8,T8,AB8,AJ8,AR8,AZ8)</f>
        <v>0</v>
      </c>
      <c r="E8" s="94">
        <f t="shared" si="7"/>
        <v>0</v>
      </c>
      <c r="F8" s="94">
        <f aca="true" t="shared" si="8" ref="F8:F13">SUM(D8:E8)</f>
        <v>0</v>
      </c>
      <c r="G8" s="94">
        <f aca="true" t="shared" si="9" ref="G8:H13">SUM(O8,W8,AE8,AM8,AU8,BC8)</f>
        <v>0</v>
      </c>
      <c r="H8" s="94">
        <f t="shared" si="9"/>
        <v>0</v>
      </c>
      <c r="I8" s="94">
        <f aca="true" t="shared" si="10" ref="I8:I13">SUM(G8:H8)</f>
        <v>0</v>
      </c>
      <c r="J8" s="95" t="s">
        <v>200</v>
      </c>
      <c r="K8" s="95" t="s">
        <v>200</v>
      </c>
      <c r="L8" s="94">
        <v>0</v>
      </c>
      <c r="M8" s="94">
        <v>0</v>
      </c>
      <c r="N8" s="94">
        <f aca="true" t="shared" si="11" ref="N8:N13">SUM(L8,+M8)</f>
        <v>0</v>
      </c>
      <c r="O8" s="94">
        <v>0</v>
      </c>
      <c r="P8" s="94">
        <v>0</v>
      </c>
      <c r="Q8" s="94">
        <f aca="true" t="shared" si="12" ref="Q8:Q13">SUM(O8,+P8)</f>
        <v>0</v>
      </c>
      <c r="R8" s="95" t="s">
        <v>200</v>
      </c>
      <c r="S8" s="95" t="s">
        <v>200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5" t="s">
        <v>200</v>
      </c>
      <c r="AA8" s="95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f aca="true" t="shared" si="13" ref="AG8:AG13">SUM(AE8,+AF8)</f>
        <v>0</v>
      </c>
      <c r="AH8" s="95" t="s">
        <v>200</v>
      </c>
      <c r="AI8" s="95" t="s">
        <v>200</v>
      </c>
      <c r="AJ8" s="94">
        <v>0</v>
      </c>
      <c r="AK8" s="94">
        <v>0</v>
      </c>
      <c r="AL8" s="94">
        <f aca="true" t="shared" si="14" ref="AL8:AL13">SUM(AJ8,+AK8)</f>
        <v>0</v>
      </c>
      <c r="AM8" s="94">
        <v>0</v>
      </c>
      <c r="AN8" s="94">
        <v>0</v>
      </c>
      <c r="AO8" s="94">
        <f aca="true" t="shared" si="15" ref="AO8:AO13">SUM(AM8,+AN8)</f>
        <v>0</v>
      </c>
      <c r="AP8" s="95" t="s">
        <v>200</v>
      </c>
      <c r="AQ8" s="95" t="s">
        <v>200</v>
      </c>
      <c r="AR8" s="94">
        <v>0</v>
      </c>
      <c r="AS8" s="94">
        <v>0</v>
      </c>
      <c r="AT8" s="94">
        <f aca="true" t="shared" si="16" ref="AT8:AT13">SUM(AR8,+AS8)</f>
        <v>0</v>
      </c>
      <c r="AU8" s="94">
        <v>0</v>
      </c>
      <c r="AV8" s="94">
        <v>0</v>
      </c>
      <c r="AW8" s="94">
        <f aca="true" t="shared" si="17" ref="AW8:AW13">SUM(AU8,+AV8)</f>
        <v>0</v>
      </c>
      <c r="AX8" s="95" t="s">
        <v>200</v>
      </c>
      <c r="AY8" s="95" t="s">
        <v>200</v>
      </c>
      <c r="AZ8" s="94">
        <v>0</v>
      </c>
      <c r="BA8" s="94">
        <v>0</v>
      </c>
      <c r="BB8" s="94">
        <f aca="true" t="shared" si="18" ref="BB8:BB13">SUM(AZ8,BA8)</f>
        <v>0</v>
      </c>
      <c r="BC8" s="94">
        <v>0</v>
      </c>
      <c r="BD8" s="94">
        <v>0</v>
      </c>
      <c r="BE8" s="94">
        <f aca="true" t="shared" si="19" ref="BE8:BE13">SUM(BC8,+BD8)</f>
        <v>0</v>
      </c>
    </row>
    <row r="9" spans="1:57" s="6" customFormat="1" ht="12" customHeight="1">
      <c r="A9" s="89" t="s">
        <v>201</v>
      </c>
      <c r="B9" s="90" t="s">
        <v>205</v>
      </c>
      <c r="C9" s="89" t="s">
        <v>206</v>
      </c>
      <c r="D9" s="94">
        <f t="shared" si="7"/>
        <v>0</v>
      </c>
      <c r="E9" s="94">
        <f t="shared" si="7"/>
        <v>0</v>
      </c>
      <c r="F9" s="94">
        <f t="shared" si="8"/>
        <v>0</v>
      </c>
      <c r="G9" s="94">
        <f t="shared" si="9"/>
        <v>0</v>
      </c>
      <c r="H9" s="94">
        <f t="shared" si="9"/>
        <v>0</v>
      </c>
      <c r="I9" s="94">
        <f t="shared" si="10"/>
        <v>0</v>
      </c>
      <c r="J9" s="95" t="s">
        <v>200</v>
      </c>
      <c r="K9" s="95" t="s">
        <v>200</v>
      </c>
      <c r="L9" s="94">
        <v>0</v>
      </c>
      <c r="M9" s="94">
        <v>0</v>
      </c>
      <c r="N9" s="94">
        <f t="shared" si="11"/>
        <v>0</v>
      </c>
      <c r="O9" s="94">
        <v>0</v>
      </c>
      <c r="P9" s="94">
        <v>0</v>
      </c>
      <c r="Q9" s="94">
        <f t="shared" si="12"/>
        <v>0</v>
      </c>
      <c r="R9" s="95" t="s">
        <v>200</v>
      </c>
      <c r="S9" s="95" t="s">
        <v>200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5" t="s">
        <v>200</v>
      </c>
      <c r="AA9" s="95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f t="shared" si="13"/>
        <v>0</v>
      </c>
      <c r="AH9" s="95" t="s">
        <v>200</v>
      </c>
      <c r="AI9" s="95" t="s">
        <v>200</v>
      </c>
      <c r="AJ9" s="94">
        <v>0</v>
      </c>
      <c r="AK9" s="94">
        <v>0</v>
      </c>
      <c r="AL9" s="94">
        <f t="shared" si="14"/>
        <v>0</v>
      </c>
      <c r="AM9" s="94">
        <v>0</v>
      </c>
      <c r="AN9" s="94">
        <v>0</v>
      </c>
      <c r="AO9" s="94">
        <f t="shared" si="15"/>
        <v>0</v>
      </c>
      <c r="AP9" s="95" t="s">
        <v>200</v>
      </c>
      <c r="AQ9" s="95" t="s">
        <v>200</v>
      </c>
      <c r="AR9" s="94">
        <v>0</v>
      </c>
      <c r="AS9" s="94">
        <v>0</v>
      </c>
      <c r="AT9" s="94">
        <f t="shared" si="16"/>
        <v>0</v>
      </c>
      <c r="AU9" s="94">
        <v>0</v>
      </c>
      <c r="AV9" s="94">
        <v>0</v>
      </c>
      <c r="AW9" s="94">
        <f t="shared" si="17"/>
        <v>0</v>
      </c>
      <c r="AX9" s="95" t="s">
        <v>200</v>
      </c>
      <c r="AY9" s="95" t="s">
        <v>200</v>
      </c>
      <c r="AZ9" s="94">
        <v>0</v>
      </c>
      <c r="BA9" s="94">
        <v>0</v>
      </c>
      <c r="BB9" s="94">
        <f t="shared" si="18"/>
        <v>0</v>
      </c>
      <c r="BC9" s="94">
        <v>0</v>
      </c>
      <c r="BD9" s="94">
        <v>0</v>
      </c>
      <c r="BE9" s="94">
        <f t="shared" si="19"/>
        <v>0</v>
      </c>
    </row>
    <row r="10" spans="1:57" s="6" customFormat="1" ht="12" customHeight="1">
      <c r="A10" s="89" t="s">
        <v>201</v>
      </c>
      <c r="B10" s="90" t="s">
        <v>207</v>
      </c>
      <c r="C10" s="89" t="s">
        <v>208</v>
      </c>
      <c r="D10" s="94">
        <f t="shared" si="7"/>
        <v>0</v>
      </c>
      <c r="E10" s="94">
        <f t="shared" si="7"/>
        <v>0</v>
      </c>
      <c r="F10" s="94">
        <f t="shared" si="8"/>
        <v>0</v>
      </c>
      <c r="G10" s="94">
        <f t="shared" si="9"/>
        <v>0</v>
      </c>
      <c r="H10" s="94">
        <f t="shared" si="9"/>
        <v>0</v>
      </c>
      <c r="I10" s="94">
        <f t="shared" si="10"/>
        <v>0</v>
      </c>
      <c r="J10" s="95" t="s">
        <v>200</v>
      </c>
      <c r="K10" s="95" t="s">
        <v>200</v>
      </c>
      <c r="L10" s="94">
        <v>0</v>
      </c>
      <c r="M10" s="94">
        <v>0</v>
      </c>
      <c r="N10" s="94">
        <f t="shared" si="11"/>
        <v>0</v>
      </c>
      <c r="O10" s="94">
        <v>0</v>
      </c>
      <c r="P10" s="94">
        <v>0</v>
      </c>
      <c r="Q10" s="94">
        <f t="shared" si="12"/>
        <v>0</v>
      </c>
      <c r="R10" s="95" t="s">
        <v>200</v>
      </c>
      <c r="S10" s="95" t="s">
        <v>200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5" t="s">
        <v>200</v>
      </c>
      <c r="AA10" s="95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f t="shared" si="13"/>
        <v>0</v>
      </c>
      <c r="AH10" s="95" t="s">
        <v>200</v>
      </c>
      <c r="AI10" s="95" t="s">
        <v>200</v>
      </c>
      <c r="AJ10" s="94">
        <v>0</v>
      </c>
      <c r="AK10" s="94">
        <v>0</v>
      </c>
      <c r="AL10" s="94">
        <f t="shared" si="14"/>
        <v>0</v>
      </c>
      <c r="AM10" s="94">
        <v>0</v>
      </c>
      <c r="AN10" s="94">
        <v>0</v>
      </c>
      <c r="AO10" s="94">
        <f t="shared" si="15"/>
        <v>0</v>
      </c>
      <c r="AP10" s="95" t="s">
        <v>200</v>
      </c>
      <c r="AQ10" s="95" t="s">
        <v>200</v>
      </c>
      <c r="AR10" s="94">
        <v>0</v>
      </c>
      <c r="AS10" s="94">
        <v>0</v>
      </c>
      <c r="AT10" s="94">
        <f t="shared" si="16"/>
        <v>0</v>
      </c>
      <c r="AU10" s="94">
        <v>0</v>
      </c>
      <c r="AV10" s="94">
        <v>0</v>
      </c>
      <c r="AW10" s="94">
        <f t="shared" si="17"/>
        <v>0</v>
      </c>
      <c r="AX10" s="95" t="s">
        <v>200</v>
      </c>
      <c r="AY10" s="95" t="s">
        <v>200</v>
      </c>
      <c r="AZ10" s="94">
        <v>0</v>
      </c>
      <c r="BA10" s="94">
        <v>0</v>
      </c>
      <c r="BB10" s="94">
        <f t="shared" si="18"/>
        <v>0</v>
      </c>
      <c r="BC10" s="94">
        <v>0</v>
      </c>
      <c r="BD10" s="94">
        <v>0</v>
      </c>
      <c r="BE10" s="94">
        <f t="shared" si="19"/>
        <v>0</v>
      </c>
    </row>
    <row r="11" spans="1:57" s="6" customFormat="1" ht="12" customHeight="1">
      <c r="A11" s="89" t="s">
        <v>201</v>
      </c>
      <c r="B11" s="90" t="s">
        <v>209</v>
      </c>
      <c r="C11" s="89" t="s">
        <v>210</v>
      </c>
      <c r="D11" s="94">
        <f t="shared" si="7"/>
        <v>0</v>
      </c>
      <c r="E11" s="94">
        <f t="shared" si="7"/>
        <v>0</v>
      </c>
      <c r="F11" s="94">
        <f t="shared" si="8"/>
        <v>0</v>
      </c>
      <c r="G11" s="94">
        <f t="shared" si="9"/>
        <v>0</v>
      </c>
      <c r="H11" s="94">
        <f t="shared" si="9"/>
        <v>0</v>
      </c>
      <c r="I11" s="94">
        <f t="shared" si="10"/>
        <v>0</v>
      </c>
      <c r="J11" s="95" t="s">
        <v>200</v>
      </c>
      <c r="K11" s="95" t="s">
        <v>200</v>
      </c>
      <c r="L11" s="94">
        <v>0</v>
      </c>
      <c r="M11" s="94">
        <v>0</v>
      </c>
      <c r="N11" s="94">
        <f t="shared" si="11"/>
        <v>0</v>
      </c>
      <c r="O11" s="94">
        <v>0</v>
      </c>
      <c r="P11" s="94">
        <v>0</v>
      </c>
      <c r="Q11" s="94">
        <f t="shared" si="12"/>
        <v>0</v>
      </c>
      <c r="R11" s="95" t="s">
        <v>200</v>
      </c>
      <c r="S11" s="95" t="s">
        <v>200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5" t="s">
        <v>200</v>
      </c>
      <c r="AA11" s="95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f t="shared" si="13"/>
        <v>0</v>
      </c>
      <c r="AH11" s="95" t="s">
        <v>200</v>
      </c>
      <c r="AI11" s="95" t="s">
        <v>200</v>
      </c>
      <c r="AJ11" s="94">
        <v>0</v>
      </c>
      <c r="AK11" s="94">
        <v>0</v>
      </c>
      <c r="AL11" s="94">
        <f t="shared" si="14"/>
        <v>0</v>
      </c>
      <c r="AM11" s="94">
        <v>0</v>
      </c>
      <c r="AN11" s="94">
        <v>0</v>
      </c>
      <c r="AO11" s="94">
        <f t="shared" si="15"/>
        <v>0</v>
      </c>
      <c r="AP11" s="95" t="s">
        <v>200</v>
      </c>
      <c r="AQ11" s="95" t="s">
        <v>200</v>
      </c>
      <c r="AR11" s="94">
        <v>0</v>
      </c>
      <c r="AS11" s="94">
        <v>0</v>
      </c>
      <c r="AT11" s="94">
        <f t="shared" si="16"/>
        <v>0</v>
      </c>
      <c r="AU11" s="94">
        <v>0</v>
      </c>
      <c r="AV11" s="94">
        <v>0</v>
      </c>
      <c r="AW11" s="94">
        <f t="shared" si="17"/>
        <v>0</v>
      </c>
      <c r="AX11" s="95" t="s">
        <v>200</v>
      </c>
      <c r="AY11" s="95" t="s">
        <v>200</v>
      </c>
      <c r="AZ11" s="94">
        <v>0</v>
      </c>
      <c r="BA11" s="94">
        <v>0</v>
      </c>
      <c r="BB11" s="94">
        <f t="shared" si="18"/>
        <v>0</v>
      </c>
      <c r="BC11" s="94">
        <v>0</v>
      </c>
      <c r="BD11" s="94">
        <v>0</v>
      </c>
      <c r="BE11" s="94">
        <f t="shared" si="19"/>
        <v>0</v>
      </c>
    </row>
    <row r="12" spans="1:57" s="6" customFormat="1" ht="12" customHeight="1">
      <c r="A12" s="89" t="s">
        <v>201</v>
      </c>
      <c r="B12" s="90" t="s">
        <v>211</v>
      </c>
      <c r="C12" s="89" t="s">
        <v>212</v>
      </c>
      <c r="D12" s="94">
        <f t="shared" si="7"/>
        <v>0</v>
      </c>
      <c r="E12" s="94">
        <f t="shared" si="7"/>
        <v>0</v>
      </c>
      <c r="F12" s="94">
        <f t="shared" si="8"/>
        <v>0</v>
      </c>
      <c r="G12" s="94">
        <f t="shared" si="9"/>
        <v>0</v>
      </c>
      <c r="H12" s="94">
        <f t="shared" si="9"/>
        <v>0</v>
      </c>
      <c r="I12" s="94">
        <f t="shared" si="10"/>
        <v>0</v>
      </c>
      <c r="J12" s="95" t="s">
        <v>200</v>
      </c>
      <c r="K12" s="95" t="s">
        <v>200</v>
      </c>
      <c r="L12" s="94">
        <v>0</v>
      </c>
      <c r="M12" s="94">
        <v>0</v>
      </c>
      <c r="N12" s="94">
        <f t="shared" si="11"/>
        <v>0</v>
      </c>
      <c r="O12" s="94">
        <v>0</v>
      </c>
      <c r="P12" s="94">
        <v>0</v>
      </c>
      <c r="Q12" s="94">
        <f t="shared" si="12"/>
        <v>0</v>
      </c>
      <c r="R12" s="95" t="s">
        <v>200</v>
      </c>
      <c r="S12" s="95" t="s">
        <v>200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5" t="s">
        <v>200</v>
      </c>
      <c r="AA12" s="95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f t="shared" si="13"/>
        <v>0</v>
      </c>
      <c r="AH12" s="95" t="s">
        <v>200</v>
      </c>
      <c r="AI12" s="95" t="s">
        <v>200</v>
      </c>
      <c r="AJ12" s="94">
        <v>0</v>
      </c>
      <c r="AK12" s="94">
        <v>0</v>
      </c>
      <c r="AL12" s="94">
        <f t="shared" si="14"/>
        <v>0</v>
      </c>
      <c r="AM12" s="94">
        <v>0</v>
      </c>
      <c r="AN12" s="94">
        <v>0</v>
      </c>
      <c r="AO12" s="94">
        <f t="shared" si="15"/>
        <v>0</v>
      </c>
      <c r="AP12" s="95" t="s">
        <v>200</v>
      </c>
      <c r="AQ12" s="95" t="s">
        <v>200</v>
      </c>
      <c r="AR12" s="94">
        <v>0</v>
      </c>
      <c r="AS12" s="94">
        <v>0</v>
      </c>
      <c r="AT12" s="94">
        <f t="shared" si="16"/>
        <v>0</v>
      </c>
      <c r="AU12" s="94">
        <v>0</v>
      </c>
      <c r="AV12" s="94">
        <v>0</v>
      </c>
      <c r="AW12" s="94">
        <f t="shared" si="17"/>
        <v>0</v>
      </c>
      <c r="AX12" s="95" t="s">
        <v>200</v>
      </c>
      <c r="AY12" s="95" t="s">
        <v>200</v>
      </c>
      <c r="AZ12" s="94">
        <v>0</v>
      </c>
      <c r="BA12" s="94">
        <v>0</v>
      </c>
      <c r="BB12" s="94">
        <f t="shared" si="18"/>
        <v>0</v>
      </c>
      <c r="BC12" s="94">
        <v>0</v>
      </c>
      <c r="BD12" s="94">
        <v>0</v>
      </c>
      <c r="BE12" s="94">
        <f t="shared" si="19"/>
        <v>0</v>
      </c>
    </row>
    <row r="13" spans="1:57" s="6" customFormat="1" ht="12" customHeight="1">
      <c r="A13" s="89" t="s">
        <v>201</v>
      </c>
      <c r="B13" s="90" t="s">
        <v>213</v>
      </c>
      <c r="C13" s="89" t="s">
        <v>214</v>
      </c>
      <c r="D13" s="94">
        <f t="shared" si="7"/>
        <v>0</v>
      </c>
      <c r="E13" s="94">
        <f t="shared" si="7"/>
        <v>0</v>
      </c>
      <c r="F13" s="94">
        <f t="shared" si="8"/>
        <v>0</v>
      </c>
      <c r="G13" s="94">
        <f t="shared" si="9"/>
        <v>0</v>
      </c>
      <c r="H13" s="94">
        <f t="shared" si="9"/>
        <v>0</v>
      </c>
      <c r="I13" s="94">
        <f t="shared" si="10"/>
        <v>0</v>
      </c>
      <c r="J13" s="95" t="s">
        <v>200</v>
      </c>
      <c r="K13" s="95" t="s">
        <v>200</v>
      </c>
      <c r="L13" s="94">
        <v>0</v>
      </c>
      <c r="M13" s="94">
        <v>0</v>
      </c>
      <c r="N13" s="94">
        <f t="shared" si="11"/>
        <v>0</v>
      </c>
      <c r="O13" s="94">
        <v>0</v>
      </c>
      <c r="P13" s="94">
        <v>0</v>
      </c>
      <c r="Q13" s="94">
        <f t="shared" si="12"/>
        <v>0</v>
      </c>
      <c r="R13" s="95" t="s">
        <v>200</v>
      </c>
      <c r="S13" s="95" t="s">
        <v>200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5" t="s">
        <v>200</v>
      </c>
      <c r="AA13" s="95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f t="shared" si="13"/>
        <v>0</v>
      </c>
      <c r="AH13" s="95" t="s">
        <v>200</v>
      </c>
      <c r="AI13" s="95" t="s">
        <v>200</v>
      </c>
      <c r="AJ13" s="94">
        <v>0</v>
      </c>
      <c r="AK13" s="94">
        <v>0</v>
      </c>
      <c r="AL13" s="94">
        <f t="shared" si="14"/>
        <v>0</v>
      </c>
      <c r="AM13" s="94">
        <v>0</v>
      </c>
      <c r="AN13" s="94">
        <v>0</v>
      </c>
      <c r="AO13" s="94">
        <f t="shared" si="15"/>
        <v>0</v>
      </c>
      <c r="AP13" s="95" t="s">
        <v>200</v>
      </c>
      <c r="AQ13" s="95" t="s">
        <v>200</v>
      </c>
      <c r="AR13" s="94">
        <v>0</v>
      </c>
      <c r="AS13" s="94">
        <v>0</v>
      </c>
      <c r="AT13" s="94">
        <f t="shared" si="16"/>
        <v>0</v>
      </c>
      <c r="AU13" s="94">
        <v>0</v>
      </c>
      <c r="AV13" s="94">
        <v>0</v>
      </c>
      <c r="AW13" s="94">
        <f t="shared" si="17"/>
        <v>0</v>
      </c>
      <c r="AX13" s="95" t="s">
        <v>200</v>
      </c>
      <c r="AY13" s="95" t="s">
        <v>200</v>
      </c>
      <c r="AZ13" s="94">
        <v>0</v>
      </c>
      <c r="BA13" s="94">
        <v>0</v>
      </c>
      <c r="BB13" s="94">
        <f t="shared" si="18"/>
        <v>0</v>
      </c>
      <c r="BC13" s="94">
        <v>0</v>
      </c>
      <c r="BD13" s="94">
        <v>0</v>
      </c>
      <c r="BE13" s="94">
        <f t="shared" si="19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13">
    <cfRule type="expression" priority="29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6" customWidth="1"/>
    <col min="2" max="2" width="8.69921875" style="97" customWidth="1"/>
    <col min="3" max="3" width="35.59765625" style="96" customWidth="1"/>
    <col min="4" max="5" width="14.69921875" style="98" customWidth="1"/>
    <col min="6" max="6" width="6.59765625" style="97" customWidth="1"/>
    <col min="7" max="7" width="12.59765625" style="96" customWidth="1"/>
    <col min="8" max="9" width="14.69921875" style="98" customWidth="1"/>
    <col min="10" max="10" width="6.59765625" style="97" customWidth="1"/>
    <col min="11" max="11" width="12.59765625" style="96" customWidth="1"/>
    <col min="12" max="13" width="14.69921875" style="98" customWidth="1"/>
    <col min="14" max="14" width="6.59765625" style="97" customWidth="1"/>
    <col min="15" max="15" width="12.59765625" style="96" customWidth="1"/>
    <col min="16" max="17" width="14.69921875" style="98" customWidth="1"/>
    <col min="18" max="18" width="6.59765625" style="97" customWidth="1"/>
    <col min="19" max="19" width="12.59765625" style="96" customWidth="1"/>
    <col min="20" max="21" width="14.69921875" style="98" customWidth="1"/>
    <col min="22" max="22" width="6.59765625" style="97" customWidth="1"/>
    <col min="23" max="23" width="12.59765625" style="96" customWidth="1"/>
    <col min="24" max="25" width="14.69921875" style="98" customWidth="1"/>
    <col min="26" max="26" width="6.59765625" style="97" customWidth="1"/>
    <col min="27" max="27" width="12.59765625" style="96" customWidth="1"/>
    <col min="28" max="29" width="14.69921875" style="98" customWidth="1"/>
    <col min="30" max="30" width="6.59765625" style="97" customWidth="1"/>
    <col min="31" max="31" width="12.59765625" style="96" customWidth="1"/>
    <col min="32" max="33" width="14.69921875" style="98" customWidth="1"/>
    <col min="34" max="34" width="6.59765625" style="97" customWidth="1"/>
    <col min="35" max="35" width="12.59765625" style="96" customWidth="1"/>
    <col min="36" max="37" width="14.69921875" style="98" customWidth="1"/>
    <col min="38" max="38" width="6.59765625" style="97" customWidth="1"/>
    <col min="39" max="39" width="12.59765625" style="96" customWidth="1"/>
    <col min="40" max="41" width="14.69921875" style="98" customWidth="1"/>
    <col min="42" max="42" width="6.59765625" style="97" customWidth="1"/>
    <col min="43" max="43" width="12.59765625" style="96" customWidth="1"/>
    <col min="44" max="45" width="14.69921875" style="98" customWidth="1"/>
    <col min="46" max="46" width="6.59765625" style="97" customWidth="1"/>
    <col min="47" max="47" width="12.59765625" style="96" customWidth="1"/>
    <col min="48" max="49" width="14.69921875" style="98" customWidth="1"/>
    <col min="50" max="50" width="6.59765625" style="97" customWidth="1"/>
    <col min="51" max="51" width="12.59765625" style="96" customWidth="1"/>
    <col min="52" max="53" width="14.69921875" style="98" customWidth="1"/>
    <col min="54" max="54" width="6.59765625" style="97" customWidth="1"/>
    <col min="55" max="55" width="12.59765625" style="96" customWidth="1"/>
    <col min="56" max="57" width="14.69921875" style="98" customWidth="1"/>
    <col min="58" max="58" width="6.59765625" style="97" customWidth="1"/>
    <col min="59" max="59" width="12.59765625" style="96" customWidth="1"/>
    <col min="60" max="61" width="14.69921875" style="98" customWidth="1"/>
    <col min="62" max="62" width="6.59765625" style="97" customWidth="1"/>
    <col min="63" max="63" width="12.59765625" style="96" customWidth="1"/>
    <col min="64" max="65" width="14.69921875" style="98" customWidth="1"/>
    <col min="66" max="66" width="6.59765625" style="97" customWidth="1"/>
    <col min="67" max="67" width="12.59765625" style="96" customWidth="1"/>
    <col min="68" max="69" width="14.69921875" style="98" customWidth="1"/>
    <col min="70" max="70" width="6.59765625" style="97" customWidth="1"/>
    <col min="71" max="71" width="12.59765625" style="96" customWidth="1"/>
    <col min="72" max="73" width="14.69921875" style="98" customWidth="1"/>
    <col min="74" max="74" width="6.59765625" style="97" customWidth="1"/>
    <col min="75" max="75" width="12.59765625" style="96" customWidth="1"/>
    <col min="76" max="77" width="14.69921875" style="98" customWidth="1"/>
    <col min="78" max="78" width="6.59765625" style="97" customWidth="1"/>
    <col min="79" max="79" width="12.59765625" style="96" customWidth="1"/>
    <col min="80" max="81" width="14.69921875" style="98" customWidth="1"/>
    <col min="82" max="82" width="6.59765625" style="97" customWidth="1"/>
    <col min="83" max="83" width="12.59765625" style="96" customWidth="1"/>
    <col min="84" max="85" width="14.69921875" style="98" customWidth="1"/>
    <col min="86" max="86" width="6.59765625" style="97" customWidth="1"/>
    <col min="87" max="87" width="12.59765625" style="96" customWidth="1"/>
    <col min="88" max="89" width="14.69921875" style="98" customWidth="1"/>
    <col min="90" max="90" width="6.59765625" style="97" customWidth="1"/>
    <col min="91" max="91" width="12.59765625" style="96" customWidth="1"/>
    <col min="92" max="93" width="14.69921875" style="98" customWidth="1"/>
    <col min="94" max="94" width="6.59765625" style="97" customWidth="1"/>
    <col min="95" max="95" width="12.59765625" style="96" customWidth="1"/>
    <col min="96" max="97" width="14.69921875" style="98" customWidth="1"/>
    <col min="98" max="98" width="6.59765625" style="97" customWidth="1"/>
    <col min="99" max="99" width="12.59765625" style="96" customWidth="1"/>
    <col min="100" max="101" width="14.69921875" style="98" customWidth="1"/>
    <col min="102" max="102" width="6.59765625" style="97" customWidth="1"/>
    <col min="103" max="103" width="12.59765625" style="96" customWidth="1"/>
    <col min="104" max="105" width="14.69921875" style="98" customWidth="1"/>
    <col min="106" max="106" width="6.59765625" style="97" customWidth="1"/>
    <col min="107" max="107" width="12.59765625" style="96" customWidth="1"/>
    <col min="108" max="109" width="14.69921875" style="98" customWidth="1"/>
    <col min="110" max="110" width="6.59765625" style="97" customWidth="1"/>
    <col min="111" max="111" width="12.59765625" style="96" customWidth="1"/>
    <col min="112" max="113" width="14.69921875" style="98" customWidth="1"/>
    <col min="114" max="114" width="6.59765625" style="97" customWidth="1"/>
    <col min="115" max="115" width="12.59765625" style="96" customWidth="1"/>
    <col min="116" max="117" width="14.69921875" style="98" customWidth="1"/>
    <col min="118" max="118" width="6.59765625" style="97" customWidth="1"/>
    <col min="119" max="119" width="12.59765625" style="96" customWidth="1"/>
    <col min="120" max="121" width="14.69921875" style="98" customWidth="1"/>
    <col min="122" max="122" width="6.59765625" style="97" customWidth="1"/>
    <col min="123" max="123" width="12.59765625" style="96" customWidth="1"/>
    <col min="124" max="125" width="14.69921875" style="98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9" t="s">
        <v>157</v>
      </c>
      <c r="B2" s="111" t="s">
        <v>158</v>
      </c>
      <c r="C2" s="107" t="s">
        <v>159</v>
      </c>
      <c r="D2" s="115" t="s">
        <v>160</v>
      </c>
      <c r="E2" s="116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10"/>
      <c r="B3" s="112"/>
      <c r="C3" s="113"/>
      <c r="D3" s="117"/>
      <c r="E3" s="118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10"/>
      <c r="B4" s="112"/>
      <c r="C4" s="108"/>
      <c r="D4" s="109" t="s">
        <v>148</v>
      </c>
      <c r="E4" s="109" t="s">
        <v>149</v>
      </c>
      <c r="F4" s="109" t="s">
        <v>191</v>
      </c>
      <c r="G4" s="109" t="s">
        <v>192</v>
      </c>
      <c r="H4" s="109" t="s">
        <v>148</v>
      </c>
      <c r="I4" s="109" t="s">
        <v>149</v>
      </c>
      <c r="J4" s="109" t="s">
        <v>191</v>
      </c>
      <c r="K4" s="109" t="s">
        <v>192</v>
      </c>
      <c r="L4" s="109" t="s">
        <v>148</v>
      </c>
      <c r="M4" s="109" t="s">
        <v>149</v>
      </c>
      <c r="N4" s="109" t="s">
        <v>191</v>
      </c>
      <c r="O4" s="109" t="s">
        <v>192</v>
      </c>
      <c r="P4" s="109" t="s">
        <v>148</v>
      </c>
      <c r="Q4" s="109" t="s">
        <v>149</v>
      </c>
      <c r="R4" s="109" t="s">
        <v>191</v>
      </c>
      <c r="S4" s="109" t="s">
        <v>192</v>
      </c>
      <c r="T4" s="109" t="s">
        <v>148</v>
      </c>
      <c r="U4" s="109" t="s">
        <v>149</v>
      </c>
      <c r="V4" s="109" t="s">
        <v>191</v>
      </c>
      <c r="W4" s="109" t="s">
        <v>192</v>
      </c>
      <c r="X4" s="109" t="s">
        <v>148</v>
      </c>
      <c r="Y4" s="109" t="s">
        <v>149</v>
      </c>
      <c r="Z4" s="109" t="s">
        <v>191</v>
      </c>
      <c r="AA4" s="109" t="s">
        <v>192</v>
      </c>
      <c r="AB4" s="109" t="s">
        <v>148</v>
      </c>
      <c r="AC4" s="109" t="s">
        <v>149</v>
      </c>
      <c r="AD4" s="109" t="s">
        <v>191</v>
      </c>
      <c r="AE4" s="109" t="s">
        <v>192</v>
      </c>
      <c r="AF4" s="109" t="s">
        <v>148</v>
      </c>
      <c r="AG4" s="109" t="s">
        <v>149</v>
      </c>
      <c r="AH4" s="109" t="s">
        <v>191</v>
      </c>
      <c r="AI4" s="109" t="s">
        <v>192</v>
      </c>
      <c r="AJ4" s="109" t="s">
        <v>148</v>
      </c>
      <c r="AK4" s="109" t="s">
        <v>149</v>
      </c>
      <c r="AL4" s="109" t="s">
        <v>191</v>
      </c>
      <c r="AM4" s="109" t="s">
        <v>192</v>
      </c>
      <c r="AN4" s="109" t="s">
        <v>148</v>
      </c>
      <c r="AO4" s="109" t="s">
        <v>149</v>
      </c>
      <c r="AP4" s="109" t="s">
        <v>191</v>
      </c>
      <c r="AQ4" s="109" t="s">
        <v>192</v>
      </c>
      <c r="AR4" s="109" t="s">
        <v>148</v>
      </c>
      <c r="AS4" s="109" t="s">
        <v>149</v>
      </c>
      <c r="AT4" s="109" t="s">
        <v>191</v>
      </c>
      <c r="AU4" s="109" t="s">
        <v>192</v>
      </c>
      <c r="AV4" s="109" t="s">
        <v>148</v>
      </c>
      <c r="AW4" s="109" t="s">
        <v>149</v>
      </c>
      <c r="AX4" s="109" t="s">
        <v>191</v>
      </c>
      <c r="AY4" s="109" t="s">
        <v>192</v>
      </c>
      <c r="AZ4" s="109" t="s">
        <v>148</v>
      </c>
      <c r="BA4" s="109" t="s">
        <v>149</v>
      </c>
      <c r="BB4" s="109" t="s">
        <v>191</v>
      </c>
      <c r="BC4" s="109" t="s">
        <v>192</v>
      </c>
      <c r="BD4" s="109" t="s">
        <v>148</v>
      </c>
      <c r="BE4" s="109" t="s">
        <v>149</v>
      </c>
      <c r="BF4" s="109" t="s">
        <v>191</v>
      </c>
      <c r="BG4" s="109" t="s">
        <v>192</v>
      </c>
      <c r="BH4" s="109" t="s">
        <v>148</v>
      </c>
      <c r="BI4" s="109" t="s">
        <v>149</v>
      </c>
      <c r="BJ4" s="109" t="s">
        <v>191</v>
      </c>
      <c r="BK4" s="109" t="s">
        <v>192</v>
      </c>
      <c r="BL4" s="109" t="s">
        <v>148</v>
      </c>
      <c r="BM4" s="109" t="s">
        <v>149</v>
      </c>
      <c r="BN4" s="109" t="s">
        <v>191</v>
      </c>
      <c r="BO4" s="109" t="s">
        <v>192</v>
      </c>
      <c r="BP4" s="109" t="s">
        <v>148</v>
      </c>
      <c r="BQ4" s="109" t="s">
        <v>149</v>
      </c>
      <c r="BR4" s="109" t="s">
        <v>191</v>
      </c>
      <c r="BS4" s="109" t="s">
        <v>192</v>
      </c>
      <c r="BT4" s="109" t="s">
        <v>148</v>
      </c>
      <c r="BU4" s="109" t="s">
        <v>149</v>
      </c>
      <c r="BV4" s="109" t="s">
        <v>191</v>
      </c>
      <c r="BW4" s="109" t="s">
        <v>192</v>
      </c>
      <c r="BX4" s="109" t="s">
        <v>148</v>
      </c>
      <c r="BY4" s="109" t="s">
        <v>149</v>
      </c>
      <c r="BZ4" s="109" t="s">
        <v>191</v>
      </c>
      <c r="CA4" s="109" t="s">
        <v>192</v>
      </c>
      <c r="CB4" s="109" t="s">
        <v>148</v>
      </c>
      <c r="CC4" s="109" t="s">
        <v>149</v>
      </c>
      <c r="CD4" s="109" t="s">
        <v>191</v>
      </c>
      <c r="CE4" s="109" t="s">
        <v>192</v>
      </c>
      <c r="CF4" s="109" t="s">
        <v>148</v>
      </c>
      <c r="CG4" s="109" t="s">
        <v>149</v>
      </c>
      <c r="CH4" s="109" t="s">
        <v>191</v>
      </c>
      <c r="CI4" s="109" t="s">
        <v>192</v>
      </c>
      <c r="CJ4" s="109" t="s">
        <v>148</v>
      </c>
      <c r="CK4" s="109" t="s">
        <v>149</v>
      </c>
      <c r="CL4" s="109" t="s">
        <v>191</v>
      </c>
      <c r="CM4" s="109" t="s">
        <v>192</v>
      </c>
      <c r="CN4" s="109" t="s">
        <v>148</v>
      </c>
      <c r="CO4" s="109" t="s">
        <v>149</v>
      </c>
      <c r="CP4" s="109" t="s">
        <v>191</v>
      </c>
      <c r="CQ4" s="109" t="s">
        <v>192</v>
      </c>
      <c r="CR4" s="109" t="s">
        <v>148</v>
      </c>
      <c r="CS4" s="109" t="s">
        <v>149</v>
      </c>
      <c r="CT4" s="109" t="s">
        <v>191</v>
      </c>
      <c r="CU4" s="109" t="s">
        <v>192</v>
      </c>
      <c r="CV4" s="109" t="s">
        <v>148</v>
      </c>
      <c r="CW4" s="109" t="s">
        <v>149</v>
      </c>
      <c r="CX4" s="109" t="s">
        <v>191</v>
      </c>
      <c r="CY4" s="109" t="s">
        <v>192</v>
      </c>
      <c r="CZ4" s="109" t="s">
        <v>148</v>
      </c>
      <c r="DA4" s="109" t="s">
        <v>149</v>
      </c>
      <c r="DB4" s="109" t="s">
        <v>191</v>
      </c>
      <c r="DC4" s="109" t="s">
        <v>192</v>
      </c>
      <c r="DD4" s="109" t="s">
        <v>148</v>
      </c>
      <c r="DE4" s="109" t="s">
        <v>149</v>
      </c>
      <c r="DF4" s="109" t="s">
        <v>191</v>
      </c>
      <c r="DG4" s="109" t="s">
        <v>192</v>
      </c>
      <c r="DH4" s="109" t="s">
        <v>148</v>
      </c>
      <c r="DI4" s="109" t="s">
        <v>149</v>
      </c>
      <c r="DJ4" s="109" t="s">
        <v>191</v>
      </c>
      <c r="DK4" s="109" t="s">
        <v>192</v>
      </c>
      <c r="DL4" s="109" t="s">
        <v>148</v>
      </c>
      <c r="DM4" s="109" t="s">
        <v>149</v>
      </c>
      <c r="DN4" s="109" t="s">
        <v>191</v>
      </c>
      <c r="DO4" s="109" t="s">
        <v>192</v>
      </c>
      <c r="DP4" s="109" t="s">
        <v>148</v>
      </c>
      <c r="DQ4" s="109" t="s">
        <v>149</v>
      </c>
      <c r="DR4" s="109" t="s">
        <v>191</v>
      </c>
      <c r="DS4" s="109" t="s">
        <v>192</v>
      </c>
      <c r="DT4" s="109" t="s">
        <v>148</v>
      </c>
      <c r="DU4" s="109" t="s">
        <v>149</v>
      </c>
    </row>
    <row r="5" spans="1:125" s="4" customFormat="1" ht="13.5">
      <c r="A5" s="110"/>
      <c r="B5" s="112"/>
      <c r="C5" s="108"/>
      <c r="D5" s="110"/>
      <c r="E5" s="110"/>
      <c r="F5" s="114"/>
      <c r="G5" s="110"/>
      <c r="H5" s="110"/>
      <c r="I5" s="110"/>
      <c r="J5" s="114"/>
      <c r="K5" s="110"/>
      <c r="L5" s="110"/>
      <c r="M5" s="110"/>
      <c r="N5" s="114"/>
      <c r="O5" s="110"/>
      <c r="P5" s="110"/>
      <c r="Q5" s="110"/>
      <c r="R5" s="114"/>
      <c r="S5" s="110"/>
      <c r="T5" s="110"/>
      <c r="U5" s="110"/>
      <c r="V5" s="114"/>
      <c r="W5" s="110"/>
      <c r="X5" s="110"/>
      <c r="Y5" s="110"/>
      <c r="Z5" s="114"/>
      <c r="AA5" s="110"/>
      <c r="AB5" s="110"/>
      <c r="AC5" s="110"/>
      <c r="AD5" s="114"/>
      <c r="AE5" s="110"/>
      <c r="AF5" s="110"/>
      <c r="AG5" s="110"/>
      <c r="AH5" s="114"/>
      <c r="AI5" s="110"/>
      <c r="AJ5" s="110"/>
      <c r="AK5" s="110"/>
      <c r="AL5" s="114"/>
      <c r="AM5" s="110"/>
      <c r="AN5" s="110"/>
      <c r="AO5" s="110"/>
      <c r="AP5" s="114"/>
      <c r="AQ5" s="110"/>
      <c r="AR5" s="110"/>
      <c r="AS5" s="110"/>
      <c r="AT5" s="114"/>
      <c r="AU5" s="110"/>
      <c r="AV5" s="110"/>
      <c r="AW5" s="110"/>
      <c r="AX5" s="114"/>
      <c r="AY5" s="110"/>
      <c r="AZ5" s="110"/>
      <c r="BA5" s="110"/>
      <c r="BB5" s="114"/>
      <c r="BC5" s="110"/>
      <c r="BD5" s="110"/>
      <c r="BE5" s="110"/>
      <c r="BF5" s="114"/>
      <c r="BG5" s="110"/>
      <c r="BH5" s="110"/>
      <c r="BI5" s="110"/>
      <c r="BJ5" s="114"/>
      <c r="BK5" s="110"/>
      <c r="BL5" s="110"/>
      <c r="BM5" s="110"/>
      <c r="BN5" s="114"/>
      <c r="BO5" s="110"/>
      <c r="BP5" s="110"/>
      <c r="BQ5" s="110"/>
      <c r="BR5" s="114"/>
      <c r="BS5" s="110"/>
      <c r="BT5" s="110"/>
      <c r="BU5" s="110"/>
      <c r="BV5" s="114"/>
      <c r="BW5" s="110"/>
      <c r="BX5" s="110"/>
      <c r="BY5" s="110"/>
      <c r="BZ5" s="114"/>
      <c r="CA5" s="110"/>
      <c r="CB5" s="110"/>
      <c r="CC5" s="110"/>
      <c r="CD5" s="114"/>
      <c r="CE5" s="110"/>
      <c r="CF5" s="110"/>
      <c r="CG5" s="110"/>
      <c r="CH5" s="114"/>
      <c r="CI5" s="110"/>
      <c r="CJ5" s="110"/>
      <c r="CK5" s="110"/>
      <c r="CL5" s="114"/>
      <c r="CM5" s="110"/>
      <c r="CN5" s="110"/>
      <c r="CO5" s="110"/>
      <c r="CP5" s="114"/>
      <c r="CQ5" s="110"/>
      <c r="CR5" s="110"/>
      <c r="CS5" s="110"/>
      <c r="CT5" s="114"/>
      <c r="CU5" s="110"/>
      <c r="CV5" s="110"/>
      <c r="CW5" s="110"/>
      <c r="CX5" s="114"/>
      <c r="CY5" s="110"/>
      <c r="CZ5" s="110"/>
      <c r="DA5" s="110"/>
      <c r="DB5" s="114"/>
      <c r="DC5" s="110"/>
      <c r="DD5" s="110"/>
      <c r="DE5" s="110"/>
      <c r="DF5" s="114"/>
      <c r="DG5" s="110"/>
      <c r="DH5" s="110"/>
      <c r="DI5" s="110"/>
      <c r="DJ5" s="114"/>
      <c r="DK5" s="110"/>
      <c r="DL5" s="110"/>
      <c r="DM5" s="110"/>
      <c r="DN5" s="114"/>
      <c r="DO5" s="110"/>
      <c r="DP5" s="110"/>
      <c r="DQ5" s="110"/>
      <c r="DR5" s="114"/>
      <c r="DS5" s="110"/>
      <c r="DT5" s="110"/>
      <c r="DU5" s="110"/>
    </row>
    <row r="6" spans="1:125" s="5" customFormat="1" ht="13.5">
      <c r="A6" s="110"/>
      <c r="B6" s="112"/>
      <c r="C6" s="108"/>
      <c r="D6" s="74" t="s">
        <v>156</v>
      </c>
      <c r="E6" s="74" t="s">
        <v>156</v>
      </c>
      <c r="F6" s="114"/>
      <c r="G6" s="110"/>
      <c r="H6" s="74" t="s">
        <v>156</v>
      </c>
      <c r="I6" s="74" t="s">
        <v>156</v>
      </c>
      <c r="J6" s="114"/>
      <c r="K6" s="110"/>
      <c r="L6" s="74" t="s">
        <v>156</v>
      </c>
      <c r="M6" s="74" t="s">
        <v>156</v>
      </c>
      <c r="N6" s="114"/>
      <c r="O6" s="110"/>
      <c r="P6" s="74" t="s">
        <v>156</v>
      </c>
      <c r="Q6" s="74" t="s">
        <v>156</v>
      </c>
      <c r="R6" s="114"/>
      <c r="S6" s="110"/>
      <c r="T6" s="74" t="s">
        <v>156</v>
      </c>
      <c r="U6" s="74" t="s">
        <v>156</v>
      </c>
      <c r="V6" s="114"/>
      <c r="W6" s="110"/>
      <c r="X6" s="74" t="s">
        <v>156</v>
      </c>
      <c r="Y6" s="74" t="s">
        <v>156</v>
      </c>
      <c r="Z6" s="114"/>
      <c r="AA6" s="110"/>
      <c r="AB6" s="74" t="s">
        <v>156</v>
      </c>
      <c r="AC6" s="74" t="s">
        <v>156</v>
      </c>
      <c r="AD6" s="114"/>
      <c r="AE6" s="110"/>
      <c r="AF6" s="74" t="s">
        <v>156</v>
      </c>
      <c r="AG6" s="74" t="s">
        <v>156</v>
      </c>
      <c r="AH6" s="114"/>
      <c r="AI6" s="110"/>
      <c r="AJ6" s="74" t="s">
        <v>156</v>
      </c>
      <c r="AK6" s="74" t="s">
        <v>156</v>
      </c>
      <c r="AL6" s="114"/>
      <c r="AM6" s="110"/>
      <c r="AN6" s="74" t="s">
        <v>156</v>
      </c>
      <c r="AO6" s="74" t="s">
        <v>156</v>
      </c>
      <c r="AP6" s="114"/>
      <c r="AQ6" s="110"/>
      <c r="AR6" s="74" t="s">
        <v>156</v>
      </c>
      <c r="AS6" s="74" t="s">
        <v>156</v>
      </c>
      <c r="AT6" s="114"/>
      <c r="AU6" s="110"/>
      <c r="AV6" s="74" t="s">
        <v>156</v>
      </c>
      <c r="AW6" s="74" t="s">
        <v>156</v>
      </c>
      <c r="AX6" s="114"/>
      <c r="AY6" s="110"/>
      <c r="AZ6" s="74" t="s">
        <v>156</v>
      </c>
      <c r="BA6" s="74" t="s">
        <v>156</v>
      </c>
      <c r="BB6" s="114"/>
      <c r="BC6" s="110"/>
      <c r="BD6" s="74" t="s">
        <v>156</v>
      </c>
      <c r="BE6" s="74" t="s">
        <v>156</v>
      </c>
      <c r="BF6" s="114"/>
      <c r="BG6" s="110"/>
      <c r="BH6" s="74" t="s">
        <v>156</v>
      </c>
      <c r="BI6" s="74" t="s">
        <v>156</v>
      </c>
      <c r="BJ6" s="114"/>
      <c r="BK6" s="110"/>
      <c r="BL6" s="74" t="s">
        <v>156</v>
      </c>
      <c r="BM6" s="74" t="s">
        <v>156</v>
      </c>
      <c r="BN6" s="114"/>
      <c r="BO6" s="110"/>
      <c r="BP6" s="74" t="s">
        <v>156</v>
      </c>
      <c r="BQ6" s="74" t="s">
        <v>156</v>
      </c>
      <c r="BR6" s="114"/>
      <c r="BS6" s="110"/>
      <c r="BT6" s="74" t="s">
        <v>156</v>
      </c>
      <c r="BU6" s="74" t="s">
        <v>156</v>
      </c>
      <c r="BV6" s="114"/>
      <c r="BW6" s="110"/>
      <c r="BX6" s="74" t="s">
        <v>156</v>
      </c>
      <c r="BY6" s="74" t="s">
        <v>156</v>
      </c>
      <c r="BZ6" s="114"/>
      <c r="CA6" s="110"/>
      <c r="CB6" s="74" t="s">
        <v>156</v>
      </c>
      <c r="CC6" s="74" t="s">
        <v>156</v>
      </c>
      <c r="CD6" s="114"/>
      <c r="CE6" s="110"/>
      <c r="CF6" s="74" t="s">
        <v>156</v>
      </c>
      <c r="CG6" s="74" t="s">
        <v>156</v>
      </c>
      <c r="CH6" s="114"/>
      <c r="CI6" s="110"/>
      <c r="CJ6" s="74" t="s">
        <v>156</v>
      </c>
      <c r="CK6" s="74" t="s">
        <v>156</v>
      </c>
      <c r="CL6" s="114"/>
      <c r="CM6" s="110"/>
      <c r="CN6" s="74" t="s">
        <v>156</v>
      </c>
      <c r="CO6" s="74" t="s">
        <v>156</v>
      </c>
      <c r="CP6" s="114"/>
      <c r="CQ6" s="110"/>
      <c r="CR6" s="74" t="s">
        <v>156</v>
      </c>
      <c r="CS6" s="74" t="s">
        <v>156</v>
      </c>
      <c r="CT6" s="114"/>
      <c r="CU6" s="110"/>
      <c r="CV6" s="74" t="s">
        <v>156</v>
      </c>
      <c r="CW6" s="74" t="s">
        <v>156</v>
      </c>
      <c r="CX6" s="114"/>
      <c r="CY6" s="110"/>
      <c r="CZ6" s="74" t="s">
        <v>156</v>
      </c>
      <c r="DA6" s="74" t="s">
        <v>156</v>
      </c>
      <c r="DB6" s="114"/>
      <c r="DC6" s="110"/>
      <c r="DD6" s="74" t="s">
        <v>156</v>
      </c>
      <c r="DE6" s="74" t="s">
        <v>156</v>
      </c>
      <c r="DF6" s="114"/>
      <c r="DG6" s="110"/>
      <c r="DH6" s="74" t="s">
        <v>156</v>
      </c>
      <c r="DI6" s="74" t="s">
        <v>156</v>
      </c>
      <c r="DJ6" s="114"/>
      <c r="DK6" s="110"/>
      <c r="DL6" s="74" t="s">
        <v>156</v>
      </c>
      <c r="DM6" s="74" t="s">
        <v>156</v>
      </c>
      <c r="DN6" s="114"/>
      <c r="DO6" s="110"/>
      <c r="DP6" s="74" t="s">
        <v>156</v>
      </c>
      <c r="DQ6" s="74" t="s">
        <v>156</v>
      </c>
      <c r="DR6" s="114"/>
      <c r="DS6" s="110"/>
      <c r="DT6" s="74" t="s">
        <v>156</v>
      </c>
      <c r="DU6" s="74" t="s">
        <v>156</v>
      </c>
    </row>
    <row r="7" spans="1:125" s="13" customFormat="1" ht="12" customHeight="1">
      <c r="A7" s="85" t="s">
        <v>239</v>
      </c>
      <c r="B7" s="86" t="s">
        <v>240</v>
      </c>
      <c r="C7" s="85" t="s">
        <v>232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0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3">
        <v>0</v>
      </c>
      <c r="BL7" s="93">
        <v>0</v>
      </c>
      <c r="BM7" s="93">
        <v>0</v>
      </c>
      <c r="BN7" s="93">
        <v>0</v>
      </c>
      <c r="BO7" s="93">
        <v>0</v>
      </c>
      <c r="BP7" s="93">
        <v>0</v>
      </c>
      <c r="BQ7" s="93">
        <v>0</v>
      </c>
      <c r="BR7" s="93">
        <v>0</v>
      </c>
      <c r="BS7" s="93">
        <v>0</v>
      </c>
      <c r="BT7" s="93">
        <v>0</v>
      </c>
      <c r="BU7" s="93">
        <v>0</v>
      </c>
      <c r="BV7" s="93">
        <v>0</v>
      </c>
      <c r="BW7" s="93">
        <v>0</v>
      </c>
      <c r="BX7" s="93">
        <v>0</v>
      </c>
      <c r="BY7" s="93">
        <v>0</v>
      </c>
      <c r="BZ7" s="93">
        <v>0</v>
      </c>
      <c r="CA7" s="93">
        <v>0</v>
      </c>
      <c r="CB7" s="93">
        <v>0</v>
      </c>
      <c r="CC7" s="93">
        <v>0</v>
      </c>
      <c r="CD7" s="93">
        <v>0</v>
      </c>
      <c r="CE7" s="93">
        <v>0</v>
      </c>
      <c r="CF7" s="93">
        <v>0</v>
      </c>
      <c r="CG7" s="93">
        <v>0</v>
      </c>
      <c r="CH7" s="93">
        <v>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3">
        <v>0</v>
      </c>
      <c r="CO7" s="93">
        <v>0</v>
      </c>
      <c r="CP7" s="93">
        <v>0</v>
      </c>
      <c r="CQ7" s="93">
        <v>0</v>
      </c>
      <c r="CR7" s="93">
        <v>0</v>
      </c>
      <c r="CS7" s="93">
        <v>0</v>
      </c>
      <c r="CT7" s="93">
        <v>0</v>
      </c>
      <c r="CU7" s="93">
        <v>0</v>
      </c>
      <c r="CV7" s="93">
        <v>0</v>
      </c>
      <c r="CW7" s="93">
        <v>0</v>
      </c>
      <c r="CX7" s="93">
        <v>0</v>
      </c>
      <c r="CY7" s="93">
        <v>0</v>
      </c>
      <c r="CZ7" s="93">
        <v>0</v>
      </c>
      <c r="DA7" s="93">
        <v>0</v>
      </c>
      <c r="DB7" s="93">
        <v>0</v>
      </c>
      <c r="DC7" s="93">
        <v>0</v>
      </c>
      <c r="DD7" s="93">
        <v>0</v>
      </c>
      <c r="DE7" s="93">
        <v>0</v>
      </c>
      <c r="DF7" s="93">
        <v>0</v>
      </c>
      <c r="DG7" s="93">
        <v>0</v>
      </c>
      <c r="DH7" s="93">
        <v>0</v>
      </c>
      <c r="DI7" s="93">
        <v>0</v>
      </c>
      <c r="DJ7" s="93">
        <v>0</v>
      </c>
      <c r="DK7" s="93">
        <v>0</v>
      </c>
      <c r="DL7" s="93">
        <v>0</v>
      </c>
      <c r="DM7" s="93">
        <v>0</v>
      </c>
      <c r="DN7" s="93">
        <v>0</v>
      </c>
      <c r="DO7" s="93">
        <v>0</v>
      </c>
      <c r="DP7" s="93">
        <v>0</v>
      </c>
      <c r="DQ7" s="93">
        <v>0</v>
      </c>
      <c r="DR7" s="93">
        <v>0</v>
      </c>
      <c r="DS7" s="93">
        <v>0</v>
      </c>
      <c r="DT7" s="93">
        <v>0</v>
      </c>
      <c r="DU7" s="93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7">
    <cfRule type="expression" priority="29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2014-10-14T09:27:43Z</dcterms:modified>
  <cp:category/>
  <cp:version/>
  <cp:contentType/>
  <cp:contentStatus/>
</cp:coreProperties>
</file>