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<sst xmlns="http://schemas.openxmlformats.org/spreadsheetml/2006/main" count="2615" uniqueCount="118">
  <si>
    <t>滋賀県</t>
  </si>
  <si>
    <t>25000</t>
  </si>
  <si>
    <t>25201</t>
  </si>
  <si>
    <t>大津市</t>
  </si>
  <si>
    <t>25202</t>
  </si>
  <si>
    <t xml:space="preserve">彦根市 </t>
  </si>
  <si>
    <t>25203</t>
  </si>
  <si>
    <t>長浜市</t>
  </si>
  <si>
    <t>25204</t>
  </si>
  <si>
    <t>近江八幡市</t>
  </si>
  <si>
    <t>25206</t>
  </si>
  <si>
    <t>草津市</t>
  </si>
  <si>
    <t>25208</t>
  </si>
  <si>
    <t>栗東市</t>
  </si>
  <si>
    <t>25210</t>
  </si>
  <si>
    <t>野洲市</t>
  </si>
  <si>
    <t>25211</t>
  </si>
  <si>
    <t>湖南市</t>
  </si>
  <si>
    <t>25213</t>
  </si>
  <si>
    <t>東近江市</t>
  </si>
  <si>
    <t>25383</t>
  </si>
  <si>
    <t>日野町</t>
  </si>
  <si>
    <t>25425</t>
  </si>
  <si>
    <t>愛荘町</t>
  </si>
  <si>
    <t>25441</t>
  </si>
  <si>
    <t>豊郷町</t>
  </si>
  <si>
    <t>25443</t>
  </si>
  <si>
    <t>多賀町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</si>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</sst>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0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0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0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116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>SUM(D8:D20)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SUM(AF8:AF20)</f>
        <v>0</v>
      </c>
      <c r="AG7" s="41"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0" ref="D8:D20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20">AG7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0"/>
        <v>0</v>
      </c>
      <c r="E18" s="42">
        <f aca="true" t="shared" si="4" ref="E18:AE20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2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112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103</v>
      </c>
      <c r="B2" s="55" t="s">
        <v>104</v>
      </c>
      <c r="C2" s="52" t="s">
        <v>105</v>
      </c>
      <c r="D2" s="19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107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108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109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110</v>
      </c>
      <c r="AG3" s="60" t="s">
        <v>109</v>
      </c>
      <c r="AH3" s="50" t="s">
        <v>62</v>
      </c>
      <c r="AI3" s="50" t="s">
        <v>63</v>
      </c>
      <c r="AJ3" s="50" t="s">
        <v>64</v>
      </c>
      <c r="AK3" s="50" t="s">
        <v>65</v>
      </c>
      <c r="AL3" s="50" t="s">
        <v>66</v>
      </c>
      <c r="AM3" s="50" t="s">
        <v>67</v>
      </c>
      <c r="AN3" s="50" t="s">
        <v>68</v>
      </c>
      <c r="AO3" s="50" t="s">
        <v>48</v>
      </c>
      <c r="AP3" s="50" t="s">
        <v>49</v>
      </c>
      <c r="AQ3" s="50" t="s">
        <v>50</v>
      </c>
      <c r="AR3" s="50" t="s">
        <v>51</v>
      </c>
      <c r="AS3" s="50" t="s">
        <v>52</v>
      </c>
      <c r="AT3" s="50" t="s">
        <v>69</v>
      </c>
      <c r="AU3" s="50" t="s">
        <v>70</v>
      </c>
      <c r="AV3" s="50" t="s">
        <v>71</v>
      </c>
      <c r="AW3" s="50" t="s">
        <v>72</v>
      </c>
      <c r="AX3" s="50" t="s">
        <v>73</v>
      </c>
      <c r="AY3" s="50" t="s">
        <v>74</v>
      </c>
      <c r="AZ3" s="50" t="s">
        <v>75</v>
      </c>
      <c r="BA3" s="50" t="s">
        <v>76</v>
      </c>
      <c r="BB3" s="50" t="s">
        <v>77</v>
      </c>
      <c r="BC3" s="50" t="s">
        <v>78</v>
      </c>
      <c r="BD3" s="50" t="s">
        <v>79</v>
      </c>
      <c r="BE3" s="50" t="s">
        <v>80</v>
      </c>
      <c r="BF3" s="50" t="s">
        <v>81</v>
      </c>
      <c r="BG3" s="50" t="s">
        <v>82</v>
      </c>
      <c r="BH3" s="50" t="s">
        <v>83</v>
      </c>
      <c r="BI3" s="50" t="s">
        <v>110</v>
      </c>
      <c r="BJ3" s="60" t="s">
        <v>109</v>
      </c>
      <c r="BK3" s="50" t="s">
        <v>62</v>
      </c>
      <c r="BL3" s="50" t="s">
        <v>63</v>
      </c>
      <c r="BM3" s="50" t="s">
        <v>64</v>
      </c>
      <c r="BN3" s="50" t="s">
        <v>65</v>
      </c>
      <c r="BO3" s="50" t="s">
        <v>66</v>
      </c>
      <c r="BP3" s="50" t="s">
        <v>67</v>
      </c>
      <c r="BQ3" s="50" t="s">
        <v>68</v>
      </c>
      <c r="BR3" s="50" t="s">
        <v>48</v>
      </c>
      <c r="BS3" s="50" t="s">
        <v>49</v>
      </c>
      <c r="BT3" s="50" t="s">
        <v>50</v>
      </c>
      <c r="BU3" s="50" t="s">
        <v>51</v>
      </c>
      <c r="BV3" s="50" t="s">
        <v>52</v>
      </c>
      <c r="BW3" s="50" t="s">
        <v>69</v>
      </c>
      <c r="BX3" s="50" t="s">
        <v>70</v>
      </c>
      <c r="BY3" s="50" t="s">
        <v>71</v>
      </c>
      <c r="BZ3" s="50" t="s">
        <v>72</v>
      </c>
      <c r="CA3" s="50" t="s">
        <v>73</v>
      </c>
      <c r="CB3" s="50" t="s">
        <v>74</v>
      </c>
      <c r="CC3" s="50" t="s">
        <v>75</v>
      </c>
      <c r="CD3" s="50" t="s">
        <v>76</v>
      </c>
      <c r="CE3" s="50" t="s">
        <v>77</v>
      </c>
      <c r="CF3" s="50" t="s">
        <v>78</v>
      </c>
      <c r="CG3" s="50" t="s">
        <v>79</v>
      </c>
      <c r="CH3" s="50" t="s">
        <v>80</v>
      </c>
      <c r="CI3" s="50" t="s">
        <v>81</v>
      </c>
      <c r="CJ3" s="50" t="s">
        <v>82</v>
      </c>
      <c r="CK3" s="50" t="s">
        <v>83</v>
      </c>
      <c r="CL3" s="50" t="s">
        <v>110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111</v>
      </c>
      <c r="E6" s="45" t="s">
        <v>111</v>
      </c>
      <c r="F6" s="45" t="s">
        <v>111</v>
      </c>
      <c r="G6" s="45" t="s">
        <v>111</v>
      </c>
      <c r="H6" s="45" t="s">
        <v>111</v>
      </c>
      <c r="I6" s="45" t="s">
        <v>111</v>
      </c>
      <c r="J6" s="45" t="s">
        <v>111</v>
      </c>
      <c r="K6" s="45" t="s">
        <v>111</v>
      </c>
      <c r="L6" s="45" t="s">
        <v>111</v>
      </c>
      <c r="M6" s="45" t="s">
        <v>111</v>
      </c>
      <c r="N6" s="45" t="s">
        <v>111</v>
      </c>
      <c r="O6" s="45" t="s">
        <v>111</v>
      </c>
      <c r="P6" s="45" t="s">
        <v>111</v>
      </c>
      <c r="Q6" s="45" t="s">
        <v>111</v>
      </c>
      <c r="R6" s="45" t="s">
        <v>111</v>
      </c>
      <c r="S6" s="45" t="s">
        <v>111</v>
      </c>
      <c r="T6" s="45" t="s">
        <v>111</v>
      </c>
      <c r="U6" s="45" t="s">
        <v>111</v>
      </c>
      <c r="V6" s="45" t="s">
        <v>111</v>
      </c>
      <c r="W6" s="45" t="s">
        <v>111</v>
      </c>
      <c r="X6" s="45" t="s">
        <v>111</v>
      </c>
      <c r="Y6" s="45" t="s">
        <v>111</v>
      </c>
      <c r="Z6" s="45" t="s">
        <v>111</v>
      </c>
      <c r="AA6" s="45" t="s">
        <v>111</v>
      </c>
      <c r="AB6" s="45" t="s">
        <v>111</v>
      </c>
      <c r="AC6" s="45" t="s">
        <v>111</v>
      </c>
      <c r="AD6" s="45" t="s">
        <v>111</v>
      </c>
      <c r="AE6" s="45" t="s">
        <v>111</v>
      </c>
      <c r="AF6" s="45" t="s">
        <v>111</v>
      </c>
      <c r="AG6" s="45" t="s">
        <v>111</v>
      </c>
      <c r="AH6" s="45" t="s">
        <v>111</v>
      </c>
      <c r="AI6" s="45" t="s">
        <v>111</v>
      </c>
      <c r="AJ6" s="45" t="s">
        <v>111</v>
      </c>
      <c r="AK6" s="45" t="s">
        <v>111</v>
      </c>
      <c r="AL6" s="45" t="s">
        <v>111</v>
      </c>
      <c r="AM6" s="45" t="s">
        <v>111</v>
      </c>
      <c r="AN6" s="45" t="s">
        <v>111</v>
      </c>
      <c r="AO6" s="45" t="s">
        <v>111</v>
      </c>
      <c r="AP6" s="45" t="s">
        <v>111</v>
      </c>
      <c r="AQ6" s="45" t="s">
        <v>111</v>
      </c>
      <c r="AR6" s="45" t="s">
        <v>111</v>
      </c>
      <c r="AS6" s="45" t="s">
        <v>111</v>
      </c>
      <c r="AT6" s="45" t="s">
        <v>111</v>
      </c>
      <c r="AU6" s="45" t="s">
        <v>111</v>
      </c>
      <c r="AV6" s="45" t="s">
        <v>111</v>
      </c>
      <c r="AW6" s="45" t="s">
        <v>111</v>
      </c>
      <c r="AX6" s="45" t="s">
        <v>111</v>
      </c>
      <c r="AY6" s="45" t="s">
        <v>111</v>
      </c>
      <c r="AZ6" s="45" t="s">
        <v>111</v>
      </c>
      <c r="BA6" s="45" t="s">
        <v>111</v>
      </c>
      <c r="BB6" s="45" t="s">
        <v>111</v>
      </c>
      <c r="BC6" s="45" t="s">
        <v>111</v>
      </c>
      <c r="BD6" s="45" t="s">
        <v>111</v>
      </c>
      <c r="BE6" s="45" t="s">
        <v>111</v>
      </c>
      <c r="BF6" s="45" t="s">
        <v>111</v>
      </c>
      <c r="BG6" s="45" t="s">
        <v>111</v>
      </c>
      <c r="BH6" s="45" t="s">
        <v>111</v>
      </c>
      <c r="BI6" s="45" t="s">
        <v>111</v>
      </c>
      <c r="BJ6" s="45" t="s">
        <v>111</v>
      </c>
      <c r="BK6" s="45" t="s">
        <v>111</v>
      </c>
      <c r="BL6" s="45" t="s">
        <v>111</v>
      </c>
      <c r="BM6" s="45" t="s">
        <v>111</v>
      </c>
      <c r="BN6" s="45" t="s">
        <v>111</v>
      </c>
      <c r="BO6" s="45" t="s">
        <v>111</v>
      </c>
      <c r="BP6" s="45" t="s">
        <v>111</v>
      </c>
      <c r="BQ6" s="45" t="s">
        <v>111</v>
      </c>
      <c r="BR6" s="45" t="s">
        <v>111</v>
      </c>
      <c r="BS6" s="45" t="s">
        <v>111</v>
      </c>
      <c r="BT6" s="45" t="s">
        <v>111</v>
      </c>
      <c r="BU6" s="45" t="s">
        <v>111</v>
      </c>
      <c r="BV6" s="45" t="s">
        <v>111</v>
      </c>
      <c r="BW6" s="45" t="s">
        <v>111</v>
      </c>
      <c r="BX6" s="45" t="s">
        <v>111</v>
      </c>
      <c r="BY6" s="45" t="s">
        <v>111</v>
      </c>
      <c r="BZ6" s="45" t="s">
        <v>111</v>
      </c>
      <c r="CA6" s="45" t="s">
        <v>111</v>
      </c>
      <c r="CB6" s="45" t="s">
        <v>111</v>
      </c>
      <c r="CC6" s="45" t="s">
        <v>111</v>
      </c>
      <c r="CD6" s="45" t="s">
        <v>111</v>
      </c>
      <c r="CE6" s="45" t="s">
        <v>111</v>
      </c>
      <c r="CF6" s="45" t="s">
        <v>111</v>
      </c>
      <c r="CG6" s="45" t="s">
        <v>111</v>
      </c>
      <c r="CH6" s="45" t="s">
        <v>111</v>
      </c>
      <c r="CI6" s="45" t="s">
        <v>111</v>
      </c>
      <c r="CJ6" s="45" t="s">
        <v>111</v>
      </c>
      <c r="CK6" s="45" t="s">
        <v>111</v>
      </c>
      <c r="CL6" s="45" t="s">
        <v>111</v>
      </c>
    </row>
    <row r="7" spans="1:90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I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SUM(AJ8:AJ20)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SUM(BP8:BP20)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3" ref="D8:D20">SUM(E8:AF8)</f>
        <v>0</v>
      </c>
      <c r="E8" s="20">
        <f aca="true" t="shared" si="4" ref="E8:T20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20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20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20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0</v>
      </c>
      <c r="B9" s="28" t="s">
        <v>4</v>
      </c>
      <c r="C9" s="27" t="s">
        <v>5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0</v>
      </c>
      <c r="B10" s="28" t="s">
        <v>6</v>
      </c>
      <c r="C10" s="27" t="s">
        <v>7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0</v>
      </c>
      <c r="B11" s="28" t="s">
        <v>8</v>
      </c>
      <c r="C11" s="27" t="s">
        <v>9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3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3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0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3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0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3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0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3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0</v>
      </c>
      <c r="Z20" s="20">
        <f t="shared" si="5"/>
        <v>0</v>
      </c>
      <c r="AA20" s="20">
        <f t="shared" si="5"/>
        <v>0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6"/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7"/>
        <v>0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0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101</v>
      </c>
      <c r="B1" s="48"/>
      <c r="C1" s="32"/>
      <c r="AB1" s="34"/>
      <c r="AG1" s="38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101</v>
      </c>
      <c r="B1" s="48"/>
      <c r="C1" s="32"/>
      <c r="AB1" s="34"/>
      <c r="AG1" s="38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101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101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20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102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31</v>
      </c>
      <c r="B2" s="55" t="s">
        <v>46</v>
      </c>
      <c r="C2" s="52" t="s">
        <v>47</v>
      </c>
      <c r="D2" s="12" t="s">
        <v>28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29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30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56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36</v>
      </c>
      <c r="E3" s="52" t="s">
        <v>35</v>
      </c>
      <c r="F3" s="64" t="s">
        <v>57</v>
      </c>
      <c r="G3" s="65"/>
      <c r="H3" s="65"/>
      <c r="I3" s="65"/>
      <c r="J3" s="65"/>
      <c r="K3" s="65"/>
      <c r="L3" s="65"/>
      <c r="M3" s="65"/>
      <c r="N3" s="66"/>
      <c r="O3" s="52" t="s">
        <v>114</v>
      </c>
      <c r="P3" s="52" t="s">
        <v>58</v>
      </c>
      <c r="Q3" s="67" t="s">
        <v>36</v>
      </c>
      <c r="R3" s="52" t="s">
        <v>35</v>
      </c>
      <c r="S3" s="68" t="s">
        <v>59</v>
      </c>
      <c r="T3" s="69"/>
      <c r="U3" s="69"/>
      <c r="V3" s="69"/>
      <c r="W3" s="69"/>
      <c r="X3" s="69"/>
      <c r="Y3" s="69"/>
      <c r="Z3" s="69"/>
      <c r="AA3" s="70"/>
      <c r="AB3" s="67" t="s">
        <v>34</v>
      </c>
      <c r="AC3" s="52" t="s">
        <v>97</v>
      </c>
      <c r="AD3" s="44" t="s">
        <v>96</v>
      </c>
      <c r="AE3" s="11"/>
      <c r="AF3" s="11"/>
      <c r="AG3" s="11"/>
      <c r="AH3" s="11"/>
      <c r="AI3" s="11"/>
      <c r="AJ3" s="11"/>
      <c r="AK3" s="11"/>
      <c r="AL3" s="13"/>
      <c r="AM3" s="67" t="s">
        <v>36</v>
      </c>
      <c r="AN3" s="52" t="s">
        <v>113</v>
      </c>
      <c r="AO3" s="52" t="s">
        <v>42</v>
      </c>
      <c r="AP3" s="44" t="s">
        <v>60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36</v>
      </c>
      <c r="G4" s="52" t="s">
        <v>37</v>
      </c>
      <c r="H4" s="52" t="s">
        <v>38</v>
      </c>
      <c r="I4" s="52" t="s">
        <v>39</v>
      </c>
      <c r="J4" s="52" t="s">
        <v>40</v>
      </c>
      <c r="K4" s="52" t="s">
        <v>43</v>
      </c>
      <c r="L4" s="52" t="s">
        <v>41</v>
      </c>
      <c r="M4" s="52" t="s">
        <v>91</v>
      </c>
      <c r="N4" s="52" t="s">
        <v>44</v>
      </c>
      <c r="O4" s="58"/>
      <c r="P4" s="71"/>
      <c r="Q4" s="67"/>
      <c r="R4" s="53"/>
      <c r="S4" s="53" t="s">
        <v>36</v>
      </c>
      <c r="T4" s="52" t="s">
        <v>37</v>
      </c>
      <c r="U4" s="52" t="s">
        <v>38</v>
      </c>
      <c r="V4" s="52" t="s">
        <v>39</v>
      </c>
      <c r="W4" s="52" t="s">
        <v>40</v>
      </c>
      <c r="X4" s="52" t="s">
        <v>43</v>
      </c>
      <c r="Y4" s="52" t="s">
        <v>41</v>
      </c>
      <c r="Z4" s="52" t="s">
        <v>91</v>
      </c>
      <c r="AA4" s="52" t="s">
        <v>44</v>
      </c>
      <c r="AB4" s="67"/>
      <c r="AC4" s="58"/>
      <c r="AD4" s="67" t="s">
        <v>34</v>
      </c>
      <c r="AE4" s="52" t="s">
        <v>37</v>
      </c>
      <c r="AF4" s="52" t="s">
        <v>38</v>
      </c>
      <c r="AG4" s="52" t="s">
        <v>39</v>
      </c>
      <c r="AH4" s="52" t="s">
        <v>40</v>
      </c>
      <c r="AI4" s="52" t="s">
        <v>43</v>
      </c>
      <c r="AJ4" s="52" t="s">
        <v>41</v>
      </c>
      <c r="AK4" s="52" t="s">
        <v>91</v>
      </c>
      <c r="AL4" s="52" t="s">
        <v>44</v>
      </c>
      <c r="AM4" s="67"/>
      <c r="AN4" s="58"/>
      <c r="AO4" s="58"/>
      <c r="AP4" s="67" t="s">
        <v>36</v>
      </c>
      <c r="AQ4" s="52" t="s">
        <v>37</v>
      </c>
      <c r="AR4" s="52" t="s">
        <v>38</v>
      </c>
      <c r="AS4" s="52" t="s">
        <v>39</v>
      </c>
      <c r="AT4" s="52" t="s">
        <v>40</v>
      </c>
      <c r="AU4" s="52" t="s">
        <v>43</v>
      </c>
      <c r="AV4" s="52" t="s">
        <v>41</v>
      </c>
      <c r="AW4" s="52" t="s">
        <v>91</v>
      </c>
      <c r="AX4" s="52" t="s">
        <v>44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45</v>
      </c>
      <c r="E6" s="45" t="s">
        <v>45</v>
      </c>
      <c r="F6" s="45" t="s">
        <v>45</v>
      </c>
      <c r="G6" s="46" t="s">
        <v>45</v>
      </c>
      <c r="H6" s="46" t="s">
        <v>45</v>
      </c>
      <c r="I6" s="46" t="s">
        <v>45</v>
      </c>
      <c r="J6" s="46" t="s">
        <v>45</v>
      </c>
      <c r="K6" s="46" t="s">
        <v>45</v>
      </c>
      <c r="L6" s="46" t="s">
        <v>45</v>
      </c>
      <c r="M6" s="46" t="s">
        <v>45</v>
      </c>
      <c r="N6" s="46" t="s">
        <v>45</v>
      </c>
      <c r="O6" s="46" t="s">
        <v>45</v>
      </c>
      <c r="P6" s="45" t="s">
        <v>45</v>
      </c>
      <c r="Q6" s="45" t="s">
        <v>45</v>
      </c>
      <c r="R6" s="46" t="s">
        <v>45</v>
      </c>
      <c r="S6" s="46" t="s">
        <v>45</v>
      </c>
      <c r="T6" s="46" t="s">
        <v>45</v>
      </c>
      <c r="U6" s="46" t="s">
        <v>45</v>
      </c>
      <c r="V6" s="46" t="s">
        <v>45</v>
      </c>
      <c r="W6" s="46" t="s">
        <v>45</v>
      </c>
      <c r="X6" s="46" t="s">
        <v>45</v>
      </c>
      <c r="Y6" s="46" t="s">
        <v>45</v>
      </c>
      <c r="Z6" s="46" t="s">
        <v>45</v>
      </c>
      <c r="AA6" s="46" t="s">
        <v>45</v>
      </c>
      <c r="AB6" s="45" t="s">
        <v>45</v>
      </c>
      <c r="AC6" s="46" t="s">
        <v>45</v>
      </c>
      <c r="AD6" s="45" t="s">
        <v>45</v>
      </c>
      <c r="AE6" s="46" t="s">
        <v>45</v>
      </c>
      <c r="AF6" s="46" t="s">
        <v>45</v>
      </c>
      <c r="AG6" s="46" t="s">
        <v>45</v>
      </c>
      <c r="AH6" s="46" t="s">
        <v>45</v>
      </c>
      <c r="AI6" s="46" t="s">
        <v>45</v>
      </c>
      <c r="AJ6" s="46" t="s">
        <v>45</v>
      </c>
      <c r="AK6" s="46" t="s">
        <v>45</v>
      </c>
      <c r="AL6" s="46" t="s">
        <v>45</v>
      </c>
      <c r="AM6" s="45" t="s">
        <v>45</v>
      </c>
      <c r="AN6" s="46" t="s">
        <v>45</v>
      </c>
      <c r="AO6" s="46" t="s">
        <v>45</v>
      </c>
      <c r="AP6" s="45" t="s">
        <v>45</v>
      </c>
      <c r="AQ6" s="46" t="s">
        <v>45</v>
      </c>
      <c r="AR6" s="46" t="s">
        <v>45</v>
      </c>
      <c r="AS6" s="46" t="s">
        <v>45</v>
      </c>
      <c r="AT6" s="46" t="s">
        <v>45</v>
      </c>
      <c r="AU6" s="46" t="s">
        <v>45</v>
      </c>
      <c r="AV6" s="46" t="s">
        <v>45</v>
      </c>
      <c r="AW6" s="46" t="s">
        <v>45</v>
      </c>
      <c r="AX6" s="46" t="s">
        <v>45</v>
      </c>
    </row>
    <row r="7" spans="1:50" s="8" customFormat="1" ht="12" customHeight="1">
      <c r="A7" s="24" t="s">
        <v>0</v>
      </c>
      <c r="B7" s="25" t="s">
        <v>1</v>
      </c>
      <c r="C7" s="26" t="s">
        <v>117</v>
      </c>
      <c r="D7" s="30">
        <f aca="true" t="shared" si="0" ref="D7:AX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0</v>
      </c>
      <c r="B8" s="28" t="s">
        <v>2</v>
      </c>
      <c r="C8" s="27" t="s">
        <v>3</v>
      </c>
      <c r="D8" s="39">
        <f aca="true" t="shared" si="1" ref="D8:D20">SUM(E8,F8,O8,P8)</f>
        <v>0</v>
      </c>
      <c r="E8" s="39">
        <f aca="true" t="shared" si="2" ref="E8:E20">R8</f>
        <v>0</v>
      </c>
      <c r="F8" s="39">
        <f aca="true" t="shared" si="3" ref="F8:F20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20">AN8</f>
        <v>0</v>
      </c>
      <c r="P8" s="20">
        <f>'資源化量内訳'!AG8</f>
        <v>0</v>
      </c>
      <c r="Q8" s="39">
        <f aca="true" t="shared" si="5" ref="Q8:Q20">SUM(R8:S8)</f>
        <v>0</v>
      </c>
      <c r="R8" s="39">
        <v>0</v>
      </c>
      <c r="S8" s="39">
        <f aca="true" t="shared" si="6" ref="S8:S20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20">SUM(AC8:AD8)</f>
        <v>0</v>
      </c>
      <c r="AC8" s="39">
        <v>0</v>
      </c>
      <c r="AD8" s="39">
        <f aca="true" t="shared" si="8" ref="AD8:AD20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99</v>
      </c>
      <c r="AM8" s="27">
        <f aca="true" t="shared" si="9" ref="AM8:AM20">SUM(AN8:AP8)</f>
        <v>0</v>
      </c>
      <c r="AN8" s="43">
        <v>0</v>
      </c>
      <c r="AO8" s="27">
        <v>0</v>
      </c>
      <c r="AP8" s="27">
        <f aca="true" t="shared" si="10" ref="AP8:AP20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0</v>
      </c>
      <c r="B9" s="28" t="s">
        <v>4</v>
      </c>
      <c r="C9" s="27" t="s">
        <v>5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99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0</v>
      </c>
      <c r="B10" s="28" t="s">
        <v>6</v>
      </c>
      <c r="C10" s="27" t="s">
        <v>7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99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0</v>
      </c>
      <c r="B11" s="28" t="s">
        <v>8</v>
      </c>
      <c r="C11" s="27" t="s">
        <v>9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99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0</v>
      </c>
      <c r="B12" s="28" t="s">
        <v>10</v>
      </c>
      <c r="C12" s="27" t="s">
        <v>11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99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0</v>
      </c>
      <c r="B13" s="28" t="s">
        <v>12</v>
      </c>
      <c r="C13" s="27" t="s">
        <v>13</v>
      </c>
      <c r="D13" s="39">
        <f t="shared" si="1"/>
        <v>0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99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0</v>
      </c>
      <c r="B14" s="28" t="s">
        <v>14</v>
      </c>
      <c r="C14" s="27" t="s">
        <v>15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99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0</v>
      </c>
      <c r="B15" s="28" t="s">
        <v>16</v>
      </c>
      <c r="C15" s="27" t="s">
        <v>17</v>
      </c>
      <c r="D15" s="39">
        <f t="shared" si="1"/>
        <v>0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99</v>
      </c>
      <c r="AM15" s="27">
        <f t="shared" si="9"/>
        <v>0</v>
      </c>
      <c r="AN15" s="43">
        <v>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0</v>
      </c>
      <c r="B16" s="28" t="s">
        <v>18</v>
      </c>
      <c r="C16" s="27" t="s">
        <v>19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99</v>
      </c>
      <c r="AM16" s="27">
        <f t="shared" si="9"/>
        <v>0</v>
      </c>
      <c r="AN16" s="43">
        <v>0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0</v>
      </c>
      <c r="B17" s="28" t="s">
        <v>20</v>
      </c>
      <c r="C17" s="27" t="s">
        <v>21</v>
      </c>
      <c r="D17" s="39">
        <f t="shared" si="1"/>
        <v>0</v>
      </c>
      <c r="E17" s="39">
        <f t="shared" si="2"/>
        <v>0</v>
      </c>
      <c r="F17" s="39">
        <f t="shared" si="3"/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f t="shared" si="4"/>
        <v>0</v>
      </c>
      <c r="P17" s="20">
        <f>'資源化量内訳'!AG17</f>
        <v>0</v>
      </c>
      <c r="Q17" s="39">
        <f t="shared" si="5"/>
        <v>0</v>
      </c>
      <c r="R17" s="39">
        <v>0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0</v>
      </c>
      <c r="AC17" s="39">
        <v>0</v>
      </c>
      <c r="AD17" s="39">
        <f t="shared" si="8"/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40" t="s">
        <v>99</v>
      </c>
      <c r="AM17" s="27">
        <f t="shared" si="9"/>
        <v>0</v>
      </c>
      <c r="AN17" s="43">
        <v>0</v>
      </c>
      <c r="AO17" s="27">
        <v>0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0</v>
      </c>
      <c r="B18" s="28" t="s">
        <v>22</v>
      </c>
      <c r="C18" s="27" t="s">
        <v>23</v>
      </c>
      <c r="D18" s="39">
        <f t="shared" si="1"/>
        <v>0</v>
      </c>
      <c r="E18" s="39">
        <f t="shared" si="2"/>
        <v>0</v>
      </c>
      <c r="F18" s="39">
        <f t="shared" si="3"/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f t="shared" si="4"/>
        <v>0</v>
      </c>
      <c r="P18" s="20">
        <f>'資源化量内訳'!AG18</f>
        <v>0</v>
      </c>
      <c r="Q18" s="39">
        <f t="shared" si="5"/>
        <v>0</v>
      </c>
      <c r="R18" s="39">
        <v>0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0</v>
      </c>
      <c r="AC18" s="39">
        <v>0</v>
      </c>
      <c r="AD18" s="39">
        <f t="shared" si="8"/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0" t="s">
        <v>99</v>
      </c>
      <c r="AM18" s="27">
        <f t="shared" si="9"/>
        <v>0</v>
      </c>
      <c r="AN18" s="43">
        <v>0</v>
      </c>
      <c r="AO18" s="27">
        <v>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0</v>
      </c>
      <c r="B19" s="28" t="s">
        <v>24</v>
      </c>
      <c r="C19" s="27" t="s">
        <v>25</v>
      </c>
      <c r="D19" s="39">
        <f t="shared" si="1"/>
        <v>0</v>
      </c>
      <c r="E19" s="39">
        <f t="shared" si="2"/>
        <v>0</v>
      </c>
      <c r="F19" s="39">
        <f t="shared" si="3"/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f t="shared" si="4"/>
        <v>0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0</v>
      </c>
      <c r="AC19" s="39">
        <v>0</v>
      </c>
      <c r="AD19" s="39">
        <f t="shared" si="8"/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40" t="s">
        <v>99</v>
      </c>
      <c r="AM19" s="27">
        <f t="shared" si="9"/>
        <v>0</v>
      </c>
      <c r="AN19" s="43">
        <v>0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0</v>
      </c>
      <c r="B20" s="28" t="s">
        <v>26</v>
      </c>
      <c r="C20" s="27" t="s">
        <v>27</v>
      </c>
      <c r="D20" s="39">
        <f t="shared" si="1"/>
        <v>0</v>
      </c>
      <c r="E20" s="39">
        <f t="shared" si="2"/>
        <v>0</v>
      </c>
      <c r="F20" s="39">
        <f t="shared" si="3"/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f t="shared" si="4"/>
        <v>0</v>
      </c>
      <c r="P20" s="20">
        <f>'資源化量内訳'!AG20</f>
        <v>0</v>
      </c>
      <c r="Q20" s="39">
        <f t="shared" si="5"/>
        <v>0</v>
      </c>
      <c r="R20" s="39">
        <v>0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0</v>
      </c>
      <c r="AC20" s="39">
        <v>0</v>
      </c>
      <c r="AD20" s="39">
        <f t="shared" si="8"/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40" t="s">
        <v>99</v>
      </c>
      <c r="AM20" s="27">
        <f t="shared" si="9"/>
        <v>0</v>
      </c>
      <c r="AN20" s="43">
        <v>0</v>
      </c>
      <c r="AO20" s="27">
        <v>0</v>
      </c>
      <c r="AP20" s="27">
        <f t="shared" si="10"/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20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101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101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101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101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F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100</v>
      </c>
      <c r="B1" s="48"/>
      <c r="C1" s="32"/>
      <c r="AB1" s="34"/>
    </row>
    <row r="2" spans="1:33" ht="25.5" customHeight="1">
      <c r="A2" s="52" t="s">
        <v>53</v>
      </c>
      <c r="B2" s="55" t="s">
        <v>54</v>
      </c>
      <c r="C2" s="52" t="s">
        <v>55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36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100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89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100</v>
      </c>
      <c r="B1" s="48"/>
      <c r="C1" s="32"/>
      <c r="AB1" s="3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90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2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100</v>
      </c>
      <c r="B1" s="48"/>
      <c r="C1" s="32"/>
      <c r="AB1" s="34"/>
    </row>
    <row r="2" spans="1:33" ht="25.5" customHeight="1">
      <c r="A2" s="52" t="s">
        <v>31</v>
      </c>
      <c r="B2" s="55" t="s">
        <v>32</v>
      </c>
      <c r="C2" s="52" t="s">
        <v>33</v>
      </c>
      <c r="D2" s="14" t="s">
        <v>115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34</v>
      </c>
      <c r="E3" s="50" t="s">
        <v>62</v>
      </c>
      <c r="F3" s="50" t="s">
        <v>63</v>
      </c>
      <c r="G3" s="50" t="s">
        <v>64</v>
      </c>
      <c r="H3" s="50" t="s">
        <v>65</v>
      </c>
      <c r="I3" s="50" t="s">
        <v>66</v>
      </c>
      <c r="J3" s="50" t="s">
        <v>67</v>
      </c>
      <c r="K3" s="50" t="s">
        <v>68</v>
      </c>
      <c r="L3" s="50" t="s">
        <v>48</v>
      </c>
      <c r="M3" s="50" t="s">
        <v>49</v>
      </c>
      <c r="N3" s="50" t="s">
        <v>50</v>
      </c>
      <c r="O3" s="50" t="s">
        <v>51</v>
      </c>
      <c r="P3" s="50" t="s">
        <v>52</v>
      </c>
      <c r="Q3" s="50" t="s">
        <v>69</v>
      </c>
      <c r="R3" s="50" t="s">
        <v>70</v>
      </c>
      <c r="S3" s="50" t="s">
        <v>71</v>
      </c>
      <c r="T3" s="50" t="s">
        <v>72</v>
      </c>
      <c r="U3" s="50" t="s">
        <v>73</v>
      </c>
      <c r="V3" s="50" t="s">
        <v>74</v>
      </c>
      <c r="W3" s="50" t="s">
        <v>75</v>
      </c>
      <c r="X3" s="50" t="s">
        <v>76</v>
      </c>
      <c r="Y3" s="50" t="s">
        <v>77</v>
      </c>
      <c r="Z3" s="50" t="s">
        <v>78</v>
      </c>
      <c r="AA3" s="50" t="s">
        <v>79</v>
      </c>
      <c r="AB3" s="50" t="s">
        <v>80</v>
      </c>
      <c r="AC3" s="50" t="s">
        <v>81</v>
      </c>
      <c r="AD3" s="50" t="s">
        <v>82</v>
      </c>
      <c r="AE3" s="50" t="s">
        <v>83</v>
      </c>
      <c r="AF3" s="50" t="s">
        <v>85</v>
      </c>
      <c r="AG3" s="50" t="s">
        <v>84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45</v>
      </c>
      <c r="E6" s="45" t="s">
        <v>45</v>
      </c>
      <c r="F6" s="45" t="s">
        <v>45</v>
      </c>
      <c r="G6" s="45" t="s">
        <v>45</v>
      </c>
      <c r="H6" s="45" t="s">
        <v>45</v>
      </c>
      <c r="I6" s="45" t="s">
        <v>45</v>
      </c>
      <c r="J6" s="45" t="s">
        <v>45</v>
      </c>
      <c r="K6" s="45" t="s">
        <v>45</v>
      </c>
      <c r="L6" s="45" t="s">
        <v>45</v>
      </c>
      <c r="M6" s="45" t="s">
        <v>45</v>
      </c>
      <c r="N6" s="45" t="s">
        <v>45</v>
      </c>
      <c r="O6" s="45" t="s">
        <v>45</v>
      </c>
      <c r="P6" s="45" t="s">
        <v>45</v>
      </c>
      <c r="Q6" s="45" t="s">
        <v>45</v>
      </c>
      <c r="R6" s="45" t="s">
        <v>45</v>
      </c>
      <c r="S6" s="45" t="s">
        <v>45</v>
      </c>
      <c r="T6" s="45" t="s">
        <v>45</v>
      </c>
      <c r="U6" s="45" t="s">
        <v>45</v>
      </c>
      <c r="V6" s="45" t="s">
        <v>45</v>
      </c>
      <c r="W6" s="45" t="s">
        <v>45</v>
      </c>
      <c r="X6" s="45" t="s">
        <v>45</v>
      </c>
      <c r="Y6" s="45" t="s">
        <v>45</v>
      </c>
      <c r="Z6" s="45" t="s">
        <v>45</v>
      </c>
      <c r="AA6" s="45" t="s">
        <v>45</v>
      </c>
      <c r="AB6" s="45" t="s">
        <v>45</v>
      </c>
      <c r="AC6" s="45" t="s">
        <v>45</v>
      </c>
      <c r="AD6" s="45" t="s">
        <v>45</v>
      </c>
      <c r="AE6" s="45" t="s">
        <v>45</v>
      </c>
      <c r="AF6" s="45" t="s">
        <v>45</v>
      </c>
      <c r="AG6" s="45" t="s">
        <v>45</v>
      </c>
    </row>
    <row r="7" spans="1:33" s="8" customFormat="1" ht="12" customHeight="1">
      <c r="A7" s="24" t="s">
        <v>0</v>
      </c>
      <c r="B7" s="25" t="s">
        <v>1</v>
      </c>
      <c r="C7" s="24" t="s">
        <v>117</v>
      </c>
      <c r="D7" s="30">
        <f aca="true" t="shared" si="0" ref="D7:AG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0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0">
    <cfRule type="expression" priority="1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2013-04-19T02:57:06Z</dcterms:modified>
  <cp:category/>
  <cp:version/>
  <cp:contentType/>
  <cp:contentStatus/>
</cp:coreProperties>
</file>