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465" windowWidth="12945" windowHeight="7170" tabRatio="860" activeTab="1"/>
  </bookViews>
  <sheets>
    <sheet name="ごみ搬入量内訳(総括)" sheetId="1" r:id="rId1"/>
    <sheet name="ごみ処理量内訳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</sheets>
  <externalReferences>
    <externalReference r:id="rId26"/>
  </externalReferences>
  <definedNames>
    <definedName name="C都道府県コード">#REF!</definedName>
    <definedName name="ER_S1">#REF!</definedName>
    <definedName name="_xlnm.Print_Area" localSheetId="1">OFFSET('ごみ処理量内訳'!$A$2,0,0,MAX(('ごみ処理量内訳'!$A$2:$A$6&lt;&gt;"")*ROW('ごみ処理量内訳'!$A$2:$A$6)),61)</definedName>
    <definedName name="_xlnm.Print_Area" localSheetId="9">OFFSET('ごみ搬入量内訳(セメント)'!$A$2,0,0,MAX(('ごみ搬入量内訳(セメント)'!$A$2:$A$6&lt;&gt;"")*ROW('ごみ搬入量内訳(セメント)'!$A$2:$A$6)),33)</definedName>
    <definedName name="_xlnm.Print_Area" localSheetId="11">OFFSET('ごみ搬入量内訳(その他)'!$A$2,0,0,MAX(('ごみ搬入量内訳(その他)'!$A$2:$A$6&lt;&gt;"")*ROW('ごみ搬入量内訳(その他)'!$A$2:$A$6)),33)</definedName>
    <definedName name="_xlnm.Print_Area" localSheetId="7">OFFSET('ごみ搬入量内訳(メタン化)'!$A$2,0,0,MAX(('ごみ搬入量内訳(メタン化)'!$A$2:$A$6&lt;&gt;"")*ROW('ごみ搬入量内訳(メタン化)'!$A$2:$A$6)),33)</definedName>
    <definedName name="_xlnm.Print_Area" localSheetId="13">OFFSET('ごみ搬入量内訳(海洋投入)'!$A$2,0,0,MAX(('ごみ搬入量内訳(海洋投入)'!$A$2:$A$6&lt;&gt;"")*ROW('ごみ搬入量内訳(海洋投入)'!$A$2:$A$6)),33)</definedName>
    <definedName name="_xlnm.Print_Area" localSheetId="10">OFFSET('ごみ搬入量内訳(資源化等)'!$A$2,0,0,MAX(('ごみ搬入量内訳(資源化等)'!$A$2:$A$6&lt;&gt;"")*ROW('ごみ搬入量内訳(資源化等)'!$A$2:$A$6)),33)</definedName>
    <definedName name="_xlnm.Print_Area" localSheetId="6">OFFSET('ごみ搬入量内訳(飼料化)'!$A$2,0,0,MAX(('ごみ搬入量内訳(飼料化)'!$A$2:$A$6&lt;&gt;"")*ROW('ごみ搬入量内訳(飼料化)'!$A$2:$A$6)),33)</definedName>
    <definedName name="_xlnm.Print_Area" localSheetId="3">OFFSET('ごみ搬入量内訳(焼却)'!$A$2,0,0,MAX(('ごみ搬入量内訳(焼却)'!$A$2:$A$6&lt;&gt;"")*ROW('ごみ搬入量内訳(焼却)'!$A$2:$A$6)),33)</definedName>
    <definedName name="_xlnm.Print_Area" localSheetId="4">OFFSET('ごみ搬入量内訳(粗大)'!$A$2,0,0,MAX(('ごみ搬入量内訳(粗大)'!$A$2:$A$6&lt;&gt;"")*ROW('ごみ搬入量内訳(粗大)'!$A$2:$A$6)),33)</definedName>
    <definedName name="_xlnm.Print_Area" localSheetId="0">OFFSET('ごみ搬入量内訳(総括)'!$A$2,0,0,MAX(('ごみ搬入量内訳(総括)'!$A$2:$A$6&lt;&gt;"")*ROW('ごみ搬入量内訳(総括)'!$A$2:$A$6)),33)</definedName>
    <definedName name="_xlnm.Print_Area" localSheetId="5">OFFSET('ごみ搬入量内訳(堆肥化)'!$A$2,0,0,MAX(('ごみ搬入量内訳(堆肥化)'!$A$2:$A$6&lt;&gt;"")*ROW('ごみ搬入量内訳(堆肥化)'!$A$2:$A$6)),33)</definedName>
    <definedName name="_xlnm.Print_Area" localSheetId="2">OFFSET('ごみ搬入量内訳(直接資源化)'!$A$2,0,0,MAX(('ごみ搬入量内訳(直接資源化)'!$A$2:$A$6&lt;&gt;"")*ROW('ごみ搬入量内訳(直接資源化)'!$A$2:$A$6)),33)</definedName>
    <definedName name="_xlnm.Print_Area" localSheetId="12">OFFSET('ごみ搬入量内訳(直接埋立)'!$A$2,0,0,MAX(('ごみ搬入量内訳(直接埋立)'!$A$2:$A$6&lt;&gt;"")*ROW('ごみ搬入量内訳(直接埋立)'!$A$2:$A$6)),33)</definedName>
    <definedName name="_xlnm.Print_Area" localSheetId="8">OFFSET('ごみ搬入量内訳(燃料化)'!$A$2,0,0,MAX(('ごみ搬入量内訳(燃料化)'!$A$2:$A$6&lt;&gt;"")*ROW('ごみ搬入量内訳(燃料化)'!$A$2:$A$6)),33)</definedName>
    <definedName name="_xlnm.Print_Area" localSheetId="21">OFFSET('施設資源化量内訳(セメント)'!$A$2,0,0,MAX(('施設資源化量内訳(セメント)'!$A$2:$A$6&lt;&gt;"")*ROW('施設資源化量内訳(セメント)'!$A$2:$A$6)),32)</definedName>
    <definedName name="_xlnm.Print_Area" localSheetId="19">OFFSET('施設資源化量内訳(メタン化)'!$A$2,0,0,MAX(('施設資源化量内訳(メタン化)'!$A$2:$A$6&lt;&gt;"")*ROW('施設資源化量内訳(メタン化)'!$A$2:$A$6)),32)</definedName>
    <definedName name="_xlnm.Print_Area" localSheetId="22">OFFSET('施設資源化量内訳(資源化等)'!$A$2,0,0,MAX(('施設資源化量内訳(資源化等)'!$A$2:$A$6&lt;&gt;"")*ROW('施設資源化量内訳(資源化等)'!$A$2:$A$6)),32)</definedName>
    <definedName name="_xlnm.Print_Area" localSheetId="18">OFFSET('施設資源化量内訳(飼料化)'!$A$2,0,0,MAX(('施設資源化量内訳(飼料化)'!$A$2:$A$6&lt;&gt;"")*ROW('施設資源化量内訳(飼料化)'!$A$2:$A$6)),32)</definedName>
    <definedName name="_xlnm.Print_Area" localSheetId="15">OFFSET('施設資源化量内訳(焼却)'!$A$2,0,0,MAX(('施設資源化量内訳(焼却)'!$A$2:$A$6&lt;&gt;"")*ROW('施設資源化量内訳(焼却)'!$A$2:$A$6)),32)</definedName>
    <definedName name="_xlnm.Print_Area" localSheetId="16">OFFSET('施設資源化量内訳(粗大)'!$A$2,0,0,MAX(('施設資源化量内訳(粗大)'!$A$2:$A$6&lt;&gt;"")*ROW('施設資源化量内訳(粗大)'!$A$2:$A$6)),32)</definedName>
    <definedName name="_xlnm.Print_Area" localSheetId="17">OFFSET('施設資源化量内訳(堆肥化)'!$A$2,0,0,MAX(('施設資源化量内訳(堆肥化)'!$A$2:$A$6&lt;&gt;"")*ROW('施設資源化量内訳(堆肥化)'!$A$2:$A$6)),32)</definedName>
    <definedName name="_xlnm.Print_Area" localSheetId="20">OFFSET('施設資源化量内訳(燃料化)'!$A$2,0,0,MAX(('施設資源化量内訳(燃料化)'!$A$2:$A$6&lt;&gt;"")*ROW('施設資源化量内訳(燃料化)'!$A$2:$A$6)),32)</definedName>
    <definedName name="_xlnm.Print_Area" localSheetId="14">OFFSET('資源化量内訳'!$A$2,0,0,MAX(('資源化量内訳'!$A$2:$A$6&lt;&gt;"")*ROW('資源化量内訳'!$A$2:$A$6)),90)</definedName>
    <definedName name="_xlnm.Print_Titles" localSheetId="1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0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<sst xmlns="http://schemas.openxmlformats.org/spreadsheetml/2006/main" count="1845" uniqueCount="138">
  <si>
    <t>処理量（直接焼却量+焼却以外の中間処理量+直接最終処分量+直接資源化量) (21A表）</t>
  </si>
  <si>
    <t>焼却処理量 (直接焼却量+焼却施設以外の中間処理施設からの搬入量)　(21A表）</t>
  </si>
  <si>
    <t>中間処理後再生利用量　（21A表）</t>
  </si>
  <si>
    <t>都道府県名</t>
  </si>
  <si>
    <t>地方公共団体コード</t>
  </si>
  <si>
    <t>市区町村名</t>
  </si>
  <si>
    <t>合計</t>
  </si>
  <si>
    <t>直接焼却量</t>
  </si>
  <si>
    <t>合計</t>
  </si>
  <si>
    <t>粗大ごみ
処理施設</t>
  </si>
  <si>
    <t>ごみ堆肥化施設</t>
  </si>
  <si>
    <t>ごみ飼料化施設</t>
  </si>
  <si>
    <t>メタン化施設</t>
  </si>
  <si>
    <t>その他の資源化等を行う施設</t>
  </si>
  <si>
    <t>焼却残渣量</t>
  </si>
  <si>
    <t>ごみ燃料化
施設</t>
  </si>
  <si>
    <t>その他の
施設</t>
  </si>
  <si>
    <t>（ｔ）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</si>
  <si>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</si>
  <si>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</si>
  <si>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</si>
  <si>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</si>
  <si>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</si>
  <si>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</si>
  <si>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</si>
  <si>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</si>
  <si>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</si>
  <si>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</si>
  <si>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</si>
  <si>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</si>
  <si>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</si>
  <si>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</si>
  <si>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</si>
  <si>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</si>
  <si>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</si>
  <si>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</si>
  <si>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</si>
  <si>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</si>
  <si>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</si>
  <si>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</si>
  <si>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</si>
  <si>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</si>
  <si>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</si>
  <si>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</si>
  <si>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</si>
  <si>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</si>
  <si>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</si>
  <si>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</si>
  <si>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</si>
  <si>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</si>
  <si>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</si>
  <si>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</si>
  <si>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</si>
  <si>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</si>
  <si>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</si>
  <si>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</si>
  <si>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</si>
  <si>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</si>
  <si>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</si>
  <si>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</si>
  <si>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</si>
  <si>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</si>
  <si>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</si>
  <si>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</si>
  <si>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</si>
  <si>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</si>
  <si>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</si>
  <si>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</si>
  <si>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焼却施設以外の中間処理施設における資源化量</t>
  </si>
  <si>
    <t>焼却施設における資源化量</t>
  </si>
  <si>
    <t>合　　計</t>
  </si>
  <si>
    <t>-</t>
  </si>
  <si>
    <t>【災害】処理施設別ごみ搬入量の状況（平成23年度実績）</t>
  </si>
  <si>
    <t>【災害】中間処理後の再生利用量の状況（平成23年度実績）</t>
  </si>
  <si>
    <t>【災害】ごみ処理の状況（平成23年度実績）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</si>
  <si>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</si>
  <si>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</si>
  <si>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</si>
  <si>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</si>
  <si>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</si>
  <si>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</si>
  <si>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</si>
  <si>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</si>
  <si>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</si>
  <si>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【災害】ごみ資源化の状況（平成23年度実績）</t>
  </si>
  <si>
    <t>直接最終
処分量
（海洋投入含む）</t>
  </si>
  <si>
    <t>直接
最終処分量
（海洋投入
含む）</t>
  </si>
  <si>
    <t>ごみ燃料化施設</t>
  </si>
  <si>
    <t>海洋投入</t>
  </si>
  <si>
    <t>合計</t>
  </si>
  <si>
    <t>合計</t>
  </si>
  <si>
    <t>合計</t>
  </si>
  <si>
    <t>群馬県</t>
  </si>
  <si>
    <t>10204</t>
  </si>
  <si>
    <t>伊勢崎市</t>
  </si>
  <si>
    <t>10522</t>
  </si>
  <si>
    <t>明和町</t>
  </si>
  <si>
    <t>群馬県</t>
  </si>
  <si>
    <t>10000</t>
  </si>
  <si>
    <t>10204</t>
  </si>
  <si>
    <t>伊勢崎市</t>
  </si>
  <si>
    <t>10522</t>
  </si>
  <si>
    <t>明和町</t>
  </si>
  <si>
    <t>群馬県</t>
  </si>
  <si>
    <t>10000</t>
  </si>
  <si>
    <t>10204</t>
  </si>
  <si>
    <t>伊勢崎市</t>
  </si>
  <si>
    <t>10522</t>
  </si>
  <si>
    <t>明和町</t>
  </si>
  <si>
    <t>群馬県</t>
  </si>
  <si>
    <t>10000</t>
  </si>
  <si>
    <t>合計</t>
  </si>
  <si>
    <t>10204</t>
  </si>
  <si>
    <t>伊勢崎市</t>
  </si>
  <si>
    <t>10522</t>
  </si>
  <si>
    <t>明和町</t>
  </si>
  <si>
    <t>10000</t>
  </si>
  <si>
    <t>群馬県</t>
  </si>
  <si>
    <t>10000</t>
  </si>
  <si>
    <t>合計</t>
  </si>
  <si>
    <t>10204</t>
  </si>
  <si>
    <t>伊勢崎市</t>
  </si>
  <si>
    <t>10522</t>
  </si>
  <si>
    <t>明和町</t>
  </si>
  <si>
    <t>群馬県</t>
  </si>
  <si>
    <t>10000</t>
  </si>
  <si>
    <t>合計</t>
  </si>
  <si>
    <t>10204</t>
  </si>
  <si>
    <t>伊勢崎市</t>
  </si>
  <si>
    <t>10522</t>
  </si>
  <si>
    <t>明和町</t>
  </si>
  <si>
    <t>群馬県</t>
  </si>
  <si>
    <t>10000</t>
  </si>
  <si>
    <t>合計</t>
  </si>
  <si>
    <t>10204</t>
  </si>
  <si>
    <t>伊勢崎市</t>
  </si>
  <si>
    <t>10522</t>
  </si>
  <si>
    <t>明和町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</si>
</sst>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13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0" fillId="33" borderId="11" xfId="64" applyNumberFormat="1" applyFont="1" applyFill="1" applyBorder="1" applyAlignment="1">
      <alignment vertical="center"/>
      <protection/>
    </xf>
    <xf numFmtId="3" fontId="11" fillId="0" borderId="0" xfId="49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11" fillId="34" borderId="0" xfId="0" applyNumberFormat="1" applyFont="1" applyFill="1" applyBorder="1" applyAlignment="1">
      <alignment vertical="center"/>
    </xf>
    <xf numFmtId="49" fontId="11" fillId="34" borderId="0" xfId="0" applyNumberFormat="1" applyFont="1" applyFill="1" applyBorder="1" applyAlignment="1">
      <alignment vertical="center"/>
    </xf>
    <xf numFmtId="0" fontId="11" fillId="34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3" fontId="11" fillId="34" borderId="0" xfId="49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5" fillId="0" borderId="0" xfId="0" applyNumberFormat="1" applyFont="1" applyAlignment="1">
      <alignment vertical="top"/>
    </xf>
    <xf numFmtId="0" fontId="6" fillId="0" borderId="0" xfId="0" applyNumberFormat="1" applyFont="1" applyFill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11" fillId="0" borderId="0" xfId="49" applyNumberFormat="1" applyFont="1" applyFill="1" applyBorder="1" applyAlignment="1">
      <alignment vertical="center"/>
    </xf>
    <xf numFmtId="0" fontId="11" fillId="0" borderId="0" xfId="49" applyNumberFormat="1" applyFont="1" applyFill="1" applyBorder="1" applyAlignment="1">
      <alignment horizontal="center" vertical="center"/>
    </xf>
    <xf numFmtId="192" fontId="11" fillId="34" borderId="0" xfId="49" applyNumberFormat="1" applyFont="1" applyFill="1" applyBorder="1" applyAlignment="1">
      <alignment horizontal="center" vertical="center"/>
    </xf>
    <xf numFmtId="192" fontId="11" fillId="0" borderId="0" xfId="49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 quotePrefix="1">
      <alignment vertical="center"/>
    </xf>
    <xf numFmtId="49" fontId="2" fillId="0" borderId="0" xfId="0" applyNumberFormat="1" applyFont="1" applyAlignment="1" quotePrefix="1">
      <alignment vertical="top"/>
    </xf>
    <xf numFmtId="49" fontId="2" fillId="0" borderId="15" xfId="0" applyNumberFormat="1" applyFont="1" applyBorder="1" applyAlignment="1">
      <alignment vertical="top"/>
    </xf>
    <xf numFmtId="0" fontId="9" fillId="33" borderId="17" xfId="62" applyNumberFormat="1" applyFont="1" applyFill="1" applyBorder="1" applyAlignment="1">
      <alignment horizontal="left" vertical="center" wrapText="1"/>
      <protection/>
    </xf>
    <xf numFmtId="0" fontId="9" fillId="33" borderId="18" xfId="62" applyNumberFormat="1" applyFont="1" applyFill="1" applyBorder="1" applyAlignment="1">
      <alignment horizontal="left" vertical="center" wrapText="1"/>
      <protection/>
    </xf>
    <xf numFmtId="0" fontId="9" fillId="33" borderId="17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49" fontId="9" fillId="33" borderId="17" xfId="0" applyNumberFormat="1" applyFont="1" applyFill="1" applyBorder="1" applyAlignment="1">
      <alignment vertical="center" wrapText="1"/>
    </xf>
    <xf numFmtId="49" fontId="9" fillId="33" borderId="18" xfId="0" applyNumberFormat="1" applyFont="1" applyFill="1" applyBorder="1" applyAlignment="1">
      <alignment vertical="center" wrapText="1"/>
    </xf>
    <xf numFmtId="49" fontId="9" fillId="33" borderId="16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horizontal="left" vertical="center"/>
    </xf>
    <xf numFmtId="49" fontId="0" fillId="0" borderId="18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9" fillId="33" borderId="11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 quotePrefix="1">
      <alignment vertical="center" wrapText="1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2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70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97</v>
      </c>
      <c r="B7" s="25" t="s">
        <v>98</v>
      </c>
      <c r="C7" s="24" t="s">
        <v>90</v>
      </c>
      <c r="D7" s="30">
        <f aca="true" t="shared" si="0" ref="D7:AG7">SUM(D8:D9)</f>
        <v>293</v>
      </c>
      <c r="E7" s="30">
        <f t="shared" si="0"/>
        <v>0</v>
      </c>
      <c r="F7" s="30">
        <f t="shared" si="0"/>
        <v>0</v>
      </c>
      <c r="G7" s="30">
        <f t="shared" si="0"/>
        <v>293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97</v>
      </c>
      <c r="B8" s="28" t="s">
        <v>99</v>
      </c>
      <c r="C8" s="27" t="s">
        <v>100</v>
      </c>
      <c r="D8" s="20">
        <f>SUM(E8:AG8)</f>
        <v>0</v>
      </c>
      <c r="E8" s="20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20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20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20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20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20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20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20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20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20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20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20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20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20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20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20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20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20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20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20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20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20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20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20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20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20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20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20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20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</row>
    <row r="9" spans="1:33" s="6" customFormat="1" ht="12" customHeight="1">
      <c r="A9" s="27" t="s">
        <v>97</v>
      </c>
      <c r="B9" s="28" t="s">
        <v>101</v>
      </c>
      <c r="C9" s="27" t="s">
        <v>102</v>
      </c>
      <c r="D9" s="20">
        <f>SUM(E9:AG9)</f>
        <v>293</v>
      </c>
      <c r="E9" s="20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0</v>
      </c>
      <c r="F9" s="20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20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293</v>
      </c>
      <c r="H9" s="20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20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20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20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20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20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0</v>
      </c>
      <c r="N9" s="20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0</v>
      </c>
      <c r="O9" s="20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20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20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0</v>
      </c>
      <c r="R9" s="20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20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20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20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20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20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20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20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20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20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20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20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20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20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20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20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9">
    <cfRule type="expression" priority="2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103</v>
      </c>
      <c r="B7" s="25" t="s">
        <v>104</v>
      </c>
      <c r="C7" s="24" t="s">
        <v>91</v>
      </c>
      <c r="D7" s="30">
        <f aca="true" t="shared" si="0" ref="D7:AG7">SUM(D8:D9)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103</v>
      </c>
      <c r="B8" s="28" t="s">
        <v>105</v>
      </c>
      <c r="C8" s="27" t="s">
        <v>106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103</v>
      </c>
      <c r="B9" s="28" t="s">
        <v>107</v>
      </c>
      <c r="C9" s="27" t="s">
        <v>108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9">
    <cfRule type="expression" priority="2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117</v>
      </c>
      <c r="B7" s="25" t="s">
        <v>118</v>
      </c>
      <c r="C7" s="24" t="s">
        <v>119</v>
      </c>
      <c r="D7" s="30">
        <f aca="true" t="shared" si="0" ref="D7:AG7">SUM(D8:D9)</f>
        <v>293</v>
      </c>
      <c r="E7" s="30">
        <f t="shared" si="0"/>
        <v>0</v>
      </c>
      <c r="F7" s="30">
        <f t="shared" si="0"/>
        <v>0</v>
      </c>
      <c r="G7" s="30">
        <f t="shared" si="0"/>
        <v>293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117</v>
      </c>
      <c r="B8" s="28" t="s">
        <v>120</v>
      </c>
      <c r="C8" s="27" t="s">
        <v>121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117</v>
      </c>
      <c r="B9" s="28" t="s">
        <v>122</v>
      </c>
      <c r="C9" s="27" t="s">
        <v>123</v>
      </c>
      <c r="D9" s="20">
        <f>SUM(E9:AG9)</f>
        <v>293</v>
      </c>
      <c r="E9" s="20">
        <v>0</v>
      </c>
      <c r="F9" s="20">
        <v>0</v>
      </c>
      <c r="G9" s="20">
        <v>293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9">
    <cfRule type="expression" priority="2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61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61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61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62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92</v>
      </c>
      <c r="B7" s="25" t="s">
        <v>116</v>
      </c>
      <c r="C7" s="24" t="s">
        <v>89</v>
      </c>
      <c r="D7" s="30">
        <f aca="true" t="shared" si="0" ref="D7:AG7">SUM(D8:D9)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92</v>
      </c>
      <c r="B8" s="28" t="s">
        <v>93</v>
      </c>
      <c r="C8" s="27" t="s">
        <v>94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92</v>
      </c>
      <c r="B9" s="28" t="s">
        <v>95</v>
      </c>
      <c r="C9" s="27" t="s">
        <v>96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9">
    <cfRule type="expression" priority="2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92</v>
      </c>
      <c r="B7" s="25" t="s">
        <v>116</v>
      </c>
      <c r="C7" s="24" t="s">
        <v>89</v>
      </c>
      <c r="D7" s="30">
        <f aca="true" t="shared" si="0" ref="D7:AG7">SUM(D8:D9)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92</v>
      </c>
      <c r="B8" s="28" t="s">
        <v>93</v>
      </c>
      <c r="C8" s="27" t="s">
        <v>94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92</v>
      </c>
      <c r="B9" s="28" t="s">
        <v>95</v>
      </c>
      <c r="C9" s="27" t="s">
        <v>96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9">
    <cfRule type="expression" priority="2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88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92</v>
      </c>
      <c r="B7" s="25" t="s">
        <v>116</v>
      </c>
      <c r="C7" s="24" t="s">
        <v>89</v>
      </c>
      <c r="D7" s="30">
        <f>SUM(D8:D9)</f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30">
        <f>SUM(AF8:AF9)</f>
        <v>0</v>
      </c>
      <c r="AG7" s="41">
        <v>0</v>
      </c>
    </row>
    <row r="8" spans="1:33" s="6" customFormat="1" ht="12" customHeight="1">
      <c r="A8" s="27" t="s">
        <v>92</v>
      </c>
      <c r="B8" s="28" t="s">
        <v>93</v>
      </c>
      <c r="C8" s="27" t="s">
        <v>94</v>
      </c>
      <c r="D8" s="20">
        <f>SUM(E8:AG8)</f>
        <v>0</v>
      </c>
      <c r="E8" s="42">
        <f>E7</f>
        <v>0</v>
      </c>
      <c r="F8" s="42">
        <f aca="true" t="shared" si="0" ref="F8:AE9">F7</f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 t="shared" si="0"/>
        <v>0</v>
      </c>
      <c r="L8" s="42">
        <f t="shared" si="0"/>
        <v>0</v>
      </c>
      <c r="M8" s="42">
        <f t="shared" si="0"/>
        <v>0</v>
      </c>
      <c r="N8" s="42">
        <f t="shared" si="0"/>
        <v>0</v>
      </c>
      <c r="O8" s="42">
        <f t="shared" si="0"/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S8" s="42">
        <f t="shared" si="0"/>
        <v>0</v>
      </c>
      <c r="T8" s="42">
        <f t="shared" si="0"/>
        <v>0</v>
      </c>
      <c r="U8" s="42">
        <f t="shared" si="0"/>
        <v>0</v>
      </c>
      <c r="V8" s="42">
        <f t="shared" si="0"/>
        <v>0</v>
      </c>
      <c r="W8" s="42">
        <f t="shared" si="0"/>
        <v>0</v>
      </c>
      <c r="X8" s="42">
        <f t="shared" si="0"/>
        <v>0</v>
      </c>
      <c r="Y8" s="42">
        <f t="shared" si="0"/>
        <v>0</v>
      </c>
      <c r="Z8" s="42">
        <f t="shared" si="0"/>
        <v>0</v>
      </c>
      <c r="AA8" s="42">
        <f t="shared" si="0"/>
        <v>0</v>
      </c>
      <c r="AB8" s="42">
        <f t="shared" si="0"/>
        <v>0</v>
      </c>
      <c r="AC8" s="42">
        <f t="shared" si="0"/>
        <v>0</v>
      </c>
      <c r="AD8" s="42">
        <f t="shared" si="0"/>
        <v>0</v>
      </c>
      <c r="AE8" s="42">
        <f t="shared" si="0"/>
        <v>0</v>
      </c>
      <c r="AF8" s="20">
        <v>0</v>
      </c>
      <c r="AG8" s="42">
        <f>AG7</f>
        <v>0</v>
      </c>
    </row>
    <row r="9" spans="1:33" s="6" customFormat="1" ht="12" customHeight="1">
      <c r="A9" s="27" t="s">
        <v>92</v>
      </c>
      <c r="B9" s="28" t="s">
        <v>95</v>
      </c>
      <c r="C9" s="27" t="s">
        <v>96</v>
      </c>
      <c r="D9" s="20">
        <f>SUM(E9:AG9)</f>
        <v>0</v>
      </c>
      <c r="E9" s="42">
        <f>E8</f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 t="shared" si="0"/>
        <v>0</v>
      </c>
      <c r="U9" s="42">
        <f t="shared" si="0"/>
        <v>0</v>
      </c>
      <c r="V9" s="42">
        <f t="shared" si="0"/>
        <v>0</v>
      </c>
      <c r="W9" s="42">
        <f t="shared" si="0"/>
        <v>0</v>
      </c>
      <c r="X9" s="42">
        <f t="shared" si="0"/>
        <v>0</v>
      </c>
      <c r="Y9" s="42">
        <f t="shared" si="0"/>
        <v>0</v>
      </c>
      <c r="Z9" s="42">
        <f t="shared" si="0"/>
        <v>0</v>
      </c>
      <c r="AA9" s="42">
        <f t="shared" si="0"/>
        <v>0</v>
      </c>
      <c r="AB9" s="42">
        <f t="shared" si="0"/>
        <v>0</v>
      </c>
      <c r="AC9" s="42">
        <f t="shared" si="0"/>
        <v>0</v>
      </c>
      <c r="AD9" s="42">
        <f t="shared" si="0"/>
        <v>0</v>
      </c>
      <c r="AE9" s="42">
        <f t="shared" si="0"/>
        <v>0</v>
      </c>
      <c r="AF9" s="20">
        <v>0</v>
      </c>
      <c r="AG9" s="42">
        <f>AG8</f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9">
    <cfRule type="expression" priority="2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CL9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90" width="9.8984375" style="4" customWidth="1"/>
    <col min="91" max="16384" width="9" style="4" customWidth="1"/>
  </cols>
  <sheetData>
    <row r="1" spans="1:32" ht="17.25">
      <c r="A1" s="35" t="s">
        <v>84</v>
      </c>
      <c r="B1" s="49"/>
      <c r="C1" s="36"/>
      <c r="D1" s="37"/>
      <c r="E1" s="35"/>
      <c r="F1" s="3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</row>
    <row r="2" spans="1:90" ht="25.5" customHeight="1">
      <c r="A2" s="52" t="s">
        <v>75</v>
      </c>
      <c r="B2" s="55" t="s">
        <v>76</v>
      </c>
      <c r="C2" s="52" t="s">
        <v>77</v>
      </c>
      <c r="D2" s="19" t="s">
        <v>78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19" t="s">
        <v>79</v>
      </c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6"/>
      <c r="BJ2" s="19" t="s">
        <v>80</v>
      </c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6"/>
    </row>
    <row r="3" spans="1:90" ht="25.5" customHeight="1">
      <c r="A3" s="53"/>
      <c r="B3" s="56"/>
      <c r="C3" s="58"/>
      <c r="D3" s="60" t="s">
        <v>81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82</v>
      </c>
      <c r="AG3" s="60" t="s">
        <v>81</v>
      </c>
      <c r="AH3" s="50" t="s">
        <v>34</v>
      </c>
      <c r="AI3" s="50" t="s">
        <v>35</v>
      </c>
      <c r="AJ3" s="50" t="s">
        <v>36</v>
      </c>
      <c r="AK3" s="50" t="s">
        <v>37</v>
      </c>
      <c r="AL3" s="50" t="s">
        <v>38</v>
      </c>
      <c r="AM3" s="50" t="s">
        <v>39</v>
      </c>
      <c r="AN3" s="50" t="s">
        <v>40</v>
      </c>
      <c r="AO3" s="50" t="s">
        <v>20</v>
      </c>
      <c r="AP3" s="50" t="s">
        <v>21</v>
      </c>
      <c r="AQ3" s="50" t="s">
        <v>22</v>
      </c>
      <c r="AR3" s="50" t="s">
        <v>23</v>
      </c>
      <c r="AS3" s="50" t="s">
        <v>24</v>
      </c>
      <c r="AT3" s="50" t="s">
        <v>41</v>
      </c>
      <c r="AU3" s="50" t="s">
        <v>42</v>
      </c>
      <c r="AV3" s="50" t="s">
        <v>43</v>
      </c>
      <c r="AW3" s="50" t="s">
        <v>44</v>
      </c>
      <c r="AX3" s="50" t="s">
        <v>45</v>
      </c>
      <c r="AY3" s="50" t="s">
        <v>46</v>
      </c>
      <c r="AZ3" s="50" t="s">
        <v>47</v>
      </c>
      <c r="BA3" s="50" t="s">
        <v>48</v>
      </c>
      <c r="BB3" s="50" t="s">
        <v>49</v>
      </c>
      <c r="BC3" s="50" t="s">
        <v>50</v>
      </c>
      <c r="BD3" s="50" t="s">
        <v>51</v>
      </c>
      <c r="BE3" s="50" t="s">
        <v>52</v>
      </c>
      <c r="BF3" s="50" t="s">
        <v>53</v>
      </c>
      <c r="BG3" s="50" t="s">
        <v>54</v>
      </c>
      <c r="BH3" s="50" t="s">
        <v>55</v>
      </c>
      <c r="BI3" s="50" t="s">
        <v>82</v>
      </c>
      <c r="BJ3" s="60" t="s">
        <v>81</v>
      </c>
      <c r="BK3" s="50" t="s">
        <v>34</v>
      </c>
      <c r="BL3" s="50" t="s">
        <v>35</v>
      </c>
      <c r="BM3" s="50" t="s">
        <v>36</v>
      </c>
      <c r="BN3" s="50" t="s">
        <v>37</v>
      </c>
      <c r="BO3" s="50" t="s">
        <v>38</v>
      </c>
      <c r="BP3" s="50" t="s">
        <v>39</v>
      </c>
      <c r="BQ3" s="50" t="s">
        <v>40</v>
      </c>
      <c r="BR3" s="50" t="s">
        <v>20</v>
      </c>
      <c r="BS3" s="50" t="s">
        <v>21</v>
      </c>
      <c r="BT3" s="50" t="s">
        <v>22</v>
      </c>
      <c r="BU3" s="50" t="s">
        <v>23</v>
      </c>
      <c r="BV3" s="50" t="s">
        <v>24</v>
      </c>
      <c r="BW3" s="50" t="s">
        <v>41</v>
      </c>
      <c r="BX3" s="50" t="s">
        <v>42</v>
      </c>
      <c r="BY3" s="50" t="s">
        <v>43</v>
      </c>
      <c r="BZ3" s="50" t="s">
        <v>44</v>
      </c>
      <c r="CA3" s="50" t="s">
        <v>45</v>
      </c>
      <c r="CB3" s="50" t="s">
        <v>46</v>
      </c>
      <c r="CC3" s="50" t="s">
        <v>47</v>
      </c>
      <c r="CD3" s="50" t="s">
        <v>48</v>
      </c>
      <c r="CE3" s="50" t="s">
        <v>49</v>
      </c>
      <c r="CF3" s="50" t="s">
        <v>50</v>
      </c>
      <c r="CG3" s="50" t="s">
        <v>51</v>
      </c>
      <c r="CH3" s="50" t="s">
        <v>52</v>
      </c>
      <c r="CI3" s="50" t="s">
        <v>53</v>
      </c>
      <c r="CJ3" s="50" t="s">
        <v>54</v>
      </c>
      <c r="CK3" s="50" t="s">
        <v>55</v>
      </c>
      <c r="CL3" s="50" t="s">
        <v>82</v>
      </c>
    </row>
    <row r="4" spans="1:90" ht="25.5" customHeight="1">
      <c r="A4" s="53"/>
      <c r="B4" s="56"/>
      <c r="C4" s="58"/>
      <c r="D4" s="60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0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0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</row>
    <row r="5" spans="1:90" ht="25.5" customHeight="1">
      <c r="A5" s="53"/>
      <c r="B5" s="56"/>
      <c r="C5" s="58"/>
      <c r="D5" s="60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0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0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</row>
    <row r="6" spans="1:90" s="7" customFormat="1" ht="13.5">
      <c r="A6" s="54"/>
      <c r="B6" s="57"/>
      <c r="C6" s="59"/>
      <c r="D6" s="45" t="s">
        <v>83</v>
      </c>
      <c r="E6" s="45" t="s">
        <v>83</v>
      </c>
      <c r="F6" s="45" t="s">
        <v>83</v>
      </c>
      <c r="G6" s="45" t="s">
        <v>83</v>
      </c>
      <c r="H6" s="45" t="s">
        <v>83</v>
      </c>
      <c r="I6" s="45" t="s">
        <v>83</v>
      </c>
      <c r="J6" s="45" t="s">
        <v>83</v>
      </c>
      <c r="K6" s="45" t="s">
        <v>83</v>
      </c>
      <c r="L6" s="45" t="s">
        <v>83</v>
      </c>
      <c r="M6" s="45" t="s">
        <v>83</v>
      </c>
      <c r="N6" s="45" t="s">
        <v>83</v>
      </c>
      <c r="O6" s="45" t="s">
        <v>83</v>
      </c>
      <c r="P6" s="45" t="s">
        <v>83</v>
      </c>
      <c r="Q6" s="45" t="s">
        <v>83</v>
      </c>
      <c r="R6" s="45" t="s">
        <v>83</v>
      </c>
      <c r="S6" s="45" t="s">
        <v>83</v>
      </c>
      <c r="T6" s="45" t="s">
        <v>83</v>
      </c>
      <c r="U6" s="45" t="s">
        <v>83</v>
      </c>
      <c r="V6" s="45" t="s">
        <v>83</v>
      </c>
      <c r="W6" s="45" t="s">
        <v>83</v>
      </c>
      <c r="X6" s="45" t="s">
        <v>83</v>
      </c>
      <c r="Y6" s="45" t="s">
        <v>83</v>
      </c>
      <c r="Z6" s="45" t="s">
        <v>83</v>
      </c>
      <c r="AA6" s="45" t="s">
        <v>83</v>
      </c>
      <c r="AB6" s="45" t="s">
        <v>83</v>
      </c>
      <c r="AC6" s="45" t="s">
        <v>83</v>
      </c>
      <c r="AD6" s="45" t="s">
        <v>83</v>
      </c>
      <c r="AE6" s="45" t="s">
        <v>83</v>
      </c>
      <c r="AF6" s="45" t="s">
        <v>83</v>
      </c>
      <c r="AG6" s="45" t="s">
        <v>83</v>
      </c>
      <c r="AH6" s="45" t="s">
        <v>83</v>
      </c>
      <c r="AI6" s="45" t="s">
        <v>83</v>
      </c>
      <c r="AJ6" s="45" t="s">
        <v>83</v>
      </c>
      <c r="AK6" s="45" t="s">
        <v>83</v>
      </c>
      <c r="AL6" s="45" t="s">
        <v>83</v>
      </c>
      <c r="AM6" s="45" t="s">
        <v>83</v>
      </c>
      <c r="AN6" s="45" t="s">
        <v>83</v>
      </c>
      <c r="AO6" s="45" t="s">
        <v>83</v>
      </c>
      <c r="AP6" s="45" t="s">
        <v>83</v>
      </c>
      <c r="AQ6" s="45" t="s">
        <v>83</v>
      </c>
      <c r="AR6" s="45" t="s">
        <v>83</v>
      </c>
      <c r="AS6" s="45" t="s">
        <v>83</v>
      </c>
      <c r="AT6" s="45" t="s">
        <v>83</v>
      </c>
      <c r="AU6" s="45" t="s">
        <v>83</v>
      </c>
      <c r="AV6" s="45" t="s">
        <v>83</v>
      </c>
      <c r="AW6" s="45" t="s">
        <v>83</v>
      </c>
      <c r="AX6" s="45" t="s">
        <v>83</v>
      </c>
      <c r="AY6" s="45" t="s">
        <v>83</v>
      </c>
      <c r="AZ6" s="45" t="s">
        <v>83</v>
      </c>
      <c r="BA6" s="45" t="s">
        <v>83</v>
      </c>
      <c r="BB6" s="45" t="s">
        <v>83</v>
      </c>
      <c r="BC6" s="45" t="s">
        <v>83</v>
      </c>
      <c r="BD6" s="45" t="s">
        <v>83</v>
      </c>
      <c r="BE6" s="45" t="s">
        <v>83</v>
      </c>
      <c r="BF6" s="45" t="s">
        <v>83</v>
      </c>
      <c r="BG6" s="45" t="s">
        <v>83</v>
      </c>
      <c r="BH6" s="45" t="s">
        <v>83</v>
      </c>
      <c r="BI6" s="45" t="s">
        <v>83</v>
      </c>
      <c r="BJ6" s="45" t="s">
        <v>83</v>
      </c>
      <c r="BK6" s="45" t="s">
        <v>83</v>
      </c>
      <c r="BL6" s="45" t="s">
        <v>83</v>
      </c>
      <c r="BM6" s="45" t="s">
        <v>83</v>
      </c>
      <c r="BN6" s="45" t="s">
        <v>83</v>
      </c>
      <c r="BO6" s="45" t="s">
        <v>83</v>
      </c>
      <c r="BP6" s="45" t="s">
        <v>83</v>
      </c>
      <c r="BQ6" s="45" t="s">
        <v>83</v>
      </c>
      <c r="BR6" s="45" t="s">
        <v>83</v>
      </c>
      <c r="BS6" s="45" t="s">
        <v>83</v>
      </c>
      <c r="BT6" s="45" t="s">
        <v>83</v>
      </c>
      <c r="BU6" s="45" t="s">
        <v>83</v>
      </c>
      <c r="BV6" s="45" t="s">
        <v>83</v>
      </c>
      <c r="BW6" s="45" t="s">
        <v>83</v>
      </c>
      <c r="BX6" s="45" t="s">
        <v>83</v>
      </c>
      <c r="BY6" s="45" t="s">
        <v>83</v>
      </c>
      <c r="BZ6" s="45" t="s">
        <v>83</v>
      </c>
      <c r="CA6" s="45" t="s">
        <v>83</v>
      </c>
      <c r="CB6" s="45" t="s">
        <v>83</v>
      </c>
      <c r="CC6" s="45" t="s">
        <v>83</v>
      </c>
      <c r="CD6" s="45" t="s">
        <v>83</v>
      </c>
      <c r="CE6" s="45" t="s">
        <v>83</v>
      </c>
      <c r="CF6" s="45" t="s">
        <v>83</v>
      </c>
      <c r="CG6" s="45" t="s">
        <v>83</v>
      </c>
      <c r="CH6" s="45" t="s">
        <v>83</v>
      </c>
      <c r="CI6" s="45" t="s">
        <v>83</v>
      </c>
      <c r="CJ6" s="45" t="s">
        <v>83</v>
      </c>
      <c r="CK6" s="45" t="s">
        <v>83</v>
      </c>
      <c r="CL6" s="45" t="s">
        <v>83</v>
      </c>
    </row>
    <row r="7" spans="1:90" s="8" customFormat="1" ht="12" customHeight="1">
      <c r="A7" s="24" t="s">
        <v>92</v>
      </c>
      <c r="B7" s="25" t="s">
        <v>116</v>
      </c>
      <c r="C7" s="24" t="s">
        <v>89</v>
      </c>
      <c r="D7" s="30">
        <f aca="true" t="shared" si="0" ref="D7:AI7">SUM(D8:D9)</f>
        <v>293</v>
      </c>
      <c r="E7" s="30">
        <f t="shared" si="0"/>
        <v>0</v>
      </c>
      <c r="F7" s="30">
        <f t="shared" si="0"/>
        <v>0</v>
      </c>
      <c r="G7" s="30">
        <f t="shared" si="0"/>
        <v>293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  <c r="AH7" s="30">
        <f t="shared" si="0"/>
        <v>0</v>
      </c>
      <c r="AI7" s="30">
        <f t="shared" si="0"/>
        <v>0</v>
      </c>
      <c r="AJ7" s="30">
        <f aca="true" t="shared" si="1" ref="AJ7:BO7">SUM(AJ8:AJ9)</f>
        <v>0</v>
      </c>
      <c r="AK7" s="30">
        <f t="shared" si="1"/>
        <v>0</v>
      </c>
      <c r="AL7" s="30">
        <f t="shared" si="1"/>
        <v>0</v>
      </c>
      <c r="AM7" s="30">
        <f t="shared" si="1"/>
        <v>0</v>
      </c>
      <c r="AN7" s="30">
        <f t="shared" si="1"/>
        <v>0</v>
      </c>
      <c r="AO7" s="30">
        <f t="shared" si="1"/>
        <v>0</v>
      </c>
      <c r="AP7" s="30">
        <f t="shared" si="1"/>
        <v>0</v>
      </c>
      <c r="AQ7" s="30">
        <f t="shared" si="1"/>
        <v>0</v>
      </c>
      <c r="AR7" s="30">
        <f t="shared" si="1"/>
        <v>0</v>
      </c>
      <c r="AS7" s="30">
        <f t="shared" si="1"/>
        <v>0</v>
      </c>
      <c r="AT7" s="30">
        <f t="shared" si="1"/>
        <v>0</v>
      </c>
      <c r="AU7" s="30">
        <f t="shared" si="1"/>
        <v>0</v>
      </c>
      <c r="AV7" s="30">
        <f t="shared" si="1"/>
        <v>0</v>
      </c>
      <c r="AW7" s="30">
        <f t="shared" si="1"/>
        <v>0</v>
      </c>
      <c r="AX7" s="30">
        <f t="shared" si="1"/>
        <v>0</v>
      </c>
      <c r="AY7" s="30">
        <f t="shared" si="1"/>
        <v>0</v>
      </c>
      <c r="AZ7" s="30">
        <f t="shared" si="1"/>
        <v>0</v>
      </c>
      <c r="BA7" s="30">
        <f t="shared" si="1"/>
        <v>0</v>
      </c>
      <c r="BB7" s="30">
        <f t="shared" si="1"/>
        <v>0</v>
      </c>
      <c r="BC7" s="30">
        <f t="shared" si="1"/>
        <v>0</v>
      </c>
      <c r="BD7" s="30">
        <f t="shared" si="1"/>
        <v>0</v>
      </c>
      <c r="BE7" s="30">
        <f t="shared" si="1"/>
        <v>0</v>
      </c>
      <c r="BF7" s="30">
        <f t="shared" si="1"/>
        <v>0</v>
      </c>
      <c r="BG7" s="30">
        <f t="shared" si="1"/>
        <v>0</v>
      </c>
      <c r="BH7" s="30">
        <f t="shared" si="1"/>
        <v>0</v>
      </c>
      <c r="BI7" s="30">
        <f t="shared" si="1"/>
        <v>0</v>
      </c>
      <c r="BJ7" s="30">
        <f t="shared" si="1"/>
        <v>293</v>
      </c>
      <c r="BK7" s="30">
        <f t="shared" si="1"/>
        <v>0</v>
      </c>
      <c r="BL7" s="30">
        <f t="shared" si="1"/>
        <v>0</v>
      </c>
      <c r="BM7" s="30">
        <f t="shared" si="1"/>
        <v>293</v>
      </c>
      <c r="BN7" s="30">
        <f t="shared" si="1"/>
        <v>0</v>
      </c>
      <c r="BO7" s="30">
        <f t="shared" si="1"/>
        <v>0</v>
      </c>
      <c r="BP7" s="30">
        <f aca="true" t="shared" si="2" ref="BP7:CL7">SUM(BP8:BP9)</f>
        <v>0</v>
      </c>
      <c r="BQ7" s="30">
        <f t="shared" si="2"/>
        <v>0</v>
      </c>
      <c r="BR7" s="30">
        <f t="shared" si="2"/>
        <v>0</v>
      </c>
      <c r="BS7" s="30">
        <f t="shared" si="2"/>
        <v>0</v>
      </c>
      <c r="BT7" s="30">
        <f t="shared" si="2"/>
        <v>0</v>
      </c>
      <c r="BU7" s="30">
        <f t="shared" si="2"/>
        <v>0</v>
      </c>
      <c r="BV7" s="30">
        <f t="shared" si="2"/>
        <v>0</v>
      </c>
      <c r="BW7" s="30">
        <f t="shared" si="2"/>
        <v>0</v>
      </c>
      <c r="BX7" s="30">
        <f t="shared" si="2"/>
        <v>0</v>
      </c>
      <c r="BY7" s="30">
        <f t="shared" si="2"/>
        <v>0</v>
      </c>
      <c r="BZ7" s="30">
        <f t="shared" si="2"/>
        <v>0</v>
      </c>
      <c r="CA7" s="30">
        <f t="shared" si="2"/>
        <v>0</v>
      </c>
      <c r="CB7" s="30">
        <f t="shared" si="2"/>
        <v>0</v>
      </c>
      <c r="CC7" s="30">
        <f t="shared" si="2"/>
        <v>0</v>
      </c>
      <c r="CD7" s="30">
        <f t="shared" si="2"/>
        <v>0</v>
      </c>
      <c r="CE7" s="30">
        <f t="shared" si="2"/>
        <v>0</v>
      </c>
      <c r="CF7" s="30">
        <f t="shared" si="2"/>
        <v>0</v>
      </c>
      <c r="CG7" s="30">
        <f t="shared" si="2"/>
        <v>0</v>
      </c>
      <c r="CH7" s="30">
        <f t="shared" si="2"/>
        <v>0</v>
      </c>
      <c r="CI7" s="30">
        <f t="shared" si="2"/>
        <v>0</v>
      </c>
      <c r="CJ7" s="30">
        <f t="shared" si="2"/>
        <v>0</v>
      </c>
      <c r="CK7" s="30">
        <f t="shared" si="2"/>
        <v>0</v>
      </c>
      <c r="CL7" s="30">
        <f t="shared" si="2"/>
        <v>0</v>
      </c>
    </row>
    <row r="8" spans="1:90" s="6" customFormat="1" ht="12" customHeight="1">
      <c r="A8" s="27" t="s">
        <v>92</v>
      </c>
      <c r="B8" s="28" t="s">
        <v>93</v>
      </c>
      <c r="C8" s="27" t="s">
        <v>94</v>
      </c>
      <c r="D8" s="20">
        <f>SUM(E8:AF8)</f>
        <v>0</v>
      </c>
      <c r="E8" s="20">
        <f aca="true" t="shared" si="3" ref="E8:T9">AH8+BK8</f>
        <v>0</v>
      </c>
      <c r="F8" s="20">
        <f t="shared" si="3"/>
        <v>0</v>
      </c>
      <c r="G8" s="20">
        <f t="shared" si="3"/>
        <v>0</v>
      </c>
      <c r="H8" s="20">
        <f t="shared" si="3"/>
        <v>0</v>
      </c>
      <c r="I8" s="20">
        <f t="shared" si="3"/>
        <v>0</v>
      </c>
      <c r="J8" s="20">
        <f t="shared" si="3"/>
        <v>0</v>
      </c>
      <c r="K8" s="20">
        <f t="shared" si="3"/>
        <v>0</v>
      </c>
      <c r="L8" s="20">
        <f t="shared" si="3"/>
        <v>0</v>
      </c>
      <c r="M8" s="20">
        <f t="shared" si="3"/>
        <v>0</v>
      </c>
      <c r="N8" s="20">
        <f t="shared" si="3"/>
        <v>0</v>
      </c>
      <c r="O8" s="20">
        <f t="shared" si="3"/>
        <v>0</v>
      </c>
      <c r="P8" s="20">
        <f t="shared" si="3"/>
        <v>0</v>
      </c>
      <c r="Q8" s="20">
        <f t="shared" si="3"/>
        <v>0</v>
      </c>
      <c r="R8" s="20">
        <f t="shared" si="3"/>
        <v>0</v>
      </c>
      <c r="S8" s="20">
        <f t="shared" si="3"/>
        <v>0</v>
      </c>
      <c r="T8" s="20">
        <f t="shared" si="3"/>
        <v>0</v>
      </c>
      <c r="U8" s="20">
        <f aca="true" t="shared" si="4" ref="U8:AF9">AX8+CA8</f>
        <v>0</v>
      </c>
      <c r="V8" s="20">
        <f t="shared" si="4"/>
        <v>0</v>
      </c>
      <c r="W8" s="20">
        <f t="shared" si="4"/>
        <v>0</v>
      </c>
      <c r="X8" s="20">
        <f t="shared" si="4"/>
        <v>0</v>
      </c>
      <c r="Y8" s="20">
        <f t="shared" si="4"/>
        <v>0</v>
      </c>
      <c r="Z8" s="20">
        <f t="shared" si="4"/>
        <v>0</v>
      </c>
      <c r="AA8" s="20">
        <f t="shared" si="4"/>
        <v>0</v>
      </c>
      <c r="AB8" s="20">
        <f t="shared" si="4"/>
        <v>0</v>
      </c>
      <c r="AC8" s="20">
        <f t="shared" si="4"/>
        <v>0</v>
      </c>
      <c r="AD8" s="20">
        <f t="shared" si="4"/>
        <v>0</v>
      </c>
      <c r="AE8" s="20">
        <f t="shared" si="4"/>
        <v>0</v>
      </c>
      <c r="AF8" s="20">
        <f t="shared" si="4"/>
        <v>0</v>
      </c>
      <c r="AG8" s="20">
        <f>SUM(AH8:BI8)</f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9">
        <f>SUM(BK8:CL8)</f>
        <v>0</v>
      </c>
      <c r="BK8" s="2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2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2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2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2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2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2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2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2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2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2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2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2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2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2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2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2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2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2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2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2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2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2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2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2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2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2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2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6" customFormat="1" ht="12" customHeight="1">
      <c r="A9" s="27" t="s">
        <v>92</v>
      </c>
      <c r="B9" s="28" t="s">
        <v>95</v>
      </c>
      <c r="C9" s="27" t="s">
        <v>96</v>
      </c>
      <c r="D9" s="20">
        <f>SUM(E9:AF9)</f>
        <v>293</v>
      </c>
      <c r="E9" s="20">
        <f t="shared" si="3"/>
        <v>0</v>
      </c>
      <c r="F9" s="20">
        <f t="shared" si="3"/>
        <v>0</v>
      </c>
      <c r="G9" s="20">
        <f t="shared" si="3"/>
        <v>293</v>
      </c>
      <c r="H9" s="20">
        <f t="shared" si="3"/>
        <v>0</v>
      </c>
      <c r="I9" s="20">
        <f t="shared" si="3"/>
        <v>0</v>
      </c>
      <c r="J9" s="20">
        <f t="shared" si="3"/>
        <v>0</v>
      </c>
      <c r="K9" s="20">
        <f t="shared" si="3"/>
        <v>0</v>
      </c>
      <c r="L9" s="20">
        <f t="shared" si="3"/>
        <v>0</v>
      </c>
      <c r="M9" s="20">
        <f t="shared" si="3"/>
        <v>0</v>
      </c>
      <c r="N9" s="20">
        <f t="shared" si="3"/>
        <v>0</v>
      </c>
      <c r="O9" s="20">
        <f t="shared" si="3"/>
        <v>0</v>
      </c>
      <c r="P9" s="20">
        <f t="shared" si="3"/>
        <v>0</v>
      </c>
      <c r="Q9" s="20">
        <f t="shared" si="3"/>
        <v>0</v>
      </c>
      <c r="R9" s="20">
        <f t="shared" si="3"/>
        <v>0</v>
      </c>
      <c r="S9" s="20">
        <f t="shared" si="3"/>
        <v>0</v>
      </c>
      <c r="T9" s="20">
        <f t="shared" si="3"/>
        <v>0</v>
      </c>
      <c r="U9" s="20">
        <f t="shared" si="4"/>
        <v>0</v>
      </c>
      <c r="V9" s="20">
        <f t="shared" si="4"/>
        <v>0</v>
      </c>
      <c r="W9" s="20">
        <f t="shared" si="4"/>
        <v>0</v>
      </c>
      <c r="X9" s="20">
        <f t="shared" si="4"/>
        <v>0</v>
      </c>
      <c r="Y9" s="20">
        <f t="shared" si="4"/>
        <v>0</v>
      </c>
      <c r="Z9" s="20">
        <f t="shared" si="4"/>
        <v>0</v>
      </c>
      <c r="AA9" s="20">
        <f t="shared" si="4"/>
        <v>0</v>
      </c>
      <c r="AB9" s="20">
        <f t="shared" si="4"/>
        <v>0</v>
      </c>
      <c r="AC9" s="20">
        <f t="shared" si="4"/>
        <v>0</v>
      </c>
      <c r="AD9" s="20">
        <f t="shared" si="4"/>
        <v>0</v>
      </c>
      <c r="AE9" s="20">
        <f t="shared" si="4"/>
        <v>0</v>
      </c>
      <c r="AF9" s="20">
        <f t="shared" si="4"/>
        <v>0</v>
      </c>
      <c r="AG9" s="20">
        <f>SUM(AH9:BI9)</f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9">
        <f>SUM(BK9:CL9)</f>
        <v>293</v>
      </c>
      <c r="BK9" s="21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21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21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293</v>
      </c>
      <c r="BN9" s="21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21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21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21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21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21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21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21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21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21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0</v>
      </c>
      <c r="BX9" s="21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21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21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21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21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21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21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21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21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21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21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21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21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21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21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</sheetData>
  <sheetProtection/>
  <mergeCells count="90">
    <mergeCell ref="CE3:CE5"/>
    <mergeCell ref="CF3:CF5"/>
    <mergeCell ref="CI3:CI5"/>
    <mergeCell ref="CJ3:CJ5"/>
    <mergeCell ref="CK3:CK5"/>
    <mergeCell ref="CL3:CL5"/>
    <mergeCell ref="BY3:BY5"/>
    <mergeCell ref="BZ3:BZ5"/>
    <mergeCell ref="CA3:CA5"/>
    <mergeCell ref="CB3:CB5"/>
    <mergeCell ref="CG3:CG5"/>
    <mergeCell ref="CH3:CH5"/>
    <mergeCell ref="CC3:CC5"/>
    <mergeCell ref="CD3:CD5"/>
    <mergeCell ref="BU3:BU5"/>
    <mergeCell ref="BV3:BV5"/>
    <mergeCell ref="BW3:BW5"/>
    <mergeCell ref="BX3:BX5"/>
    <mergeCell ref="BQ3:BQ5"/>
    <mergeCell ref="BR3:BR5"/>
    <mergeCell ref="BS3:BS5"/>
    <mergeCell ref="BT3:BT5"/>
    <mergeCell ref="BM3:BM5"/>
    <mergeCell ref="BN3:BN5"/>
    <mergeCell ref="BO3:BO5"/>
    <mergeCell ref="BP3:BP5"/>
    <mergeCell ref="BI3:BI5"/>
    <mergeCell ref="BJ3:BJ5"/>
    <mergeCell ref="BK3:BK5"/>
    <mergeCell ref="BL3:BL5"/>
    <mergeCell ref="BE3:BE5"/>
    <mergeCell ref="BF3:BF5"/>
    <mergeCell ref="BG3:BG5"/>
    <mergeCell ref="BH3:BH5"/>
    <mergeCell ref="BA3:BA5"/>
    <mergeCell ref="BB3:BB5"/>
    <mergeCell ref="BC3:BC5"/>
    <mergeCell ref="BD3:BD5"/>
    <mergeCell ref="AW3:AW5"/>
    <mergeCell ref="AX3:AX5"/>
    <mergeCell ref="AY3:AY5"/>
    <mergeCell ref="AZ3:AZ5"/>
    <mergeCell ref="AS3:AS5"/>
    <mergeCell ref="AT3:AT5"/>
    <mergeCell ref="AU3:AU5"/>
    <mergeCell ref="AV3:AV5"/>
    <mergeCell ref="AO3:AO5"/>
    <mergeCell ref="AP3:AP5"/>
    <mergeCell ref="AQ3:AQ5"/>
    <mergeCell ref="AR3:AR5"/>
    <mergeCell ref="AK3:AK5"/>
    <mergeCell ref="AL3:AL5"/>
    <mergeCell ref="AM3:AM5"/>
    <mergeCell ref="AN3:AN5"/>
    <mergeCell ref="AG3:AG5"/>
    <mergeCell ref="AH3:AH5"/>
    <mergeCell ref="AI3:AI5"/>
    <mergeCell ref="AJ3:AJ5"/>
    <mergeCell ref="AE3:AE5"/>
    <mergeCell ref="AF3:AF5"/>
    <mergeCell ref="Y3:Y5"/>
    <mergeCell ref="Z3:Z5"/>
    <mergeCell ref="AA3:AA5"/>
    <mergeCell ref="AB3:AB5"/>
    <mergeCell ref="AC3:AC5"/>
    <mergeCell ref="AD3:AD5"/>
    <mergeCell ref="S3:S5"/>
    <mergeCell ref="T3:T5"/>
    <mergeCell ref="W3:W5"/>
    <mergeCell ref="X3:X5"/>
    <mergeCell ref="U3:U5"/>
    <mergeCell ref="V3:V5"/>
    <mergeCell ref="M3:M5"/>
    <mergeCell ref="N3:N5"/>
    <mergeCell ref="Q3:Q5"/>
    <mergeCell ref="R3:R5"/>
    <mergeCell ref="I3:I5"/>
    <mergeCell ref="J3:J5"/>
    <mergeCell ref="K3:K5"/>
    <mergeCell ref="L3:L5"/>
    <mergeCell ref="O3:O5"/>
    <mergeCell ref="P3:P5"/>
    <mergeCell ref="A2:A6"/>
    <mergeCell ref="B2:B6"/>
    <mergeCell ref="C2:C6"/>
    <mergeCell ref="D3:D5"/>
    <mergeCell ref="G3:G5"/>
    <mergeCell ref="H3:H5"/>
    <mergeCell ref="E3:E5"/>
    <mergeCell ref="F3:F5"/>
  </mergeCells>
  <conditionalFormatting sqref="A7:CL9">
    <cfRule type="expression" priority="2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>
    <oddHeader>&amp;L&amp;"ＭＳ ゴシック,標準"&amp;14【災害】ごみ資源化の状況（平成23年度実績）&amp;R&amp;A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  <colBreaks count="2" manualBreakCount="2">
    <brk id="32" max="65535" man="1"/>
    <brk id="6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73</v>
      </c>
      <c r="B1" s="48"/>
      <c r="C1" s="32"/>
      <c r="AB1" s="34"/>
      <c r="AG1" s="38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58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92</v>
      </c>
      <c r="B7" s="25" t="s">
        <v>116</v>
      </c>
      <c r="C7" s="24" t="s">
        <v>89</v>
      </c>
      <c r="D7" s="30">
        <f aca="true" t="shared" si="0" ref="D7:AF7">SUM(D8:D9)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92</v>
      </c>
      <c r="B8" s="28" t="s">
        <v>93</v>
      </c>
      <c r="C8" s="27" t="s">
        <v>94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92</v>
      </c>
      <c r="B9" s="28" t="s">
        <v>95</v>
      </c>
      <c r="C9" s="27" t="s">
        <v>96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9">
    <cfRule type="expression" priority="2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73</v>
      </c>
      <c r="B1" s="48"/>
      <c r="C1" s="32"/>
      <c r="AB1" s="34"/>
      <c r="AG1" s="38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59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124</v>
      </c>
      <c r="B7" s="25" t="s">
        <v>125</v>
      </c>
      <c r="C7" s="24" t="s">
        <v>126</v>
      </c>
      <c r="D7" s="30">
        <f aca="true" t="shared" si="0" ref="D7:AF7">SUM(D8:D9)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124</v>
      </c>
      <c r="B8" s="28" t="s">
        <v>127</v>
      </c>
      <c r="C8" s="27" t="s">
        <v>128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124</v>
      </c>
      <c r="B9" s="28" t="s">
        <v>129</v>
      </c>
      <c r="C9" s="27" t="s">
        <v>130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9">
    <cfRule type="expression" priority="2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73</v>
      </c>
      <c r="B1" s="47"/>
      <c r="C1" s="2"/>
      <c r="D1" s="4"/>
      <c r="E1" s="4"/>
      <c r="F1" s="4"/>
      <c r="G1" s="4"/>
      <c r="H1" s="4"/>
      <c r="I1" s="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  <c r="AC1" s="17"/>
      <c r="AD1" s="17"/>
      <c r="AE1" s="17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124</v>
      </c>
      <c r="B7" s="25" t="s">
        <v>125</v>
      </c>
      <c r="C7" s="24" t="s">
        <v>126</v>
      </c>
      <c r="D7" s="30">
        <f aca="true" t="shared" si="0" ref="D7:AF7">SUM(D8:D9)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124</v>
      </c>
      <c r="B8" s="28" t="s">
        <v>127</v>
      </c>
      <c r="C8" s="27" t="s">
        <v>128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124</v>
      </c>
      <c r="B9" s="28" t="s">
        <v>129</v>
      </c>
      <c r="C9" s="27" t="s">
        <v>130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9">
    <cfRule type="expression" priority="2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131</v>
      </c>
      <c r="B7" s="25" t="s">
        <v>132</v>
      </c>
      <c r="C7" s="24" t="s">
        <v>133</v>
      </c>
      <c r="D7" s="30">
        <f aca="true" t="shared" si="0" ref="D7:AF7">SUM(D8:D9)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131</v>
      </c>
      <c r="B8" s="28" t="s">
        <v>134</v>
      </c>
      <c r="C8" s="27" t="s">
        <v>135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131</v>
      </c>
      <c r="B9" s="28" t="s">
        <v>136</v>
      </c>
      <c r="C9" s="27" t="s">
        <v>137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9">
    <cfRule type="expression" priority="2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X9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50" width="10.59765625" style="10" customWidth="1"/>
    <col min="51" max="16384" width="9" style="4" customWidth="1"/>
  </cols>
  <sheetData>
    <row r="1" spans="1:50" ht="17.25">
      <c r="A1" s="31" t="s">
        <v>74</v>
      </c>
      <c r="B1" s="47"/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/>
      <c r="O1" s="2"/>
      <c r="P1" s="3"/>
      <c r="Q1" s="2"/>
      <c r="R1" s="2"/>
      <c r="S1" s="3"/>
      <c r="T1" s="2"/>
      <c r="U1" s="2"/>
      <c r="V1" s="3"/>
      <c r="W1" s="2"/>
      <c r="X1" s="2"/>
      <c r="Y1" s="3"/>
      <c r="Z1" s="2"/>
      <c r="AA1" s="2"/>
      <c r="AB1" s="3"/>
      <c r="AC1" s="2"/>
      <c r="AD1" s="2"/>
      <c r="AE1" s="3"/>
      <c r="AF1" s="2"/>
      <c r="AG1" s="2"/>
      <c r="AH1" s="3"/>
      <c r="AI1" s="2"/>
      <c r="AJ1" s="2"/>
      <c r="AK1" s="3"/>
      <c r="AL1" s="2"/>
      <c r="AM1" s="2"/>
      <c r="AN1" s="3"/>
      <c r="AO1" s="2"/>
      <c r="AP1" s="2"/>
      <c r="AQ1" s="3"/>
      <c r="AR1" s="2"/>
      <c r="AS1" s="2"/>
      <c r="AT1" s="3"/>
      <c r="AU1" s="2"/>
      <c r="AV1" s="2"/>
      <c r="AW1" s="3"/>
      <c r="AX1" s="2"/>
    </row>
    <row r="2" spans="1:50" s="3" customFormat="1" ht="25.5" customHeight="1">
      <c r="A2" s="52" t="s">
        <v>3</v>
      </c>
      <c r="B2" s="55" t="s">
        <v>18</v>
      </c>
      <c r="C2" s="52" t="s">
        <v>19</v>
      </c>
      <c r="D2" s="12" t="s">
        <v>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1</v>
      </c>
      <c r="R2" s="11"/>
      <c r="S2" s="11"/>
      <c r="T2" s="11"/>
      <c r="U2" s="11"/>
      <c r="V2" s="11"/>
      <c r="W2" s="11"/>
      <c r="X2" s="11"/>
      <c r="Y2" s="11"/>
      <c r="Z2" s="11"/>
      <c r="AA2" s="13"/>
      <c r="AB2" s="12" t="s">
        <v>2</v>
      </c>
      <c r="AC2" s="11"/>
      <c r="AD2" s="11"/>
      <c r="AE2" s="11"/>
      <c r="AF2" s="11"/>
      <c r="AG2" s="11"/>
      <c r="AH2" s="11"/>
      <c r="AI2" s="11"/>
      <c r="AJ2" s="11"/>
      <c r="AK2" s="11"/>
      <c r="AL2" s="13"/>
      <c r="AM2" s="12" t="s">
        <v>28</v>
      </c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3"/>
    </row>
    <row r="3" spans="1:50" s="3" customFormat="1" ht="25.5" customHeight="1">
      <c r="A3" s="53"/>
      <c r="B3" s="56"/>
      <c r="C3" s="58"/>
      <c r="D3" s="67" t="s">
        <v>8</v>
      </c>
      <c r="E3" s="52" t="s">
        <v>7</v>
      </c>
      <c r="F3" s="64" t="s">
        <v>29</v>
      </c>
      <c r="G3" s="65"/>
      <c r="H3" s="65"/>
      <c r="I3" s="65"/>
      <c r="J3" s="65"/>
      <c r="K3" s="65"/>
      <c r="L3" s="65"/>
      <c r="M3" s="65"/>
      <c r="N3" s="66"/>
      <c r="O3" s="52" t="s">
        <v>86</v>
      </c>
      <c r="P3" s="52" t="s">
        <v>30</v>
      </c>
      <c r="Q3" s="67" t="s">
        <v>8</v>
      </c>
      <c r="R3" s="52" t="s">
        <v>7</v>
      </c>
      <c r="S3" s="68" t="s">
        <v>31</v>
      </c>
      <c r="T3" s="69"/>
      <c r="U3" s="69"/>
      <c r="V3" s="69"/>
      <c r="W3" s="69"/>
      <c r="X3" s="69"/>
      <c r="Y3" s="69"/>
      <c r="Z3" s="69"/>
      <c r="AA3" s="70"/>
      <c r="AB3" s="67" t="s">
        <v>6</v>
      </c>
      <c r="AC3" s="52" t="s">
        <v>69</v>
      </c>
      <c r="AD3" s="44" t="s">
        <v>68</v>
      </c>
      <c r="AE3" s="11"/>
      <c r="AF3" s="11"/>
      <c r="AG3" s="11"/>
      <c r="AH3" s="11"/>
      <c r="AI3" s="11"/>
      <c r="AJ3" s="11"/>
      <c r="AK3" s="11"/>
      <c r="AL3" s="13"/>
      <c r="AM3" s="67" t="s">
        <v>8</v>
      </c>
      <c r="AN3" s="52" t="s">
        <v>85</v>
      </c>
      <c r="AO3" s="52" t="s">
        <v>14</v>
      </c>
      <c r="AP3" s="44" t="s">
        <v>32</v>
      </c>
      <c r="AQ3" s="11"/>
      <c r="AR3" s="11"/>
      <c r="AS3" s="11"/>
      <c r="AT3" s="11"/>
      <c r="AU3" s="11"/>
      <c r="AV3" s="11"/>
      <c r="AW3" s="11"/>
      <c r="AX3" s="13"/>
    </row>
    <row r="4" spans="1:50" s="3" customFormat="1" ht="25.5" customHeight="1">
      <c r="A4" s="53"/>
      <c r="B4" s="56"/>
      <c r="C4" s="58"/>
      <c r="D4" s="67"/>
      <c r="E4" s="58"/>
      <c r="F4" s="67" t="s">
        <v>8</v>
      </c>
      <c r="G4" s="52" t="s">
        <v>9</v>
      </c>
      <c r="H4" s="52" t="s">
        <v>10</v>
      </c>
      <c r="I4" s="52" t="s">
        <v>11</v>
      </c>
      <c r="J4" s="52" t="s">
        <v>12</v>
      </c>
      <c r="K4" s="52" t="s">
        <v>15</v>
      </c>
      <c r="L4" s="52" t="s">
        <v>13</v>
      </c>
      <c r="M4" s="52" t="s">
        <v>63</v>
      </c>
      <c r="N4" s="52" t="s">
        <v>16</v>
      </c>
      <c r="O4" s="58"/>
      <c r="P4" s="71"/>
      <c r="Q4" s="67"/>
      <c r="R4" s="53"/>
      <c r="S4" s="53" t="s">
        <v>8</v>
      </c>
      <c r="T4" s="52" t="s">
        <v>9</v>
      </c>
      <c r="U4" s="52" t="s">
        <v>10</v>
      </c>
      <c r="V4" s="52" t="s">
        <v>11</v>
      </c>
      <c r="W4" s="52" t="s">
        <v>12</v>
      </c>
      <c r="X4" s="52" t="s">
        <v>15</v>
      </c>
      <c r="Y4" s="52" t="s">
        <v>13</v>
      </c>
      <c r="Z4" s="52" t="s">
        <v>63</v>
      </c>
      <c r="AA4" s="52" t="s">
        <v>16</v>
      </c>
      <c r="AB4" s="67"/>
      <c r="AC4" s="58"/>
      <c r="AD4" s="67" t="s">
        <v>6</v>
      </c>
      <c r="AE4" s="52" t="s">
        <v>9</v>
      </c>
      <c r="AF4" s="52" t="s">
        <v>10</v>
      </c>
      <c r="AG4" s="52" t="s">
        <v>11</v>
      </c>
      <c r="AH4" s="52" t="s">
        <v>12</v>
      </c>
      <c r="AI4" s="52" t="s">
        <v>15</v>
      </c>
      <c r="AJ4" s="52" t="s">
        <v>13</v>
      </c>
      <c r="AK4" s="52" t="s">
        <v>63</v>
      </c>
      <c r="AL4" s="52" t="s">
        <v>16</v>
      </c>
      <c r="AM4" s="67"/>
      <c r="AN4" s="58"/>
      <c r="AO4" s="58"/>
      <c r="AP4" s="67" t="s">
        <v>8</v>
      </c>
      <c r="AQ4" s="52" t="s">
        <v>9</v>
      </c>
      <c r="AR4" s="52" t="s">
        <v>10</v>
      </c>
      <c r="AS4" s="52" t="s">
        <v>11</v>
      </c>
      <c r="AT4" s="52" t="s">
        <v>12</v>
      </c>
      <c r="AU4" s="52" t="s">
        <v>15</v>
      </c>
      <c r="AV4" s="52" t="s">
        <v>13</v>
      </c>
      <c r="AW4" s="52" t="s">
        <v>63</v>
      </c>
      <c r="AX4" s="52" t="s">
        <v>16</v>
      </c>
    </row>
    <row r="5" spans="1:50" s="3" customFormat="1" ht="25.5" customHeight="1">
      <c r="A5" s="53"/>
      <c r="B5" s="56"/>
      <c r="C5" s="58"/>
      <c r="D5" s="67"/>
      <c r="E5" s="58"/>
      <c r="F5" s="67"/>
      <c r="G5" s="58"/>
      <c r="H5" s="53"/>
      <c r="I5" s="53"/>
      <c r="J5" s="53"/>
      <c r="K5" s="53"/>
      <c r="L5" s="53"/>
      <c r="M5" s="53"/>
      <c r="N5" s="58"/>
      <c r="O5" s="53"/>
      <c r="P5" s="71"/>
      <c r="Q5" s="67"/>
      <c r="R5" s="53"/>
      <c r="S5" s="58"/>
      <c r="T5" s="58"/>
      <c r="U5" s="53"/>
      <c r="V5" s="53"/>
      <c r="W5" s="53"/>
      <c r="X5" s="53"/>
      <c r="Y5" s="53"/>
      <c r="Z5" s="53"/>
      <c r="AA5" s="58"/>
      <c r="AB5" s="67"/>
      <c r="AC5" s="53"/>
      <c r="AD5" s="67"/>
      <c r="AE5" s="58"/>
      <c r="AF5" s="53"/>
      <c r="AG5" s="53"/>
      <c r="AH5" s="53"/>
      <c r="AI5" s="53"/>
      <c r="AJ5" s="53"/>
      <c r="AK5" s="53"/>
      <c r="AL5" s="58"/>
      <c r="AM5" s="67"/>
      <c r="AN5" s="53"/>
      <c r="AO5" s="53"/>
      <c r="AP5" s="67"/>
      <c r="AQ5" s="58"/>
      <c r="AR5" s="53"/>
      <c r="AS5" s="53"/>
      <c r="AT5" s="53"/>
      <c r="AU5" s="53"/>
      <c r="AV5" s="53"/>
      <c r="AW5" s="53"/>
      <c r="AX5" s="58"/>
    </row>
    <row r="6" spans="1:50" s="9" customFormat="1" ht="11.25">
      <c r="A6" s="54"/>
      <c r="B6" s="57"/>
      <c r="C6" s="59"/>
      <c r="D6" s="45" t="s">
        <v>17</v>
      </c>
      <c r="E6" s="45" t="s">
        <v>17</v>
      </c>
      <c r="F6" s="45" t="s">
        <v>17</v>
      </c>
      <c r="G6" s="46" t="s">
        <v>17</v>
      </c>
      <c r="H6" s="46" t="s">
        <v>17</v>
      </c>
      <c r="I6" s="46" t="s">
        <v>17</v>
      </c>
      <c r="J6" s="46" t="s">
        <v>17</v>
      </c>
      <c r="K6" s="46" t="s">
        <v>17</v>
      </c>
      <c r="L6" s="46" t="s">
        <v>17</v>
      </c>
      <c r="M6" s="46" t="s">
        <v>17</v>
      </c>
      <c r="N6" s="46" t="s">
        <v>17</v>
      </c>
      <c r="O6" s="46" t="s">
        <v>17</v>
      </c>
      <c r="P6" s="45" t="s">
        <v>17</v>
      </c>
      <c r="Q6" s="45" t="s">
        <v>17</v>
      </c>
      <c r="R6" s="46" t="s">
        <v>17</v>
      </c>
      <c r="S6" s="46" t="s">
        <v>17</v>
      </c>
      <c r="T6" s="46" t="s">
        <v>17</v>
      </c>
      <c r="U6" s="46" t="s">
        <v>17</v>
      </c>
      <c r="V6" s="46" t="s">
        <v>17</v>
      </c>
      <c r="W6" s="46" t="s">
        <v>17</v>
      </c>
      <c r="X6" s="46" t="s">
        <v>17</v>
      </c>
      <c r="Y6" s="46" t="s">
        <v>17</v>
      </c>
      <c r="Z6" s="46" t="s">
        <v>17</v>
      </c>
      <c r="AA6" s="46" t="s">
        <v>17</v>
      </c>
      <c r="AB6" s="45" t="s">
        <v>17</v>
      </c>
      <c r="AC6" s="46" t="s">
        <v>17</v>
      </c>
      <c r="AD6" s="45" t="s">
        <v>17</v>
      </c>
      <c r="AE6" s="46" t="s">
        <v>17</v>
      </c>
      <c r="AF6" s="46" t="s">
        <v>17</v>
      </c>
      <c r="AG6" s="46" t="s">
        <v>17</v>
      </c>
      <c r="AH6" s="46" t="s">
        <v>17</v>
      </c>
      <c r="AI6" s="46" t="s">
        <v>17</v>
      </c>
      <c r="AJ6" s="46" t="s">
        <v>17</v>
      </c>
      <c r="AK6" s="46" t="s">
        <v>17</v>
      </c>
      <c r="AL6" s="46" t="s">
        <v>17</v>
      </c>
      <c r="AM6" s="45" t="s">
        <v>17</v>
      </c>
      <c r="AN6" s="46" t="s">
        <v>17</v>
      </c>
      <c r="AO6" s="46" t="s">
        <v>17</v>
      </c>
      <c r="AP6" s="45" t="s">
        <v>17</v>
      </c>
      <c r="AQ6" s="46" t="s">
        <v>17</v>
      </c>
      <c r="AR6" s="46" t="s">
        <v>17</v>
      </c>
      <c r="AS6" s="46" t="s">
        <v>17</v>
      </c>
      <c r="AT6" s="46" t="s">
        <v>17</v>
      </c>
      <c r="AU6" s="46" t="s">
        <v>17</v>
      </c>
      <c r="AV6" s="46" t="s">
        <v>17</v>
      </c>
      <c r="AW6" s="46" t="s">
        <v>17</v>
      </c>
      <c r="AX6" s="46" t="s">
        <v>17</v>
      </c>
    </row>
    <row r="7" spans="1:50" s="8" customFormat="1" ht="12" customHeight="1">
      <c r="A7" s="24" t="s">
        <v>92</v>
      </c>
      <c r="B7" s="25" t="s">
        <v>116</v>
      </c>
      <c r="C7" s="26" t="s">
        <v>89</v>
      </c>
      <c r="D7" s="30">
        <f aca="true" t="shared" si="0" ref="D7:AX7">SUM(D8:D9)</f>
        <v>293</v>
      </c>
      <c r="E7" s="30">
        <f t="shared" si="0"/>
        <v>0</v>
      </c>
      <c r="F7" s="30">
        <f t="shared" si="0"/>
        <v>293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293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293</v>
      </c>
      <c r="AC7" s="30">
        <f t="shared" si="0"/>
        <v>0</v>
      </c>
      <c r="AD7" s="30">
        <f t="shared" si="0"/>
        <v>293</v>
      </c>
      <c r="AE7" s="30">
        <f t="shared" si="0"/>
        <v>0</v>
      </c>
      <c r="AF7" s="30">
        <f t="shared" si="0"/>
        <v>0</v>
      </c>
      <c r="AG7" s="30">
        <f t="shared" si="0"/>
        <v>0</v>
      </c>
      <c r="AH7" s="30">
        <f t="shared" si="0"/>
        <v>0</v>
      </c>
      <c r="AI7" s="30">
        <f t="shared" si="0"/>
        <v>0</v>
      </c>
      <c r="AJ7" s="30">
        <f t="shared" si="0"/>
        <v>293</v>
      </c>
      <c r="AK7" s="30">
        <f t="shared" si="0"/>
        <v>0</v>
      </c>
      <c r="AL7" s="30">
        <f t="shared" si="0"/>
        <v>0</v>
      </c>
      <c r="AM7" s="30">
        <f t="shared" si="0"/>
        <v>0</v>
      </c>
      <c r="AN7" s="30">
        <f t="shared" si="0"/>
        <v>0</v>
      </c>
      <c r="AO7" s="30">
        <f t="shared" si="0"/>
        <v>0</v>
      </c>
      <c r="AP7" s="30">
        <f t="shared" si="0"/>
        <v>0</v>
      </c>
      <c r="AQ7" s="30">
        <f t="shared" si="0"/>
        <v>0</v>
      </c>
      <c r="AR7" s="30">
        <f t="shared" si="0"/>
        <v>0</v>
      </c>
      <c r="AS7" s="30">
        <f t="shared" si="0"/>
        <v>0</v>
      </c>
      <c r="AT7" s="30">
        <f t="shared" si="0"/>
        <v>0</v>
      </c>
      <c r="AU7" s="30">
        <f t="shared" si="0"/>
        <v>0</v>
      </c>
      <c r="AV7" s="30">
        <f t="shared" si="0"/>
        <v>0</v>
      </c>
      <c r="AW7" s="30">
        <f t="shared" si="0"/>
        <v>0</v>
      </c>
      <c r="AX7" s="30">
        <f t="shared" si="0"/>
        <v>0</v>
      </c>
    </row>
    <row r="8" spans="1:50" s="8" customFormat="1" ht="12" customHeight="1">
      <c r="A8" s="27" t="s">
        <v>92</v>
      </c>
      <c r="B8" s="28" t="s">
        <v>93</v>
      </c>
      <c r="C8" s="27" t="s">
        <v>94</v>
      </c>
      <c r="D8" s="39">
        <f>SUM(E8,F8,O8,P8)</f>
        <v>0</v>
      </c>
      <c r="E8" s="39">
        <f>R8</f>
        <v>0</v>
      </c>
      <c r="F8" s="39">
        <f>SUM(G8:N8)</f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f>AN8</f>
        <v>0</v>
      </c>
      <c r="P8" s="20">
        <f>'資源化量内訳'!AG8</f>
        <v>0</v>
      </c>
      <c r="Q8" s="39">
        <f>SUM(R8:S8)</f>
        <v>0</v>
      </c>
      <c r="R8" s="39">
        <v>0</v>
      </c>
      <c r="S8" s="39">
        <f>SUM(T8:AA8)</f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f>SUM(AC8:AD8)</f>
        <v>0</v>
      </c>
      <c r="AC8" s="39">
        <v>0</v>
      </c>
      <c r="AD8" s="39">
        <f>SUM(AE8:AL8)</f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40" t="s">
        <v>71</v>
      </c>
      <c r="AM8" s="27">
        <f>SUM(AN8:AP8)</f>
        <v>0</v>
      </c>
      <c r="AN8" s="43">
        <v>0</v>
      </c>
      <c r="AO8" s="27">
        <v>0</v>
      </c>
      <c r="AP8" s="27">
        <f>SUM(AQ8:AX8)</f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</row>
    <row r="9" spans="1:50" s="8" customFormat="1" ht="12" customHeight="1">
      <c r="A9" s="27" t="s">
        <v>92</v>
      </c>
      <c r="B9" s="28" t="s">
        <v>95</v>
      </c>
      <c r="C9" s="27" t="s">
        <v>96</v>
      </c>
      <c r="D9" s="39">
        <f>SUM(E9,F9,O9,P9)</f>
        <v>293</v>
      </c>
      <c r="E9" s="39">
        <f>R9</f>
        <v>0</v>
      </c>
      <c r="F9" s="39">
        <f>SUM(G9:N9)</f>
        <v>293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293</v>
      </c>
      <c r="M9" s="39">
        <v>0</v>
      </c>
      <c r="N9" s="39">
        <v>0</v>
      </c>
      <c r="O9" s="39">
        <f>AN9</f>
        <v>0</v>
      </c>
      <c r="P9" s="20">
        <f>'資源化量内訳'!AG9</f>
        <v>0</v>
      </c>
      <c r="Q9" s="39">
        <f>SUM(R9:S9)</f>
        <v>0</v>
      </c>
      <c r="R9" s="39">
        <v>0</v>
      </c>
      <c r="S9" s="39">
        <f>SUM(T9:AA9)</f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f>SUM(AC9:AD9)</f>
        <v>293</v>
      </c>
      <c r="AC9" s="39">
        <v>0</v>
      </c>
      <c r="AD9" s="39">
        <f>SUM(AE9:AL9)</f>
        <v>293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293</v>
      </c>
      <c r="AK9" s="39">
        <v>0</v>
      </c>
      <c r="AL9" s="40" t="s">
        <v>71</v>
      </c>
      <c r="AM9" s="27">
        <f>SUM(AN9:AP9)</f>
        <v>0</v>
      </c>
      <c r="AN9" s="43">
        <v>0</v>
      </c>
      <c r="AO9" s="27">
        <v>0</v>
      </c>
      <c r="AP9" s="27">
        <f>SUM(AQ9:AX9)</f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</row>
  </sheetData>
  <sheetProtection/>
  <mergeCells count="52">
    <mergeCell ref="AH4:AH5"/>
    <mergeCell ref="AD4:AD5"/>
    <mergeCell ref="AX4:AX5"/>
    <mergeCell ref="AQ4:AQ5"/>
    <mergeCell ref="AR4:AR5"/>
    <mergeCell ref="AS4:AS5"/>
    <mergeCell ref="AT4:AT5"/>
    <mergeCell ref="AJ4:AJ5"/>
    <mergeCell ref="AN3:AN5"/>
    <mergeCell ref="AM3:AM5"/>
    <mergeCell ref="AL4:AL5"/>
    <mergeCell ref="AO3:AO5"/>
    <mergeCell ref="AW4:AW5"/>
    <mergeCell ref="AV4:AV5"/>
    <mergeCell ref="AU4:AU5"/>
    <mergeCell ref="AP4:AP5"/>
    <mergeCell ref="O3:O5"/>
    <mergeCell ref="H4:H5"/>
    <mergeCell ref="I4:I5"/>
    <mergeCell ref="V4:V5"/>
    <mergeCell ref="Z4:Z5"/>
    <mergeCell ref="X4:X5"/>
    <mergeCell ref="G4:G5"/>
    <mergeCell ref="J4:J5"/>
    <mergeCell ref="T4:T5"/>
    <mergeCell ref="S4:S5"/>
    <mergeCell ref="R3:R5"/>
    <mergeCell ref="L4:L5"/>
    <mergeCell ref="M4:M5"/>
    <mergeCell ref="P3:P5"/>
    <mergeCell ref="Q3:Q5"/>
    <mergeCell ref="K4:K5"/>
    <mergeCell ref="AB3:AB5"/>
    <mergeCell ref="AC3:AC5"/>
    <mergeCell ref="AK4:AK5"/>
    <mergeCell ref="W4:W5"/>
    <mergeCell ref="AI4:AI5"/>
    <mergeCell ref="AE4:AE5"/>
    <mergeCell ref="Y4:Y5"/>
    <mergeCell ref="AF4:AF5"/>
    <mergeCell ref="AA4:AA5"/>
    <mergeCell ref="AG4:AG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D3:D5"/>
  </mergeCells>
  <conditionalFormatting sqref="A7:AX9">
    <cfRule type="expression" priority="46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&amp;L&amp;"ＭＳ ゴシック,標準"&amp;14【災害】ごみ処理の状況（平成23年度実績）&amp;R&amp;A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  <colBreaks count="2" manualBreakCount="2">
    <brk id="20" min="1" max="8" man="1"/>
    <brk id="38" min="1" max="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131</v>
      </c>
      <c r="B7" s="25" t="s">
        <v>132</v>
      </c>
      <c r="C7" s="24" t="s">
        <v>133</v>
      </c>
      <c r="D7" s="30">
        <f aca="true" t="shared" si="0" ref="D7:AF7">SUM(D8:D9)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131</v>
      </c>
      <c r="B8" s="28" t="s">
        <v>134</v>
      </c>
      <c r="C8" s="27" t="s">
        <v>135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131</v>
      </c>
      <c r="B9" s="28" t="s">
        <v>136</v>
      </c>
      <c r="C9" s="27" t="s">
        <v>137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9">
    <cfRule type="expression" priority="2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92</v>
      </c>
      <c r="B7" s="25" t="s">
        <v>116</v>
      </c>
      <c r="C7" s="24" t="s">
        <v>89</v>
      </c>
      <c r="D7" s="30">
        <f aca="true" t="shared" si="0" ref="D7:AF7">SUM(D8:D9)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92</v>
      </c>
      <c r="B8" s="28" t="s">
        <v>93</v>
      </c>
      <c r="C8" s="27" t="s">
        <v>94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92</v>
      </c>
      <c r="B9" s="28" t="s">
        <v>95</v>
      </c>
      <c r="C9" s="27" t="s">
        <v>96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9">
    <cfRule type="expression" priority="2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92</v>
      </c>
      <c r="B7" s="25" t="s">
        <v>116</v>
      </c>
      <c r="C7" s="24" t="s">
        <v>89</v>
      </c>
      <c r="D7" s="30">
        <f aca="true" t="shared" si="0" ref="D7:AF7">SUM(D8:D9)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92</v>
      </c>
      <c r="B8" s="28" t="s">
        <v>93</v>
      </c>
      <c r="C8" s="27" t="s">
        <v>94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92</v>
      </c>
      <c r="B9" s="28" t="s">
        <v>95</v>
      </c>
      <c r="C9" s="27" t="s">
        <v>96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9">
    <cfRule type="expression" priority="2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73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23"/>
    </row>
    <row r="7" spans="1:32" s="8" customFormat="1" ht="12" customHeight="1">
      <c r="A7" s="24" t="s">
        <v>92</v>
      </c>
      <c r="B7" s="25" t="s">
        <v>116</v>
      </c>
      <c r="C7" s="24" t="s">
        <v>89</v>
      </c>
      <c r="D7" s="30">
        <f aca="true" t="shared" si="0" ref="D7:AF7">SUM(D8:D9)</f>
        <v>293</v>
      </c>
      <c r="E7" s="30">
        <f t="shared" si="0"/>
        <v>0</v>
      </c>
      <c r="F7" s="30">
        <f t="shared" si="0"/>
        <v>0</v>
      </c>
      <c r="G7" s="30">
        <f t="shared" si="0"/>
        <v>293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92</v>
      </c>
      <c r="B8" s="28" t="s">
        <v>93</v>
      </c>
      <c r="C8" s="27" t="s">
        <v>94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92</v>
      </c>
      <c r="B9" s="28" t="s">
        <v>95</v>
      </c>
      <c r="C9" s="27" t="s">
        <v>96</v>
      </c>
      <c r="D9" s="20">
        <f>SUM(E9:AF9)</f>
        <v>293</v>
      </c>
      <c r="E9" s="20">
        <v>0</v>
      </c>
      <c r="F9" s="20">
        <v>0</v>
      </c>
      <c r="G9" s="20">
        <v>293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9">
    <cfRule type="expression" priority="2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72</v>
      </c>
      <c r="B1" s="48"/>
      <c r="C1" s="32"/>
      <c r="AB1" s="34"/>
    </row>
    <row r="2" spans="1:33" ht="25.5" customHeight="1">
      <c r="A2" s="52" t="s">
        <v>25</v>
      </c>
      <c r="B2" s="55" t="s">
        <v>26</v>
      </c>
      <c r="C2" s="52" t="s">
        <v>27</v>
      </c>
      <c r="D2" s="14" t="s">
        <v>33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8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97</v>
      </c>
      <c r="B7" s="25" t="s">
        <v>98</v>
      </c>
      <c r="C7" s="24" t="s">
        <v>90</v>
      </c>
      <c r="D7" s="30">
        <f aca="true" t="shared" si="0" ref="D7:AG7">SUM(D8:D9)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97</v>
      </c>
      <c r="B8" s="28" t="s">
        <v>99</v>
      </c>
      <c r="C8" s="27" t="s">
        <v>100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97</v>
      </c>
      <c r="B9" s="28" t="s">
        <v>101</v>
      </c>
      <c r="C9" s="27" t="s">
        <v>102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</sheetData>
  <sheetProtection/>
  <mergeCells count="33">
    <mergeCell ref="AD3:AD5"/>
    <mergeCell ref="AE3:AE5"/>
    <mergeCell ref="M3:M5"/>
    <mergeCell ref="AC3:AC5"/>
    <mergeCell ref="X3:X5"/>
    <mergeCell ref="Y3:Y5"/>
    <mergeCell ref="AF3:AF5"/>
    <mergeCell ref="AG3:AG5"/>
    <mergeCell ref="J3:J5"/>
    <mergeCell ref="K3:K5"/>
    <mergeCell ref="L3:L5"/>
    <mergeCell ref="N3:N5"/>
    <mergeCell ref="AA3:AA5"/>
    <mergeCell ref="AB3:AB5"/>
    <mergeCell ref="P3:P5"/>
    <mergeCell ref="Q3:Q5"/>
    <mergeCell ref="Z3:Z5"/>
    <mergeCell ref="W3:W5"/>
    <mergeCell ref="E3:E5"/>
    <mergeCell ref="F3:F5"/>
    <mergeCell ref="U3:U5"/>
    <mergeCell ref="V3:V5"/>
    <mergeCell ref="G3:G5"/>
    <mergeCell ref="H3:H5"/>
    <mergeCell ref="I3:I5"/>
    <mergeCell ref="O3:O5"/>
    <mergeCell ref="R3:R5"/>
    <mergeCell ref="S3:S5"/>
    <mergeCell ref="T3:T5"/>
    <mergeCell ref="A2:A6"/>
    <mergeCell ref="B2:B6"/>
    <mergeCell ref="C2:C6"/>
    <mergeCell ref="D3:D5"/>
  </mergeCells>
  <conditionalFormatting sqref="A7:AG9">
    <cfRule type="expression" priority="2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58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103</v>
      </c>
      <c r="B7" s="25" t="s">
        <v>104</v>
      </c>
      <c r="C7" s="24" t="s">
        <v>91</v>
      </c>
      <c r="D7" s="30">
        <f aca="true" t="shared" si="0" ref="D7:AG7">SUM(D8:D9)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103</v>
      </c>
      <c r="B8" s="28" t="s">
        <v>105</v>
      </c>
      <c r="C8" s="27" t="s">
        <v>106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103</v>
      </c>
      <c r="B9" s="28" t="s">
        <v>107</v>
      </c>
      <c r="C9" s="27" t="s">
        <v>108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9">
    <cfRule type="expression" priority="2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59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109</v>
      </c>
      <c r="B7" s="25" t="s">
        <v>110</v>
      </c>
      <c r="C7" s="24" t="s">
        <v>111</v>
      </c>
      <c r="D7" s="30">
        <f aca="true" t="shared" si="0" ref="D7:AG7">SUM(D8:D9)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109</v>
      </c>
      <c r="B8" s="28" t="s">
        <v>112</v>
      </c>
      <c r="C8" s="27" t="s">
        <v>113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109</v>
      </c>
      <c r="B9" s="28" t="s">
        <v>114</v>
      </c>
      <c r="C9" s="27" t="s">
        <v>115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9">
    <cfRule type="expression" priority="2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97</v>
      </c>
      <c r="B7" s="25" t="s">
        <v>98</v>
      </c>
      <c r="C7" s="24" t="s">
        <v>90</v>
      </c>
      <c r="D7" s="30">
        <f aca="true" t="shared" si="0" ref="D7:AG7">SUM(D8:D9)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97</v>
      </c>
      <c r="B8" s="28" t="s">
        <v>99</v>
      </c>
      <c r="C8" s="27" t="s">
        <v>100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97</v>
      </c>
      <c r="B9" s="28" t="s">
        <v>101</v>
      </c>
      <c r="C9" s="27" t="s">
        <v>102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9">
    <cfRule type="expression" priority="2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72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109</v>
      </c>
      <c r="B7" s="25" t="s">
        <v>110</v>
      </c>
      <c r="C7" s="24" t="s">
        <v>111</v>
      </c>
      <c r="D7" s="30">
        <f aca="true" t="shared" si="0" ref="D7:AG7">SUM(D8:D9)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109</v>
      </c>
      <c r="B8" s="28" t="s">
        <v>112</v>
      </c>
      <c r="C8" s="27" t="s">
        <v>113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109</v>
      </c>
      <c r="B9" s="28" t="s">
        <v>114</v>
      </c>
      <c r="C9" s="27" t="s">
        <v>115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9">
    <cfRule type="expression" priority="2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72</v>
      </c>
      <c r="B1" s="48"/>
      <c r="C1" s="32"/>
      <c r="AB1" s="3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62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97</v>
      </c>
      <c r="B7" s="25" t="s">
        <v>98</v>
      </c>
      <c r="C7" s="24" t="s">
        <v>90</v>
      </c>
      <c r="D7" s="30">
        <f aca="true" t="shared" si="0" ref="D7:AG7">SUM(D8:D9)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97</v>
      </c>
      <c r="B8" s="28" t="s">
        <v>99</v>
      </c>
      <c r="C8" s="27" t="s">
        <v>100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97</v>
      </c>
      <c r="B9" s="28" t="s">
        <v>101</v>
      </c>
      <c r="C9" s="27" t="s">
        <v>102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9">
    <cfRule type="expression" priority="2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72</v>
      </c>
      <c r="B1" s="48"/>
      <c r="C1" s="32"/>
      <c r="AB1" s="34"/>
    </row>
    <row r="2" spans="1:33" ht="25.5" customHeight="1">
      <c r="A2" s="52" t="s">
        <v>3</v>
      </c>
      <c r="B2" s="55" t="s">
        <v>4</v>
      </c>
      <c r="C2" s="52" t="s">
        <v>5</v>
      </c>
      <c r="D2" s="14" t="s">
        <v>87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</v>
      </c>
      <c r="E3" s="50" t="s">
        <v>34</v>
      </c>
      <c r="F3" s="50" t="s">
        <v>35</v>
      </c>
      <c r="G3" s="50" t="s">
        <v>36</v>
      </c>
      <c r="H3" s="50" t="s">
        <v>37</v>
      </c>
      <c r="I3" s="50" t="s">
        <v>38</v>
      </c>
      <c r="J3" s="50" t="s">
        <v>39</v>
      </c>
      <c r="K3" s="50" t="s">
        <v>40</v>
      </c>
      <c r="L3" s="50" t="s">
        <v>20</v>
      </c>
      <c r="M3" s="50" t="s">
        <v>21</v>
      </c>
      <c r="N3" s="50" t="s">
        <v>22</v>
      </c>
      <c r="O3" s="50" t="s">
        <v>23</v>
      </c>
      <c r="P3" s="50" t="s">
        <v>24</v>
      </c>
      <c r="Q3" s="50" t="s">
        <v>41</v>
      </c>
      <c r="R3" s="50" t="s">
        <v>42</v>
      </c>
      <c r="S3" s="50" t="s">
        <v>43</v>
      </c>
      <c r="T3" s="50" t="s">
        <v>44</v>
      </c>
      <c r="U3" s="50" t="s">
        <v>45</v>
      </c>
      <c r="V3" s="50" t="s">
        <v>46</v>
      </c>
      <c r="W3" s="50" t="s">
        <v>47</v>
      </c>
      <c r="X3" s="50" t="s">
        <v>48</v>
      </c>
      <c r="Y3" s="50" t="s">
        <v>49</v>
      </c>
      <c r="Z3" s="50" t="s">
        <v>50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57</v>
      </c>
      <c r="AG3" s="50" t="s">
        <v>56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17</v>
      </c>
      <c r="E6" s="45" t="s">
        <v>17</v>
      </c>
      <c r="F6" s="45" t="s">
        <v>17</v>
      </c>
      <c r="G6" s="45" t="s">
        <v>17</v>
      </c>
      <c r="H6" s="45" t="s">
        <v>17</v>
      </c>
      <c r="I6" s="45" t="s">
        <v>17</v>
      </c>
      <c r="J6" s="45" t="s">
        <v>17</v>
      </c>
      <c r="K6" s="45" t="s">
        <v>17</v>
      </c>
      <c r="L6" s="45" t="s">
        <v>17</v>
      </c>
      <c r="M6" s="45" t="s">
        <v>17</v>
      </c>
      <c r="N6" s="45" t="s">
        <v>17</v>
      </c>
      <c r="O6" s="45" t="s">
        <v>17</v>
      </c>
      <c r="P6" s="45" t="s">
        <v>17</v>
      </c>
      <c r="Q6" s="45" t="s">
        <v>17</v>
      </c>
      <c r="R6" s="45" t="s">
        <v>17</v>
      </c>
      <c r="S6" s="45" t="s">
        <v>17</v>
      </c>
      <c r="T6" s="45" t="s">
        <v>17</v>
      </c>
      <c r="U6" s="45" t="s">
        <v>17</v>
      </c>
      <c r="V6" s="45" t="s">
        <v>17</v>
      </c>
      <c r="W6" s="45" t="s">
        <v>17</v>
      </c>
      <c r="X6" s="45" t="s">
        <v>17</v>
      </c>
      <c r="Y6" s="45" t="s">
        <v>17</v>
      </c>
      <c r="Z6" s="45" t="s">
        <v>17</v>
      </c>
      <c r="AA6" s="45" t="s">
        <v>17</v>
      </c>
      <c r="AB6" s="45" t="s">
        <v>17</v>
      </c>
      <c r="AC6" s="45" t="s">
        <v>17</v>
      </c>
      <c r="AD6" s="45" t="s">
        <v>17</v>
      </c>
      <c r="AE6" s="45" t="s">
        <v>17</v>
      </c>
      <c r="AF6" s="45" t="s">
        <v>17</v>
      </c>
      <c r="AG6" s="45" t="s">
        <v>17</v>
      </c>
    </row>
    <row r="7" spans="1:33" s="8" customFormat="1" ht="12" customHeight="1">
      <c r="A7" s="24" t="s">
        <v>92</v>
      </c>
      <c r="B7" s="25" t="s">
        <v>116</v>
      </c>
      <c r="C7" s="24" t="s">
        <v>89</v>
      </c>
      <c r="D7" s="30">
        <f aca="true" t="shared" si="0" ref="D7:AG7">SUM(D8:D9)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92</v>
      </c>
      <c r="B8" s="28" t="s">
        <v>93</v>
      </c>
      <c r="C8" s="27" t="s">
        <v>94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92</v>
      </c>
      <c r="B9" s="28" t="s">
        <v>95</v>
      </c>
      <c r="C9" s="27" t="s">
        <v>96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9">
    <cfRule type="expression" priority="20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2013-02-17T08:20:00Z</cp:lastPrinted>
  <dcterms:created xsi:type="dcterms:W3CDTF">2008-01-06T09:11:49Z</dcterms:created>
  <dcterms:modified xsi:type="dcterms:W3CDTF">2013-04-19T02:56:36Z</dcterms:modified>
  <cp:category/>
  <cp:version/>
  <cp:contentType/>
  <cp:contentStatus/>
</cp:coreProperties>
</file>