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'委託許可件数（市町村）'!$A$7:$S$30</definedName>
    <definedName name="_xlnm.Print_Area" localSheetId="6">'委託許可件数（組合）'!$A$7:$S$19</definedName>
    <definedName name="_xlnm.Print_Area" localSheetId="3">'収集運搬機材（市町村）'!$A$7:$BE$30</definedName>
    <definedName name="_xlnm.Print_Area" localSheetId="4">'収集運搬機材（組合）'!$A$7:$BE$19</definedName>
    <definedName name="_xlnm.Print_Area" localSheetId="7">'処理業者と従業員数'!$A$7:$J$30</definedName>
    <definedName name="_xlnm.Print_Area" localSheetId="0">'組合状況'!$A$7:$CD$19</definedName>
    <definedName name="_xlnm.Print_Area" localSheetId="1">'廃棄物処理従事職員数（市町村）'!$A$7:$AD$30</definedName>
    <definedName name="_xlnm.Print_Area" localSheetId="2">'廃棄物処理従事職員数（組合）'!$A$7:$AD$19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<sst xmlns="http://schemas.openxmlformats.org/spreadsheetml/2006/main" count="916" uniqueCount="167">
  <si>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</si>
  <si>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</si>
  <si>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</si>
  <si>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</si>
  <si>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</si>
  <si>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</si>
  <si>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</si>
  <si>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</si>
  <si>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</si>
  <si>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</si>
  <si>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</si>
  <si>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</si>
  <si>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</si>
  <si>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</si>
  <si>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</si>
  <si>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</si>
  <si>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</si>
  <si>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</si>
  <si>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</si>
  <si>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</si>
  <si>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</si>
  <si>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</si>
  <si>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</si>
  <si>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</si>
  <si>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</si>
  <si>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</si>
  <si>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</si>
  <si>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</si>
  <si>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</si>
  <si>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</si>
  <si>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</si>
  <si>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</si>
  <si>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</si>
  <si>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</si>
  <si>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</si>
  <si>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</si>
  <si>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</si>
  <si>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</si>
  <si>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</si>
  <si>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</si>
  <si>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</si>
  <si>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</si>
  <si>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</si>
  <si>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</si>
  <si>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</si>
  <si>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</si>
  <si>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</si>
  <si>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</si>
  <si>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</si>
  <si>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</si>
  <si>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</si>
  <si>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</si>
  <si>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</si>
  <si>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</si>
  <si>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</si>
  <si>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</si>
  <si>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</si>
  <si>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</si>
  <si>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</si>
  <si>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</si>
  <si>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</si>
  <si>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</si>
  <si>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</si>
  <si>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</si>
  <si>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</si>
  <si>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</si>
  <si>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</si>
  <si>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</si>
  <si>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</si>
  <si>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</si>
  <si>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</si>
  <si>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</si>
  <si>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</si>
  <si>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</si>
  <si>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</si>
  <si>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</si>
  <si>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</si>
  <si>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</si>
  <si>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</si>
  <si>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</si>
  <si>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</si>
  <si>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</si>
  <si>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</si>
  <si>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</si>
  <si>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</si>
  <si>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</si>
  <si>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</si>
  <si>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</si>
  <si>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</si>
  <si>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</si>
  <si>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</si>
  <si>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</si>
  <si>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</si>
  <si>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</si>
  <si>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</si>
  <si>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</si>
  <si>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</si>
  <si>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</si>
  <si>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</si>
  <si>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</si>
  <si>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</si>
  <si>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</si>
  <si>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</si>
  <si>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</si>
  <si>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</si>
  <si>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</si>
  <si>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</si>
  <si>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</si>
  <si>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</si>
  <si>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</si>
  <si>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</si>
  <si>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</si>
  <si>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</si>
  <si>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</si>
  <si>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</si>
  <si>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</si>
  <si>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</si>
  <si>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</si>
  <si>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</si>
  <si>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</si>
  <si>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</si>
  <si>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</si>
  <si>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</si>
  <si>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</si>
  <si>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</si>
  <si>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</si>
  <si>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</si>
  <si>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</si>
  <si>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</si>
  <si>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</si>
  <si>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長崎県</t>
  </si>
  <si>
    <t>南高北部環境衛生組合</t>
  </si>
  <si>
    <t>○</t>
  </si>
  <si>
    <t>島原市</t>
  </si>
  <si>
    <t>雲仙市</t>
  </si>
  <si>
    <t>北松南部清掃一部事務組合</t>
  </si>
  <si>
    <t>江迎町</t>
  </si>
  <si>
    <t>鹿町町</t>
  </si>
  <si>
    <t>佐々町</t>
  </si>
  <si>
    <t>佐世保広域圏北部塵芥処理一部事務組合</t>
  </si>
  <si>
    <t>東彼地区保健福祉組合</t>
  </si>
  <si>
    <t>東彼杵町</t>
  </si>
  <si>
    <t>川棚町</t>
  </si>
  <si>
    <t>波佐見町</t>
  </si>
  <si>
    <t>県央地域広域市町村圏組合</t>
  </si>
  <si>
    <t>諫早市</t>
  </si>
  <si>
    <t>島原地域広域市町村圏組合</t>
  </si>
  <si>
    <t>南島原市</t>
  </si>
  <si>
    <t>鹿町・江迎給食衛生一部事務組合</t>
  </si>
  <si>
    <t>外海地区衛生施設組合</t>
  </si>
  <si>
    <t>長崎市</t>
  </si>
  <si>
    <t>西海市</t>
  </si>
  <si>
    <t>県央広域圏西部地区塵芥処理一部事務組合（廃止）</t>
  </si>
  <si>
    <t>南高北東部環境衛生組合</t>
  </si>
  <si>
    <t>県央県南広域環境組合</t>
  </si>
  <si>
    <t>北松北部環境組合</t>
  </si>
  <si>
    <t>平戸市</t>
  </si>
  <si>
    <t>松浦市</t>
  </si>
  <si>
    <t>佐世保市</t>
  </si>
  <si>
    <t>大村市</t>
  </si>
  <si>
    <t>対馬市</t>
  </si>
  <si>
    <t>壱岐市</t>
  </si>
  <si>
    <t>五島市</t>
  </si>
  <si>
    <t>長与町</t>
  </si>
  <si>
    <t>時津町</t>
  </si>
  <si>
    <t>小値賀町</t>
  </si>
  <si>
    <t>新上五島町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</si>
</sst>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9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長崎県</v>
      </c>
      <c r="B7" s="104">
        <f>INT(B8/1000)*1000</f>
        <v>42000</v>
      </c>
      <c r="C7" s="104" t="s">
        <v>129</v>
      </c>
      <c r="D7" s="105">
        <f>COUNTA(D8:D200)</f>
        <v>4</v>
      </c>
      <c r="E7" s="105">
        <f aca="true" t="shared" si="0" ref="E7:U7">COUNTA(E8:E200)</f>
        <v>3</v>
      </c>
      <c r="F7" s="105">
        <f t="shared" si="0"/>
        <v>6</v>
      </c>
      <c r="G7" s="105">
        <f t="shared" si="0"/>
        <v>3</v>
      </c>
      <c r="H7" s="105">
        <f t="shared" si="0"/>
        <v>1</v>
      </c>
      <c r="I7" s="105">
        <f t="shared" si="0"/>
        <v>1</v>
      </c>
      <c r="J7" s="105">
        <f t="shared" si="0"/>
        <v>6</v>
      </c>
      <c r="K7" s="105">
        <f t="shared" si="0"/>
        <v>3</v>
      </c>
      <c r="L7" s="105">
        <f t="shared" si="0"/>
        <v>1</v>
      </c>
      <c r="M7" s="105">
        <f t="shared" si="0"/>
        <v>7</v>
      </c>
      <c r="N7" s="105">
        <f t="shared" si="0"/>
        <v>3</v>
      </c>
      <c r="O7" s="105">
        <f t="shared" si="0"/>
        <v>4</v>
      </c>
      <c r="P7" s="105">
        <f t="shared" si="0"/>
        <v>4</v>
      </c>
      <c r="Q7" s="105">
        <f t="shared" si="0"/>
        <v>2</v>
      </c>
      <c r="R7" s="105">
        <f t="shared" si="0"/>
        <v>2</v>
      </c>
      <c r="S7" s="105">
        <f t="shared" si="0"/>
        <v>0</v>
      </c>
      <c r="T7" s="105">
        <f t="shared" si="0"/>
        <v>3</v>
      </c>
      <c r="U7" s="105">
        <f t="shared" si="0"/>
        <v>1</v>
      </c>
      <c r="V7" s="106">
        <f>SUM(V8:V200)</f>
        <v>30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42811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 t="s">
        <v>132</v>
      </c>
      <c r="O8" s="151" t="s">
        <v>132</v>
      </c>
      <c r="P8" s="151" t="s">
        <v>132</v>
      </c>
      <c r="Q8" s="151" t="s">
        <v>132</v>
      </c>
      <c r="R8" s="151" t="s">
        <v>132</v>
      </c>
      <c r="S8" s="151"/>
      <c r="T8" s="151" t="s">
        <v>132</v>
      </c>
      <c r="U8" s="151" t="s">
        <v>132</v>
      </c>
      <c r="V8" s="152">
        <v>2</v>
      </c>
      <c r="W8" s="153">
        <v>42203</v>
      </c>
      <c r="X8" s="152" t="s">
        <v>133</v>
      </c>
      <c r="Y8" s="153">
        <v>42213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42814</v>
      </c>
      <c r="C9" s="150" t="s">
        <v>135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 t="s">
        <v>132</v>
      </c>
      <c r="O9" s="151"/>
      <c r="P9" s="151" t="s">
        <v>132</v>
      </c>
      <c r="Q9" s="151" t="s">
        <v>132</v>
      </c>
      <c r="R9" s="151"/>
      <c r="S9" s="151"/>
      <c r="T9" s="151"/>
      <c r="U9" s="151"/>
      <c r="V9" s="152">
        <v>3</v>
      </c>
      <c r="W9" s="153">
        <v>42388</v>
      </c>
      <c r="X9" s="152" t="s">
        <v>136</v>
      </c>
      <c r="Y9" s="153">
        <v>42389</v>
      </c>
      <c r="Z9" s="152" t="s">
        <v>137</v>
      </c>
      <c r="AA9" s="153">
        <v>42391</v>
      </c>
      <c r="AB9" s="152" t="s">
        <v>138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42816</v>
      </c>
      <c r="C10" s="150" t="s">
        <v>139</v>
      </c>
      <c r="D10" s="151"/>
      <c r="E10" s="151" t="s">
        <v>132</v>
      </c>
      <c r="F10" s="151" t="s">
        <v>132</v>
      </c>
      <c r="G10" s="151" t="s">
        <v>132</v>
      </c>
      <c r="H10" s="151" t="s">
        <v>132</v>
      </c>
      <c r="I10" s="151" t="s">
        <v>132</v>
      </c>
      <c r="J10" s="151" t="s">
        <v>132</v>
      </c>
      <c r="K10" s="151" t="s">
        <v>132</v>
      </c>
      <c r="L10" s="151"/>
      <c r="M10" s="151" t="s">
        <v>132</v>
      </c>
      <c r="N10" s="151"/>
      <c r="O10" s="151"/>
      <c r="P10" s="151"/>
      <c r="Q10" s="151"/>
      <c r="R10" s="151"/>
      <c r="S10" s="151"/>
      <c r="T10" s="151"/>
      <c r="U10" s="151"/>
      <c r="V10" s="152">
        <v>3</v>
      </c>
      <c r="W10" s="153">
        <v>42391</v>
      </c>
      <c r="X10" s="152" t="s">
        <v>138</v>
      </c>
      <c r="Y10" s="153">
        <v>42388</v>
      </c>
      <c r="Z10" s="152" t="s">
        <v>136</v>
      </c>
      <c r="AA10" s="153">
        <v>42389</v>
      </c>
      <c r="AB10" s="152" t="s">
        <v>137</v>
      </c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42817</v>
      </c>
      <c r="C11" s="150" t="s">
        <v>140</v>
      </c>
      <c r="D11" s="151"/>
      <c r="E11" s="151" t="s">
        <v>132</v>
      </c>
      <c r="F11" s="151" t="s">
        <v>132</v>
      </c>
      <c r="G11" s="151" t="s">
        <v>132</v>
      </c>
      <c r="H11" s="151"/>
      <c r="I11" s="151"/>
      <c r="J11" s="151" t="s">
        <v>132</v>
      </c>
      <c r="K11" s="151" t="s">
        <v>132</v>
      </c>
      <c r="L11" s="151"/>
      <c r="M11" s="151"/>
      <c r="N11" s="151" t="s">
        <v>132</v>
      </c>
      <c r="O11" s="151" t="s">
        <v>132</v>
      </c>
      <c r="P11" s="151" t="s">
        <v>132</v>
      </c>
      <c r="Q11" s="151"/>
      <c r="R11" s="151"/>
      <c r="S11" s="151"/>
      <c r="T11" s="151" t="s">
        <v>132</v>
      </c>
      <c r="U11" s="151"/>
      <c r="V11" s="152">
        <v>3</v>
      </c>
      <c r="W11" s="153">
        <v>42321</v>
      </c>
      <c r="X11" s="152" t="s">
        <v>141</v>
      </c>
      <c r="Y11" s="153">
        <v>42322</v>
      </c>
      <c r="Z11" s="152" t="s">
        <v>142</v>
      </c>
      <c r="AA11" s="153">
        <v>42323</v>
      </c>
      <c r="AB11" s="152" t="s">
        <v>143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42842</v>
      </c>
      <c r="C12" s="150" t="s">
        <v>144</v>
      </c>
      <c r="D12" s="151"/>
      <c r="E12" s="151"/>
      <c r="F12" s="151" t="s">
        <v>132</v>
      </c>
      <c r="G12" s="151"/>
      <c r="H12" s="151"/>
      <c r="I12" s="151"/>
      <c r="J12" s="151" t="s">
        <v>132</v>
      </c>
      <c r="K12" s="151"/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2</v>
      </c>
      <c r="W12" s="153">
        <v>42204</v>
      </c>
      <c r="X12" s="152" t="s">
        <v>145</v>
      </c>
      <c r="Y12" s="153">
        <v>42213</v>
      </c>
      <c r="Z12" s="152" t="s">
        <v>134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42843</v>
      </c>
      <c r="C13" s="150" t="s">
        <v>146</v>
      </c>
      <c r="D13" s="151"/>
      <c r="E13" s="151"/>
      <c r="F13" s="151" t="s">
        <v>132</v>
      </c>
      <c r="G13" s="151" t="s">
        <v>132</v>
      </c>
      <c r="H13" s="151"/>
      <c r="I13" s="151"/>
      <c r="J13" s="151" t="s">
        <v>132</v>
      </c>
      <c r="K13" s="151" t="s">
        <v>132</v>
      </c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3</v>
      </c>
      <c r="W13" s="153">
        <v>42203</v>
      </c>
      <c r="X13" s="152" t="s">
        <v>133</v>
      </c>
      <c r="Y13" s="153">
        <v>42213</v>
      </c>
      <c r="Z13" s="152" t="s">
        <v>134</v>
      </c>
      <c r="AA13" s="153">
        <v>42214</v>
      </c>
      <c r="AB13" s="152" t="s">
        <v>147</v>
      </c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42845</v>
      </c>
      <c r="C14" s="150" t="s">
        <v>148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2</v>
      </c>
      <c r="W14" s="153">
        <v>42389</v>
      </c>
      <c r="X14" s="152" t="s">
        <v>137</v>
      </c>
      <c r="Y14" s="153">
        <v>42388</v>
      </c>
      <c r="Z14" s="152" t="s">
        <v>136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42850</v>
      </c>
      <c r="C15" s="150" t="s">
        <v>149</v>
      </c>
      <c r="D15" s="151" t="s">
        <v>132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 t="s">
        <v>132</v>
      </c>
      <c r="P15" s="151" t="s">
        <v>132</v>
      </c>
      <c r="Q15" s="151"/>
      <c r="R15" s="151" t="s">
        <v>132</v>
      </c>
      <c r="S15" s="151"/>
      <c r="T15" s="151"/>
      <c r="U15" s="151"/>
      <c r="V15" s="152">
        <v>2</v>
      </c>
      <c r="W15" s="153">
        <v>42201</v>
      </c>
      <c r="X15" s="152" t="s">
        <v>150</v>
      </c>
      <c r="Y15" s="153">
        <v>42212</v>
      </c>
      <c r="Z15" s="152" t="s">
        <v>151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42853</v>
      </c>
      <c r="C16" s="150" t="s">
        <v>152</v>
      </c>
      <c r="D16" s="151"/>
      <c r="E16" s="151"/>
      <c r="F16" s="151"/>
      <c r="G16" s="151"/>
      <c r="H16" s="151"/>
      <c r="I16" s="151"/>
      <c r="J16" s="151"/>
      <c r="K16" s="151"/>
      <c r="L16" s="151" t="s">
        <v>132</v>
      </c>
      <c r="M16" s="151" t="s">
        <v>132</v>
      </c>
      <c r="N16" s="151"/>
      <c r="O16" s="151"/>
      <c r="P16" s="151"/>
      <c r="Q16" s="151"/>
      <c r="R16" s="151"/>
      <c r="S16" s="151"/>
      <c r="T16" s="151"/>
      <c r="U16" s="151"/>
      <c r="V16" s="152">
        <v>2</v>
      </c>
      <c r="W16" s="153">
        <v>42213</v>
      </c>
      <c r="X16" s="152" t="s">
        <v>134</v>
      </c>
      <c r="Y16" s="153">
        <v>42204</v>
      </c>
      <c r="Z16" s="152" t="s">
        <v>145</v>
      </c>
      <c r="AA16" s="153"/>
      <c r="AB16" s="152"/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42858</v>
      </c>
      <c r="C17" s="150" t="s">
        <v>153</v>
      </c>
      <c r="D17" s="151"/>
      <c r="E17" s="151" t="s">
        <v>132</v>
      </c>
      <c r="F17" s="151"/>
      <c r="G17" s="151"/>
      <c r="H17" s="151"/>
      <c r="I17" s="151"/>
      <c r="J17" s="151"/>
      <c r="K17" s="151"/>
      <c r="L17" s="151"/>
      <c r="M17" s="151" t="s">
        <v>132</v>
      </c>
      <c r="N17" s="151"/>
      <c r="O17" s="151"/>
      <c r="P17" s="151"/>
      <c r="Q17" s="151"/>
      <c r="R17" s="151"/>
      <c r="S17" s="151"/>
      <c r="T17" s="151"/>
      <c r="U17" s="151"/>
      <c r="V17" s="152">
        <v>2</v>
      </c>
      <c r="W17" s="153">
        <v>42203</v>
      </c>
      <c r="X17" s="152" t="s">
        <v>133</v>
      </c>
      <c r="Y17" s="153">
        <v>42213</v>
      </c>
      <c r="Z17" s="152" t="s">
        <v>134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42867</v>
      </c>
      <c r="C18" s="150" t="s">
        <v>154</v>
      </c>
      <c r="D18" s="151"/>
      <c r="E18" s="151"/>
      <c r="F18" s="151" t="s">
        <v>132</v>
      </c>
      <c r="G18" s="151"/>
      <c r="H18" s="151"/>
      <c r="I18" s="151"/>
      <c r="J18" s="151" t="s">
        <v>132</v>
      </c>
      <c r="K18" s="151"/>
      <c r="L18" s="151"/>
      <c r="M18" s="151" t="s">
        <v>132</v>
      </c>
      <c r="N18" s="151"/>
      <c r="O18" s="151"/>
      <c r="P18" s="151"/>
      <c r="Q18" s="151"/>
      <c r="R18" s="151"/>
      <c r="S18" s="151"/>
      <c r="T18" s="151"/>
      <c r="U18" s="151"/>
      <c r="V18" s="152">
        <v>4</v>
      </c>
      <c r="W18" s="153">
        <v>42203</v>
      </c>
      <c r="X18" s="152" t="s">
        <v>133</v>
      </c>
      <c r="Y18" s="153">
        <v>42204</v>
      </c>
      <c r="Z18" s="152" t="s">
        <v>145</v>
      </c>
      <c r="AA18" s="153">
        <v>42213</v>
      </c>
      <c r="AB18" s="152" t="s">
        <v>134</v>
      </c>
      <c r="AC18" s="153">
        <v>42214</v>
      </c>
      <c r="AD18" s="152" t="s">
        <v>147</v>
      </c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42872</v>
      </c>
      <c r="C19" s="150" t="s">
        <v>155</v>
      </c>
      <c r="D19" s="151"/>
      <c r="E19" s="151"/>
      <c r="F19" s="151" t="s">
        <v>132</v>
      </c>
      <c r="G19" s="151"/>
      <c r="H19" s="151"/>
      <c r="I19" s="151"/>
      <c r="J19" s="151" t="s">
        <v>132</v>
      </c>
      <c r="K19" s="151"/>
      <c r="L19" s="151"/>
      <c r="M19" s="151"/>
      <c r="N19" s="151"/>
      <c r="O19" s="151" t="s">
        <v>132</v>
      </c>
      <c r="P19" s="151"/>
      <c r="Q19" s="151"/>
      <c r="R19" s="151"/>
      <c r="S19" s="151"/>
      <c r="T19" s="151" t="s">
        <v>132</v>
      </c>
      <c r="U19" s="151"/>
      <c r="V19" s="152">
        <v>2</v>
      </c>
      <c r="W19" s="153">
        <v>42207</v>
      </c>
      <c r="X19" s="152" t="s">
        <v>156</v>
      </c>
      <c r="Y19" s="153">
        <v>42208</v>
      </c>
      <c r="Z19" s="152" t="s">
        <v>157</v>
      </c>
      <c r="AA19" s="153"/>
      <c r="AB19" s="152"/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長崎県</v>
      </c>
      <c r="B7" s="104">
        <f>INT(B8/1000)*1000</f>
        <v>42000</v>
      </c>
      <c r="C7" s="104" t="s">
        <v>129</v>
      </c>
      <c r="D7" s="109">
        <f>SUM(D8:D200)</f>
        <v>779</v>
      </c>
      <c r="E7" s="109">
        <f aca="true" t="shared" si="0" ref="E7:AD7">SUM(E8:E200)</f>
        <v>307</v>
      </c>
      <c r="F7" s="109">
        <f t="shared" si="0"/>
        <v>228</v>
      </c>
      <c r="G7" s="109">
        <f t="shared" si="0"/>
        <v>79</v>
      </c>
      <c r="H7" s="109">
        <f t="shared" si="0"/>
        <v>472</v>
      </c>
      <c r="I7" s="109">
        <f t="shared" si="0"/>
        <v>370</v>
      </c>
      <c r="J7" s="109">
        <f t="shared" si="0"/>
        <v>83</v>
      </c>
      <c r="K7" s="109">
        <f t="shared" si="0"/>
        <v>8</v>
      </c>
      <c r="L7" s="109">
        <f t="shared" si="0"/>
        <v>11</v>
      </c>
      <c r="M7" s="109">
        <f t="shared" si="0"/>
        <v>140</v>
      </c>
      <c r="N7" s="109">
        <f t="shared" si="0"/>
        <v>95</v>
      </c>
      <c r="O7" s="109">
        <f t="shared" si="0"/>
        <v>44</v>
      </c>
      <c r="P7" s="109">
        <f t="shared" si="0"/>
        <v>51</v>
      </c>
      <c r="Q7" s="109">
        <f t="shared" si="0"/>
        <v>45</v>
      </c>
      <c r="R7" s="109">
        <f t="shared" si="0"/>
        <v>23</v>
      </c>
      <c r="S7" s="109">
        <f t="shared" si="0"/>
        <v>22</v>
      </c>
      <c r="T7" s="109">
        <f t="shared" si="0"/>
        <v>0</v>
      </c>
      <c r="U7" s="109">
        <f t="shared" si="0"/>
        <v>0</v>
      </c>
      <c r="V7" s="109">
        <f t="shared" si="0"/>
        <v>919</v>
      </c>
      <c r="W7" s="109">
        <f t="shared" si="0"/>
        <v>402</v>
      </c>
      <c r="X7" s="109">
        <f t="shared" si="0"/>
        <v>272</v>
      </c>
      <c r="Y7" s="109">
        <f t="shared" si="0"/>
        <v>130</v>
      </c>
      <c r="Z7" s="109">
        <f t="shared" si="0"/>
        <v>517</v>
      </c>
      <c r="AA7" s="109">
        <f t="shared" si="0"/>
        <v>393</v>
      </c>
      <c r="AB7" s="109">
        <f t="shared" si="0"/>
        <v>105</v>
      </c>
      <c r="AC7" s="109">
        <f t="shared" si="0"/>
        <v>8</v>
      </c>
      <c r="AD7" s="109">
        <f t="shared" si="0"/>
        <v>11</v>
      </c>
    </row>
    <row r="8" spans="1:30" s="99" customFormat="1" ht="13.5">
      <c r="A8" s="150" t="s">
        <v>130</v>
      </c>
      <c r="B8" s="150">
        <v>42201</v>
      </c>
      <c r="C8" s="150" t="s">
        <v>150</v>
      </c>
      <c r="D8" s="154">
        <f aca="true" t="shared" si="1" ref="D8:D30">SUM(E8,H8)</f>
        <v>386</v>
      </c>
      <c r="E8" s="154">
        <f aca="true" t="shared" si="2" ref="E8:E30">SUM(F8:G8)</f>
        <v>109</v>
      </c>
      <c r="F8" s="155">
        <v>77</v>
      </c>
      <c r="G8" s="155">
        <v>32</v>
      </c>
      <c r="H8" s="154">
        <f aca="true" t="shared" si="3" ref="H8:H30">SUM(I8:L8)</f>
        <v>277</v>
      </c>
      <c r="I8" s="155">
        <v>249</v>
      </c>
      <c r="J8" s="155">
        <v>16</v>
      </c>
      <c r="K8" s="155">
        <v>5</v>
      </c>
      <c r="L8" s="155">
        <v>7</v>
      </c>
      <c r="M8" s="154">
        <f aca="true" t="shared" si="4" ref="M8:M30">SUM(N8,Q8)</f>
        <v>10</v>
      </c>
      <c r="N8" s="154">
        <f aca="true" t="shared" si="5" ref="N8:N30">SUM(O8:P8)</f>
        <v>10</v>
      </c>
      <c r="O8" s="155"/>
      <c r="P8" s="155">
        <v>10</v>
      </c>
      <c r="Q8" s="154">
        <f aca="true" t="shared" si="6" ref="Q8:Q30">SUM(R8:U8)</f>
        <v>0</v>
      </c>
      <c r="R8" s="155"/>
      <c r="S8" s="155"/>
      <c r="T8" s="155"/>
      <c r="U8" s="155"/>
      <c r="V8" s="154">
        <f aca="true" t="shared" si="7" ref="V8:V30">SUM(W8,Z8)</f>
        <v>396</v>
      </c>
      <c r="W8" s="154">
        <f aca="true" t="shared" si="8" ref="W8:W30">SUM(X8:Y8)</f>
        <v>119</v>
      </c>
      <c r="X8" s="154">
        <f aca="true" t="shared" si="9" ref="X8:Y30">SUM(F8,O8)</f>
        <v>77</v>
      </c>
      <c r="Y8" s="154">
        <f t="shared" si="9"/>
        <v>42</v>
      </c>
      <c r="Z8" s="154">
        <f aca="true" t="shared" si="10" ref="Z8:Z30">SUM(AA8:AD8)</f>
        <v>277</v>
      </c>
      <c r="AA8" s="154">
        <f aca="true" t="shared" si="11" ref="AA8:AD30">SUM(I8,R8)</f>
        <v>249</v>
      </c>
      <c r="AB8" s="154">
        <f t="shared" si="11"/>
        <v>16</v>
      </c>
      <c r="AC8" s="154">
        <f t="shared" si="11"/>
        <v>5</v>
      </c>
      <c r="AD8" s="154">
        <f t="shared" si="11"/>
        <v>7</v>
      </c>
    </row>
    <row r="9" spans="1:30" s="99" customFormat="1" ht="13.5">
      <c r="A9" s="150" t="s">
        <v>130</v>
      </c>
      <c r="B9" s="150">
        <v>42202</v>
      </c>
      <c r="C9" s="150" t="s">
        <v>158</v>
      </c>
      <c r="D9" s="154">
        <f t="shared" si="1"/>
        <v>160</v>
      </c>
      <c r="E9" s="154">
        <f t="shared" si="2"/>
        <v>96</v>
      </c>
      <c r="F9" s="155">
        <v>73</v>
      </c>
      <c r="G9" s="155">
        <v>23</v>
      </c>
      <c r="H9" s="154">
        <f t="shared" si="3"/>
        <v>64</v>
      </c>
      <c r="I9" s="155">
        <v>35</v>
      </c>
      <c r="J9" s="155">
        <v>27</v>
      </c>
      <c r="K9" s="155">
        <v>2</v>
      </c>
      <c r="L9" s="155"/>
      <c r="M9" s="154">
        <f t="shared" si="4"/>
        <v>8</v>
      </c>
      <c r="N9" s="154">
        <f t="shared" si="5"/>
        <v>4</v>
      </c>
      <c r="O9" s="155">
        <v>1</v>
      </c>
      <c r="P9" s="155">
        <v>3</v>
      </c>
      <c r="Q9" s="154">
        <f t="shared" si="6"/>
        <v>4</v>
      </c>
      <c r="R9" s="155"/>
      <c r="S9" s="155">
        <v>4</v>
      </c>
      <c r="T9" s="155"/>
      <c r="U9" s="155"/>
      <c r="V9" s="154">
        <f t="shared" si="7"/>
        <v>168</v>
      </c>
      <c r="W9" s="154">
        <f t="shared" si="8"/>
        <v>100</v>
      </c>
      <c r="X9" s="154">
        <f t="shared" si="9"/>
        <v>74</v>
      </c>
      <c r="Y9" s="154">
        <f t="shared" si="9"/>
        <v>26</v>
      </c>
      <c r="Z9" s="154">
        <f t="shared" si="10"/>
        <v>68</v>
      </c>
      <c r="AA9" s="154">
        <f t="shared" si="11"/>
        <v>35</v>
      </c>
      <c r="AB9" s="154">
        <f t="shared" si="11"/>
        <v>31</v>
      </c>
      <c r="AC9" s="154">
        <f t="shared" si="11"/>
        <v>2</v>
      </c>
      <c r="AD9" s="154">
        <f t="shared" si="11"/>
        <v>0</v>
      </c>
    </row>
    <row r="10" spans="1:30" s="99" customFormat="1" ht="13.5">
      <c r="A10" s="150" t="s">
        <v>130</v>
      </c>
      <c r="B10" s="150">
        <v>42203</v>
      </c>
      <c r="C10" s="150" t="s">
        <v>133</v>
      </c>
      <c r="D10" s="154">
        <f t="shared" si="1"/>
        <v>39</v>
      </c>
      <c r="E10" s="154">
        <f t="shared" si="2"/>
        <v>3</v>
      </c>
      <c r="F10" s="155">
        <v>3</v>
      </c>
      <c r="G10" s="155"/>
      <c r="H10" s="154">
        <f t="shared" si="3"/>
        <v>36</v>
      </c>
      <c r="I10" s="155">
        <v>36</v>
      </c>
      <c r="J10" s="155"/>
      <c r="K10" s="155"/>
      <c r="L10" s="155"/>
      <c r="M10" s="154">
        <f t="shared" si="4"/>
        <v>1</v>
      </c>
      <c r="N10" s="154">
        <f t="shared" si="5"/>
        <v>1</v>
      </c>
      <c r="O10" s="155">
        <v>1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40</v>
      </c>
      <c r="W10" s="154">
        <f t="shared" si="8"/>
        <v>4</v>
      </c>
      <c r="X10" s="154">
        <f t="shared" si="9"/>
        <v>4</v>
      </c>
      <c r="Y10" s="154">
        <f t="shared" si="9"/>
        <v>0</v>
      </c>
      <c r="Z10" s="154">
        <f t="shared" si="10"/>
        <v>36</v>
      </c>
      <c r="AA10" s="154">
        <f t="shared" si="11"/>
        <v>36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42204</v>
      </c>
      <c r="C11" s="150" t="s">
        <v>145</v>
      </c>
      <c r="D11" s="154">
        <f t="shared" si="1"/>
        <v>10</v>
      </c>
      <c r="E11" s="154">
        <f t="shared" si="2"/>
        <v>7</v>
      </c>
      <c r="F11" s="155">
        <v>6</v>
      </c>
      <c r="G11" s="155">
        <v>1</v>
      </c>
      <c r="H11" s="154">
        <f t="shared" si="3"/>
        <v>3</v>
      </c>
      <c r="I11" s="155"/>
      <c r="J11" s="155"/>
      <c r="K11" s="155"/>
      <c r="L11" s="155">
        <v>3</v>
      </c>
      <c r="M11" s="154">
        <f t="shared" si="4"/>
        <v>14</v>
      </c>
      <c r="N11" s="154">
        <f t="shared" si="5"/>
        <v>14</v>
      </c>
      <c r="O11" s="155">
        <v>4</v>
      </c>
      <c r="P11" s="155">
        <v>10</v>
      </c>
      <c r="Q11" s="154">
        <f t="shared" si="6"/>
        <v>0</v>
      </c>
      <c r="R11" s="155"/>
      <c r="S11" s="155"/>
      <c r="T11" s="155"/>
      <c r="U11" s="155"/>
      <c r="V11" s="154">
        <f t="shared" si="7"/>
        <v>24</v>
      </c>
      <c r="W11" s="154">
        <f t="shared" si="8"/>
        <v>21</v>
      </c>
      <c r="X11" s="154">
        <f t="shared" si="9"/>
        <v>10</v>
      </c>
      <c r="Y11" s="154">
        <f t="shared" si="9"/>
        <v>11</v>
      </c>
      <c r="Z11" s="154">
        <f t="shared" si="10"/>
        <v>3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3</v>
      </c>
    </row>
    <row r="12" spans="1:30" s="99" customFormat="1" ht="13.5">
      <c r="A12" s="150" t="s">
        <v>130</v>
      </c>
      <c r="B12" s="150">
        <v>42205</v>
      </c>
      <c r="C12" s="150" t="s">
        <v>159</v>
      </c>
      <c r="D12" s="154">
        <f t="shared" si="1"/>
        <v>31</v>
      </c>
      <c r="E12" s="154">
        <f t="shared" si="2"/>
        <v>6</v>
      </c>
      <c r="F12" s="155">
        <v>4</v>
      </c>
      <c r="G12" s="155">
        <v>2</v>
      </c>
      <c r="H12" s="154">
        <f t="shared" si="3"/>
        <v>25</v>
      </c>
      <c r="I12" s="155">
        <v>18</v>
      </c>
      <c r="J12" s="155">
        <v>7</v>
      </c>
      <c r="K12" s="155"/>
      <c r="L12" s="155"/>
      <c r="M12" s="154">
        <f t="shared" si="4"/>
        <v>5</v>
      </c>
      <c r="N12" s="154">
        <f t="shared" si="5"/>
        <v>1</v>
      </c>
      <c r="O12" s="155">
        <v>1</v>
      </c>
      <c r="P12" s="155"/>
      <c r="Q12" s="154">
        <f t="shared" si="6"/>
        <v>4</v>
      </c>
      <c r="R12" s="155"/>
      <c r="S12" s="155">
        <v>4</v>
      </c>
      <c r="T12" s="155"/>
      <c r="U12" s="155"/>
      <c r="V12" s="154">
        <f t="shared" si="7"/>
        <v>36</v>
      </c>
      <c r="W12" s="154">
        <f t="shared" si="8"/>
        <v>7</v>
      </c>
      <c r="X12" s="154">
        <f t="shared" si="9"/>
        <v>5</v>
      </c>
      <c r="Y12" s="154">
        <f t="shared" si="9"/>
        <v>2</v>
      </c>
      <c r="Z12" s="154">
        <f t="shared" si="10"/>
        <v>29</v>
      </c>
      <c r="AA12" s="154">
        <f t="shared" si="11"/>
        <v>18</v>
      </c>
      <c r="AB12" s="154">
        <f t="shared" si="11"/>
        <v>11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42207</v>
      </c>
      <c r="C13" s="150" t="s">
        <v>156</v>
      </c>
      <c r="D13" s="154">
        <f t="shared" si="1"/>
        <v>5</v>
      </c>
      <c r="E13" s="154">
        <f t="shared" si="2"/>
        <v>3</v>
      </c>
      <c r="F13" s="155">
        <v>3</v>
      </c>
      <c r="G13" s="155"/>
      <c r="H13" s="154">
        <f t="shared" si="3"/>
        <v>2</v>
      </c>
      <c r="I13" s="155"/>
      <c r="J13" s="155">
        <v>1</v>
      </c>
      <c r="K13" s="155">
        <v>1</v>
      </c>
      <c r="L13" s="155"/>
      <c r="M13" s="154">
        <f t="shared" si="4"/>
        <v>6</v>
      </c>
      <c r="N13" s="154">
        <f t="shared" si="5"/>
        <v>2</v>
      </c>
      <c r="O13" s="155">
        <v>1</v>
      </c>
      <c r="P13" s="155">
        <v>1</v>
      </c>
      <c r="Q13" s="154">
        <f t="shared" si="6"/>
        <v>4</v>
      </c>
      <c r="R13" s="155"/>
      <c r="S13" s="155">
        <v>4</v>
      </c>
      <c r="T13" s="155"/>
      <c r="U13" s="155"/>
      <c r="V13" s="154">
        <f t="shared" si="7"/>
        <v>11</v>
      </c>
      <c r="W13" s="154">
        <f t="shared" si="8"/>
        <v>5</v>
      </c>
      <c r="X13" s="154">
        <f t="shared" si="9"/>
        <v>4</v>
      </c>
      <c r="Y13" s="154">
        <f t="shared" si="9"/>
        <v>1</v>
      </c>
      <c r="Z13" s="154">
        <f t="shared" si="10"/>
        <v>6</v>
      </c>
      <c r="AA13" s="154">
        <f t="shared" si="11"/>
        <v>0</v>
      </c>
      <c r="AB13" s="154">
        <f t="shared" si="11"/>
        <v>5</v>
      </c>
      <c r="AC13" s="154">
        <f t="shared" si="11"/>
        <v>1</v>
      </c>
      <c r="AD13" s="154">
        <f t="shared" si="11"/>
        <v>0</v>
      </c>
    </row>
    <row r="14" spans="1:30" s="99" customFormat="1" ht="13.5">
      <c r="A14" s="150" t="s">
        <v>130</v>
      </c>
      <c r="B14" s="150">
        <v>42208</v>
      </c>
      <c r="C14" s="150" t="s">
        <v>157</v>
      </c>
      <c r="D14" s="154">
        <f t="shared" si="1"/>
        <v>5</v>
      </c>
      <c r="E14" s="154">
        <f t="shared" si="2"/>
        <v>5</v>
      </c>
      <c r="F14" s="155">
        <v>4</v>
      </c>
      <c r="G14" s="155">
        <v>1</v>
      </c>
      <c r="H14" s="154">
        <f t="shared" si="3"/>
        <v>0</v>
      </c>
      <c r="I14" s="155"/>
      <c r="J14" s="155"/>
      <c r="K14" s="155"/>
      <c r="L14" s="155"/>
      <c r="M14" s="154">
        <f t="shared" si="4"/>
        <v>5</v>
      </c>
      <c r="N14" s="154">
        <f t="shared" si="5"/>
        <v>5</v>
      </c>
      <c r="O14" s="155">
        <v>4</v>
      </c>
      <c r="P14" s="155">
        <v>1</v>
      </c>
      <c r="Q14" s="154">
        <f t="shared" si="6"/>
        <v>0</v>
      </c>
      <c r="R14" s="155"/>
      <c r="S14" s="155"/>
      <c r="T14" s="155"/>
      <c r="U14" s="155"/>
      <c r="V14" s="154">
        <f t="shared" si="7"/>
        <v>10</v>
      </c>
      <c r="W14" s="154">
        <f t="shared" si="8"/>
        <v>10</v>
      </c>
      <c r="X14" s="154">
        <f t="shared" si="9"/>
        <v>8</v>
      </c>
      <c r="Y14" s="154">
        <f t="shared" si="9"/>
        <v>2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42209</v>
      </c>
      <c r="C15" s="150" t="s">
        <v>160</v>
      </c>
      <c r="D15" s="154">
        <f t="shared" si="1"/>
        <v>12</v>
      </c>
      <c r="E15" s="154">
        <f t="shared" si="2"/>
        <v>12</v>
      </c>
      <c r="F15" s="155">
        <v>4</v>
      </c>
      <c r="G15" s="155">
        <v>8</v>
      </c>
      <c r="H15" s="154">
        <f t="shared" si="3"/>
        <v>0</v>
      </c>
      <c r="I15" s="155"/>
      <c r="J15" s="155"/>
      <c r="K15" s="155"/>
      <c r="L15" s="155"/>
      <c r="M15" s="154">
        <f t="shared" si="4"/>
        <v>13</v>
      </c>
      <c r="N15" s="154">
        <f t="shared" si="5"/>
        <v>13</v>
      </c>
      <c r="O15" s="155">
        <v>3</v>
      </c>
      <c r="P15" s="155">
        <v>10</v>
      </c>
      <c r="Q15" s="154">
        <f t="shared" si="6"/>
        <v>0</v>
      </c>
      <c r="R15" s="155"/>
      <c r="S15" s="155"/>
      <c r="T15" s="155"/>
      <c r="U15" s="155"/>
      <c r="V15" s="154">
        <f t="shared" si="7"/>
        <v>25</v>
      </c>
      <c r="W15" s="154">
        <f t="shared" si="8"/>
        <v>25</v>
      </c>
      <c r="X15" s="154">
        <f t="shared" si="9"/>
        <v>7</v>
      </c>
      <c r="Y15" s="154">
        <f t="shared" si="9"/>
        <v>18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42210</v>
      </c>
      <c r="C16" s="150" t="s">
        <v>161</v>
      </c>
      <c r="D16" s="154">
        <f t="shared" si="1"/>
        <v>7</v>
      </c>
      <c r="E16" s="154">
        <f t="shared" si="2"/>
        <v>4</v>
      </c>
      <c r="F16" s="155">
        <v>4</v>
      </c>
      <c r="G16" s="155"/>
      <c r="H16" s="154">
        <f t="shared" si="3"/>
        <v>3</v>
      </c>
      <c r="I16" s="155"/>
      <c r="J16" s="155">
        <v>3</v>
      </c>
      <c r="K16" s="155"/>
      <c r="L16" s="155"/>
      <c r="M16" s="154">
        <f t="shared" si="4"/>
        <v>4</v>
      </c>
      <c r="N16" s="154">
        <f t="shared" si="5"/>
        <v>4</v>
      </c>
      <c r="O16" s="155">
        <v>4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11</v>
      </c>
      <c r="W16" s="154">
        <f t="shared" si="8"/>
        <v>8</v>
      </c>
      <c r="X16" s="154">
        <f t="shared" si="9"/>
        <v>8</v>
      </c>
      <c r="Y16" s="154">
        <f t="shared" si="9"/>
        <v>0</v>
      </c>
      <c r="Z16" s="154">
        <f t="shared" si="10"/>
        <v>3</v>
      </c>
      <c r="AA16" s="154">
        <f t="shared" si="11"/>
        <v>0</v>
      </c>
      <c r="AB16" s="154">
        <f t="shared" si="11"/>
        <v>3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42211</v>
      </c>
      <c r="C17" s="150" t="s">
        <v>162</v>
      </c>
      <c r="D17" s="154">
        <f t="shared" si="1"/>
        <v>14</v>
      </c>
      <c r="E17" s="154">
        <f t="shared" si="2"/>
        <v>13</v>
      </c>
      <c r="F17" s="155">
        <v>7</v>
      </c>
      <c r="G17" s="155">
        <v>6</v>
      </c>
      <c r="H17" s="154">
        <f t="shared" si="3"/>
        <v>1</v>
      </c>
      <c r="I17" s="155">
        <v>1</v>
      </c>
      <c r="J17" s="155"/>
      <c r="K17" s="155"/>
      <c r="L17" s="155"/>
      <c r="M17" s="154">
        <f t="shared" si="4"/>
        <v>12</v>
      </c>
      <c r="N17" s="154">
        <f t="shared" si="5"/>
        <v>12</v>
      </c>
      <c r="O17" s="155">
        <v>6</v>
      </c>
      <c r="P17" s="155">
        <v>6</v>
      </c>
      <c r="Q17" s="154">
        <f t="shared" si="6"/>
        <v>0</v>
      </c>
      <c r="R17" s="155"/>
      <c r="S17" s="155"/>
      <c r="T17" s="155"/>
      <c r="U17" s="155"/>
      <c r="V17" s="154">
        <f t="shared" si="7"/>
        <v>26</v>
      </c>
      <c r="W17" s="154">
        <f t="shared" si="8"/>
        <v>25</v>
      </c>
      <c r="X17" s="154">
        <f t="shared" si="9"/>
        <v>13</v>
      </c>
      <c r="Y17" s="154">
        <f t="shared" si="9"/>
        <v>12</v>
      </c>
      <c r="Z17" s="154">
        <f t="shared" si="10"/>
        <v>1</v>
      </c>
      <c r="AA17" s="154">
        <f t="shared" si="11"/>
        <v>1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42212</v>
      </c>
      <c r="C18" s="150" t="s">
        <v>151</v>
      </c>
      <c r="D18" s="154">
        <f t="shared" si="1"/>
        <v>21</v>
      </c>
      <c r="E18" s="154">
        <f t="shared" si="2"/>
        <v>5</v>
      </c>
      <c r="F18" s="155">
        <v>4</v>
      </c>
      <c r="G18" s="155">
        <v>1</v>
      </c>
      <c r="H18" s="154">
        <f t="shared" si="3"/>
        <v>16</v>
      </c>
      <c r="I18" s="155">
        <v>2</v>
      </c>
      <c r="J18" s="155">
        <v>14</v>
      </c>
      <c r="K18" s="155"/>
      <c r="L18" s="155"/>
      <c r="M18" s="154">
        <f t="shared" si="4"/>
        <v>5</v>
      </c>
      <c r="N18" s="154">
        <f t="shared" si="5"/>
        <v>4</v>
      </c>
      <c r="O18" s="155">
        <v>4</v>
      </c>
      <c r="P18" s="155"/>
      <c r="Q18" s="154">
        <f t="shared" si="6"/>
        <v>1</v>
      </c>
      <c r="R18" s="155"/>
      <c r="S18" s="155">
        <v>1</v>
      </c>
      <c r="T18" s="155"/>
      <c r="U18" s="155"/>
      <c r="V18" s="154">
        <f t="shared" si="7"/>
        <v>26</v>
      </c>
      <c r="W18" s="154">
        <f t="shared" si="8"/>
        <v>9</v>
      </c>
      <c r="X18" s="154">
        <f t="shared" si="9"/>
        <v>8</v>
      </c>
      <c r="Y18" s="154">
        <f t="shared" si="9"/>
        <v>1</v>
      </c>
      <c r="Z18" s="154">
        <f t="shared" si="10"/>
        <v>17</v>
      </c>
      <c r="AA18" s="154">
        <f t="shared" si="11"/>
        <v>2</v>
      </c>
      <c r="AB18" s="154">
        <f t="shared" si="11"/>
        <v>15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42213</v>
      </c>
      <c r="C19" s="150" t="s">
        <v>134</v>
      </c>
      <c r="D19" s="154">
        <f t="shared" si="1"/>
        <v>3</v>
      </c>
      <c r="E19" s="154">
        <f t="shared" si="2"/>
        <v>3</v>
      </c>
      <c r="F19" s="155">
        <v>3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6</v>
      </c>
      <c r="N19" s="154">
        <f t="shared" si="5"/>
        <v>4</v>
      </c>
      <c r="O19" s="155"/>
      <c r="P19" s="155">
        <v>4</v>
      </c>
      <c r="Q19" s="154">
        <f t="shared" si="6"/>
        <v>2</v>
      </c>
      <c r="R19" s="155"/>
      <c r="S19" s="155">
        <v>2</v>
      </c>
      <c r="T19" s="155"/>
      <c r="U19" s="155"/>
      <c r="V19" s="154">
        <f t="shared" si="7"/>
        <v>9</v>
      </c>
      <c r="W19" s="154">
        <f t="shared" si="8"/>
        <v>7</v>
      </c>
      <c r="X19" s="154">
        <f t="shared" si="9"/>
        <v>3</v>
      </c>
      <c r="Y19" s="154">
        <f t="shared" si="9"/>
        <v>4</v>
      </c>
      <c r="Z19" s="154">
        <f t="shared" si="10"/>
        <v>2</v>
      </c>
      <c r="AA19" s="154">
        <f t="shared" si="11"/>
        <v>0</v>
      </c>
      <c r="AB19" s="154">
        <f t="shared" si="11"/>
        <v>2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42214</v>
      </c>
      <c r="C20" s="150" t="s">
        <v>147</v>
      </c>
      <c r="D20" s="154">
        <f t="shared" si="1"/>
        <v>38</v>
      </c>
      <c r="E20" s="154">
        <f t="shared" si="2"/>
        <v>8</v>
      </c>
      <c r="F20" s="155">
        <v>4</v>
      </c>
      <c r="G20" s="155">
        <v>4</v>
      </c>
      <c r="H20" s="154">
        <f t="shared" si="3"/>
        <v>30</v>
      </c>
      <c r="I20" s="155">
        <v>18</v>
      </c>
      <c r="J20" s="155">
        <v>12</v>
      </c>
      <c r="K20" s="155"/>
      <c r="L20" s="155"/>
      <c r="M20" s="154">
        <f t="shared" si="4"/>
        <v>37</v>
      </c>
      <c r="N20" s="154">
        <f t="shared" si="5"/>
        <v>9</v>
      </c>
      <c r="O20" s="155">
        <v>4</v>
      </c>
      <c r="P20" s="155">
        <v>5</v>
      </c>
      <c r="Q20" s="154">
        <f t="shared" si="6"/>
        <v>28</v>
      </c>
      <c r="R20" s="155">
        <v>23</v>
      </c>
      <c r="S20" s="155">
        <v>5</v>
      </c>
      <c r="T20" s="155"/>
      <c r="U20" s="155"/>
      <c r="V20" s="154">
        <f t="shared" si="7"/>
        <v>75</v>
      </c>
      <c r="W20" s="154">
        <f t="shared" si="8"/>
        <v>17</v>
      </c>
      <c r="X20" s="154">
        <f t="shared" si="9"/>
        <v>8</v>
      </c>
      <c r="Y20" s="154">
        <f t="shared" si="9"/>
        <v>9</v>
      </c>
      <c r="Z20" s="154">
        <f t="shared" si="10"/>
        <v>58</v>
      </c>
      <c r="AA20" s="154">
        <f t="shared" si="11"/>
        <v>41</v>
      </c>
      <c r="AB20" s="154">
        <f t="shared" si="11"/>
        <v>17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42307</v>
      </c>
      <c r="C21" s="150" t="s">
        <v>163</v>
      </c>
      <c r="D21" s="154">
        <f t="shared" si="1"/>
        <v>11</v>
      </c>
      <c r="E21" s="154">
        <f t="shared" si="2"/>
        <v>6</v>
      </c>
      <c r="F21" s="155">
        <v>6</v>
      </c>
      <c r="G21" s="155"/>
      <c r="H21" s="154">
        <f t="shared" si="3"/>
        <v>5</v>
      </c>
      <c r="I21" s="155">
        <v>4</v>
      </c>
      <c r="J21" s="155">
        <v>1</v>
      </c>
      <c r="K21" s="155"/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12</v>
      </c>
      <c r="W21" s="154">
        <f t="shared" si="8"/>
        <v>7</v>
      </c>
      <c r="X21" s="154">
        <f t="shared" si="9"/>
        <v>7</v>
      </c>
      <c r="Y21" s="154">
        <f t="shared" si="9"/>
        <v>0</v>
      </c>
      <c r="Z21" s="154">
        <f t="shared" si="10"/>
        <v>5</v>
      </c>
      <c r="AA21" s="154">
        <f t="shared" si="11"/>
        <v>4</v>
      </c>
      <c r="AB21" s="154">
        <f t="shared" si="11"/>
        <v>1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42308</v>
      </c>
      <c r="C22" s="150" t="s">
        <v>164</v>
      </c>
      <c r="D22" s="154">
        <f t="shared" si="1"/>
        <v>7</v>
      </c>
      <c r="E22" s="154">
        <f t="shared" si="2"/>
        <v>7</v>
      </c>
      <c r="F22" s="155">
        <v>7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7</v>
      </c>
      <c r="W22" s="154">
        <f t="shared" si="8"/>
        <v>7</v>
      </c>
      <c r="X22" s="154">
        <f t="shared" si="9"/>
        <v>7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42321</v>
      </c>
      <c r="C23" s="150" t="s">
        <v>141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</v>
      </c>
      <c r="W23" s="154">
        <f t="shared" si="8"/>
        <v>2</v>
      </c>
      <c r="X23" s="154">
        <f t="shared" si="9"/>
        <v>2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42322</v>
      </c>
      <c r="C24" s="150" t="s">
        <v>142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2</v>
      </c>
      <c r="W24" s="154">
        <f t="shared" si="8"/>
        <v>2</v>
      </c>
      <c r="X24" s="154">
        <f t="shared" si="9"/>
        <v>2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42323</v>
      </c>
      <c r="C25" s="150" t="s">
        <v>143</v>
      </c>
      <c r="D25" s="154">
        <f t="shared" si="1"/>
        <v>1</v>
      </c>
      <c r="E25" s="154">
        <f t="shared" si="2"/>
        <v>1</v>
      </c>
      <c r="F25" s="155">
        <v>1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</v>
      </c>
      <c r="W25" s="154">
        <f t="shared" si="8"/>
        <v>2</v>
      </c>
      <c r="X25" s="154">
        <f t="shared" si="9"/>
        <v>2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42383</v>
      </c>
      <c r="C26" s="150" t="s">
        <v>165</v>
      </c>
      <c r="D26" s="154">
        <f t="shared" si="1"/>
        <v>2</v>
      </c>
      <c r="E26" s="154">
        <f t="shared" si="2"/>
        <v>0</v>
      </c>
      <c r="F26" s="155"/>
      <c r="G26" s="155"/>
      <c r="H26" s="154">
        <f t="shared" si="3"/>
        <v>2</v>
      </c>
      <c r="I26" s="155"/>
      <c r="J26" s="155">
        <v>2</v>
      </c>
      <c r="K26" s="155"/>
      <c r="L26" s="155"/>
      <c r="M26" s="154">
        <f t="shared" si="4"/>
        <v>3</v>
      </c>
      <c r="N26" s="154">
        <f t="shared" si="5"/>
        <v>1</v>
      </c>
      <c r="O26" s="155">
        <v>1</v>
      </c>
      <c r="P26" s="155"/>
      <c r="Q26" s="154">
        <f t="shared" si="6"/>
        <v>2</v>
      </c>
      <c r="R26" s="155"/>
      <c r="S26" s="155">
        <v>2</v>
      </c>
      <c r="T26" s="155"/>
      <c r="U26" s="155"/>
      <c r="V26" s="154">
        <f t="shared" si="7"/>
        <v>5</v>
      </c>
      <c r="W26" s="154">
        <f t="shared" si="8"/>
        <v>1</v>
      </c>
      <c r="X26" s="154">
        <f t="shared" si="9"/>
        <v>1</v>
      </c>
      <c r="Y26" s="154">
        <f t="shared" si="9"/>
        <v>0</v>
      </c>
      <c r="Z26" s="154">
        <f t="shared" si="10"/>
        <v>4</v>
      </c>
      <c r="AA26" s="154">
        <f t="shared" si="11"/>
        <v>0</v>
      </c>
      <c r="AB26" s="154">
        <f t="shared" si="11"/>
        <v>4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42388</v>
      </c>
      <c r="C27" s="150" t="s">
        <v>136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1</v>
      </c>
      <c r="W27" s="154">
        <f t="shared" si="8"/>
        <v>1</v>
      </c>
      <c r="X27" s="154">
        <f t="shared" si="9"/>
        <v>1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42389</v>
      </c>
      <c r="C28" s="150" t="s">
        <v>137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42391</v>
      </c>
      <c r="C29" s="150" t="s">
        <v>138</v>
      </c>
      <c r="D29" s="154">
        <f t="shared" si="1"/>
        <v>2</v>
      </c>
      <c r="E29" s="154">
        <f t="shared" si="2"/>
        <v>2</v>
      </c>
      <c r="F29" s="155">
        <v>2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2</v>
      </c>
      <c r="N29" s="154">
        <f t="shared" si="5"/>
        <v>2</v>
      </c>
      <c r="O29" s="155">
        <v>2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4</v>
      </c>
      <c r="W29" s="154">
        <f t="shared" si="8"/>
        <v>4</v>
      </c>
      <c r="X29" s="154">
        <f t="shared" si="9"/>
        <v>4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42411</v>
      </c>
      <c r="C30" s="150" t="s">
        <v>166</v>
      </c>
      <c r="D30" s="154">
        <f t="shared" si="1"/>
        <v>21</v>
      </c>
      <c r="E30" s="154">
        <f t="shared" si="2"/>
        <v>13</v>
      </c>
      <c r="F30" s="155">
        <v>12</v>
      </c>
      <c r="G30" s="155">
        <v>1</v>
      </c>
      <c r="H30" s="154">
        <f t="shared" si="3"/>
        <v>8</v>
      </c>
      <c r="I30" s="155">
        <v>7</v>
      </c>
      <c r="J30" s="155"/>
      <c r="K30" s="155"/>
      <c r="L30" s="155">
        <v>1</v>
      </c>
      <c r="M30" s="154">
        <f t="shared" si="4"/>
        <v>4</v>
      </c>
      <c r="N30" s="154">
        <f t="shared" si="5"/>
        <v>4</v>
      </c>
      <c r="O30" s="155">
        <v>3</v>
      </c>
      <c r="P30" s="155">
        <v>1</v>
      </c>
      <c r="Q30" s="154">
        <f t="shared" si="6"/>
        <v>0</v>
      </c>
      <c r="R30" s="155"/>
      <c r="S30" s="155"/>
      <c r="T30" s="155"/>
      <c r="U30" s="155"/>
      <c r="V30" s="154">
        <f t="shared" si="7"/>
        <v>25</v>
      </c>
      <c r="W30" s="154">
        <f t="shared" si="8"/>
        <v>17</v>
      </c>
      <c r="X30" s="154">
        <f t="shared" si="9"/>
        <v>15</v>
      </c>
      <c r="Y30" s="154">
        <f t="shared" si="9"/>
        <v>2</v>
      </c>
      <c r="Z30" s="154">
        <f t="shared" si="10"/>
        <v>8</v>
      </c>
      <c r="AA30" s="154">
        <f t="shared" si="11"/>
        <v>7</v>
      </c>
      <c r="AB30" s="154">
        <f t="shared" si="11"/>
        <v>0</v>
      </c>
      <c r="AC30" s="154">
        <f t="shared" si="11"/>
        <v>0</v>
      </c>
      <c r="AD30" s="154">
        <f t="shared" si="11"/>
        <v>1</v>
      </c>
    </row>
    <row r="31" spans="1:30" s="99" customFormat="1" ht="13.5">
      <c r="A31" s="21"/>
      <c r="B31" s="21"/>
      <c r="C31" s="2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99" customFormat="1" ht="13.5">
      <c r="A32" s="21"/>
      <c r="B32" s="21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99" customFormat="1" ht="13.5">
      <c r="A33" s="21"/>
      <c r="B33" s="21"/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9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長崎県</v>
      </c>
      <c r="B7" s="104">
        <f>INT(B8/1000)*1000</f>
        <v>42000</v>
      </c>
      <c r="C7" s="104" t="s">
        <v>129</v>
      </c>
      <c r="D7" s="109">
        <f>SUM(D8:D200)</f>
        <v>55</v>
      </c>
      <c r="E7" s="109">
        <f aca="true" t="shared" si="0" ref="E7:AD7">SUM(E8:E200)</f>
        <v>33</v>
      </c>
      <c r="F7" s="109">
        <f t="shared" si="0"/>
        <v>31</v>
      </c>
      <c r="G7" s="109">
        <f t="shared" si="0"/>
        <v>2</v>
      </c>
      <c r="H7" s="109">
        <f t="shared" si="0"/>
        <v>22</v>
      </c>
      <c r="I7" s="109">
        <f t="shared" si="0"/>
        <v>9</v>
      </c>
      <c r="J7" s="109">
        <f t="shared" si="0"/>
        <v>10</v>
      </c>
      <c r="K7" s="109">
        <f t="shared" si="0"/>
        <v>3</v>
      </c>
      <c r="L7" s="109">
        <f t="shared" si="0"/>
        <v>0</v>
      </c>
      <c r="M7" s="109">
        <f t="shared" si="0"/>
        <v>47</v>
      </c>
      <c r="N7" s="109">
        <f t="shared" si="0"/>
        <v>19</v>
      </c>
      <c r="O7" s="109">
        <f t="shared" si="0"/>
        <v>8</v>
      </c>
      <c r="P7" s="109">
        <f t="shared" si="0"/>
        <v>11</v>
      </c>
      <c r="Q7" s="109">
        <f t="shared" si="0"/>
        <v>28</v>
      </c>
      <c r="R7" s="109">
        <f t="shared" si="0"/>
        <v>19</v>
      </c>
      <c r="S7" s="109">
        <f t="shared" si="0"/>
        <v>9</v>
      </c>
      <c r="T7" s="109">
        <f t="shared" si="0"/>
        <v>0</v>
      </c>
      <c r="U7" s="109">
        <f t="shared" si="0"/>
        <v>0</v>
      </c>
      <c r="V7" s="109">
        <f t="shared" si="0"/>
        <v>102</v>
      </c>
      <c r="W7" s="109">
        <f t="shared" si="0"/>
        <v>52</v>
      </c>
      <c r="X7" s="109">
        <f t="shared" si="0"/>
        <v>39</v>
      </c>
      <c r="Y7" s="109">
        <f t="shared" si="0"/>
        <v>13</v>
      </c>
      <c r="Z7" s="109">
        <f t="shared" si="0"/>
        <v>50</v>
      </c>
      <c r="AA7" s="109">
        <f t="shared" si="0"/>
        <v>28</v>
      </c>
      <c r="AB7" s="109">
        <f t="shared" si="0"/>
        <v>19</v>
      </c>
      <c r="AC7" s="109">
        <f t="shared" si="0"/>
        <v>3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42811</v>
      </c>
      <c r="C8" s="150" t="s">
        <v>131</v>
      </c>
      <c r="D8" s="154">
        <f aca="true" t="shared" si="1" ref="D8:D19">SUM(E8,H8)</f>
        <v>0</v>
      </c>
      <c r="E8" s="154">
        <f aca="true" t="shared" si="2" ref="E8:E19">SUM(F8:G8)</f>
        <v>0</v>
      </c>
      <c r="F8" s="155"/>
      <c r="G8" s="155"/>
      <c r="H8" s="154">
        <f aca="true" t="shared" si="3" ref="H8:H19">SUM(I8:L8)</f>
        <v>0</v>
      </c>
      <c r="I8" s="155"/>
      <c r="J8" s="155"/>
      <c r="K8" s="155"/>
      <c r="L8" s="155"/>
      <c r="M8" s="154">
        <f aca="true" t="shared" si="4" ref="M8:M19">SUM(N8,Q8)</f>
        <v>14</v>
      </c>
      <c r="N8" s="154">
        <f aca="true" t="shared" si="5" ref="N8:N19">SUM(O8:P8)</f>
        <v>4</v>
      </c>
      <c r="O8" s="155">
        <v>2</v>
      </c>
      <c r="P8" s="155">
        <v>2</v>
      </c>
      <c r="Q8" s="154">
        <f aca="true" t="shared" si="6" ref="Q8:Q19">SUM(R8:U8)</f>
        <v>10</v>
      </c>
      <c r="R8" s="155">
        <v>7</v>
      </c>
      <c r="S8" s="155">
        <v>3</v>
      </c>
      <c r="T8" s="155"/>
      <c r="U8" s="155"/>
      <c r="V8" s="154">
        <f aca="true" t="shared" si="7" ref="V8:V19">SUM(W8,Z8)</f>
        <v>14</v>
      </c>
      <c r="W8" s="154">
        <f aca="true" t="shared" si="8" ref="W8:W19">SUM(X8:Y8)</f>
        <v>4</v>
      </c>
      <c r="X8" s="154">
        <f aca="true" t="shared" si="9" ref="X8:Y19">SUM(F8,O8)</f>
        <v>2</v>
      </c>
      <c r="Y8" s="154">
        <f t="shared" si="9"/>
        <v>2</v>
      </c>
      <c r="Z8" s="154">
        <f aca="true" t="shared" si="10" ref="Z8:Z19">SUM(AA8:AD8)</f>
        <v>10</v>
      </c>
      <c r="AA8" s="154">
        <f aca="true" t="shared" si="11" ref="AA8:AD19">SUM(I8,R8)</f>
        <v>7</v>
      </c>
      <c r="AB8" s="154">
        <f t="shared" si="11"/>
        <v>3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42814</v>
      </c>
      <c r="C9" s="150" t="s">
        <v>135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8</v>
      </c>
      <c r="N9" s="154">
        <f t="shared" si="5"/>
        <v>8</v>
      </c>
      <c r="O9" s="155">
        <v>2</v>
      </c>
      <c r="P9" s="155">
        <v>6</v>
      </c>
      <c r="Q9" s="154">
        <f t="shared" si="6"/>
        <v>0</v>
      </c>
      <c r="R9" s="155"/>
      <c r="S9" s="155"/>
      <c r="T9" s="155"/>
      <c r="U9" s="155"/>
      <c r="V9" s="154">
        <f t="shared" si="7"/>
        <v>8</v>
      </c>
      <c r="W9" s="154">
        <f t="shared" si="8"/>
        <v>8</v>
      </c>
      <c r="X9" s="154">
        <f t="shared" si="9"/>
        <v>2</v>
      </c>
      <c r="Y9" s="154">
        <f t="shared" si="9"/>
        <v>6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42816</v>
      </c>
      <c r="C10" s="150" t="s">
        <v>139</v>
      </c>
      <c r="D10" s="154">
        <f t="shared" si="1"/>
        <v>7</v>
      </c>
      <c r="E10" s="154">
        <f t="shared" si="2"/>
        <v>3</v>
      </c>
      <c r="F10" s="155">
        <v>3</v>
      </c>
      <c r="G10" s="155"/>
      <c r="H10" s="154">
        <f t="shared" si="3"/>
        <v>4</v>
      </c>
      <c r="I10" s="155"/>
      <c r="J10" s="155">
        <v>3</v>
      </c>
      <c r="K10" s="155">
        <v>1</v>
      </c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7</v>
      </c>
      <c r="W10" s="154">
        <f t="shared" si="8"/>
        <v>3</v>
      </c>
      <c r="X10" s="154">
        <f t="shared" si="9"/>
        <v>3</v>
      </c>
      <c r="Y10" s="154">
        <f t="shared" si="9"/>
        <v>0</v>
      </c>
      <c r="Z10" s="154">
        <f t="shared" si="10"/>
        <v>4</v>
      </c>
      <c r="AA10" s="154">
        <f t="shared" si="11"/>
        <v>0</v>
      </c>
      <c r="AB10" s="154">
        <f t="shared" si="11"/>
        <v>3</v>
      </c>
      <c r="AC10" s="154">
        <f t="shared" si="11"/>
        <v>1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42817</v>
      </c>
      <c r="C11" s="150" t="s">
        <v>140</v>
      </c>
      <c r="D11" s="154">
        <f t="shared" si="1"/>
        <v>8</v>
      </c>
      <c r="E11" s="154">
        <f t="shared" si="2"/>
        <v>3</v>
      </c>
      <c r="F11" s="155">
        <v>2</v>
      </c>
      <c r="G11" s="155">
        <v>1</v>
      </c>
      <c r="H11" s="154">
        <f t="shared" si="3"/>
        <v>5</v>
      </c>
      <c r="I11" s="155"/>
      <c r="J11" s="155">
        <v>5</v>
      </c>
      <c r="K11" s="155"/>
      <c r="L11" s="155"/>
      <c r="M11" s="154">
        <f t="shared" si="4"/>
        <v>18</v>
      </c>
      <c r="N11" s="154">
        <f t="shared" si="5"/>
        <v>3</v>
      </c>
      <c r="O11" s="155">
        <v>1</v>
      </c>
      <c r="P11" s="155">
        <v>2</v>
      </c>
      <c r="Q11" s="154">
        <f t="shared" si="6"/>
        <v>15</v>
      </c>
      <c r="R11" s="155">
        <v>12</v>
      </c>
      <c r="S11" s="155">
        <v>3</v>
      </c>
      <c r="T11" s="155"/>
      <c r="U11" s="155"/>
      <c r="V11" s="154">
        <f t="shared" si="7"/>
        <v>26</v>
      </c>
      <c r="W11" s="154">
        <f t="shared" si="8"/>
        <v>6</v>
      </c>
      <c r="X11" s="154">
        <f t="shared" si="9"/>
        <v>3</v>
      </c>
      <c r="Y11" s="154">
        <f t="shared" si="9"/>
        <v>3</v>
      </c>
      <c r="Z11" s="154">
        <f t="shared" si="10"/>
        <v>20</v>
      </c>
      <c r="AA11" s="154">
        <f t="shared" si="11"/>
        <v>12</v>
      </c>
      <c r="AB11" s="154">
        <f t="shared" si="11"/>
        <v>8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42842</v>
      </c>
      <c r="C12" s="150" t="s">
        <v>144</v>
      </c>
      <c r="D12" s="154">
        <f t="shared" si="1"/>
        <v>1</v>
      </c>
      <c r="E12" s="154">
        <f t="shared" si="2"/>
        <v>1</v>
      </c>
      <c r="F12" s="155">
        <v>1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</v>
      </c>
      <c r="W12" s="154">
        <f t="shared" si="8"/>
        <v>1</v>
      </c>
      <c r="X12" s="154">
        <f t="shared" si="9"/>
        <v>1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42843</v>
      </c>
      <c r="C13" s="150" t="s">
        <v>146</v>
      </c>
      <c r="D13" s="154">
        <f t="shared" si="1"/>
        <v>2</v>
      </c>
      <c r="E13" s="154">
        <f t="shared" si="2"/>
        <v>0</v>
      </c>
      <c r="F13" s="155"/>
      <c r="G13" s="155"/>
      <c r="H13" s="154">
        <f t="shared" si="3"/>
        <v>2</v>
      </c>
      <c r="I13" s="155"/>
      <c r="J13" s="155"/>
      <c r="K13" s="155">
        <v>2</v>
      </c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2</v>
      </c>
      <c r="W13" s="154">
        <f t="shared" si="8"/>
        <v>0</v>
      </c>
      <c r="X13" s="154">
        <f t="shared" si="9"/>
        <v>0</v>
      </c>
      <c r="Y13" s="154">
        <f t="shared" si="9"/>
        <v>0</v>
      </c>
      <c r="Z13" s="154">
        <f t="shared" si="10"/>
        <v>2</v>
      </c>
      <c r="AA13" s="154">
        <f t="shared" si="11"/>
        <v>0</v>
      </c>
      <c r="AB13" s="154">
        <f t="shared" si="11"/>
        <v>0</v>
      </c>
      <c r="AC13" s="154">
        <f t="shared" si="11"/>
        <v>2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42845</v>
      </c>
      <c r="C14" s="150" t="s">
        <v>148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0</v>
      </c>
      <c r="W14" s="154">
        <f t="shared" si="8"/>
        <v>0</v>
      </c>
      <c r="X14" s="154">
        <f t="shared" si="9"/>
        <v>0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42850</v>
      </c>
      <c r="C15" s="150" t="s">
        <v>149</v>
      </c>
      <c r="D15" s="154">
        <f t="shared" si="1"/>
        <v>0</v>
      </c>
      <c r="E15" s="154">
        <f t="shared" si="2"/>
        <v>0</v>
      </c>
      <c r="F15" s="155"/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2</v>
      </c>
      <c r="N15" s="154">
        <f t="shared" si="5"/>
        <v>2</v>
      </c>
      <c r="O15" s="155">
        <v>1</v>
      </c>
      <c r="P15" s="155">
        <v>1</v>
      </c>
      <c r="Q15" s="154">
        <f t="shared" si="6"/>
        <v>0</v>
      </c>
      <c r="R15" s="155"/>
      <c r="S15" s="155"/>
      <c r="T15" s="155"/>
      <c r="U15" s="155"/>
      <c r="V15" s="154">
        <f t="shared" si="7"/>
        <v>2</v>
      </c>
      <c r="W15" s="154">
        <f t="shared" si="8"/>
        <v>2</v>
      </c>
      <c r="X15" s="154">
        <f t="shared" si="9"/>
        <v>1</v>
      </c>
      <c r="Y15" s="154">
        <f t="shared" si="9"/>
        <v>1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42853</v>
      </c>
      <c r="C16" s="150" t="s">
        <v>152</v>
      </c>
      <c r="D16" s="154">
        <f t="shared" si="1"/>
        <v>0</v>
      </c>
      <c r="E16" s="154">
        <f t="shared" si="2"/>
        <v>0</v>
      </c>
      <c r="F16" s="155"/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0</v>
      </c>
      <c r="W16" s="154">
        <f t="shared" si="8"/>
        <v>0</v>
      </c>
      <c r="X16" s="154">
        <f t="shared" si="9"/>
        <v>0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42858</v>
      </c>
      <c r="C17" s="150" t="s">
        <v>153</v>
      </c>
      <c r="D17" s="154">
        <f t="shared" si="1"/>
        <v>10</v>
      </c>
      <c r="E17" s="154">
        <f t="shared" si="2"/>
        <v>1</v>
      </c>
      <c r="F17" s="155">
        <v>1</v>
      </c>
      <c r="G17" s="155"/>
      <c r="H17" s="154">
        <f t="shared" si="3"/>
        <v>9</v>
      </c>
      <c r="I17" s="155">
        <v>9</v>
      </c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10</v>
      </c>
      <c r="W17" s="154">
        <f t="shared" si="8"/>
        <v>1</v>
      </c>
      <c r="X17" s="154">
        <f t="shared" si="9"/>
        <v>1</v>
      </c>
      <c r="Y17" s="154">
        <f t="shared" si="9"/>
        <v>0</v>
      </c>
      <c r="Z17" s="154">
        <f t="shared" si="10"/>
        <v>9</v>
      </c>
      <c r="AA17" s="154">
        <f t="shared" si="11"/>
        <v>9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42867</v>
      </c>
      <c r="C18" s="150" t="s">
        <v>154</v>
      </c>
      <c r="D18" s="154">
        <f t="shared" si="1"/>
        <v>21</v>
      </c>
      <c r="E18" s="154">
        <f t="shared" si="2"/>
        <v>21</v>
      </c>
      <c r="F18" s="155">
        <v>21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21</v>
      </c>
      <c r="W18" s="154">
        <f t="shared" si="8"/>
        <v>21</v>
      </c>
      <c r="X18" s="154">
        <f t="shared" si="9"/>
        <v>21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42872</v>
      </c>
      <c r="C19" s="150" t="s">
        <v>155</v>
      </c>
      <c r="D19" s="154">
        <f t="shared" si="1"/>
        <v>6</v>
      </c>
      <c r="E19" s="154">
        <f t="shared" si="2"/>
        <v>4</v>
      </c>
      <c r="F19" s="155">
        <v>3</v>
      </c>
      <c r="G19" s="155">
        <v>1</v>
      </c>
      <c r="H19" s="154">
        <f t="shared" si="3"/>
        <v>2</v>
      </c>
      <c r="I19" s="155"/>
      <c r="J19" s="155">
        <v>2</v>
      </c>
      <c r="K19" s="155"/>
      <c r="L19" s="155"/>
      <c r="M19" s="154">
        <f t="shared" si="4"/>
        <v>5</v>
      </c>
      <c r="N19" s="154">
        <f t="shared" si="5"/>
        <v>2</v>
      </c>
      <c r="O19" s="155">
        <v>2</v>
      </c>
      <c r="P19" s="155"/>
      <c r="Q19" s="154">
        <f t="shared" si="6"/>
        <v>3</v>
      </c>
      <c r="R19" s="155"/>
      <c r="S19" s="155">
        <v>3</v>
      </c>
      <c r="T19" s="155"/>
      <c r="U19" s="155"/>
      <c r="V19" s="154">
        <f t="shared" si="7"/>
        <v>11</v>
      </c>
      <c r="W19" s="154">
        <f t="shared" si="8"/>
        <v>6</v>
      </c>
      <c r="X19" s="154">
        <f t="shared" si="9"/>
        <v>5</v>
      </c>
      <c r="Y19" s="154">
        <f t="shared" si="9"/>
        <v>1</v>
      </c>
      <c r="Z19" s="154">
        <f t="shared" si="10"/>
        <v>5</v>
      </c>
      <c r="AA19" s="154">
        <f t="shared" si="11"/>
        <v>0</v>
      </c>
      <c r="AB19" s="154">
        <f t="shared" si="11"/>
        <v>5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長崎県</v>
      </c>
      <c r="B7" s="104">
        <f>INT(B8/1000)*1000</f>
        <v>42000</v>
      </c>
      <c r="C7" s="104" t="s">
        <v>129</v>
      </c>
      <c r="D7" s="109">
        <f>SUM(D8:D200)</f>
        <v>166</v>
      </c>
      <c r="E7" s="109">
        <f aca="true" t="shared" si="0" ref="E7:BE7">SUM(E8:E200)</f>
        <v>363</v>
      </c>
      <c r="F7" s="109">
        <f t="shared" si="0"/>
        <v>8</v>
      </c>
      <c r="G7" s="109">
        <f t="shared" si="0"/>
        <v>16</v>
      </c>
      <c r="H7" s="109">
        <f t="shared" si="0"/>
        <v>1</v>
      </c>
      <c r="I7" s="109">
        <f t="shared" si="0"/>
        <v>2</v>
      </c>
      <c r="J7" s="109">
        <f t="shared" si="0"/>
        <v>0</v>
      </c>
      <c r="K7" s="109">
        <f t="shared" si="0"/>
        <v>0</v>
      </c>
      <c r="L7" s="109">
        <f t="shared" si="0"/>
        <v>326</v>
      </c>
      <c r="M7" s="109">
        <f t="shared" si="0"/>
        <v>741</v>
      </c>
      <c r="N7" s="109">
        <f t="shared" si="0"/>
        <v>9</v>
      </c>
      <c r="O7" s="109">
        <f t="shared" si="0"/>
        <v>38</v>
      </c>
      <c r="P7" s="109">
        <f t="shared" si="0"/>
        <v>3</v>
      </c>
      <c r="Q7" s="109">
        <f t="shared" si="0"/>
        <v>29</v>
      </c>
      <c r="R7" s="109">
        <f t="shared" si="0"/>
        <v>1</v>
      </c>
      <c r="S7" s="109">
        <f t="shared" si="0"/>
        <v>3</v>
      </c>
      <c r="T7" s="109">
        <f t="shared" si="0"/>
        <v>3051</v>
      </c>
      <c r="U7" s="109">
        <f t="shared" si="0"/>
        <v>6691</v>
      </c>
      <c r="V7" s="109">
        <f t="shared" si="0"/>
        <v>46</v>
      </c>
      <c r="W7" s="109">
        <f t="shared" si="0"/>
        <v>301</v>
      </c>
      <c r="X7" s="109">
        <f t="shared" si="0"/>
        <v>0</v>
      </c>
      <c r="Y7" s="109">
        <f t="shared" si="0"/>
        <v>0</v>
      </c>
      <c r="Z7" s="109">
        <f t="shared" si="0"/>
        <v>5</v>
      </c>
      <c r="AA7" s="109">
        <f t="shared" si="0"/>
        <v>19</v>
      </c>
      <c r="AB7" s="109">
        <f t="shared" si="0"/>
        <v>15</v>
      </c>
      <c r="AC7" s="109">
        <f t="shared" si="0"/>
        <v>38</v>
      </c>
      <c r="AD7" s="109">
        <f t="shared" si="0"/>
        <v>0</v>
      </c>
      <c r="AE7" s="109">
        <f t="shared" si="0"/>
        <v>0</v>
      </c>
      <c r="AF7" s="109">
        <f t="shared" si="0"/>
        <v>3</v>
      </c>
      <c r="AG7" s="109">
        <f t="shared" si="0"/>
        <v>13</v>
      </c>
      <c r="AH7" s="109">
        <f t="shared" si="0"/>
        <v>1</v>
      </c>
      <c r="AI7" s="109">
        <f t="shared" si="0"/>
        <v>5</v>
      </c>
      <c r="AJ7" s="109">
        <f t="shared" si="0"/>
        <v>0</v>
      </c>
      <c r="AK7" s="109">
        <f t="shared" si="0"/>
        <v>0</v>
      </c>
      <c r="AL7" s="109">
        <f t="shared" si="0"/>
        <v>12</v>
      </c>
      <c r="AM7" s="109">
        <f t="shared" si="0"/>
        <v>33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1</v>
      </c>
      <c r="AS7" s="109">
        <f t="shared" si="0"/>
        <v>300</v>
      </c>
      <c r="AT7" s="109">
        <f t="shared" si="0"/>
        <v>1</v>
      </c>
      <c r="AU7" s="109">
        <f t="shared" si="0"/>
        <v>380</v>
      </c>
      <c r="AV7" s="109">
        <f t="shared" si="0"/>
        <v>425</v>
      </c>
      <c r="AW7" s="109">
        <f t="shared" si="0"/>
        <v>1323</v>
      </c>
      <c r="AX7" s="109">
        <f t="shared" si="0"/>
        <v>4</v>
      </c>
      <c r="AY7" s="109">
        <f t="shared" si="0"/>
        <v>14</v>
      </c>
      <c r="AZ7" s="109">
        <f t="shared" si="0"/>
        <v>26</v>
      </c>
      <c r="BA7" s="109">
        <f t="shared" si="0"/>
        <v>203</v>
      </c>
      <c r="BB7" s="109">
        <f t="shared" si="0"/>
        <v>1</v>
      </c>
      <c r="BC7" s="109">
        <f t="shared" si="0"/>
        <v>1845</v>
      </c>
      <c r="BD7" s="109">
        <f t="shared" si="0"/>
        <v>2</v>
      </c>
      <c r="BE7" s="109">
        <f t="shared" si="0"/>
        <v>2261</v>
      </c>
    </row>
    <row r="8" spans="1:57" s="99" customFormat="1" ht="13.5">
      <c r="A8" s="150" t="s">
        <v>130</v>
      </c>
      <c r="B8" s="150">
        <v>42201</v>
      </c>
      <c r="C8" s="150" t="s">
        <v>150</v>
      </c>
      <c r="D8" s="156">
        <v>71</v>
      </c>
      <c r="E8" s="156">
        <v>167</v>
      </c>
      <c r="F8" s="156"/>
      <c r="G8" s="156"/>
      <c r="H8" s="156"/>
      <c r="I8" s="156"/>
      <c r="J8" s="156"/>
      <c r="K8" s="156"/>
      <c r="L8" s="156">
        <v>65</v>
      </c>
      <c r="M8" s="156">
        <v>121</v>
      </c>
      <c r="N8" s="156"/>
      <c r="O8" s="156"/>
      <c r="P8" s="156"/>
      <c r="Q8" s="156"/>
      <c r="R8" s="156"/>
      <c r="S8" s="156"/>
      <c r="T8" s="156">
        <v>1109</v>
      </c>
      <c r="U8" s="156">
        <v>2218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>
        <v>1</v>
      </c>
      <c r="AG8" s="156">
        <v>2</v>
      </c>
      <c r="AH8" s="156"/>
      <c r="AI8" s="156"/>
      <c r="AJ8" s="156"/>
      <c r="AK8" s="156"/>
      <c r="AL8" s="156">
        <v>5</v>
      </c>
      <c r="AM8" s="156">
        <v>10</v>
      </c>
      <c r="AN8" s="156"/>
      <c r="AO8" s="156"/>
      <c r="AP8" s="156"/>
      <c r="AQ8" s="156"/>
      <c r="AR8" s="156"/>
      <c r="AS8" s="156"/>
      <c r="AT8" s="156"/>
      <c r="AU8" s="156"/>
      <c r="AV8" s="156">
        <v>46</v>
      </c>
      <c r="AW8" s="156">
        <v>92</v>
      </c>
      <c r="AX8" s="156"/>
      <c r="AY8" s="156"/>
      <c r="AZ8" s="156">
        <v>12</v>
      </c>
      <c r="BA8" s="156">
        <v>84</v>
      </c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42202</v>
      </c>
      <c r="C9" s="150" t="s">
        <v>158</v>
      </c>
      <c r="D9" s="156">
        <v>34</v>
      </c>
      <c r="E9" s="156">
        <v>74</v>
      </c>
      <c r="F9" s="156"/>
      <c r="G9" s="156"/>
      <c r="H9" s="156"/>
      <c r="I9" s="156"/>
      <c r="J9" s="156"/>
      <c r="K9" s="156"/>
      <c r="L9" s="156">
        <v>90</v>
      </c>
      <c r="M9" s="156">
        <v>201</v>
      </c>
      <c r="N9" s="156"/>
      <c r="O9" s="156"/>
      <c r="P9" s="156"/>
      <c r="Q9" s="156"/>
      <c r="R9" s="156"/>
      <c r="S9" s="156"/>
      <c r="T9" s="156">
        <v>595</v>
      </c>
      <c r="U9" s="156">
        <v>1134</v>
      </c>
      <c r="V9" s="156"/>
      <c r="W9" s="156"/>
      <c r="X9" s="156"/>
      <c r="Y9" s="156"/>
      <c r="Z9" s="156">
        <v>4</v>
      </c>
      <c r="AA9" s="156">
        <v>8</v>
      </c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91</v>
      </c>
      <c r="AW9" s="156">
        <v>293</v>
      </c>
      <c r="AX9" s="156"/>
      <c r="AY9" s="156"/>
      <c r="AZ9" s="156">
        <v>1</v>
      </c>
      <c r="BA9" s="156">
        <v>10</v>
      </c>
      <c r="BB9" s="156">
        <v>1</v>
      </c>
      <c r="BC9" s="156">
        <v>1845</v>
      </c>
      <c r="BD9" s="156">
        <v>2</v>
      </c>
      <c r="BE9" s="156">
        <v>2261</v>
      </c>
    </row>
    <row r="10" spans="1:57" s="99" customFormat="1" ht="13.5">
      <c r="A10" s="150" t="s">
        <v>130</v>
      </c>
      <c r="B10" s="150">
        <v>42203</v>
      </c>
      <c r="C10" s="150" t="s">
        <v>133</v>
      </c>
      <c r="D10" s="156">
        <v>15</v>
      </c>
      <c r="E10" s="156">
        <v>28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>
        <v>138</v>
      </c>
      <c r="U10" s="156">
        <v>349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20</v>
      </c>
      <c r="AW10" s="156">
        <v>67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42204</v>
      </c>
      <c r="C11" s="150" t="s">
        <v>145</v>
      </c>
      <c r="D11" s="156"/>
      <c r="E11" s="156"/>
      <c r="F11" s="156"/>
      <c r="G11" s="156"/>
      <c r="H11" s="156"/>
      <c r="I11" s="156"/>
      <c r="J11" s="156"/>
      <c r="K11" s="156"/>
      <c r="L11" s="156">
        <v>35</v>
      </c>
      <c r="M11" s="156">
        <v>77</v>
      </c>
      <c r="N11" s="156"/>
      <c r="O11" s="156"/>
      <c r="P11" s="156"/>
      <c r="Q11" s="156"/>
      <c r="R11" s="156"/>
      <c r="S11" s="156"/>
      <c r="T11" s="156">
        <v>364</v>
      </c>
      <c r="U11" s="156">
        <v>896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54</v>
      </c>
      <c r="AW11" s="156">
        <v>195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42205</v>
      </c>
      <c r="C12" s="150" t="s">
        <v>159</v>
      </c>
      <c r="D12" s="156">
        <v>7</v>
      </c>
      <c r="E12" s="156">
        <v>14</v>
      </c>
      <c r="F12" s="156"/>
      <c r="G12" s="156"/>
      <c r="H12" s="156"/>
      <c r="I12" s="156"/>
      <c r="J12" s="156"/>
      <c r="K12" s="156"/>
      <c r="L12" s="156">
        <v>12</v>
      </c>
      <c r="M12" s="156">
        <v>24</v>
      </c>
      <c r="N12" s="156">
        <v>2</v>
      </c>
      <c r="O12" s="156">
        <v>4</v>
      </c>
      <c r="P12" s="156"/>
      <c r="Q12" s="156"/>
      <c r="R12" s="156"/>
      <c r="S12" s="156"/>
      <c r="T12" s="156">
        <v>221</v>
      </c>
      <c r="U12" s="156">
        <v>651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15</v>
      </c>
      <c r="AW12" s="156">
        <v>53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42207</v>
      </c>
      <c r="C13" s="150" t="s">
        <v>156</v>
      </c>
      <c r="D13" s="156"/>
      <c r="E13" s="156"/>
      <c r="F13" s="156">
        <v>2</v>
      </c>
      <c r="G13" s="156">
        <v>3</v>
      </c>
      <c r="H13" s="156"/>
      <c r="I13" s="156"/>
      <c r="J13" s="156"/>
      <c r="K13" s="156"/>
      <c r="L13" s="156">
        <v>3</v>
      </c>
      <c r="M13" s="156">
        <v>6</v>
      </c>
      <c r="N13" s="156"/>
      <c r="O13" s="156"/>
      <c r="P13" s="156"/>
      <c r="Q13" s="156"/>
      <c r="R13" s="156"/>
      <c r="S13" s="156"/>
      <c r="T13" s="156">
        <v>31</v>
      </c>
      <c r="U13" s="156">
        <v>65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2</v>
      </c>
      <c r="AM13" s="156">
        <v>4</v>
      </c>
      <c r="AN13" s="156"/>
      <c r="AO13" s="156"/>
      <c r="AP13" s="156"/>
      <c r="AQ13" s="156"/>
      <c r="AR13" s="156"/>
      <c r="AS13" s="156"/>
      <c r="AT13" s="156"/>
      <c r="AU13" s="156"/>
      <c r="AV13" s="156">
        <v>28</v>
      </c>
      <c r="AW13" s="156">
        <v>102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42208</v>
      </c>
      <c r="C14" s="150" t="s">
        <v>157</v>
      </c>
      <c r="D14" s="156">
        <v>2</v>
      </c>
      <c r="E14" s="156">
        <v>4</v>
      </c>
      <c r="F14" s="156"/>
      <c r="G14" s="156"/>
      <c r="H14" s="156"/>
      <c r="I14" s="156"/>
      <c r="J14" s="156"/>
      <c r="K14" s="156"/>
      <c r="L14" s="156">
        <v>14</v>
      </c>
      <c r="M14" s="156">
        <v>43</v>
      </c>
      <c r="N14" s="156"/>
      <c r="O14" s="156"/>
      <c r="P14" s="156"/>
      <c r="Q14" s="156"/>
      <c r="R14" s="156"/>
      <c r="S14" s="156"/>
      <c r="T14" s="156">
        <v>45</v>
      </c>
      <c r="U14" s="156">
        <v>181</v>
      </c>
      <c r="V14" s="156"/>
      <c r="W14" s="156"/>
      <c r="X14" s="156"/>
      <c r="Y14" s="156"/>
      <c r="Z14" s="156"/>
      <c r="AA14" s="156"/>
      <c r="AB14" s="156">
        <v>5</v>
      </c>
      <c r="AC14" s="156">
        <v>19</v>
      </c>
      <c r="AD14" s="156"/>
      <c r="AE14" s="156"/>
      <c r="AF14" s="156"/>
      <c r="AG14" s="156"/>
      <c r="AH14" s="156">
        <v>1</v>
      </c>
      <c r="AI14" s="156">
        <v>5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14</v>
      </c>
      <c r="AW14" s="156">
        <v>57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42209</v>
      </c>
      <c r="C15" s="150" t="s">
        <v>160</v>
      </c>
      <c r="D15" s="156"/>
      <c r="E15" s="156"/>
      <c r="F15" s="156"/>
      <c r="G15" s="156"/>
      <c r="H15" s="156"/>
      <c r="I15" s="156"/>
      <c r="J15" s="156"/>
      <c r="K15" s="156"/>
      <c r="L15" s="156">
        <v>21</v>
      </c>
      <c r="M15" s="156">
        <v>52</v>
      </c>
      <c r="N15" s="156">
        <v>2</v>
      </c>
      <c r="O15" s="156">
        <v>20</v>
      </c>
      <c r="P15" s="156"/>
      <c r="Q15" s="156"/>
      <c r="R15" s="156"/>
      <c r="S15" s="156"/>
      <c r="T15" s="156">
        <v>79</v>
      </c>
      <c r="U15" s="156">
        <v>249</v>
      </c>
      <c r="V15" s="156">
        <v>15</v>
      </c>
      <c r="W15" s="156">
        <v>119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34</v>
      </c>
      <c r="AW15" s="156">
        <v>110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42210</v>
      </c>
      <c r="C16" s="150" t="s">
        <v>161</v>
      </c>
      <c r="D16" s="156">
        <v>11</v>
      </c>
      <c r="E16" s="156">
        <v>17</v>
      </c>
      <c r="F16" s="156">
        <v>3</v>
      </c>
      <c r="G16" s="156">
        <v>5</v>
      </c>
      <c r="H16" s="156">
        <v>1</v>
      </c>
      <c r="I16" s="156">
        <v>2</v>
      </c>
      <c r="J16" s="156"/>
      <c r="K16" s="156"/>
      <c r="L16" s="156">
        <v>5</v>
      </c>
      <c r="M16" s="156">
        <v>10</v>
      </c>
      <c r="N16" s="156">
        <v>5</v>
      </c>
      <c r="O16" s="156">
        <v>14</v>
      </c>
      <c r="P16" s="156">
        <v>3</v>
      </c>
      <c r="Q16" s="156">
        <v>29</v>
      </c>
      <c r="R16" s="156"/>
      <c r="S16" s="156"/>
      <c r="T16" s="156">
        <v>5</v>
      </c>
      <c r="U16" s="156">
        <v>15</v>
      </c>
      <c r="V16" s="156">
        <v>4</v>
      </c>
      <c r="W16" s="156">
        <v>20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>
        <v>1</v>
      </c>
      <c r="AS16" s="156">
        <v>300</v>
      </c>
      <c r="AT16" s="156">
        <v>1</v>
      </c>
      <c r="AU16" s="156">
        <v>380</v>
      </c>
      <c r="AV16" s="156">
        <v>20</v>
      </c>
      <c r="AW16" s="156">
        <v>60</v>
      </c>
      <c r="AX16" s="156"/>
      <c r="AY16" s="156"/>
      <c r="AZ16" s="156">
        <v>5</v>
      </c>
      <c r="BA16" s="156">
        <v>49</v>
      </c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42211</v>
      </c>
      <c r="C17" s="150" t="s">
        <v>162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>
        <v>37</v>
      </c>
      <c r="U17" s="156">
        <v>79</v>
      </c>
      <c r="V17" s="156">
        <v>6</v>
      </c>
      <c r="W17" s="156">
        <v>8</v>
      </c>
      <c r="X17" s="156"/>
      <c r="Y17" s="156"/>
      <c r="Z17" s="156">
        <v>1</v>
      </c>
      <c r="AA17" s="156">
        <v>11</v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21</v>
      </c>
      <c r="AW17" s="156">
        <v>51</v>
      </c>
      <c r="AX17" s="156"/>
      <c r="AY17" s="156"/>
      <c r="AZ17" s="156">
        <v>1</v>
      </c>
      <c r="BA17" s="156">
        <v>4</v>
      </c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42212</v>
      </c>
      <c r="C18" s="150" t="s">
        <v>151</v>
      </c>
      <c r="D18" s="156">
        <v>4</v>
      </c>
      <c r="E18" s="156">
        <v>8</v>
      </c>
      <c r="F18" s="156"/>
      <c r="G18" s="156"/>
      <c r="H18" s="156"/>
      <c r="I18" s="156"/>
      <c r="J18" s="156"/>
      <c r="K18" s="156"/>
      <c r="L18" s="156">
        <v>14</v>
      </c>
      <c r="M18" s="156">
        <v>24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>
        <v>1</v>
      </c>
      <c r="AM18" s="156">
        <v>10</v>
      </c>
      <c r="AN18" s="156"/>
      <c r="AO18" s="156"/>
      <c r="AP18" s="156"/>
      <c r="AQ18" s="156"/>
      <c r="AR18" s="156"/>
      <c r="AS18" s="156"/>
      <c r="AT18" s="156"/>
      <c r="AU18" s="156"/>
      <c r="AV18" s="156">
        <v>29</v>
      </c>
      <c r="AW18" s="156">
        <v>93</v>
      </c>
      <c r="AX18" s="156">
        <v>1</v>
      </c>
      <c r="AY18" s="156">
        <v>4</v>
      </c>
      <c r="AZ18" s="156">
        <v>2</v>
      </c>
      <c r="BA18" s="156">
        <v>15</v>
      </c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42213</v>
      </c>
      <c r="C19" s="150" t="s">
        <v>134</v>
      </c>
      <c r="D19" s="156">
        <v>3</v>
      </c>
      <c r="E19" s="156">
        <v>6</v>
      </c>
      <c r="F19" s="156"/>
      <c r="G19" s="156"/>
      <c r="H19" s="156"/>
      <c r="I19" s="156"/>
      <c r="J19" s="156"/>
      <c r="K19" s="156"/>
      <c r="L19" s="156">
        <v>14</v>
      </c>
      <c r="M19" s="156">
        <v>27</v>
      </c>
      <c r="N19" s="156"/>
      <c r="O19" s="156"/>
      <c r="P19" s="156"/>
      <c r="Q19" s="156"/>
      <c r="R19" s="156"/>
      <c r="S19" s="156"/>
      <c r="T19" s="156">
        <v>14</v>
      </c>
      <c r="U19" s="156">
        <v>52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12</v>
      </c>
      <c r="AW19" s="156">
        <v>28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42214</v>
      </c>
      <c r="C20" s="150" t="s">
        <v>147</v>
      </c>
      <c r="D20" s="156">
        <v>9</v>
      </c>
      <c r="E20" s="156">
        <v>18</v>
      </c>
      <c r="F20" s="156"/>
      <c r="G20" s="156"/>
      <c r="H20" s="156"/>
      <c r="I20" s="156"/>
      <c r="J20" s="156"/>
      <c r="K20" s="156"/>
      <c r="L20" s="156">
        <v>14</v>
      </c>
      <c r="M20" s="156">
        <v>44</v>
      </c>
      <c r="N20" s="156"/>
      <c r="O20" s="156"/>
      <c r="P20" s="156"/>
      <c r="Q20" s="156"/>
      <c r="R20" s="156"/>
      <c r="S20" s="156"/>
      <c r="T20" s="156">
        <v>12</v>
      </c>
      <c r="U20" s="156">
        <v>25</v>
      </c>
      <c r="V20" s="156"/>
      <c r="W20" s="156"/>
      <c r="X20" s="156"/>
      <c r="Y20" s="156"/>
      <c r="Z20" s="156"/>
      <c r="AA20" s="156"/>
      <c r="AB20" s="156">
        <v>10</v>
      </c>
      <c r="AC20" s="156">
        <v>19</v>
      </c>
      <c r="AD20" s="156"/>
      <c r="AE20" s="156"/>
      <c r="AF20" s="156">
        <v>2</v>
      </c>
      <c r="AG20" s="156">
        <v>11</v>
      </c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8</v>
      </c>
      <c r="AW20" s="156">
        <v>18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42307</v>
      </c>
      <c r="C21" s="150" t="s">
        <v>163</v>
      </c>
      <c r="D21" s="156">
        <v>3</v>
      </c>
      <c r="E21" s="156">
        <v>8</v>
      </c>
      <c r="F21" s="156"/>
      <c r="G21" s="156"/>
      <c r="H21" s="156"/>
      <c r="I21" s="156"/>
      <c r="J21" s="156"/>
      <c r="K21" s="156"/>
      <c r="L21" s="156">
        <v>9</v>
      </c>
      <c r="M21" s="156">
        <v>18</v>
      </c>
      <c r="N21" s="156"/>
      <c r="O21" s="156"/>
      <c r="P21" s="156"/>
      <c r="Q21" s="156"/>
      <c r="R21" s="156"/>
      <c r="S21" s="156"/>
      <c r="T21" s="156">
        <v>238</v>
      </c>
      <c r="U21" s="156">
        <v>348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>
        <v>4</v>
      </c>
      <c r="AM21" s="156">
        <v>9</v>
      </c>
      <c r="AN21" s="156"/>
      <c r="AO21" s="156"/>
      <c r="AP21" s="156"/>
      <c r="AQ21" s="156"/>
      <c r="AR21" s="156"/>
      <c r="AS21" s="156"/>
      <c r="AT21" s="156"/>
      <c r="AU21" s="156"/>
      <c r="AV21" s="156">
        <v>4</v>
      </c>
      <c r="AW21" s="156">
        <v>9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42308</v>
      </c>
      <c r="C22" s="150" t="s">
        <v>164</v>
      </c>
      <c r="D22" s="156"/>
      <c r="E22" s="156"/>
      <c r="F22" s="156"/>
      <c r="G22" s="156"/>
      <c r="H22" s="156"/>
      <c r="I22" s="156"/>
      <c r="J22" s="156"/>
      <c r="K22" s="156"/>
      <c r="L22" s="156">
        <v>6</v>
      </c>
      <c r="M22" s="156">
        <v>19</v>
      </c>
      <c r="N22" s="156"/>
      <c r="O22" s="156"/>
      <c r="P22" s="156"/>
      <c r="Q22" s="156"/>
      <c r="R22" s="156"/>
      <c r="S22" s="156"/>
      <c r="T22" s="156">
        <v>161</v>
      </c>
      <c r="U22" s="156">
        <v>423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5</v>
      </c>
      <c r="AW22" s="156">
        <v>14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42321</v>
      </c>
      <c r="C23" s="150" t="s">
        <v>141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42322</v>
      </c>
      <c r="C24" s="150" t="s">
        <v>142</v>
      </c>
      <c r="D24" s="156"/>
      <c r="E24" s="156"/>
      <c r="F24" s="156"/>
      <c r="G24" s="156"/>
      <c r="H24" s="156"/>
      <c r="I24" s="156"/>
      <c r="J24" s="156"/>
      <c r="K24" s="156"/>
      <c r="L24" s="156">
        <v>5</v>
      </c>
      <c r="M24" s="156">
        <v>12</v>
      </c>
      <c r="N24" s="156"/>
      <c r="O24" s="156"/>
      <c r="P24" s="156"/>
      <c r="Q24" s="156"/>
      <c r="R24" s="156"/>
      <c r="S24" s="156"/>
      <c r="T24" s="156">
        <v>2</v>
      </c>
      <c r="U24" s="156">
        <v>6</v>
      </c>
      <c r="V24" s="156">
        <v>21</v>
      </c>
      <c r="W24" s="156">
        <v>154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7</v>
      </c>
      <c r="AW24" s="156">
        <v>28</v>
      </c>
      <c r="AX24" s="156">
        <v>1</v>
      </c>
      <c r="AY24" s="156">
        <v>4</v>
      </c>
      <c r="AZ24" s="156">
        <v>1</v>
      </c>
      <c r="BA24" s="156">
        <v>4</v>
      </c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42323</v>
      </c>
      <c r="C25" s="150" t="s">
        <v>143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42383</v>
      </c>
      <c r="C26" s="150" t="s">
        <v>165</v>
      </c>
      <c r="D26" s="156">
        <v>1</v>
      </c>
      <c r="E26" s="156">
        <v>4</v>
      </c>
      <c r="F26" s="156">
        <v>1</v>
      </c>
      <c r="G26" s="156">
        <v>2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>
        <v>1</v>
      </c>
      <c r="S26" s="156">
        <v>3</v>
      </c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3</v>
      </c>
      <c r="AW26" s="156">
        <v>9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42388</v>
      </c>
      <c r="C27" s="150" t="s">
        <v>136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42389</v>
      </c>
      <c r="C28" s="150" t="s">
        <v>137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42391</v>
      </c>
      <c r="C29" s="150" t="s">
        <v>138</v>
      </c>
      <c r="D29" s="156"/>
      <c r="E29" s="156"/>
      <c r="F29" s="156"/>
      <c r="G29" s="156"/>
      <c r="H29" s="156"/>
      <c r="I29" s="156"/>
      <c r="J29" s="156"/>
      <c r="K29" s="156"/>
      <c r="L29" s="156">
        <v>1</v>
      </c>
      <c r="M29" s="156">
        <v>1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42411</v>
      </c>
      <c r="C30" s="150" t="s">
        <v>166</v>
      </c>
      <c r="D30" s="156">
        <v>6</v>
      </c>
      <c r="E30" s="156">
        <v>15</v>
      </c>
      <c r="F30" s="156">
        <v>2</v>
      </c>
      <c r="G30" s="156">
        <v>6</v>
      </c>
      <c r="H30" s="156"/>
      <c r="I30" s="156"/>
      <c r="J30" s="156"/>
      <c r="K30" s="156"/>
      <c r="L30" s="156">
        <v>18</v>
      </c>
      <c r="M30" s="156">
        <v>62</v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14</v>
      </c>
      <c r="AW30" s="156">
        <v>44</v>
      </c>
      <c r="AX30" s="156">
        <v>2</v>
      </c>
      <c r="AY30" s="156">
        <v>6</v>
      </c>
      <c r="AZ30" s="156">
        <v>4</v>
      </c>
      <c r="BA30" s="156">
        <v>37</v>
      </c>
      <c r="BB30" s="156"/>
      <c r="BC30" s="156"/>
      <c r="BD30" s="156"/>
      <c r="BE30" s="156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長崎県</v>
      </c>
      <c r="B7" s="104">
        <f>INT(B8/1000)*1000</f>
        <v>42000</v>
      </c>
      <c r="C7" s="104" t="s">
        <v>129</v>
      </c>
      <c r="D7" s="109">
        <f>SUM(D8:D200)</f>
        <v>5</v>
      </c>
      <c r="E7" s="109">
        <f aca="true" t="shared" si="0" ref="E7:BE7">SUM(E8:E200)</f>
        <v>10</v>
      </c>
      <c r="F7" s="109">
        <f t="shared" si="0"/>
        <v>12</v>
      </c>
      <c r="G7" s="109">
        <f t="shared" si="0"/>
        <v>14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56</v>
      </c>
      <c r="M7" s="109">
        <f t="shared" si="0"/>
        <v>119</v>
      </c>
      <c r="N7" s="109">
        <f t="shared" si="0"/>
        <v>0</v>
      </c>
      <c r="O7" s="109">
        <f t="shared" si="0"/>
        <v>0</v>
      </c>
      <c r="P7" s="109">
        <f t="shared" si="0"/>
        <v>5</v>
      </c>
      <c r="Q7" s="109">
        <f t="shared" si="0"/>
        <v>18</v>
      </c>
      <c r="R7" s="109">
        <f t="shared" si="0"/>
        <v>0</v>
      </c>
      <c r="S7" s="109">
        <f t="shared" si="0"/>
        <v>0</v>
      </c>
      <c r="T7" s="109">
        <f t="shared" si="0"/>
        <v>33</v>
      </c>
      <c r="U7" s="109">
        <f t="shared" si="0"/>
        <v>89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14</v>
      </c>
      <c r="AC7" s="109">
        <f t="shared" si="0"/>
        <v>33</v>
      </c>
      <c r="AD7" s="109">
        <f t="shared" si="0"/>
        <v>0</v>
      </c>
      <c r="AE7" s="109">
        <f t="shared" si="0"/>
        <v>0</v>
      </c>
      <c r="AF7" s="109">
        <f t="shared" si="0"/>
        <v>4</v>
      </c>
      <c r="AG7" s="109">
        <f t="shared" si="0"/>
        <v>31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3</v>
      </c>
      <c r="AM7" s="109">
        <f t="shared" si="0"/>
        <v>15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93</v>
      </c>
      <c r="AW7" s="109">
        <f t="shared" si="0"/>
        <v>318</v>
      </c>
      <c r="AX7" s="109">
        <f t="shared" si="0"/>
        <v>0</v>
      </c>
      <c r="AY7" s="109">
        <f t="shared" si="0"/>
        <v>0</v>
      </c>
      <c r="AZ7" s="109">
        <f t="shared" si="0"/>
        <v>4</v>
      </c>
      <c r="BA7" s="109">
        <f t="shared" si="0"/>
        <v>40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42811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>
        <v>7</v>
      </c>
      <c r="AC8" s="156">
        <v>21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13</v>
      </c>
      <c r="AW8" s="156">
        <v>34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42814</v>
      </c>
      <c r="C9" s="150" t="s">
        <v>135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14</v>
      </c>
      <c r="AW9" s="156">
        <v>36</v>
      </c>
      <c r="AX9" s="156"/>
      <c r="AY9" s="156"/>
      <c r="AZ9" s="156">
        <v>4</v>
      </c>
      <c r="BA9" s="156">
        <v>40</v>
      </c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42816</v>
      </c>
      <c r="C10" s="150" t="s">
        <v>139</v>
      </c>
      <c r="D10" s="156"/>
      <c r="E10" s="156"/>
      <c r="F10" s="156"/>
      <c r="G10" s="156"/>
      <c r="H10" s="156"/>
      <c r="I10" s="156"/>
      <c r="J10" s="156"/>
      <c r="K10" s="156"/>
      <c r="L10" s="156">
        <v>3</v>
      </c>
      <c r="M10" s="156">
        <v>6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42817</v>
      </c>
      <c r="C11" s="150" t="s">
        <v>140</v>
      </c>
      <c r="D11" s="156"/>
      <c r="E11" s="156"/>
      <c r="F11" s="156"/>
      <c r="G11" s="156"/>
      <c r="H11" s="156"/>
      <c r="I11" s="156"/>
      <c r="J11" s="156"/>
      <c r="K11" s="156"/>
      <c r="L11" s="156">
        <v>5</v>
      </c>
      <c r="M11" s="156">
        <v>12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>
        <v>7</v>
      </c>
      <c r="AC11" s="156">
        <v>12</v>
      </c>
      <c r="AD11" s="156"/>
      <c r="AE11" s="156"/>
      <c r="AF11" s="156">
        <v>4</v>
      </c>
      <c r="AG11" s="156">
        <v>31</v>
      </c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42842</v>
      </c>
      <c r="C12" s="150" t="s">
        <v>144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42843</v>
      </c>
      <c r="C13" s="150" t="s">
        <v>146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>
        <v>5</v>
      </c>
      <c r="Q13" s="156">
        <v>18</v>
      </c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42845</v>
      </c>
      <c r="C14" s="150" t="s">
        <v>148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42850</v>
      </c>
      <c r="C15" s="150" t="s">
        <v>149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42853</v>
      </c>
      <c r="C16" s="150" t="s">
        <v>152</v>
      </c>
      <c r="D16" s="156"/>
      <c r="E16" s="156"/>
      <c r="F16" s="156">
        <v>1</v>
      </c>
      <c r="G16" s="156">
        <v>2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42858</v>
      </c>
      <c r="C17" s="150" t="s">
        <v>153</v>
      </c>
      <c r="D17" s="156">
        <v>5</v>
      </c>
      <c r="E17" s="156">
        <v>10</v>
      </c>
      <c r="F17" s="156">
        <v>1</v>
      </c>
      <c r="G17" s="156">
        <v>2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42867</v>
      </c>
      <c r="C18" s="150" t="s">
        <v>154</v>
      </c>
      <c r="D18" s="156"/>
      <c r="E18" s="156"/>
      <c r="F18" s="156">
        <v>10</v>
      </c>
      <c r="G18" s="156">
        <v>10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42872</v>
      </c>
      <c r="C19" s="150" t="s">
        <v>155</v>
      </c>
      <c r="D19" s="156"/>
      <c r="E19" s="156"/>
      <c r="F19" s="156"/>
      <c r="G19" s="156"/>
      <c r="H19" s="156"/>
      <c r="I19" s="156"/>
      <c r="J19" s="156"/>
      <c r="K19" s="156"/>
      <c r="L19" s="156">
        <v>48</v>
      </c>
      <c r="M19" s="156">
        <v>101</v>
      </c>
      <c r="N19" s="156"/>
      <c r="O19" s="156"/>
      <c r="P19" s="156"/>
      <c r="Q19" s="156"/>
      <c r="R19" s="156"/>
      <c r="S19" s="156"/>
      <c r="T19" s="156">
        <v>33</v>
      </c>
      <c r="U19" s="156">
        <v>89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3</v>
      </c>
      <c r="AM19" s="156">
        <v>15</v>
      </c>
      <c r="AN19" s="156"/>
      <c r="AO19" s="156"/>
      <c r="AP19" s="156"/>
      <c r="AQ19" s="156"/>
      <c r="AR19" s="156"/>
      <c r="AS19" s="156"/>
      <c r="AT19" s="156"/>
      <c r="AU19" s="156"/>
      <c r="AV19" s="156">
        <v>66</v>
      </c>
      <c r="AW19" s="156">
        <v>248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長崎県</v>
      </c>
      <c r="B7" s="104">
        <f>INT(B8/1000)*1000</f>
        <v>42000</v>
      </c>
      <c r="C7" s="104" t="s">
        <v>129</v>
      </c>
      <c r="D7" s="109">
        <f aca="true" t="shared" si="0" ref="D7:S7">SUM(D8:D200)</f>
        <v>155</v>
      </c>
      <c r="E7" s="109">
        <f t="shared" si="0"/>
        <v>118</v>
      </c>
      <c r="F7" s="109">
        <f t="shared" si="0"/>
        <v>31</v>
      </c>
      <c r="G7" s="109">
        <f t="shared" si="0"/>
        <v>6</v>
      </c>
      <c r="H7" s="109">
        <f t="shared" si="0"/>
        <v>730</v>
      </c>
      <c r="I7" s="109">
        <f t="shared" si="0"/>
        <v>694</v>
      </c>
      <c r="J7" s="109">
        <f t="shared" si="0"/>
        <v>35</v>
      </c>
      <c r="K7" s="109">
        <f t="shared" si="0"/>
        <v>1</v>
      </c>
      <c r="L7" s="109">
        <f t="shared" si="0"/>
        <v>14</v>
      </c>
      <c r="M7" s="109">
        <f t="shared" si="0"/>
        <v>7</v>
      </c>
      <c r="N7" s="109">
        <f t="shared" si="0"/>
        <v>4</v>
      </c>
      <c r="O7" s="109">
        <f t="shared" si="0"/>
        <v>3</v>
      </c>
      <c r="P7" s="109">
        <f t="shared" si="0"/>
        <v>98</v>
      </c>
      <c r="Q7" s="109">
        <f t="shared" si="0"/>
        <v>95</v>
      </c>
      <c r="R7" s="109">
        <f t="shared" si="0"/>
        <v>1</v>
      </c>
      <c r="S7" s="109">
        <f t="shared" si="0"/>
        <v>2</v>
      </c>
    </row>
    <row r="8" spans="1:19" s="99" customFormat="1" ht="13.5">
      <c r="A8" s="150" t="s">
        <v>130</v>
      </c>
      <c r="B8" s="150">
        <v>42201</v>
      </c>
      <c r="C8" s="150" t="s">
        <v>150</v>
      </c>
      <c r="D8" s="157">
        <f aca="true" t="shared" si="1" ref="D8:D30">SUM(E8:G8)</f>
        <v>18</v>
      </c>
      <c r="E8" s="158">
        <v>13</v>
      </c>
      <c r="F8" s="158">
        <v>5</v>
      </c>
      <c r="G8" s="158"/>
      <c r="H8" s="157">
        <f aca="true" t="shared" si="2" ref="H8:H30">SUM(I8:K8)</f>
        <v>290</v>
      </c>
      <c r="I8" s="158">
        <v>270</v>
      </c>
      <c r="J8" s="158">
        <v>20</v>
      </c>
      <c r="K8" s="158"/>
      <c r="L8" s="157">
        <f aca="true" t="shared" si="3" ref="L8:L30">SUM(M8:O8)</f>
        <v>2</v>
      </c>
      <c r="M8" s="158">
        <v>2</v>
      </c>
      <c r="N8" s="158"/>
      <c r="O8" s="158"/>
      <c r="P8" s="157">
        <f aca="true" t="shared" si="4" ref="P8:P30">SUM(Q8:S8)</f>
        <v>13</v>
      </c>
      <c r="Q8" s="158">
        <v>13</v>
      </c>
      <c r="R8" s="158"/>
      <c r="S8" s="158"/>
    </row>
    <row r="9" spans="1:19" s="99" customFormat="1" ht="13.5">
      <c r="A9" s="150" t="s">
        <v>130</v>
      </c>
      <c r="B9" s="150">
        <v>42202</v>
      </c>
      <c r="C9" s="150" t="s">
        <v>158</v>
      </c>
      <c r="D9" s="157">
        <f t="shared" si="1"/>
        <v>25</v>
      </c>
      <c r="E9" s="158">
        <v>25</v>
      </c>
      <c r="F9" s="158"/>
      <c r="G9" s="158"/>
      <c r="H9" s="157">
        <f t="shared" si="2"/>
        <v>112</v>
      </c>
      <c r="I9" s="158">
        <v>108</v>
      </c>
      <c r="J9" s="158">
        <v>4</v>
      </c>
      <c r="K9" s="158"/>
      <c r="L9" s="157">
        <f t="shared" si="3"/>
        <v>0</v>
      </c>
      <c r="M9" s="158"/>
      <c r="N9" s="158"/>
      <c r="O9" s="158"/>
      <c r="P9" s="157">
        <f t="shared" si="4"/>
        <v>7</v>
      </c>
      <c r="Q9" s="158">
        <v>6</v>
      </c>
      <c r="R9" s="158"/>
      <c r="S9" s="158">
        <v>1</v>
      </c>
    </row>
    <row r="10" spans="1:19" s="99" customFormat="1" ht="13.5">
      <c r="A10" s="150" t="s">
        <v>130</v>
      </c>
      <c r="B10" s="150">
        <v>42203</v>
      </c>
      <c r="C10" s="150" t="s">
        <v>133</v>
      </c>
      <c r="D10" s="157">
        <f t="shared" si="1"/>
        <v>0</v>
      </c>
      <c r="E10" s="158"/>
      <c r="F10" s="158"/>
      <c r="G10" s="158"/>
      <c r="H10" s="157">
        <f t="shared" si="2"/>
        <v>26</v>
      </c>
      <c r="I10" s="158">
        <v>26</v>
      </c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3</v>
      </c>
      <c r="Q10" s="158">
        <v>3</v>
      </c>
      <c r="R10" s="158"/>
      <c r="S10" s="158"/>
    </row>
    <row r="11" spans="1:19" s="99" customFormat="1" ht="13.5">
      <c r="A11" s="150" t="s">
        <v>130</v>
      </c>
      <c r="B11" s="150">
        <v>42204</v>
      </c>
      <c r="C11" s="150" t="s">
        <v>145</v>
      </c>
      <c r="D11" s="157">
        <f t="shared" si="1"/>
        <v>11</v>
      </c>
      <c r="E11" s="158">
        <v>10</v>
      </c>
      <c r="F11" s="158"/>
      <c r="G11" s="158">
        <v>1</v>
      </c>
      <c r="H11" s="157">
        <f t="shared" si="2"/>
        <v>70</v>
      </c>
      <c r="I11" s="158">
        <v>69</v>
      </c>
      <c r="J11" s="158">
        <v>1</v>
      </c>
      <c r="K11" s="158"/>
      <c r="L11" s="157">
        <f t="shared" si="3"/>
        <v>0</v>
      </c>
      <c r="M11" s="158"/>
      <c r="N11" s="158"/>
      <c r="O11" s="158"/>
      <c r="P11" s="157">
        <f t="shared" si="4"/>
        <v>9</v>
      </c>
      <c r="Q11" s="158">
        <v>9</v>
      </c>
      <c r="R11" s="158"/>
      <c r="S11" s="158"/>
    </row>
    <row r="12" spans="1:19" s="99" customFormat="1" ht="13.5">
      <c r="A12" s="150" t="s">
        <v>130</v>
      </c>
      <c r="B12" s="150">
        <v>42205</v>
      </c>
      <c r="C12" s="150" t="s">
        <v>159</v>
      </c>
      <c r="D12" s="157">
        <f t="shared" si="1"/>
        <v>7</v>
      </c>
      <c r="E12" s="158">
        <v>4</v>
      </c>
      <c r="F12" s="158">
        <v>3</v>
      </c>
      <c r="G12" s="158"/>
      <c r="H12" s="157">
        <f t="shared" si="2"/>
        <v>36</v>
      </c>
      <c r="I12" s="158">
        <v>29</v>
      </c>
      <c r="J12" s="158">
        <v>7</v>
      </c>
      <c r="K12" s="158"/>
      <c r="L12" s="157">
        <f t="shared" si="3"/>
        <v>0</v>
      </c>
      <c r="M12" s="158"/>
      <c r="N12" s="158"/>
      <c r="O12" s="158"/>
      <c r="P12" s="157">
        <f t="shared" si="4"/>
        <v>3</v>
      </c>
      <c r="Q12" s="158">
        <v>3</v>
      </c>
      <c r="R12" s="158"/>
      <c r="S12" s="158"/>
    </row>
    <row r="13" spans="1:19" s="99" customFormat="1" ht="13.5">
      <c r="A13" s="150" t="s">
        <v>130</v>
      </c>
      <c r="B13" s="150">
        <v>42207</v>
      </c>
      <c r="C13" s="150" t="s">
        <v>156</v>
      </c>
      <c r="D13" s="157">
        <f t="shared" si="1"/>
        <v>10</v>
      </c>
      <c r="E13" s="158">
        <v>8</v>
      </c>
      <c r="F13" s="158">
        <v>1</v>
      </c>
      <c r="G13" s="158">
        <v>1</v>
      </c>
      <c r="H13" s="157">
        <f t="shared" si="2"/>
        <v>5</v>
      </c>
      <c r="I13" s="158">
        <v>5</v>
      </c>
      <c r="J13" s="158"/>
      <c r="K13" s="158"/>
      <c r="L13" s="157">
        <f t="shared" si="3"/>
        <v>3</v>
      </c>
      <c r="M13" s="158">
        <v>1</v>
      </c>
      <c r="N13" s="158">
        <v>1</v>
      </c>
      <c r="O13" s="158">
        <v>1</v>
      </c>
      <c r="P13" s="157">
        <f t="shared" si="4"/>
        <v>11</v>
      </c>
      <c r="Q13" s="158">
        <v>9</v>
      </c>
      <c r="R13" s="158">
        <v>1</v>
      </c>
      <c r="S13" s="158">
        <v>1</v>
      </c>
    </row>
    <row r="14" spans="1:19" s="99" customFormat="1" ht="13.5">
      <c r="A14" s="150" t="s">
        <v>130</v>
      </c>
      <c r="B14" s="150">
        <v>42208</v>
      </c>
      <c r="C14" s="150" t="s">
        <v>157</v>
      </c>
      <c r="D14" s="157">
        <f t="shared" si="1"/>
        <v>3</v>
      </c>
      <c r="E14" s="158">
        <v>3</v>
      </c>
      <c r="F14" s="158"/>
      <c r="G14" s="158"/>
      <c r="H14" s="157">
        <f t="shared" si="2"/>
        <v>12</v>
      </c>
      <c r="I14" s="158">
        <v>12</v>
      </c>
      <c r="J14" s="158"/>
      <c r="K14" s="158"/>
      <c r="L14" s="157">
        <f t="shared" si="3"/>
        <v>2</v>
      </c>
      <c r="M14" s="158">
        <v>2</v>
      </c>
      <c r="N14" s="158"/>
      <c r="O14" s="158"/>
      <c r="P14" s="157">
        <f t="shared" si="4"/>
        <v>1</v>
      </c>
      <c r="Q14" s="158">
        <v>1</v>
      </c>
      <c r="R14" s="158"/>
      <c r="S14" s="158"/>
    </row>
    <row r="15" spans="1:19" s="99" customFormat="1" ht="13.5">
      <c r="A15" s="150" t="s">
        <v>130</v>
      </c>
      <c r="B15" s="150">
        <v>42209</v>
      </c>
      <c r="C15" s="150" t="s">
        <v>160</v>
      </c>
      <c r="D15" s="157">
        <f t="shared" si="1"/>
        <v>9</v>
      </c>
      <c r="E15" s="158">
        <v>9</v>
      </c>
      <c r="F15" s="158"/>
      <c r="G15" s="158"/>
      <c r="H15" s="157">
        <f t="shared" si="2"/>
        <v>35</v>
      </c>
      <c r="I15" s="158">
        <v>33</v>
      </c>
      <c r="J15" s="158">
        <v>1</v>
      </c>
      <c r="K15" s="158">
        <v>1</v>
      </c>
      <c r="L15" s="157">
        <f t="shared" si="3"/>
        <v>0</v>
      </c>
      <c r="M15" s="158"/>
      <c r="N15" s="158"/>
      <c r="O15" s="158"/>
      <c r="P15" s="157">
        <f t="shared" si="4"/>
        <v>12</v>
      </c>
      <c r="Q15" s="158">
        <v>12</v>
      </c>
      <c r="R15" s="158"/>
      <c r="S15" s="158"/>
    </row>
    <row r="16" spans="1:19" s="99" customFormat="1" ht="13.5">
      <c r="A16" s="150" t="s">
        <v>130</v>
      </c>
      <c r="B16" s="150">
        <v>42210</v>
      </c>
      <c r="C16" s="150" t="s">
        <v>161</v>
      </c>
      <c r="D16" s="157">
        <f t="shared" si="1"/>
        <v>13</v>
      </c>
      <c r="E16" s="158">
        <v>5</v>
      </c>
      <c r="F16" s="158">
        <v>6</v>
      </c>
      <c r="G16" s="158">
        <v>2</v>
      </c>
      <c r="H16" s="157">
        <f t="shared" si="2"/>
        <v>4</v>
      </c>
      <c r="I16" s="158">
        <v>3</v>
      </c>
      <c r="J16" s="158">
        <v>1</v>
      </c>
      <c r="K16" s="158"/>
      <c r="L16" s="157">
        <f t="shared" si="3"/>
        <v>3</v>
      </c>
      <c r="M16" s="158"/>
      <c r="N16" s="158">
        <v>1</v>
      </c>
      <c r="O16" s="158">
        <v>2</v>
      </c>
      <c r="P16" s="157">
        <f t="shared" si="4"/>
        <v>7</v>
      </c>
      <c r="Q16" s="158">
        <v>7</v>
      </c>
      <c r="R16" s="158"/>
      <c r="S16" s="158"/>
    </row>
    <row r="17" spans="1:19" s="99" customFormat="1" ht="13.5">
      <c r="A17" s="150" t="s">
        <v>130</v>
      </c>
      <c r="B17" s="150">
        <v>42211</v>
      </c>
      <c r="C17" s="150" t="s">
        <v>162</v>
      </c>
      <c r="D17" s="157">
        <f t="shared" si="1"/>
        <v>11</v>
      </c>
      <c r="E17" s="158">
        <v>9</v>
      </c>
      <c r="F17" s="158">
        <v>1</v>
      </c>
      <c r="G17" s="158">
        <v>1</v>
      </c>
      <c r="H17" s="157">
        <f t="shared" si="2"/>
        <v>10</v>
      </c>
      <c r="I17" s="158">
        <v>10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8</v>
      </c>
      <c r="Q17" s="158">
        <v>8</v>
      </c>
      <c r="R17" s="158"/>
      <c r="S17" s="158"/>
    </row>
    <row r="18" spans="1:19" s="99" customFormat="1" ht="13.5">
      <c r="A18" s="150" t="s">
        <v>130</v>
      </c>
      <c r="B18" s="150">
        <v>42212</v>
      </c>
      <c r="C18" s="150" t="s">
        <v>151</v>
      </c>
      <c r="D18" s="157">
        <f t="shared" si="1"/>
        <v>9</v>
      </c>
      <c r="E18" s="158">
        <v>8</v>
      </c>
      <c r="F18" s="158">
        <v>1</v>
      </c>
      <c r="G18" s="158"/>
      <c r="H18" s="157">
        <f t="shared" si="2"/>
        <v>16</v>
      </c>
      <c r="I18" s="158">
        <v>16</v>
      </c>
      <c r="J18" s="158"/>
      <c r="K18" s="158"/>
      <c r="L18" s="157">
        <f t="shared" si="3"/>
        <v>1</v>
      </c>
      <c r="M18" s="158">
        <v>1</v>
      </c>
      <c r="N18" s="158"/>
      <c r="O18" s="158"/>
      <c r="P18" s="157">
        <f t="shared" si="4"/>
        <v>7</v>
      </c>
      <c r="Q18" s="158">
        <v>7</v>
      </c>
      <c r="R18" s="158"/>
      <c r="S18" s="158"/>
    </row>
    <row r="19" spans="1:19" s="99" customFormat="1" ht="13.5">
      <c r="A19" s="150" t="s">
        <v>130</v>
      </c>
      <c r="B19" s="150">
        <v>42213</v>
      </c>
      <c r="C19" s="150" t="s">
        <v>134</v>
      </c>
      <c r="D19" s="157">
        <f t="shared" si="1"/>
        <v>6</v>
      </c>
      <c r="E19" s="158">
        <v>6</v>
      </c>
      <c r="F19" s="158"/>
      <c r="G19" s="158"/>
      <c r="H19" s="157">
        <f t="shared" si="2"/>
        <v>27</v>
      </c>
      <c r="I19" s="158">
        <v>27</v>
      </c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3</v>
      </c>
      <c r="Q19" s="158">
        <v>3</v>
      </c>
      <c r="R19" s="158"/>
      <c r="S19" s="158"/>
    </row>
    <row r="20" spans="1:19" s="99" customFormat="1" ht="13.5">
      <c r="A20" s="150" t="s">
        <v>130</v>
      </c>
      <c r="B20" s="150">
        <v>42214</v>
      </c>
      <c r="C20" s="150" t="s">
        <v>147</v>
      </c>
      <c r="D20" s="157">
        <f t="shared" si="1"/>
        <v>8</v>
      </c>
      <c r="E20" s="158">
        <v>8</v>
      </c>
      <c r="F20" s="158"/>
      <c r="G20" s="158"/>
      <c r="H20" s="157">
        <f t="shared" si="2"/>
        <v>6</v>
      </c>
      <c r="I20" s="158">
        <v>6</v>
      </c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3</v>
      </c>
      <c r="Q20" s="158">
        <v>3</v>
      </c>
      <c r="R20" s="158"/>
      <c r="S20" s="158"/>
    </row>
    <row r="21" spans="1:19" s="99" customFormat="1" ht="13.5">
      <c r="A21" s="150" t="s">
        <v>130</v>
      </c>
      <c r="B21" s="150">
        <v>42307</v>
      </c>
      <c r="C21" s="150" t="s">
        <v>163</v>
      </c>
      <c r="D21" s="157">
        <f t="shared" si="1"/>
        <v>14</v>
      </c>
      <c r="E21" s="158">
        <v>2</v>
      </c>
      <c r="F21" s="158">
        <v>11</v>
      </c>
      <c r="G21" s="158">
        <v>1</v>
      </c>
      <c r="H21" s="157">
        <f t="shared" si="2"/>
        <v>41</v>
      </c>
      <c r="I21" s="158">
        <v>41</v>
      </c>
      <c r="J21" s="158"/>
      <c r="K21" s="158"/>
      <c r="L21" s="157">
        <f t="shared" si="3"/>
        <v>2</v>
      </c>
      <c r="M21" s="158">
        <v>1</v>
      </c>
      <c r="N21" s="158">
        <v>1</v>
      </c>
      <c r="O21" s="158"/>
      <c r="P21" s="157">
        <f t="shared" si="4"/>
        <v>1</v>
      </c>
      <c r="Q21" s="158">
        <v>1</v>
      </c>
      <c r="R21" s="158"/>
      <c r="S21" s="158"/>
    </row>
    <row r="22" spans="1:19" s="99" customFormat="1" ht="13.5">
      <c r="A22" s="150" t="s">
        <v>130</v>
      </c>
      <c r="B22" s="150">
        <v>42308</v>
      </c>
      <c r="C22" s="150" t="s">
        <v>164</v>
      </c>
      <c r="D22" s="157">
        <f t="shared" si="1"/>
        <v>1</v>
      </c>
      <c r="E22" s="158">
        <v>1</v>
      </c>
      <c r="F22" s="158"/>
      <c r="G22" s="158"/>
      <c r="H22" s="157">
        <f t="shared" si="2"/>
        <v>26</v>
      </c>
      <c r="I22" s="158">
        <v>26</v>
      </c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2</v>
      </c>
      <c r="Q22" s="158">
        <v>2</v>
      </c>
      <c r="R22" s="158"/>
      <c r="S22" s="158"/>
    </row>
    <row r="23" spans="1:19" s="99" customFormat="1" ht="13.5">
      <c r="A23" s="150" t="s">
        <v>130</v>
      </c>
      <c r="B23" s="150">
        <v>42321</v>
      </c>
      <c r="C23" s="150" t="s">
        <v>141</v>
      </c>
      <c r="D23" s="157">
        <f t="shared" si="1"/>
        <v>0</v>
      </c>
      <c r="E23" s="158"/>
      <c r="F23" s="158"/>
      <c r="G23" s="158"/>
      <c r="H23" s="157">
        <f t="shared" si="2"/>
        <v>2</v>
      </c>
      <c r="I23" s="158">
        <v>2</v>
      </c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2</v>
      </c>
      <c r="Q23" s="158">
        <v>2</v>
      </c>
      <c r="R23" s="158"/>
      <c r="S23" s="158"/>
    </row>
    <row r="24" spans="1:19" s="99" customFormat="1" ht="13.5">
      <c r="A24" s="150" t="s">
        <v>130</v>
      </c>
      <c r="B24" s="150">
        <v>42322</v>
      </c>
      <c r="C24" s="150" t="s">
        <v>142</v>
      </c>
      <c r="D24" s="157">
        <f t="shared" si="1"/>
        <v>0</v>
      </c>
      <c r="E24" s="158"/>
      <c r="F24" s="158"/>
      <c r="G24" s="158"/>
      <c r="H24" s="157">
        <f t="shared" si="2"/>
        <v>10</v>
      </c>
      <c r="I24" s="158">
        <v>9</v>
      </c>
      <c r="J24" s="158">
        <v>1</v>
      </c>
      <c r="K24" s="158"/>
      <c r="L24" s="157">
        <f t="shared" si="3"/>
        <v>0</v>
      </c>
      <c r="M24" s="158"/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42323</v>
      </c>
      <c r="C25" s="150" t="s">
        <v>143</v>
      </c>
      <c r="D25" s="157">
        <f t="shared" si="1"/>
        <v>0</v>
      </c>
      <c r="E25" s="158"/>
      <c r="F25" s="158"/>
      <c r="G25" s="158"/>
      <c r="H25" s="157">
        <f t="shared" si="2"/>
        <v>0</v>
      </c>
      <c r="I25" s="158"/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0</v>
      </c>
      <c r="Q25" s="158"/>
      <c r="R25" s="158"/>
      <c r="S25" s="158"/>
    </row>
    <row r="26" spans="1:19" s="99" customFormat="1" ht="13.5">
      <c r="A26" s="150" t="s">
        <v>130</v>
      </c>
      <c r="B26" s="150">
        <v>42383</v>
      </c>
      <c r="C26" s="150" t="s">
        <v>165</v>
      </c>
      <c r="D26" s="157">
        <f t="shared" si="1"/>
        <v>2</v>
      </c>
      <c r="E26" s="158">
        <v>2</v>
      </c>
      <c r="F26" s="158"/>
      <c r="G26" s="158"/>
      <c r="H26" s="157">
        <f t="shared" si="2"/>
        <v>2</v>
      </c>
      <c r="I26" s="158">
        <v>2</v>
      </c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1</v>
      </c>
      <c r="Q26" s="158">
        <v>1</v>
      </c>
      <c r="R26" s="158"/>
      <c r="S26" s="158"/>
    </row>
    <row r="27" spans="1:19" s="99" customFormat="1" ht="13.5">
      <c r="A27" s="150" t="s">
        <v>130</v>
      </c>
      <c r="B27" s="150">
        <v>42388</v>
      </c>
      <c r="C27" s="150" t="s">
        <v>136</v>
      </c>
      <c r="D27" s="157">
        <f t="shared" si="1"/>
        <v>0</v>
      </c>
      <c r="E27" s="158"/>
      <c r="F27" s="158"/>
      <c r="G27" s="158"/>
      <c r="H27" s="157">
        <f t="shared" si="2"/>
        <v>0</v>
      </c>
      <c r="I27" s="158"/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0</v>
      </c>
      <c r="Q27" s="158"/>
      <c r="R27" s="158"/>
      <c r="S27" s="158"/>
    </row>
    <row r="28" spans="1:19" s="99" customFormat="1" ht="13.5">
      <c r="A28" s="150" t="s">
        <v>130</v>
      </c>
      <c r="B28" s="150">
        <v>42389</v>
      </c>
      <c r="C28" s="150" t="s">
        <v>137</v>
      </c>
      <c r="D28" s="157">
        <f t="shared" si="1"/>
        <v>0</v>
      </c>
      <c r="E28" s="158"/>
      <c r="F28" s="158"/>
      <c r="G28" s="158"/>
      <c r="H28" s="157">
        <f t="shared" si="2"/>
        <v>0</v>
      </c>
      <c r="I28" s="158"/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0</v>
      </c>
      <c r="Q28" s="158"/>
      <c r="R28" s="158"/>
      <c r="S28" s="158"/>
    </row>
    <row r="29" spans="1:19" s="99" customFormat="1" ht="13.5">
      <c r="A29" s="150" t="s">
        <v>130</v>
      </c>
      <c r="B29" s="150">
        <v>42391</v>
      </c>
      <c r="C29" s="150" t="s">
        <v>138</v>
      </c>
      <c r="D29" s="157">
        <f t="shared" si="1"/>
        <v>1</v>
      </c>
      <c r="E29" s="158">
        <v>1</v>
      </c>
      <c r="F29" s="158"/>
      <c r="G29" s="158"/>
      <c r="H29" s="157">
        <f t="shared" si="2"/>
        <v>0</v>
      </c>
      <c r="I29" s="158"/>
      <c r="J29" s="158"/>
      <c r="K29" s="158"/>
      <c r="L29" s="157">
        <f t="shared" si="3"/>
        <v>0</v>
      </c>
      <c r="M29" s="158"/>
      <c r="N29" s="158"/>
      <c r="O29" s="158"/>
      <c r="P29" s="157">
        <f t="shared" si="4"/>
        <v>0</v>
      </c>
      <c r="Q29" s="158"/>
      <c r="R29" s="158"/>
      <c r="S29" s="158"/>
    </row>
    <row r="30" spans="1:19" s="99" customFormat="1" ht="13.5">
      <c r="A30" s="150" t="s">
        <v>130</v>
      </c>
      <c r="B30" s="150">
        <v>42411</v>
      </c>
      <c r="C30" s="150" t="s">
        <v>166</v>
      </c>
      <c r="D30" s="157">
        <f t="shared" si="1"/>
        <v>7</v>
      </c>
      <c r="E30" s="158">
        <v>4</v>
      </c>
      <c r="F30" s="158">
        <v>3</v>
      </c>
      <c r="G30" s="158"/>
      <c r="H30" s="157">
        <f t="shared" si="2"/>
        <v>0</v>
      </c>
      <c r="I30" s="158"/>
      <c r="J30" s="158"/>
      <c r="K30" s="158"/>
      <c r="L30" s="157">
        <f t="shared" si="3"/>
        <v>1</v>
      </c>
      <c r="M30" s="158"/>
      <c r="N30" s="158">
        <v>1</v>
      </c>
      <c r="O30" s="158"/>
      <c r="P30" s="157">
        <f t="shared" si="4"/>
        <v>3</v>
      </c>
      <c r="Q30" s="158">
        <v>3</v>
      </c>
      <c r="R30" s="158"/>
      <c r="S30" s="15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長崎県</v>
      </c>
      <c r="B7" s="104">
        <f>INT(B8/1000)*1000</f>
        <v>42000</v>
      </c>
      <c r="C7" s="104" t="s">
        <v>129</v>
      </c>
      <c r="D7" s="109">
        <f>SUM(D8:D200)</f>
        <v>7</v>
      </c>
      <c r="E7" s="109">
        <f aca="true" t="shared" si="0" ref="E7:S7">SUM(E8:E200)</f>
        <v>5</v>
      </c>
      <c r="F7" s="109">
        <f t="shared" si="0"/>
        <v>2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3</v>
      </c>
      <c r="M7" s="109">
        <f t="shared" si="0"/>
        <v>0</v>
      </c>
      <c r="N7" s="109">
        <f t="shared" si="0"/>
        <v>1</v>
      </c>
      <c r="O7" s="109">
        <f t="shared" si="0"/>
        <v>2</v>
      </c>
      <c r="P7" s="109">
        <f t="shared" si="0"/>
        <v>5</v>
      </c>
      <c r="Q7" s="109">
        <f t="shared" si="0"/>
        <v>5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42811</v>
      </c>
      <c r="C8" s="150" t="s">
        <v>131</v>
      </c>
      <c r="D8" s="157">
        <f aca="true" t="shared" si="1" ref="D8:D19">SUM(E8:G8)</f>
        <v>0</v>
      </c>
      <c r="E8" s="158"/>
      <c r="F8" s="158"/>
      <c r="G8" s="158"/>
      <c r="H8" s="157">
        <f aca="true" t="shared" si="2" ref="H8:H19">SUM(I8:K8)</f>
        <v>0</v>
      </c>
      <c r="I8" s="158"/>
      <c r="J8" s="158"/>
      <c r="K8" s="158"/>
      <c r="L8" s="157">
        <f aca="true" t="shared" si="3" ref="L8:L19">SUM(M8:O8)</f>
        <v>0</v>
      </c>
      <c r="M8" s="158"/>
      <c r="N8" s="158"/>
      <c r="O8" s="158"/>
      <c r="P8" s="157">
        <f aca="true" t="shared" si="4" ref="P8:P19">SUM(Q8:S8)</f>
        <v>3</v>
      </c>
      <c r="Q8" s="158">
        <v>3</v>
      </c>
      <c r="R8" s="158"/>
      <c r="S8" s="158"/>
    </row>
    <row r="9" spans="1:19" s="99" customFormat="1" ht="13.5">
      <c r="A9" s="150" t="s">
        <v>130</v>
      </c>
      <c r="B9" s="150">
        <v>42814</v>
      </c>
      <c r="C9" s="150" t="s">
        <v>135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3</v>
      </c>
      <c r="M9" s="158"/>
      <c r="N9" s="158">
        <v>1</v>
      </c>
      <c r="O9" s="158">
        <v>2</v>
      </c>
      <c r="P9" s="157">
        <f t="shared" si="4"/>
        <v>2</v>
      </c>
      <c r="Q9" s="158">
        <v>2</v>
      </c>
      <c r="R9" s="158"/>
      <c r="S9" s="158"/>
    </row>
    <row r="10" spans="1:19" s="99" customFormat="1" ht="13.5">
      <c r="A10" s="150" t="s">
        <v>130</v>
      </c>
      <c r="B10" s="150">
        <v>42816</v>
      </c>
      <c r="C10" s="150" t="s">
        <v>139</v>
      </c>
      <c r="D10" s="157">
        <f t="shared" si="1"/>
        <v>4</v>
      </c>
      <c r="E10" s="158">
        <v>4</v>
      </c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42817</v>
      </c>
      <c r="C11" s="150" t="s">
        <v>140</v>
      </c>
      <c r="D11" s="157">
        <f t="shared" si="1"/>
        <v>1</v>
      </c>
      <c r="E11" s="158">
        <v>1</v>
      </c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42842</v>
      </c>
      <c r="C12" s="150" t="s">
        <v>144</v>
      </c>
      <c r="D12" s="157">
        <f t="shared" si="1"/>
        <v>1</v>
      </c>
      <c r="E12" s="158"/>
      <c r="F12" s="158">
        <v>1</v>
      </c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42843</v>
      </c>
      <c r="C13" s="150" t="s">
        <v>146</v>
      </c>
      <c r="D13" s="157">
        <f t="shared" si="1"/>
        <v>1</v>
      </c>
      <c r="E13" s="158"/>
      <c r="F13" s="158">
        <v>1</v>
      </c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42845</v>
      </c>
      <c r="C14" s="150" t="s">
        <v>148</v>
      </c>
      <c r="D14" s="157">
        <f t="shared" si="1"/>
        <v>0</v>
      </c>
      <c r="E14" s="158"/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42850</v>
      </c>
      <c r="C15" s="150" t="s">
        <v>149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42853</v>
      </c>
      <c r="C16" s="150" t="s">
        <v>152</v>
      </c>
      <c r="D16" s="157">
        <f t="shared" si="1"/>
        <v>0</v>
      </c>
      <c r="E16" s="158"/>
      <c r="F16" s="158"/>
      <c r="G16" s="158"/>
      <c r="H16" s="157">
        <f t="shared" si="2"/>
        <v>0</v>
      </c>
      <c r="I16" s="158"/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42858</v>
      </c>
      <c r="C17" s="150" t="s">
        <v>153</v>
      </c>
      <c r="D17" s="157">
        <f t="shared" si="1"/>
        <v>0</v>
      </c>
      <c r="E17" s="158"/>
      <c r="F17" s="158"/>
      <c r="G17" s="158"/>
      <c r="H17" s="157">
        <f t="shared" si="2"/>
        <v>0</v>
      </c>
      <c r="I17" s="158"/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42867</v>
      </c>
      <c r="C18" s="150" t="s">
        <v>154</v>
      </c>
      <c r="D18" s="157">
        <f t="shared" si="1"/>
        <v>0</v>
      </c>
      <c r="E18" s="158"/>
      <c r="F18" s="158"/>
      <c r="G18" s="158"/>
      <c r="H18" s="157">
        <f t="shared" si="2"/>
        <v>0</v>
      </c>
      <c r="I18" s="158"/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42872</v>
      </c>
      <c r="C19" s="150" t="s">
        <v>155</v>
      </c>
      <c r="D19" s="157">
        <f t="shared" si="1"/>
        <v>0</v>
      </c>
      <c r="E19" s="158"/>
      <c r="F19" s="158"/>
      <c r="G19" s="158"/>
      <c r="H19" s="157">
        <f t="shared" si="2"/>
        <v>0</v>
      </c>
      <c r="I19" s="158"/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3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長崎県</v>
      </c>
      <c r="B7" s="104">
        <f>INT(B8/1000)*1000</f>
        <v>42000</v>
      </c>
      <c r="C7" s="104" t="s">
        <v>129</v>
      </c>
      <c r="D7" s="109">
        <f aca="true" t="shared" si="0" ref="D7:J7">SUM(D8:D200)</f>
        <v>658</v>
      </c>
      <c r="E7" s="109">
        <f t="shared" si="0"/>
        <v>579</v>
      </c>
      <c r="F7" s="109">
        <f t="shared" si="0"/>
        <v>105</v>
      </c>
      <c r="G7" s="109">
        <f t="shared" si="0"/>
        <v>7706</v>
      </c>
      <c r="H7" s="109">
        <f t="shared" si="0"/>
        <v>7194</v>
      </c>
      <c r="I7" s="109">
        <f t="shared" si="0"/>
        <v>475</v>
      </c>
      <c r="J7" s="109">
        <f t="shared" si="0"/>
        <v>63</v>
      </c>
    </row>
    <row r="8" spans="1:10" s="99" customFormat="1" ht="13.5">
      <c r="A8" s="150" t="s">
        <v>130</v>
      </c>
      <c r="B8" s="150">
        <v>42201</v>
      </c>
      <c r="C8" s="150" t="s">
        <v>150</v>
      </c>
      <c r="D8" s="156">
        <v>277</v>
      </c>
      <c r="E8" s="156">
        <v>270</v>
      </c>
      <c r="F8" s="156">
        <v>15</v>
      </c>
      <c r="G8" s="156">
        <v>3951</v>
      </c>
      <c r="H8" s="156">
        <v>3789</v>
      </c>
      <c r="I8" s="156">
        <v>162</v>
      </c>
      <c r="J8" s="156"/>
    </row>
    <row r="9" spans="1:10" s="99" customFormat="1" ht="13.5">
      <c r="A9" s="150" t="s">
        <v>130</v>
      </c>
      <c r="B9" s="150">
        <v>42202</v>
      </c>
      <c r="C9" s="150" t="s">
        <v>158</v>
      </c>
      <c r="D9" s="156">
        <v>112</v>
      </c>
      <c r="E9" s="156">
        <v>108</v>
      </c>
      <c r="F9" s="156">
        <v>6</v>
      </c>
      <c r="G9" s="156">
        <v>1942</v>
      </c>
      <c r="H9" s="156">
        <v>1778</v>
      </c>
      <c r="I9" s="156">
        <v>122</v>
      </c>
      <c r="J9" s="156">
        <v>42</v>
      </c>
    </row>
    <row r="10" spans="1:10" s="99" customFormat="1" ht="13.5">
      <c r="A10" s="150" t="s">
        <v>130</v>
      </c>
      <c r="B10" s="150">
        <v>42203</v>
      </c>
      <c r="C10" s="150" t="s">
        <v>133</v>
      </c>
      <c r="D10" s="156">
        <v>6</v>
      </c>
      <c r="E10" s="156">
        <v>2</v>
      </c>
      <c r="F10" s="156">
        <v>4</v>
      </c>
      <c r="G10" s="156">
        <v>68</v>
      </c>
      <c r="H10" s="156">
        <v>46</v>
      </c>
      <c r="I10" s="156">
        <v>22</v>
      </c>
      <c r="J10" s="156"/>
    </row>
    <row r="11" spans="1:10" s="99" customFormat="1" ht="13.5">
      <c r="A11" s="150" t="s">
        <v>130</v>
      </c>
      <c r="B11" s="150">
        <v>42204</v>
      </c>
      <c r="C11" s="150" t="s">
        <v>145</v>
      </c>
      <c r="D11" s="156">
        <v>53</v>
      </c>
      <c r="E11" s="156">
        <v>48</v>
      </c>
      <c r="F11" s="156">
        <v>9</v>
      </c>
      <c r="G11" s="156">
        <v>441</v>
      </c>
      <c r="H11" s="156">
        <v>435</v>
      </c>
      <c r="I11" s="156">
        <v>6</v>
      </c>
      <c r="J11" s="156"/>
    </row>
    <row r="12" spans="1:10" s="99" customFormat="1" ht="13.5">
      <c r="A12" s="150" t="s">
        <v>130</v>
      </c>
      <c r="B12" s="150">
        <v>42205</v>
      </c>
      <c r="C12" s="150" t="s">
        <v>159</v>
      </c>
      <c r="D12" s="156">
        <v>23</v>
      </c>
      <c r="E12" s="156">
        <v>21</v>
      </c>
      <c r="F12" s="156">
        <v>3</v>
      </c>
      <c r="G12" s="156">
        <v>283</v>
      </c>
      <c r="H12" s="156">
        <v>200</v>
      </c>
      <c r="I12" s="156">
        <v>77</v>
      </c>
      <c r="J12" s="156">
        <v>6</v>
      </c>
    </row>
    <row r="13" spans="1:10" s="99" customFormat="1" ht="13.5">
      <c r="A13" s="150" t="s">
        <v>130</v>
      </c>
      <c r="B13" s="150">
        <v>42207</v>
      </c>
      <c r="C13" s="150" t="s">
        <v>156</v>
      </c>
      <c r="D13" s="156">
        <v>22</v>
      </c>
      <c r="E13" s="156">
        <v>10</v>
      </c>
      <c r="F13" s="156">
        <v>12</v>
      </c>
      <c r="G13" s="156">
        <v>100</v>
      </c>
      <c r="H13" s="156">
        <v>98</v>
      </c>
      <c r="I13" s="156">
        <v>1</v>
      </c>
      <c r="J13" s="156">
        <v>1</v>
      </c>
    </row>
    <row r="14" spans="1:10" s="99" customFormat="1" ht="13.5">
      <c r="A14" s="150" t="s">
        <v>130</v>
      </c>
      <c r="B14" s="150">
        <v>42208</v>
      </c>
      <c r="C14" s="150" t="s">
        <v>157</v>
      </c>
      <c r="D14" s="156">
        <v>14</v>
      </c>
      <c r="E14" s="156">
        <v>14</v>
      </c>
      <c r="F14" s="156">
        <v>3</v>
      </c>
      <c r="G14" s="156">
        <v>61</v>
      </c>
      <c r="H14" s="156">
        <v>61</v>
      </c>
      <c r="I14" s="156"/>
      <c r="J14" s="156"/>
    </row>
    <row r="15" spans="1:10" ht="13.5">
      <c r="A15" s="150" t="s">
        <v>130</v>
      </c>
      <c r="B15" s="150">
        <v>42209</v>
      </c>
      <c r="C15" s="150" t="s">
        <v>160</v>
      </c>
      <c r="D15" s="156">
        <v>43</v>
      </c>
      <c r="E15" s="156">
        <v>33</v>
      </c>
      <c r="F15" s="156">
        <v>12</v>
      </c>
      <c r="G15" s="156">
        <v>221</v>
      </c>
      <c r="H15" s="156">
        <v>221</v>
      </c>
      <c r="I15" s="156">
        <v>11</v>
      </c>
      <c r="J15" s="156">
        <v>11</v>
      </c>
    </row>
    <row r="16" spans="1:10" ht="13.5">
      <c r="A16" s="150" t="s">
        <v>130</v>
      </c>
      <c r="B16" s="150">
        <v>42210</v>
      </c>
      <c r="C16" s="150" t="s">
        <v>161</v>
      </c>
      <c r="D16" s="156">
        <v>10</v>
      </c>
      <c r="E16" s="156">
        <v>4</v>
      </c>
      <c r="F16" s="156">
        <v>7</v>
      </c>
      <c r="G16" s="156">
        <v>50</v>
      </c>
      <c r="H16" s="156">
        <v>49</v>
      </c>
      <c r="I16" s="156">
        <v>3</v>
      </c>
      <c r="J16" s="156">
        <v>2</v>
      </c>
    </row>
    <row r="17" spans="1:10" ht="13.5">
      <c r="A17" s="150" t="s">
        <v>130</v>
      </c>
      <c r="B17" s="150">
        <v>42211</v>
      </c>
      <c r="C17" s="150" t="s">
        <v>162</v>
      </c>
      <c r="D17" s="156">
        <v>21</v>
      </c>
      <c r="E17" s="156">
        <v>13</v>
      </c>
      <c r="F17" s="156">
        <v>8</v>
      </c>
      <c r="G17" s="156">
        <v>72</v>
      </c>
      <c r="H17" s="156">
        <v>41</v>
      </c>
      <c r="I17" s="156">
        <v>30</v>
      </c>
      <c r="J17" s="156">
        <v>1</v>
      </c>
    </row>
    <row r="18" spans="1:10" ht="13.5">
      <c r="A18" s="150" t="s">
        <v>130</v>
      </c>
      <c r="B18" s="150">
        <v>42212</v>
      </c>
      <c r="C18" s="150" t="s">
        <v>151</v>
      </c>
      <c r="D18" s="156">
        <v>16</v>
      </c>
      <c r="E18" s="156">
        <v>9</v>
      </c>
      <c r="F18" s="156">
        <v>7</v>
      </c>
      <c r="G18" s="156">
        <v>59</v>
      </c>
      <c r="H18" s="156">
        <v>59</v>
      </c>
      <c r="I18" s="156"/>
      <c r="J18" s="156"/>
    </row>
    <row r="19" spans="1:10" ht="13.5">
      <c r="A19" s="150" t="s">
        <v>130</v>
      </c>
      <c r="B19" s="150">
        <v>42213</v>
      </c>
      <c r="C19" s="150" t="s">
        <v>134</v>
      </c>
      <c r="D19" s="156">
        <v>13</v>
      </c>
      <c r="E19" s="156">
        <v>9</v>
      </c>
      <c r="F19" s="156">
        <v>5</v>
      </c>
      <c r="G19" s="156">
        <v>89</v>
      </c>
      <c r="H19" s="156">
        <v>89</v>
      </c>
      <c r="I19" s="156"/>
      <c r="J19" s="156"/>
    </row>
    <row r="20" spans="1:10" ht="13.5">
      <c r="A20" s="150" t="s">
        <v>130</v>
      </c>
      <c r="B20" s="150">
        <v>42214</v>
      </c>
      <c r="C20" s="150" t="s">
        <v>147</v>
      </c>
      <c r="D20" s="156">
        <v>10</v>
      </c>
      <c r="E20" s="156">
        <v>8</v>
      </c>
      <c r="F20" s="156">
        <v>3</v>
      </c>
      <c r="G20" s="156">
        <v>63</v>
      </c>
      <c r="H20" s="156">
        <v>63</v>
      </c>
      <c r="I20" s="156"/>
      <c r="J20" s="156"/>
    </row>
    <row r="21" spans="1:10" ht="13.5">
      <c r="A21" s="150" t="s">
        <v>130</v>
      </c>
      <c r="B21" s="150">
        <v>42307</v>
      </c>
      <c r="C21" s="150" t="s">
        <v>163</v>
      </c>
      <c r="D21" s="156">
        <v>10</v>
      </c>
      <c r="E21" s="156">
        <v>9</v>
      </c>
      <c r="F21" s="156">
        <v>1</v>
      </c>
      <c r="G21" s="156">
        <v>33</v>
      </c>
      <c r="H21" s="156">
        <v>33</v>
      </c>
      <c r="I21" s="156"/>
      <c r="J21" s="156"/>
    </row>
    <row r="22" spans="1:10" ht="13.5">
      <c r="A22" s="150" t="s">
        <v>130</v>
      </c>
      <c r="B22" s="150">
        <v>42308</v>
      </c>
      <c r="C22" s="150" t="s">
        <v>164</v>
      </c>
      <c r="D22" s="156">
        <v>7</v>
      </c>
      <c r="E22" s="156">
        <v>5</v>
      </c>
      <c r="F22" s="156">
        <v>2</v>
      </c>
      <c r="G22" s="156">
        <v>82</v>
      </c>
      <c r="H22" s="156">
        <v>82</v>
      </c>
      <c r="I22" s="156"/>
      <c r="J22" s="156"/>
    </row>
    <row r="23" spans="1:10" ht="13.5">
      <c r="A23" s="150" t="s">
        <v>130</v>
      </c>
      <c r="B23" s="150">
        <v>42321</v>
      </c>
      <c r="C23" s="150" t="s">
        <v>141</v>
      </c>
      <c r="D23" s="156"/>
      <c r="E23" s="156"/>
      <c r="F23" s="156"/>
      <c r="G23" s="156"/>
      <c r="H23" s="156"/>
      <c r="I23" s="156"/>
      <c r="J23" s="156"/>
    </row>
    <row r="24" spans="1:10" ht="13.5">
      <c r="A24" s="150" t="s">
        <v>130</v>
      </c>
      <c r="B24" s="150">
        <v>42322</v>
      </c>
      <c r="C24" s="150" t="s">
        <v>142</v>
      </c>
      <c r="D24" s="156">
        <v>3</v>
      </c>
      <c r="E24" s="156">
        <v>3</v>
      </c>
      <c r="F24" s="156">
        <v>2</v>
      </c>
      <c r="G24" s="156">
        <v>43</v>
      </c>
      <c r="H24" s="156">
        <v>40</v>
      </c>
      <c r="I24" s="156">
        <v>3</v>
      </c>
      <c r="J24" s="156"/>
    </row>
    <row r="25" spans="1:10" ht="13.5">
      <c r="A25" s="150" t="s">
        <v>130</v>
      </c>
      <c r="B25" s="150">
        <v>42323</v>
      </c>
      <c r="C25" s="150" t="s">
        <v>143</v>
      </c>
      <c r="D25" s="156"/>
      <c r="E25" s="156"/>
      <c r="F25" s="156"/>
      <c r="G25" s="156"/>
      <c r="H25" s="156"/>
      <c r="I25" s="156"/>
      <c r="J25" s="156"/>
    </row>
    <row r="26" spans="1:10" ht="13.5">
      <c r="A26" s="150" t="s">
        <v>130</v>
      </c>
      <c r="B26" s="150">
        <v>42383</v>
      </c>
      <c r="C26" s="150" t="s">
        <v>165</v>
      </c>
      <c r="D26" s="156">
        <v>1</v>
      </c>
      <c r="E26" s="156">
        <v>1</v>
      </c>
      <c r="F26" s="156">
        <v>1</v>
      </c>
      <c r="G26" s="156">
        <v>7</v>
      </c>
      <c r="H26" s="156">
        <v>7</v>
      </c>
      <c r="I26" s="156"/>
      <c r="J26" s="156"/>
    </row>
    <row r="27" spans="1:10" ht="13.5">
      <c r="A27" s="150" t="s">
        <v>130</v>
      </c>
      <c r="B27" s="150">
        <v>42388</v>
      </c>
      <c r="C27" s="150" t="s">
        <v>136</v>
      </c>
      <c r="D27" s="156">
        <v>3</v>
      </c>
      <c r="E27" s="156">
        <v>2</v>
      </c>
      <c r="F27" s="156">
        <v>1</v>
      </c>
      <c r="G27" s="156">
        <v>46</v>
      </c>
      <c r="H27" s="156">
        <v>46</v>
      </c>
      <c r="I27" s="156"/>
      <c r="J27" s="156"/>
    </row>
    <row r="28" spans="1:10" ht="13.5">
      <c r="A28" s="150" t="s">
        <v>130</v>
      </c>
      <c r="B28" s="150">
        <v>42389</v>
      </c>
      <c r="C28" s="150" t="s">
        <v>137</v>
      </c>
      <c r="D28" s="156">
        <v>2</v>
      </c>
      <c r="E28" s="156">
        <v>2</v>
      </c>
      <c r="F28" s="156"/>
      <c r="G28" s="156">
        <v>5</v>
      </c>
      <c r="H28" s="156">
        <v>5</v>
      </c>
      <c r="I28" s="156"/>
      <c r="J28" s="156"/>
    </row>
    <row r="29" spans="1:10" ht="13.5">
      <c r="A29" s="150" t="s">
        <v>130</v>
      </c>
      <c r="B29" s="150">
        <v>42391</v>
      </c>
      <c r="C29" s="150" t="s">
        <v>138</v>
      </c>
      <c r="D29" s="156">
        <v>1</v>
      </c>
      <c r="E29" s="156">
        <v>1</v>
      </c>
      <c r="F29" s="156"/>
      <c r="G29" s="156">
        <v>2</v>
      </c>
      <c r="H29" s="156">
        <v>2</v>
      </c>
      <c r="I29" s="156"/>
      <c r="J29" s="156"/>
    </row>
    <row r="30" spans="1:10" ht="13.5">
      <c r="A30" s="150" t="s">
        <v>130</v>
      </c>
      <c r="B30" s="150">
        <v>42411</v>
      </c>
      <c r="C30" s="150" t="s">
        <v>166</v>
      </c>
      <c r="D30" s="156">
        <v>11</v>
      </c>
      <c r="E30" s="156">
        <v>7</v>
      </c>
      <c r="F30" s="156">
        <v>4</v>
      </c>
      <c r="G30" s="156">
        <v>88</v>
      </c>
      <c r="H30" s="156">
        <v>50</v>
      </c>
      <c r="I30" s="156">
        <v>38</v>
      </c>
      <c r="J30" s="156"/>
    </row>
    <row r="31" spans="1:10" ht="13.5">
      <c r="A31" s="21"/>
      <c r="B31" s="21"/>
      <c r="C31" s="21"/>
      <c r="D31" s="48"/>
      <c r="E31" s="48"/>
      <c r="F31" s="48"/>
      <c r="G31" s="48"/>
      <c r="H31" s="48"/>
      <c r="I31" s="48"/>
      <c r="J31" s="48"/>
    </row>
    <row r="32" spans="1:10" ht="13.5">
      <c r="A32" s="21"/>
      <c r="B32" s="21"/>
      <c r="C32" s="21"/>
      <c r="D32" s="48"/>
      <c r="E32" s="48"/>
      <c r="F32" s="48"/>
      <c r="G32" s="48"/>
      <c r="H32" s="48"/>
      <c r="I32" s="48"/>
      <c r="J32" s="48"/>
    </row>
    <row r="33" spans="1:10" ht="13.5">
      <c r="A33" s="21"/>
      <c r="B33" s="21"/>
      <c r="C33" s="21"/>
      <c r="D33" s="48"/>
      <c r="E33" s="48"/>
      <c r="F33" s="48"/>
      <c r="G33" s="48"/>
      <c r="H33" s="48"/>
      <c r="I33" s="48"/>
      <c r="J33" s="48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2008-09-16T08:57:47Z</dcterms:modified>
  <cp:category/>
  <cp:version/>
  <cp:contentType/>
  <cp:contentStatus/>
</cp:coreProperties>
</file>