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'委託許可件数（市町村）'!$A$7:$S$40</definedName>
    <definedName name="_xlnm.Print_Area" localSheetId="6">'委託許可件数（組合）'!$A$7:$S$14</definedName>
    <definedName name="_xlnm.Print_Area" localSheetId="3">'収集運搬機材（市町村）'!$A$7:$BE$40</definedName>
    <definedName name="_xlnm.Print_Area" localSheetId="4">'収集運搬機材（組合）'!$A$7:$BE$14</definedName>
    <definedName name="_xlnm.Print_Area" localSheetId="7">'処理業者と従業員数'!$A$7:$J$40</definedName>
    <definedName name="_xlnm.Print_Area" localSheetId="0">'組合状況'!$A$7:$CD$14</definedName>
    <definedName name="_xlnm.Print_Area" localSheetId="1">'廃棄物処理従事職員数（市町村）'!$A$7:$AD$40</definedName>
    <definedName name="_xlnm.Print_Area" localSheetId="2">'廃棄物処理従事職員数（組合）'!$A$7:$AD$14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<sst xmlns="http://schemas.openxmlformats.org/spreadsheetml/2006/main" count="928" uniqueCount="172">
  <si>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</si>
  <si>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</si>
  <si>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</si>
  <si>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</si>
  <si>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</si>
  <si>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</si>
  <si>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</si>
  <si>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</si>
  <si>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</si>
  <si>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</si>
  <si>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</si>
  <si>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</si>
  <si>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</si>
  <si>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</si>
  <si>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</si>
  <si>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</si>
  <si>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</si>
  <si>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</si>
  <si>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</si>
  <si>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</si>
  <si>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</si>
  <si>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</si>
  <si>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</si>
  <si>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</si>
  <si>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</si>
  <si>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</si>
  <si>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</si>
  <si>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</si>
  <si>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</si>
  <si>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</si>
  <si>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</si>
  <si>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</si>
  <si>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</si>
  <si>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</si>
  <si>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</si>
  <si>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</si>
  <si>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</si>
  <si>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</si>
  <si>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</si>
  <si>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</si>
  <si>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</si>
  <si>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</si>
  <si>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</si>
  <si>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</si>
  <si>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</si>
  <si>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</si>
  <si>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</si>
  <si>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</si>
  <si>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</si>
  <si>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</si>
  <si>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</si>
  <si>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</si>
  <si>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</si>
  <si>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</si>
  <si>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</si>
  <si>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</si>
  <si>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</si>
  <si>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</si>
  <si>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</si>
  <si>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</si>
  <si>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</si>
  <si>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</si>
  <si>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</si>
  <si>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</si>
  <si>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</si>
  <si>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</si>
  <si>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</si>
  <si>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</si>
  <si>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</si>
  <si>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</si>
  <si>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</si>
  <si>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</si>
  <si>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</si>
  <si>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</si>
  <si>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</si>
  <si>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</si>
  <si>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</si>
  <si>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</si>
  <si>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</si>
  <si>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</si>
  <si>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</si>
  <si>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</si>
  <si>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</si>
  <si>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</si>
  <si>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</si>
  <si>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</si>
  <si>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</si>
  <si>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</si>
  <si>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</si>
  <si>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</si>
  <si>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</si>
  <si>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</si>
  <si>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</si>
  <si>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</si>
  <si>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</si>
  <si>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</si>
  <si>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</si>
  <si>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</si>
  <si>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</si>
  <si>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</si>
  <si>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</si>
  <si>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</si>
  <si>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</si>
  <si>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</si>
  <si>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</si>
  <si>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</si>
  <si>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</si>
  <si>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</si>
  <si>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</si>
  <si>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</si>
  <si>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</si>
  <si>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</si>
  <si>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</si>
  <si>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</si>
  <si>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</si>
  <si>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</si>
  <si>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</si>
  <si>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</si>
  <si>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</si>
  <si>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</si>
  <si>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</si>
  <si>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</si>
  <si>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</si>
  <si>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</si>
  <si>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</si>
  <si>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</si>
  <si>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</si>
  <si>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</si>
  <si>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</si>
  <si>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</si>
  <si>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神奈川県</t>
  </si>
  <si>
    <t>秦野市伊勢原市環境衛生組合</t>
  </si>
  <si>
    <t>○</t>
  </si>
  <si>
    <t>秦野市</t>
  </si>
  <si>
    <t>伊勢原市</t>
  </si>
  <si>
    <t>高座清掃施設組合</t>
  </si>
  <si>
    <t>海老名市</t>
  </si>
  <si>
    <t>座間市</t>
  </si>
  <si>
    <t>綾瀬市</t>
  </si>
  <si>
    <t>足柄上衛生組合</t>
  </si>
  <si>
    <t>南足柄市</t>
  </si>
  <si>
    <t>中井町</t>
  </si>
  <si>
    <t>大井町</t>
  </si>
  <si>
    <t>松田町</t>
  </si>
  <si>
    <t>山北町</t>
  </si>
  <si>
    <t>開成町</t>
  </si>
  <si>
    <t>湯河原町真鶴町衛生組合</t>
  </si>
  <si>
    <t>真鶴町</t>
  </si>
  <si>
    <t>湯河原町</t>
  </si>
  <si>
    <t>足柄東部清掃組合</t>
  </si>
  <si>
    <t>足柄西部清掃組合</t>
  </si>
  <si>
    <t>厚木愛甲環境施設組合</t>
  </si>
  <si>
    <t>厚木市</t>
  </si>
  <si>
    <t>愛川町</t>
  </si>
  <si>
    <t>清川村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</si>
  <si>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</si>
  <si>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</si>
  <si>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</si>
  <si>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</si>
  <si>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</si>
  <si>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</si>
  <si>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</si>
  <si>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</si>
  <si>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</si>
  <si>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</si>
  <si>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</si>
  <si>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大和市</t>
  </si>
  <si>
    <t>葉山町</t>
  </si>
  <si>
    <t>寒川町</t>
  </si>
  <si>
    <t>大磯町</t>
  </si>
  <si>
    <t>二宮町</t>
  </si>
  <si>
    <t>箱根町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</si>
</sst>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4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5">
        <f>COUNTA(D8:D200)</f>
        <v>1</v>
      </c>
      <c r="E7" s="105">
        <f aca="true" t="shared" si="0" ref="E7:U7">COUNTA(E8:E200)</f>
        <v>0</v>
      </c>
      <c r="F7" s="105">
        <f t="shared" si="0"/>
        <v>5</v>
      </c>
      <c r="G7" s="105">
        <f t="shared" si="0"/>
        <v>3</v>
      </c>
      <c r="H7" s="105">
        <f t="shared" si="0"/>
        <v>0</v>
      </c>
      <c r="I7" s="105">
        <f t="shared" si="0"/>
        <v>6</v>
      </c>
      <c r="J7" s="105">
        <f t="shared" si="0"/>
        <v>5</v>
      </c>
      <c r="K7" s="105">
        <f t="shared" si="0"/>
        <v>3</v>
      </c>
      <c r="L7" s="105">
        <f t="shared" si="0"/>
        <v>0</v>
      </c>
      <c r="M7" s="105">
        <f t="shared" si="0"/>
        <v>4</v>
      </c>
      <c r="N7" s="105">
        <f t="shared" si="0"/>
        <v>0</v>
      </c>
      <c r="O7" s="105">
        <f t="shared" si="0"/>
        <v>3</v>
      </c>
      <c r="P7" s="105">
        <f t="shared" si="0"/>
        <v>3</v>
      </c>
      <c r="Q7" s="105">
        <f t="shared" si="0"/>
        <v>0</v>
      </c>
      <c r="R7" s="105">
        <f t="shared" si="0"/>
        <v>2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21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14815</v>
      </c>
      <c r="C8" s="150" t="s">
        <v>131</v>
      </c>
      <c r="D8" s="151"/>
      <c r="E8" s="151"/>
      <c r="F8" s="151" t="s">
        <v>132</v>
      </c>
      <c r="G8" s="151" t="s">
        <v>132</v>
      </c>
      <c r="H8" s="151"/>
      <c r="I8" s="151" t="s">
        <v>132</v>
      </c>
      <c r="J8" s="151" t="s">
        <v>132</v>
      </c>
      <c r="K8" s="151" t="s">
        <v>132</v>
      </c>
      <c r="L8" s="151"/>
      <c r="M8" s="151"/>
      <c r="N8" s="151"/>
      <c r="O8" s="151" t="s">
        <v>132</v>
      </c>
      <c r="P8" s="151" t="s">
        <v>132</v>
      </c>
      <c r="Q8" s="151"/>
      <c r="R8" s="151"/>
      <c r="S8" s="151"/>
      <c r="T8" s="151"/>
      <c r="U8" s="151"/>
      <c r="V8" s="152">
        <v>2</v>
      </c>
      <c r="W8" s="153">
        <v>14211</v>
      </c>
      <c r="X8" s="152" t="s">
        <v>133</v>
      </c>
      <c r="Y8" s="153">
        <v>14214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14818</v>
      </c>
      <c r="C9" s="150" t="s">
        <v>135</v>
      </c>
      <c r="D9" s="151"/>
      <c r="E9" s="151"/>
      <c r="F9" s="151" t="s">
        <v>132</v>
      </c>
      <c r="G9" s="151"/>
      <c r="H9" s="151"/>
      <c r="I9" s="151" t="s">
        <v>132</v>
      </c>
      <c r="J9" s="151" t="s">
        <v>132</v>
      </c>
      <c r="K9" s="151" t="s">
        <v>132</v>
      </c>
      <c r="L9" s="151"/>
      <c r="M9" s="151"/>
      <c r="N9" s="151"/>
      <c r="O9" s="151" t="s">
        <v>132</v>
      </c>
      <c r="P9" s="151" t="s">
        <v>132</v>
      </c>
      <c r="Q9" s="151"/>
      <c r="R9" s="151" t="s">
        <v>132</v>
      </c>
      <c r="S9" s="151"/>
      <c r="T9" s="151"/>
      <c r="U9" s="151"/>
      <c r="V9" s="152">
        <v>3</v>
      </c>
      <c r="W9" s="153">
        <v>14215</v>
      </c>
      <c r="X9" s="152" t="s">
        <v>136</v>
      </c>
      <c r="Y9" s="153">
        <v>14216</v>
      </c>
      <c r="Z9" s="152" t="s">
        <v>137</v>
      </c>
      <c r="AA9" s="153">
        <v>14218</v>
      </c>
      <c r="AB9" s="152" t="s">
        <v>138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14819</v>
      </c>
      <c r="C10" s="150" t="s">
        <v>139</v>
      </c>
      <c r="D10" s="151" t="s">
        <v>132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 t="s">
        <v>132</v>
      </c>
      <c r="P10" s="151" t="s">
        <v>132</v>
      </c>
      <c r="Q10" s="151"/>
      <c r="R10" s="151" t="s">
        <v>132</v>
      </c>
      <c r="S10" s="151"/>
      <c r="T10" s="151"/>
      <c r="U10" s="151"/>
      <c r="V10" s="152">
        <v>6</v>
      </c>
      <c r="W10" s="153">
        <v>14217</v>
      </c>
      <c r="X10" s="152" t="s">
        <v>140</v>
      </c>
      <c r="Y10" s="153">
        <v>14361</v>
      </c>
      <c r="Z10" s="152" t="s">
        <v>141</v>
      </c>
      <c r="AA10" s="153">
        <v>14362</v>
      </c>
      <c r="AB10" s="152" t="s">
        <v>142</v>
      </c>
      <c r="AC10" s="153">
        <v>14363</v>
      </c>
      <c r="AD10" s="152" t="s">
        <v>143</v>
      </c>
      <c r="AE10" s="153">
        <v>14364</v>
      </c>
      <c r="AF10" s="152" t="s">
        <v>144</v>
      </c>
      <c r="AG10" s="153">
        <v>14366</v>
      </c>
      <c r="AH10" s="152" t="s">
        <v>145</v>
      </c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14827</v>
      </c>
      <c r="C11" s="150" t="s">
        <v>146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/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2</v>
      </c>
      <c r="W11" s="153">
        <v>14383</v>
      </c>
      <c r="X11" s="152" t="s">
        <v>147</v>
      </c>
      <c r="Y11" s="153">
        <v>14384</v>
      </c>
      <c r="Z11" s="152" t="s">
        <v>148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14829</v>
      </c>
      <c r="C12" s="150" t="s">
        <v>149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 t="s">
        <v>132</v>
      </c>
      <c r="L12" s="151"/>
      <c r="M12" s="151" t="s">
        <v>132</v>
      </c>
      <c r="N12" s="151"/>
      <c r="O12" s="151"/>
      <c r="P12" s="151"/>
      <c r="Q12" s="151"/>
      <c r="R12" s="151"/>
      <c r="S12" s="151"/>
      <c r="T12" s="151"/>
      <c r="U12" s="151"/>
      <c r="V12" s="152">
        <v>3</v>
      </c>
      <c r="W12" s="153">
        <v>14361</v>
      </c>
      <c r="X12" s="152" t="s">
        <v>141</v>
      </c>
      <c r="Y12" s="153">
        <v>14362</v>
      </c>
      <c r="Z12" s="152" t="s">
        <v>142</v>
      </c>
      <c r="AA12" s="153">
        <v>14363</v>
      </c>
      <c r="AB12" s="152" t="s">
        <v>143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14837</v>
      </c>
      <c r="C13" s="150" t="s">
        <v>150</v>
      </c>
      <c r="D13" s="151"/>
      <c r="E13" s="151"/>
      <c r="F13" s="151" t="s">
        <v>132</v>
      </c>
      <c r="G13" s="151"/>
      <c r="H13" s="151"/>
      <c r="I13" s="151" t="s">
        <v>132</v>
      </c>
      <c r="J13" s="151" t="s">
        <v>132</v>
      </c>
      <c r="K13" s="151"/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2</v>
      </c>
      <c r="W13" s="153">
        <v>14364</v>
      </c>
      <c r="X13" s="152" t="s">
        <v>144</v>
      </c>
      <c r="Y13" s="153">
        <v>14366</v>
      </c>
      <c r="Z13" s="152" t="s">
        <v>145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14840</v>
      </c>
      <c r="C14" s="150" t="s">
        <v>151</v>
      </c>
      <c r="D14" s="151"/>
      <c r="E14" s="151"/>
      <c r="F14" s="151"/>
      <c r="G14" s="151"/>
      <c r="H14" s="151"/>
      <c r="I14" s="151" t="s">
        <v>132</v>
      </c>
      <c r="J14" s="151"/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3</v>
      </c>
      <c r="W14" s="153">
        <v>14212</v>
      </c>
      <c r="X14" s="152" t="s">
        <v>152</v>
      </c>
      <c r="Y14" s="153">
        <v>14401</v>
      </c>
      <c r="Z14" s="152" t="s">
        <v>153</v>
      </c>
      <c r="AA14" s="153">
        <v>14402</v>
      </c>
      <c r="AB14" s="152" t="s">
        <v>154</v>
      </c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93"/>
      <c r="B15" s="93"/>
      <c r="C15" s="9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7"/>
      <c r="X15" s="96"/>
      <c r="Y15" s="98"/>
      <c r="Z15" s="96"/>
      <c r="AA15" s="98"/>
      <c r="AB15" s="96"/>
      <c r="AC15" s="98"/>
      <c r="AD15" s="96"/>
      <c r="AE15" s="98"/>
      <c r="AF15" s="96"/>
      <c r="AG15" s="98"/>
      <c r="AH15" s="96"/>
      <c r="AI15" s="98"/>
      <c r="AJ15" s="96"/>
      <c r="AK15" s="98"/>
      <c r="AL15" s="96"/>
      <c r="AM15" s="98"/>
      <c r="AN15" s="96"/>
      <c r="AO15" s="98"/>
      <c r="AP15" s="96"/>
      <c r="AQ15" s="98"/>
      <c r="AR15" s="96"/>
      <c r="AS15" s="98"/>
      <c r="AT15" s="96"/>
      <c r="AU15" s="98"/>
      <c r="AV15" s="96"/>
      <c r="AW15" s="98"/>
      <c r="AX15" s="96"/>
      <c r="AY15" s="98"/>
      <c r="AZ15" s="96"/>
      <c r="BA15" s="98"/>
      <c r="BB15" s="96"/>
      <c r="BC15" s="98"/>
      <c r="BD15" s="96"/>
      <c r="BE15" s="98"/>
      <c r="BF15" s="96"/>
      <c r="BG15" s="98"/>
      <c r="BH15" s="96"/>
      <c r="BI15" s="98"/>
      <c r="BJ15" s="96"/>
      <c r="BK15" s="98"/>
      <c r="BL15" s="96"/>
      <c r="BM15" s="98"/>
      <c r="BN15" s="96"/>
      <c r="BO15" s="98"/>
      <c r="BP15" s="96"/>
      <c r="BQ15" s="98"/>
      <c r="BR15" s="96"/>
      <c r="BS15" s="98"/>
      <c r="BT15" s="96"/>
      <c r="BU15" s="98"/>
      <c r="BV15" s="96"/>
      <c r="BW15" s="98"/>
      <c r="BX15" s="96"/>
      <c r="BY15" s="98"/>
      <c r="BZ15" s="96"/>
      <c r="CA15" s="98"/>
      <c r="CB15" s="96"/>
      <c r="CC15" s="98"/>
      <c r="CD15" s="96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9">
        <f>SUM(D8:D200)</f>
        <v>5889</v>
      </c>
      <c r="E7" s="109">
        <f aca="true" t="shared" si="0" ref="E7:AD7">SUM(E8:E200)</f>
        <v>1411</v>
      </c>
      <c r="F7" s="109">
        <f t="shared" si="0"/>
        <v>808</v>
      </c>
      <c r="G7" s="109">
        <f t="shared" si="0"/>
        <v>603</v>
      </c>
      <c r="H7" s="109">
        <f t="shared" si="0"/>
        <v>4478</v>
      </c>
      <c r="I7" s="109">
        <f t="shared" si="0"/>
        <v>3689</v>
      </c>
      <c r="J7" s="109">
        <f t="shared" si="0"/>
        <v>698</v>
      </c>
      <c r="K7" s="109">
        <f t="shared" si="0"/>
        <v>40</v>
      </c>
      <c r="L7" s="109">
        <f t="shared" si="0"/>
        <v>51</v>
      </c>
      <c r="M7" s="109">
        <f t="shared" si="0"/>
        <v>365</v>
      </c>
      <c r="N7" s="109">
        <f t="shared" si="0"/>
        <v>122</v>
      </c>
      <c r="O7" s="109">
        <f t="shared" si="0"/>
        <v>84</v>
      </c>
      <c r="P7" s="109">
        <f t="shared" si="0"/>
        <v>38</v>
      </c>
      <c r="Q7" s="109">
        <f t="shared" si="0"/>
        <v>243</v>
      </c>
      <c r="R7" s="109">
        <f t="shared" si="0"/>
        <v>187</v>
      </c>
      <c r="S7" s="109">
        <f t="shared" si="0"/>
        <v>55</v>
      </c>
      <c r="T7" s="109">
        <f t="shared" si="0"/>
        <v>0</v>
      </c>
      <c r="U7" s="109">
        <f t="shared" si="0"/>
        <v>1</v>
      </c>
      <c r="V7" s="109">
        <f t="shared" si="0"/>
        <v>6254</v>
      </c>
      <c r="W7" s="109">
        <f t="shared" si="0"/>
        <v>1533</v>
      </c>
      <c r="X7" s="109">
        <f t="shared" si="0"/>
        <v>892</v>
      </c>
      <c r="Y7" s="109">
        <f t="shared" si="0"/>
        <v>641</v>
      </c>
      <c r="Z7" s="109">
        <f t="shared" si="0"/>
        <v>4721</v>
      </c>
      <c r="AA7" s="109">
        <f t="shared" si="0"/>
        <v>3876</v>
      </c>
      <c r="AB7" s="109">
        <f t="shared" si="0"/>
        <v>753</v>
      </c>
      <c r="AC7" s="109">
        <f t="shared" si="0"/>
        <v>40</v>
      </c>
      <c r="AD7" s="109">
        <f t="shared" si="0"/>
        <v>52</v>
      </c>
    </row>
    <row r="8" spans="1:30" s="99" customFormat="1" ht="13.5">
      <c r="A8" s="150" t="s">
        <v>130</v>
      </c>
      <c r="B8" s="150">
        <v>14100</v>
      </c>
      <c r="C8" s="150" t="s">
        <v>155</v>
      </c>
      <c r="D8" s="154">
        <f aca="true" t="shared" si="1" ref="D8:D40">SUM(E8,H8)</f>
        <v>2067</v>
      </c>
      <c r="E8" s="154">
        <f aca="true" t="shared" si="2" ref="E8:E40">SUM(F8:G8)</f>
        <v>547</v>
      </c>
      <c r="F8" s="155">
        <v>286</v>
      </c>
      <c r="G8" s="155">
        <v>261</v>
      </c>
      <c r="H8" s="154">
        <f aca="true" t="shared" si="3" ref="H8:H40">SUM(I8:L8)</f>
        <v>1520</v>
      </c>
      <c r="I8" s="155">
        <v>1360</v>
      </c>
      <c r="J8" s="155">
        <v>144</v>
      </c>
      <c r="K8" s="155">
        <v>16</v>
      </c>
      <c r="L8" s="155"/>
      <c r="M8" s="154">
        <f aca="true" t="shared" si="4" ref="M8:M40">SUM(N8,Q8)</f>
        <v>106</v>
      </c>
      <c r="N8" s="154">
        <f aca="true" t="shared" si="5" ref="N8:N40">SUM(O8:P8)</f>
        <v>22</v>
      </c>
      <c r="O8" s="155">
        <v>12</v>
      </c>
      <c r="P8" s="155">
        <v>10</v>
      </c>
      <c r="Q8" s="154">
        <f aca="true" t="shared" si="6" ref="Q8:Q40">SUM(R8:U8)</f>
        <v>84</v>
      </c>
      <c r="R8" s="155">
        <v>80</v>
      </c>
      <c r="S8" s="155">
        <v>4</v>
      </c>
      <c r="T8" s="155"/>
      <c r="U8" s="155"/>
      <c r="V8" s="154">
        <f aca="true" t="shared" si="7" ref="V8:V40">SUM(W8,Z8)</f>
        <v>2173</v>
      </c>
      <c r="W8" s="154">
        <f aca="true" t="shared" si="8" ref="W8:W40">SUM(X8:Y8)</f>
        <v>569</v>
      </c>
      <c r="X8" s="154">
        <f aca="true" t="shared" si="9" ref="X8:Y40">SUM(F8,O8)</f>
        <v>298</v>
      </c>
      <c r="Y8" s="154">
        <f t="shared" si="9"/>
        <v>271</v>
      </c>
      <c r="Z8" s="154">
        <f aca="true" t="shared" si="10" ref="Z8:Z40">SUM(AA8:AD8)</f>
        <v>1604</v>
      </c>
      <c r="AA8" s="154">
        <f aca="true" t="shared" si="11" ref="AA8:AD40">SUM(I8,R8)</f>
        <v>1440</v>
      </c>
      <c r="AB8" s="154">
        <f t="shared" si="11"/>
        <v>148</v>
      </c>
      <c r="AC8" s="154">
        <f t="shared" si="11"/>
        <v>16</v>
      </c>
      <c r="AD8" s="154">
        <f t="shared" si="11"/>
        <v>0</v>
      </c>
    </row>
    <row r="9" spans="1:30" s="99" customFormat="1" ht="13.5">
      <c r="A9" s="150" t="s">
        <v>130</v>
      </c>
      <c r="B9" s="150">
        <v>14130</v>
      </c>
      <c r="C9" s="150" t="s">
        <v>156</v>
      </c>
      <c r="D9" s="154">
        <f t="shared" si="1"/>
        <v>1332</v>
      </c>
      <c r="E9" s="154">
        <f t="shared" si="2"/>
        <v>289</v>
      </c>
      <c r="F9" s="155">
        <v>131</v>
      </c>
      <c r="G9" s="155">
        <v>158</v>
      </c>
      <c r="H9" s="154">
        <f t="shared" si="3"/>
        <v>1043</v>
      </c>
      <c r="I9" s="155">
        <v>829</v>
      </c>
      <c r="J9" s="155">
        <v>166</v>
      </c>
      <c r="K9" s="155">
        <v>3</v>
      </c>
      <c r="L9" s="155">
        <v>45</v>
      </c>
      <c r="M9" s="154">
        <f t="shared" si="4"/>
        <v>87</v>
      </c>
      <c r="N9" s="154">
        <f t="shared" si="5"/>
        <v>18</v>
      </c>
      <c r="O9" s="155">
        <v>6</v>
      </c>
      <c r="P9" s="155">
        <v>12</v>
      </c>
      <c r="Q9" s="154">
        <f t="shared" si="6"/>
        <v>69</v>
      </c>
      <c r="R9" s="155">
        <v>64</v>
      </c>
      <c r="S9" s="155">
        <v>4</v>
      </c>
      <c r="T9" s="155"/>
      <c r="U9" s="155">
        <v>1</v>
      </c>
      <c r="V9" s="154">
        <f t="shared" si="7"/>
        <v>1419</v>
      </c>
      <c r="W9" s="154">
        <f t="shared" si="8"/>
        <v>307</v>
      </c>
      <c r="X9" s="154">
        <f t="shared" si="9"/>
        <v>137</v>
      </c>
      <c r="Y9" s="154">
        <f t="shared" si="9"/>
        <v>170</v>
      </c>
      <c r="Z9" s="154">
        <f t="shared" si="10"/>
        <v>1112</v>
      </c>
      <c r="AA9" s="154">
        <f t="shared" si="11"/>
        <v>893</v>
      </c>
      <c r="AB9" s="154">
        <f t="shared" si="11"/>
        <v>170</v>
      </c>
      <c r="AC9" s="154">
        <f t="shared" si="11"/>
        <v>3</v>
      </c>
      <c r="AD9" s="154">
        <f t="shared" si="11"/>
        <v>46</v>
      </c>
    </row>
    <row r="10" spans="1:30" s="99" customFormat="1" ht="13.5">
      <c r="A10" s="150" t="s">
        <v>130</v>
      </c>
      <c r="B10" s="150">
        <v>14201</v>
      </c>
      <c r="C10" s="150" t="s">
        <v>157</v>
      </c>
      <c r="D10" s="154">
        <f t="shared" si="1"/>
        <v>308</v>
      </c>
      <c r="E10" s="154">
        <f t="shared" si="2"/>
        <v>58</v>
      </c>
      <c r="F10" s="155">
        <v>41</v>
      </c>
      <c r="G10" s="155">
        <v>17</v>
      </c>
      <c r="H10" s="154">
        <f t="shared" si="3"/>
        <v>250</v>
      </c>
      <c r="I10" s="155">
        <v>176</v>
      </c>
      <c r="J10" s="155">
        <v>72</v>
      </c>
      <c r="K10" s="155">
        <v>2</v>
      </c>
      <c r="L10" s="155"/>
      <c r="M10" s="154">
        <f t="shared" si="4"/>
        <v>3</v>
      </c>
      <c r="N10" s="154">
        <f t="shared" si="5"/>
        <v>3</v>
      </c>
      <c r="O10" s="155">
        <v>3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311</v>
      </c>
      <c r="W10" s="154">
        <f t="shared" si="8"/>
        <v>61</v>
      </c>
      <c r="X10" s="154">
        <f t="shared" si="9"/>
        <v>44</v>
      </c>
      <c r="Y10" s="154">
        <f t="shared" si="9"/>
        <v>17</v>
      </c>
      <c r="Z10" s="154">
        <f t="shared" si="10"/>
        <v>250</v>
      </c>
      <c r="AA10" s="154">
        <f t="shared" si="11"/>
        <v>176</v>
      </c>
      <c r="AB10" s="154">
        <f t="shared" si="11"/>
        <v>72</v>
      </c>
      <c r="AC10" s="154">
        <f t="shared" si="11"/>
        <v>2</v>
      </c>
      <c r="AD10" s="154">
        <f t="shared" si="11"/>
        <v>0</v>
      </c>
    </row>
    <row r="11" spans="1:30" s="99" customFormat="1" ht="13.5">
      <c r="A11" s="150" t="s">
        <v>130</v>
      </c>
      <c r="B11" s="150">
        <v>14203</v>
      </c>
      <c r="C11" s="150" t="s">
        <v>158</v>
      </c>
      <c r="D11" s="154">
        <f t="shared" si="1"/>
        <v>212</v>
      </c>
      <c r="E11" s="154">
        <f t="shared" si="2"/>
        <v>26</v>
      </c>
      <c r="F11" s="155">
        <v>23</v>
      </c>
      <c r="G11" s="155">
        <v>3</v>
      </c>
      <c r="H11" s="154">
        <f t="shared" si="3"/>
        <v>186</v>
      </c>
      <c r="I11" s="155">
        <v>141</v>
      </c>
      <c r="J11" s="155">
        <v>43</v>
      </c>
      <c r="K11" s="155">
        <v>2</v>
      </c>
      <c r="L11" s="155"/>
      <c r="M11" s="154">
        <f t="shared" si="4"/>
        <v>3</v>
      </c>
      <c r="N11" s="154">
        <f t="shared" si="5"/>
        <v>3</v>
      </c>
      <c r="O11" s="155">
        <v>3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215</v>
      </c>
      <c r="W11" s="154">
        <f t="shared" si="8"/>
        <v>29</v>
      </c>
      <c r="X11" s="154">
        <f t="shared" si="9"/>
        <v>26</v>
      </c>
      <c r="Y11" s="154">
        <f t="shared" si="9"/>
        <v>3</v>
      </c>
      <c r="Z11" s="154">
        <f t="shared" si="10"/>
        <v>186</v>
      </c>
      <c r="AA11" s="154">
        <f t="shared" si="11"/>
        <v>141</v>
      </c>
      <c r="AB11" s="154">
        <f t="shared" si="11"/>
        <v>43</v>
      </c>
      <c r="AC11" s="154">
        <f t="shared" si="11"/>
        <v>2</v>
      </c>
      <c r="AD11" s="154">
        <f t="shared" si="11"/>
        <v>0</v>
      </c>
    </row>
    <row r="12" spans="1:30" s="99" customFormat="1" ht="13.5">
      <c r="A12" s="150" t="s">
        <v>130</v>
      </c>
      <c r="B12" s="150">
        <v>14204</v>
      </c>
      <c r="C12" s="150" t="s">
        <v>159</v>
      </c>
      <c r="D12" s="154">
        <f t="shared" si="1"/>
        <v>168</v>
      </c>
      <c r="E12" s="154">
        <f t="shared" si="2"/>
        <v>28</v>
      </c>
      <c r="F12" s="155">
        <v>18</v>
      </c>
      <c r="G12" s="155">
        <v>10</v>
      </c>
      <c r="H12" s="154">
        <f t="shared" si="3"/>
        <v>140</v>
      </c>
      <c r="I12" s="155">
        <v>120</v>
      </c>
      <c r="J12" s="155">
        <v>20</v>
      </c>
      <c r="K12" s="155"/>
      <c r="L12" s="155"/>
      <c r="M12" s="154">
        <f t="shared" si="4"/>
        <v>5</v>
      </c>
      <c r="N12" s="154">
        <f t="shared" si="5"/>
        <v>1</v>
      </c>
      <c r="O12" s="155"/>
      <c r="P12" s="155">
        <v>1</v>
      </c>
      <c r="Q12" s="154">
        <f t="shared" si="6"/>
        <v>4</v>
      </c>
      <c r="R12" s="155"/>
      <c r="S12" s="155">
        <v>4</v>
      </c>
      <c r="T12" s="155"/>
      <c r="U12" s="155"/>
      <c r="V12" s="154">
        <f t="shared" si="7"/>
        <v>173</v>
      </c>
      <c r="W12" s="154">
        <f t="shared" si="8"/>
        <v>29</v>
      </c>
      <c r="X12" s="154">
        <f t="shared" si="9"/>
        <v>18</v>
      </c>
      <c r="Y12" s="154">
        <f t="shared" si="9"/>
        <v>11</v>
      </c>
      <c r="Z12" s="154">
        <f t="shared" si="10"/>
        <v>144</v>
      </c>
      <c r="AA12" s="154">
        <f t="shared" si="11"/>
        <v>120</v>
      </c>
      <c r="AB12" s="154">
        <f t="shared" si="11"/>
        <v>24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14205</v>
      </c>
      <c r="C13" s="150" t="s">
        <v>160</v>
      </c>
      <c r="D13" s="154">
        <f t="shared" si="1"/>
        <v>263</v>
      </c>
      <c r="E13" s="154">
        <f t="shared" si="2"/>
        <v>76</v>
      </c>
      <c r="F13" s="155">
        <v>29</v>
      </c>
      <c r="G13" s="155">
        <v>47</v>
      </c>
      <c r="H13" s="154">
        <f t="shared" si="3"/>
        <v>187</v>
      </c>
      <c r="I13" s="155">
        <v>138</v>
      </c>
      <c r="J13" s="155">
        <v>48</v>
      </c>
      <c r="K13" s="155">
        <v>1</v>
      </c>
      <c r="L13" s="155"/>
      <c r="M13" s="154">
        <f t="shared" si="4"/>
        <v>9</v>
      </c>
      <c r="N13" s="154">
        <f t="shared" si="5"/>
        <v>5</v>
      </c>
      <c r="O13" s="155">
        <v>2</v>
      </c>
      <c r="P13" s="155">
        <v>3</v>
      </c>
      <c r="Q13" s="154">
        <f t="shared" si="6"/>
        <v>4</v>
      </c>
      <c r="R13" s="155"/>
      <c r="S13" s="155">
        <v>4</v>
      </c>
      <c r="T13" s="155"/>
      <c r="U13" s="155"/>
      <c r="V13" s="154">
        <f t="shared" si="7"/>
        <v>272</v>
      </c>
      <c r="W13" s="154">
        <f t="shared" si="8"/>
        <v>81</v>
      </c>
      <c r="X13" s="154">
        <f t="shared" si="9"/>
        <v>31</v>
      </c>
      <c r="Y13" s="154">
        <f t="shared" si="9"/>
        <v>50</v>
      </c>
      <c r="Z13" s="154">
        <f t="shared" si="10"/>
        <v>191</v>
      </c>
      <c r="AA13" s="154">
        <f t="shared" si="11"/>
        <v>138</v>
      </c>
      <c r="AB13" s="154">
        <f t="shared" si="11"/>
        <v>52</v>
      </c>
      <c r="AC13" s="154">
        <f t="shared" si="11"/>
        <v>1</v>
      </c>
      <c r="AD13" s="154">
        <f t="shared" si="11"/>
        <v>0</v>
      </c>
    </row>
    <row r="14" spans="1:30" s="99" customFormat="1" ht="13.5">
      <c r="A14" s="150" t="s">
        <v>130</v>
      </c>
      <c r="B14" s="150">
        <v>14206</v>
      </c>
      <c r="C14" s="150" t="s">
        <v>161</v>
      </c>
      <c r="D14" s="154">
        <f t="shared" si="1"/>
        <v>95</v>
      </c>
      <c r="E14" s="154">
        <f t="shared" si="2"/>
        <v>25</v>
      </c>
      <c r="F14" s="155">
        <v>14</v>
      </c>
      <c r="G14" s="155">
        <v>11</v>
      </c>
      <c r="H14" s="154">
        <f t="shared" si="3"/>
        <v>70</v>
      </c>
      <c r="I14" s="155">
        <v>33</v>
      </c>
      <c r="J14" s="155">
        <v>35</v>
      </c>
      <c r="K14" s="155">
        <v>2</v>
      </c>
      <c r="L14" s="155"/>
      <c r="M14" s="154">
        <f t="shared" si="4"/>
        <v>2</v>
      </c>
      <c r="N14" s="154">
        <f t="shared" si="5"/>
        <v>1</v>
      </c>
      <c r="O14" s="155"/>
      <c r="P14" s="155">
        <v>1</v>
      </c>
      <c r="Q14" s="154">
        <f t="shared" si="6"/>
        <v>1</v>
      </c>
      <c r="R14" s="155"/>
      <c r="S14" s="155">
        <v>1</v>
      </c>
      <c r="T14" s="155"/>
      <c r="U14" s="155"/>
      <c r="V14" s="154">
        <f t="shared" si="7"/>
        <v>97</v>
      </c>
      <c r="W14" s="154">
        <f t="shared" si="8"/>
        <v>26</v>
      </c>
      <c r="X14" s="154">
        <f t="shared" si="9"/>
        <v>14</v>
      </c>
      <c r="Y14" s="154">
        <f t="shared" si="9"/>
        <v>12</v>
      </c>
      <c r="Z14" s="154">
        <f t="shared" si="10"/>
        <v>71</v>
      </c>
      <c r="AA14" s="154">
        <f t="shared" si="11"/>
        <v>33</v>
      </c>
      <c r="AB14" s="154">
        <f t="shared" si="11"/>
        <v>36</v>
      </c>
      <c r="AC14" s="154">
        <f t="shared" si="11"/>
        <v>2</v>
      </c>
      <c r="AD14" s="154">
        <f t="shared" si="11"/>
        <v>0</v>
      </c>
    </row>
    <row r="15" spans="1:30" s="99" customFormat="1" ht="13.5">
      <c r="A15" s="150" t="s">
        <v>130</v>
      </c>
      <c r="B15" s="150">
        <v>14207</v>
      </c>
      <c r="C15" s="150" t="s">
        <v>162</v>
      </c>
      <c r="D15" s="154">
        <f t="shared" si="1"/>
        <v>159</v>
      </c>
      <c r="E15" s="154">
        <f t="shared" si="2"/>
        <v>21</v>
      </c>
      <c r="F15" s="155">
        <v>15</v>
      </c>
      <c r="G15" s="155">
        <v>6</v>
      </c>
      <c r="H15" s="154">
        <f t="shared" si="3"/>
        <v>138</v>
      </c>
      <c r="I15" s="155">
        <v>118</v>
      </c>
      <c r="J15" s="155">
        <v>17</v>
      </c>
      <c r="K15" s="155">
        <v>3</v>
      </c>
      <c r="L15" s="155"/>
      <c r="M15" s="154">
        <f t="shared" si="4"/>
        <v>2</v>
      </c>
      <c r="N15" s="154">
        <f t="shared" si="5"/>
        <v>2</v>
      </c>
      <c r="O15" s="155">
        <v>2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161</v>
      </c>
      <c r="W15" s="154">
        <f t="shared" si="8"/>
        <v>23</v>
      </c>
      <c r="X15" s="154">
        <f t="shared" si="9"/>
        <v>17</v>
      </c>
      <c r="Y15" s="154">
        <f t="shared" si="9"/>
        <v>6</v>
      </c>
      <c r="Z15" s="154">
        <f t="shared" si="10"/>
        <v>138</v>
      </c>
      <c r="AA15" s="154">
        <f t="shared" si="11"/>
        <v>118</v>
      </c>
      <c r="AB15" s="154">
        <f t="shared" si="11"/>
        <v>17</v>
      </c>
      <c r="AC15" s="154">
        <f t="shared" si="11"/>
        <v>3</v>
      </c>
      <c r="AD15" s="154">
        <f t="shared" si="11"/>
        <v>0</v>
      </c>
    </row>
    <row r="16" spans="1:30" s="99" customFormat="1" ht="13.5">
      <c r="A16" s="150" t="s">
        <v>130</v>
      </c>
      <c r="B16" s="150">
        <v>14208</v>
      </c>
      <c r="C16" s="150" t="s">
        <v>163</v>
      </c>
      <c r="D16" s="154">
        <f t="shared" si="1"/>
        <v>62</v>
      </c>
      <c r="E16" s="154">
        <f t="shared" si="2"/>
        <v>7</v>
      </c>
      <c r="F16" s="155">
        <v>5</v>
      </c>
      <c r="G16" s="155">
        <v>2</v>
      </c>
      <c r="H16" s="154">
        <f t="shared" si="3"/>
        <v>55</v>
      </c>
      <c r="I16" s="155">
        <v>33</v>
      </c>
      <c r="J16" s="155">
        <v>21</v>
      </c>
      <c r="K16" s="155">
        <v>1</v>
      </c>
      <c r="L16" s="155"/>
      <c r="M16" s="154">
        <f t="shared" si="4"/>
        <v>7</v>
      </c>
      <c r="N16" s="154">
        <f t="shared" si="5"/>
        <v>0</v>
      </c>
      <c r="O16" s="155"/>
      <c r="P16" s="155"/>
      <c r="Q16" s="154">
        <f t="shared" si="6"/>
        <v>7</v>
      </c>
      <c r="R16" s="155">
        <v>5</v>
      </c>
      <c r="S16" s="155">
        <v>2</v>
      </c>
      <c r="T16" s="155"/>
      <c r="U16" s="155"/>
      <c r="V16" s="154">
        <f t="shared" si="7"/>
        <v>69</v>
      </c>
      <c r="W16" s="154">
        <f t="shared" si="8"/>
        <v>7</v>
      </c>
      <c r="X16" s="154">
        <f t="shared" si="9"/>
        <v>5</v>
      </c>
      <c r="Y16" s="154">
        <f t="shared" si="9"/>
        <v>2</v>
      </c>
      <c r="Z16" s="154">
        <f t="shared" si="10"/>
        <v>62</v>
      </c>
      <c r="AA16" s="154">
        <f t="shared" si="11"/>
        <v>38</v>
      </c>
      <c r="AB16" s="154">
        <f t="shared" si="11"/>
        <v>23</v>
      </c>
      <c r="AC16" s="154">
        <f t="shared" si="11"/>
        <v>1</v>
      </c>
      <c r="AD16" s="154">
        <f t="shared" si="11"/>
        <v>0</v>
      </c>
    </row>
    <row r="17" spans="1:30" s="99" customFormat="1" ht="13.5">
      <c r="A17" s="150" t="s">
        <v>130</v>
      </c>
      <c r="B17" s="150">
        <v>14209</v>
      </c>
      <c r="C17" s="150" t="s">
        <v>164</v>
      </c>
      <c r="D17" s="154">
        <f t="shared" si="1"/>
        <v>438</v>
      </c>
      <c r="E17" s="154">
        <f t="shared" si="2"/>
        <v>157</v>
      </c>
      <c r="F17" s="155">
        <v>94</v>
      </c>
      <c r="G17" s="155">
        <v>63</v>
      </c>
      <c r="H17" s="154">
        <f t="shared" si="3"/>
        <v>281</v>
      </c>
      <c r="I17" s="155">
        <v>230</v>
      </c>
      <c r="J17" s="155">
        <v>44</v>
      </c>
      <c r="K17" s="155">
        <v>3</v>
      </c>
      <c r="L17" s="155">
        <v>4</v>
      </c>
      <c r="M17" s="154">
        <f t="shared" si="4"/>
        <v>57</v>
      </c>
      <c r="N17" s="154">
        <f t="shared" si="5"/>
        <v>22</v>
      </c>
      <c r="O17" s="155">
        <v>16</v>
      </c>
      <c r="P17" s="155">
        <v>6</v>
      </c>
      <c r="Q17" s="154">
        <f t="shared" si="6"/>
        <v>35</v>
      </c>
      <c r="R17" s="155">
        <v>18</v>
      </c>
      <c r="S17" s="155">
        <v>17</v>
      </c>
      <c r="T17" s="155"/>
      <c r="U17" s="155"/>
      <c r="V17" s="154">
        <f t="shared" si="7"/>
        <v>495</v>
      </c>
      <c r="W17" s="154">
        <f t="shared" si="8"/>
        <v>179</v>
      </c>
      <c r="X17" s="154">
        <f t="shared" si="9"/>
        <v>110</v>
      </c>
      <c r="Y17" s="154">
        <f t="shared" si="9"/>
        <v>69</v>
      </c>
      <c r="Z17" s="154">
        <f t="shared" si="10"/>
        <v>316</v>
      </c>
      <c r="AA17" s="154">
        <f t="shared" si="11"/>
        <v>248</v>
      </c>
      <c r="AB17" s="154">
        <f t="shared" si="11"/>
        <v>61</v>
      </c>
      <c r="AC17" s="154">
        <f t="shared" si="11"/>
        <v>3</v>
      </c>
      <c r="AD17" s="154">
        <f t="shared" si="11"/>
        <v>4</v>
      </c>
    </row>
    <row r="18" spans="1:30" s="99" customFormat="1" ht="13.5">
      <c r="A18" s="150" t="s">
        <v>130</v>
      </c>
      <c r="B18" s="150">
        <v>14210</v>
      </c>
      <c r="C18" s="150" t="s">
        <v>165</v>
      </c>
      <c r="D18" s="154">
        <f t="shared" si="1"/>
        <v>57</v>
      </c>
      <c r="E18" s="154">
        <f t="shared" si="2"/>
        <v>19</v>
      </c>
      <c r="F18" s="155">
        <v>15</v>
      </c>
      <c r="G18" s="155">
        <v>4</v>
      </c>
      <c r="H18" s="154">
        <f t="shared" si="3"/>
        <v>38</v>
      </c>
      <c r="I18" s="155">
        <v>30</v>
      </c>
      <c r="J18" s="155">
        <v>5</v>
      </c>
      <c r="K18" s="155">
        <v>3</v>
      </c>
      <c r="L18" s="155"/>
      <c r="M18" s="154">
        <f t="shared" si="4"/>
        <v>9</v>
      </c>
      <c r="N18" s="154">
        <f t="shared" si="5"/>
        <v>3</v>
      </c>
      <c r="O18" s="155">
        <v>1</v>
      </c>
      <c r="P18" s="155">
        <v>2</v>
      </c>
      <c r="Q18" s="154">
        <f t="shared" si="6"/>
        <v>6</v>
      </c>
      <c r="R18" s="155"/>
      <c r="S18" s="155">
        <v>6</v>
      </c>
      <c r="T18" s="155"/>
      <c r="U18" s="155"/>
      <c r="V18" s="154">
        <f t="shared" si="7"/>
        <v>66</v>
      </c>
      <c r="W18" s="154">
        <f t="shared" si="8"/>
        <v>22</v>
      </c>
      <c r="X18" s="154">
        <f t="shared" si="9"/>
        <v>16</v>
      </c>
      <c r="Y18" s="154">
        <f t="shared" si="9"/>
        <v>6</v>
      </c>
      <c r="Z18" s="154">
        <f t="shared" si="10"/>
        <v>44</v>
      </c>
      <c r="AA18" s="154">
        <f t="shared" si="11"/>
        <v>30</v>
      </c>
      <c r="AB18" s="154">
        <f t="shared" si="11"/>
        <v>11</v>
      </c>
      <c r="AC18" s="154">
        <f t="shared" si="11"/>
        <v>3</v>
      </c>
      <c r="AD18" s="154">
        <f t="shared" si="11"/>
        <v>0</v>
      </c>
    </row>
    <row r="19" spans="1:30" s="99" customFormat="1" ht="13.5">
      <c r="A19" s="150" t="s">
        <v>130</v>
      </c>
      <c r="B19" s="150">
        <v>14211</v>
      </c>
      <c r="C19" s="150" t="s">
        <v>133</v>
      </c>
      <c r="D19" s="154">
        <f t="shared" si="1"/>
        <v>53</v>
      </c>
      <c r="E19" s="154">
        <f t="shared" si="2"/>
        <v>11</v>
      </c>
      <c r="F19" s="155">
        <v>11</v>
      </c>
      <c r="G19" s="155"/>
      <c r="H19" s="154">
        <f t="shared" si="3"/>
        <v>42</v>
      </c>
      <c r="I19" s="155">
        <v>42</v>
      </c>
      <c r="J19" s="155"/>
      <c r="K19" s="155"/>
      <c r="L19" s="155"/>
      <c r="M19" s="154">
        <f t="shared" si="4"/>
        <v>1</v>
      </c>
      <c r="N19" s="154">
        <f t="shared" si="5"/>
        <v>1</v>
      </c>
      <c r="O19" s="155">
        <v>1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54</v>
      </c>
      <c r="W19" s="154">
        <f t="shared" si="8"/>
        <v>12</v>
      </c>
      <c r="X19" s="154">
        <f t="shared" si="9"/>
        <v>12</v>
      </c>
      <c r="Y19" s="154">
        <f t="shared" si="9"/>
        <v>0</v>
      </c>
      <c r="Z19" s="154">
        <f t="shared" si="10"/>
        <v>42</v>
      </c>
      <c r="AA19" s="154">
        <f t="shared" si="11"/>
        <v>42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14212</v>
      </c>
      <c r="C20" s="150" t="s">
        <v>152</v>
      </c>
      <c r="D20" s="154">
        <f t="shared" si="1"/>
        <v>148</v>
      </c>
      <c r="E20" s="154">
        <f t="shared" si="2"/>
        <v>27</v>
      </c>
      <c r="F20" s="155">
        <v>24</v>
      </c>
      <c r="G20" s="155">
        <v>3</v>
      </c>
      <c r="H20" s="154">
        <f t="shared" si="3"/>
        <v>121</v>
      </c>
      <c r="I20" s="155">
        <v>101</v>
      </c>
      <c r="J20" s="155">
        <v>20</v>
      </c>
      <c r="K20" s="155"/>
      <c r="L20" s="155"/>
      <c r="M20" s="154">
        <f t="shared" si="4"/>
        <v>11</v>
      </c>
      <c r="N20" s="154">
        <f t="shared" si="5"/>
        <v>7</v>
      </c>
      <c r="O20" s="155">
        <v>6</v>
      </c>
      <c r="P20" s="155">
        <v>1</v>
      </c>
      <c r="Q20" s="154">
        <f t="shared" si="6"/>
        <v>4</v>
      </c>
      <c r="R20" s="155"/>
      <c r="S20" s="155">
        <v>4</v>
      </c>
      <c r="T20" s="155"/>
      <c r="U20" s="155"/>
      <c r="V20" s="154">
        <f t="shared" si="7"/>
        <v>159</v>
      </c>
      <c r="W20" s="154">
        <f t="shared" si="8"/>
        <v>34</v>
      </c>
      <c r="X20" s="154">
        <f t="shared" si="9"/>
        <v>30</v>
      </c>
      <c r="Y20" s="154">
        <f t="shared" si="9"/>
        <v>4</v>
      </c>
      <c r="Z20" s="154">
        <f t="shared" si="10"/>
        <v>125</v>
      </c>
      <c r="AA20" s="154">
        <f t="shared" si="11"/>
        <v>101</v>
      </c>
      <c r="AB20" s="154">
        <f t="shared" si="11"/>
        <v>24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14213</v>
      </c>
      <c r="C21" s="150" t="s">
        <v>166</v>
      </c>
      <c r="D21" s="154">
        <f t="shared" si="1"/>
        <v>144</v>
      </c>
      <c r="E21" s="154">
        <f t="shared" si="2"/>
        <v>29</v>
      </c>
      <c r="F21" s="155">
        <v>17</v>
      </c>
      <c r="G21" s="155">
        <v>12</v>
      </c>
      <c r="H21" s="154">
        <f t="shared" si="3"/>
        <v>115</v>
      </c>
      <c r="I21" s="155">
        <v>96</v>
      </c>
      <c r="J21" s="155">
        <v>19</v>
      </c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145</v>
      </c>
      <c r="W21" s="154">
        <f t="shared" si="8"/>
        <v>30</v>
      </c>
      <c r="X21" s="154">
        <f t="shared" si="9"/>
        <v>18</v>
      </c>
      <c r="Y21" s="154">
        <f t="shared" si="9"/>
        <v>12</v>
      </c>
      <c r="Z21" s="154">
        <f t="shared" si="10"/>
        <v>115</v>
      </c>
      <c r="AA21" s="154">
        <f t="shared" si="11"/>
        <v>96</v>
      </c>
      <c r="AB21" s="154">
        <f t="shared" si="11"/>
        <v>19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14214</v>
      </c>
      <c r="C22" s="150" t="s">
        <v>134</v>
      </c>
      <c r="D22" s="154">
        <f t="shared" si="1"/>
        <v>52</v>
      </c>
      <c r="E22" s="154">
        <f t="shared" si="2"/>
        <v>7</v>
      </c>
      <c r="F22" s="155">
        <v>7</v>
      </c>
      <c r="G22" s="155"/>
      <c r="H22" s="154">
        <f t="shared" si="3"/>
        <v>45</v>
      </c>
      <c r="I22" s="155">
        <v>44</v>
      </c>
      <c r="J22" s="155"/>
      <c r="K22" s="155">
        <v>1</v>
      </c>
      <c r="L22" s="155"/>
      <c r="M22" s="154">
        <f t="shared" si="4"/>
        <v>5</v>
      </c>
      <c r="N22" s="154">
        <f t="shared" si="5"/>
        <v>5</v>
      </c>
      <c r="O22" s="155">
        <v>5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57</v>
      </c>
      <c r="W22" s="154">
        <f t="shared" si="8"/>
        <v>12</v>
      </c>
      <c r="X22" s="154">
        <f t="shared" si="9"/>
        <v>12</v>
      </c>
      <c r="Y22" s="154">
        <f t="shared" si="9"/>
        <v>0</v>
      </c>
      <c r="Z22" s="154">
        <f t="shared" si="10"/>
        <v>45</v>
      </c>
      <c r="AA22" s="154">
        <f t="shared" si="11"/>
        <v>44</v>
      </c>
      <c r="AB22" s="154">
        <f t="shared" si="11"/>
        <v>0</v>
      </c>
      <c r="AC22" s="154">
        <f t="shared" si="11"/>
        <v>1</v>
      </c>
      <c r="AD22" s="154">
        <f t="shared" si="11"/>
        <v>0</v>
      </c>
    </row>
    <row r="23" spans="1:30" s="99" customFormat="1" ht="13.5">
      <c r="A23" s="150" t="s">
        <v>130</v>
      </c>
      <c r="B23" s="150">
        <v>14215</v>
      </c>
      <c r="C23" s="150" t="s">
        <v>136</v>
      </c>
      <c r="D23" s="154">
        <f t="shared" si="1"/>
        <v>49</v>
      </c>
      <c r="E23" s="154">
        <f t="shared" si="2"/>
        <v>13</v>
      </c>
      <c r="F23" s="155">
        <v>13</v>
      </c>
      <c r="G23" s="155"/>
      <c r="H23" s="154">
        <f t="shared" si="3"/>
        <v>36</v>
      </c>
      <c r="I23" s="155">
        <v>36</v>
      </c>
      <c r="J23" s="155"/>
      <c r="K23" s="155"/>
      <c r="L23" s="155"/>
      <c r="M23" s="154">
        <f t="shared" si="4"/>
        <v>6</v>
      </c>
      <c r="N23" s="154">
        <f t="shared" si="5"/>
        <v>2</v>
      </c>
      <c r="O23" s="155">
        <v>2</v>
      </c>
      <c r="P23" s="155"/>
      <c r="Q23" s="154">
        <f t="shared" si="6"/>
        <v>4</v>
      </c>
      <c r="R23" s="155">
        <v>4</v>
      </c>
      <c r="S23" s="155"/>
      <c r="T23" s="155"/>
      <c r="U23" s="155"/>
      <c r="V23" s="154">
        <f t="shared" si="7"/>
        <v>55</v>
      </c>
      <c r="W23" s="154">
        <f t="shared" si="8"/>
        <v>15</v>
      </c>
      <c r="X23" s="154">
        <f t="shared" si="9"/>
        <v>15</v>
      </c>
      <c r="Y23" s="154">
        <f t="shared" si="9"/>
        <v>0</v>
      </c>
      <c r="Z23" s="154">
        <f t="shared" si="10"/>
        <v>40</v>
      </c>
      <c r="AA23" s="154">
        <f t="shared" si="11"/>
        <v>40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14216</v>
      </c>
      <c r="C24" s="150" t="s">
        <v>137</v>
      </c>
      <c r="D24" s="154">
        <f t="shared" si="1"/>
        <v>54</v>
      </c>
      <c r="E24" s="154">
        <f t="shared" si="2"/>
        <v>8</v>
      </c>
      <c r="F24" s="155">
        <v>8</v>
      </c>
      <c r="G24" s="155"/>
      <c r="H24" s="154">
        <f t="shared" si="3"/>
        <v>46</v>
      </c>
      <c r="I24" s="155">
        <v>46</v>
      </c>
      <c r="J24" s="155"/>
      <c r="K24" s="155"/>
      <c r="L24" s="155"/>
      <c r="M24" s="154">
        <f t="shared" si="4"/>
        <v>6</v>
      </c>
      <c r="N24" s="154">
        <f t="shared" si="5"/>
        <v>1</v>
      </c>
      <c r="O24" s="155">
        <v>1</v>
      </c>
      <c r="P24" s="155"/>
      <c r="Q24" s="154">
        <f t="shared" si="6"/>
        <v>5</v>
      </c>
      <c r="R24" s="155">
        <v>5</v>
      </c>
      <c r="S24" s="155"/>
      <c r="T24" s="155"/>
      <c r="U24" s="155"/>
      <c r="V24" s="154">
        <f t="shared" si="7"/>
        <v>60</v>
      </c>
      <c r="W24" s="154">
        <f t="shared" si="8"/>
        <v>9</v>
      </c>
      <c r="X24" s="154">
        <f t="shared" si="9"/>
        <v>9</v>
      </c>
      <c r="Y24" s="154">
        <f t="shared" si="9"/>
        <v>0</v>
      </c>
      <c r="Z24" s="154">
        <f t="shared" si="10"/>
        <v>51</v>
      </c>
      <c r="AA24" s="154">
        <f t="shared" si="11"/>
        <v>51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14217</v>
      </c>
      <c r="C25" s="150" t="s">
        <v>140</v>
      </c>
      <c r="D25" s="154">
        <f t="shared" si="1"/>
        <v>17</v>
      </c>
      <c r="E25" s="154">
        <f t="shared" si="2"/>
        <v>8</v>
      </c>
      <c r="F25" s="155">
        <v>5</v>
      </c>
      <c r="G25" s="155">
        <v>3</v>
      </c>
      <c r="H25" s="154">
        <f t="shared" si="3"/>
        <v>9</v>
      </c>
      <c r="I25" s="155"/>
      <c r="J25" s="155">
        <v>8</v>
      </c>
      <c r="K25" s="155">
        <v>1</v>
      </c>
      <c r="L25" s="155"/>
      <c r="M25" s="154">
        <f t="shared" si="4"/>
        <v>2</v>
      </c>
      <c r="N25" s="154">
        <f t="shared" si="5"/>
        <v>2</v>
      </c>
      <c r="O25" s="155">
        <v>2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19</v>
      </c>
      <c r="W25" s="154">
        <f t="shared" si="8"/>
        <v>10</v>
      </c>
      <c r="X25" s="154">
        <f t="shared" si="9"/>
        <v>7</v>
      </c>
      <c r="Y25" s="154">
        <f t="shared" si="9"/>
        <v>3</v>
      </c>
      <c r="Z25" s="154">
        <f t="shared" si="10"/>
        <v>9</v>
      </c>
      <c r="AA25" s="154">
        <f t="shared" si="11"/>
        <v>0</v>
      </c>
      <c r="AB25" s="154">
        <f t="shared" si="11"/>
        <v>8</v>
      </c>
      <c r="AC25" s="154">
        <f t="shared" si="11"/>
        <v>1</v>
      </c>
      <c r="AD25" s="154">
        <f t="shared" si="11"/>
        <v>0</v>
      </c>
    </row>
    <row r="26" spans="1:30" s="99" customFormat="1" ht="13.5">
      <c r="A26" s="150" t="s">
        <v>130</v>
      </c>
      <c r="B26" s="150">
        <v>14218</v>
      </c>
      <c r="C26" s="150" t="s">
        <v>138</v>
      </c>
      <c r="D26" s="154">
        <f t="shared" si="1"/>
        <v>43</v>
      </c>
      <c r="E26" s="154">
        <f t="shared" si="2"/>
        <v>7</v>
      </c>
      <c r="F26" s="155">
        <v>7</v>
      </c>
      <c r="G26" s="155"/>
      <c r="H26" s="154">
        <f t="shared" si="3"/>
        <v>36</v>
      </c>
      <c r="I26" s="155">
        <v>36</v>
      </c>
      <c r="J26" s="155"/>
      <c r="K26" s="155"/>
      <c r="L26" s="155"/>
      <c r="M26" s="154">
        <f t="shared" si="4"/>
        <v>7</v>
      </c>
      <c r="N26" s="154">
        <f t="shared" si="5"/>
        <v>2</v>
      </c>
      <c r="O26" s="155">
        <v>2</v>
      </c>
      <c r="P26" s="155"/>
      <c r="Q26" s="154">
        <f t="shared" si="6"/>
        <v>5</v>
      </c>
      <c r="R26" s="155">
        <v>5</v>
      </c>
      <c r="S26" s="155"/>
      <c r="T26" s="155"/>
      <c r="U26" s="155"/>
      <c r="V26" s="154">
        <f t="shared" si="7"/>
        <v>50</v>
      </c>
      <c r="W26" s="154">
        <f t="shared" si="8"/>
        <v>9</v>
      </c>
      <c r="X26" s="154">
        <f t="shared" si="9"/>
        <v>9</v>
      </c>
      <c r="Y26" s="154">
        <f t="shared" si="9"/>
        <v>0</v>
      </c>
      <c r="Z26" s="154">
        <f t="shared" si="10"/>
        <v>41</v>
      </c>
      <c r="AA26" s="154">
        <f t="shared" si="11"/>
        <v>41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14301</v>
      </c>
      <c r="C27" s="150" t="s">
        <v>167</v>
      </c>
      <c r="D27" s="154">
        <f t="shared" si="1"/>
        <v>46</v>
      </c>
      <c r="E27" s="154">
        <f t="shared" si="2"/>
        <v>7</v>
      </c>
      <c r="F27" s="155">
        <v>7</v>
      </c>
      <c r="G27" s="155"/>
      <c r="H27" s="154">
        <f t="shared" si="3"/>
        <v>39</v>
      </c>
      <c r="I27" s="155">
        <v>26</v>
      </c>
      <c r="J27" s="155">
        <v>12</v>
      </c>
      <c r="K27" s="155"/>
      <c r="L27" s="155">
        <v>1</v>
      </c>
      <c r="M27" s="154">
        <f t="shared" si="4"/>
        <v>2</v>
      </c>
      <c r="N27" s="154">
        <f t="shared" si="5"/>
        <v>2</v>
      </c>
      <c r="O27" s="155">
        <v>2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48</v>
      </c>
      <c r="W27" s="154">
        <f t="shared" si="8"/>
        <v>9</v>
      </c>
      <c r="X27" s="154">
        <f t="shared" si="9"/>
        <v>9</v>
      </c>
      <c r="Y27" s="154">
        <f t="shared" si="9"/>
        <v>0</v>
      </c>
      <c r="Z27" s="154">
        <f t="shared" si="10"/>
        <v>39</v>
      </c>
      <c r="AA27" s="154">
        <f t="shared" si="11"/>
        <v>26</v>
      </c>
      <c r="AB27" s="154">
        <f t="shared" si="11"/>
        <v>12</v>
      </c>
      <c r="AC27" s="154">
        <f t="shared" si="11"/>
        <v>0</v>
      </c>
      <c r="AD27" s="154">
        <f t="shared" si="11"/>
        <v>1</v>
      </c>
    </row>
    <row r="28" spans="1:30" s="99" customFormat="1" ht="13.5">
      <c r="A28" s="150" t="s">
        <v>130</v>
      </c>
      <c r="B28" s="150">
        <v>14321</v>
      </c>
      <c r="C28" s="150" t="s">
        <v>168</v>
      </c>
      <c r="D28" s="154">
        <f t="shared" si="1"/>
        <v>6</v>
      </c>
      <c r="E28" s="154">
        <f t="shared" si="2"/>
        <v>6</v>
      </c>
      <c r="F28" s="155">
        <v>6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10</v>
      </c>
      <c r="N28" s="154">
        <f t="shared" si="5"/>
        <v>5</v>
      </c>
      <c r="O28" s="155">
        <v>5</v>
      </c>
      <c r="P28" s="155"/>
      <c r="Q28" s="154">
        <f t="shared" si="6"/>
        <v>5</v>
      </c>
      <c r="R28" s="155"/>
      <c r="S28" s="155">
        <v>5</v>
      </c>
      <c r="T28" s="155"/>
      <c r="U28" s="155"/>
      <c r="V28" s="154">
        <f t="shared" si="7"/>
        <v>16</v>
      </c>
      <c r="W28" s="154">
        <f t="shared" si="8"/>
        <v>11</v>
      </c>
      <c r="X28" s="154">
        <f t="shared" si="9"/>
        <v>11</v>
      </c>
      <c r="Y28" s="154">
        <f t="shared" si="9"/>
        <v>0</v>
      </c>
      <c r="Z28" s="154">
        <f t="shared" si="10"/>
        <v>5</v>
      </c>
      <c r="AA28" s="154">
        <f t="shared" si="11"/>
        <v>0</v>
      </c>
      <c r="AB28" s="154">
        <f t="shared" si="11"/>
        <v>5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14341</v>
      </c>
      <c r="C29" s="150" t="s">
        <v>169</v>
      </c>
      <c r="D29" s="154">
        <f t="shared" si="1"/>
        <v>16</v>
      </c>
      <c r="E29" s="154">
        <f t="shared" si="2"/>
        <v>4</v>
      </c>
      <c r="F29" s="155">
        <v>3</v>
      </c>
      <c r="G29" s="155">
        <v>1</v>
      </c>
      <c r="H29" s="154">
        <f t="shared" si="3"/>
        <v>12</v>
      </c>
      <c r="I29" s="155">
        <v>2</v>
      </c>
      <c r="J29" s="155">
        <v>9</v>
      </c>
      <c r="K29" s="155"/>
      <c r="L29" s="155">
        <v>1</v>
      </c>
      <c r="M29" s="154">
        <f t="shared" si="4"/>
        <v>4</v>
      </c>
      <c r="N29" s="154">
        <f t="shared" si="5"/>
        <v>2</v>
      </c>
      <c r="O29" s="155">
        <v>2</v>
      </c>
      <c r="P29" s="155"/>
      <c r="Q29" s="154">
        <f t="shared" si="6"/>
        <v>2</v>
      </c>
      <c r="R29" s="155"/>
      <c r="S29" s="155">
        <v>2</v>
      </c>
      <c r="T29" s="155"/>
      <c r="U29" s="155"/>
      <c r="V29" s="154">
        <f t="shared" si="7"/>
        <v>20</v>
      </c>
      <c r="W29" s="154">
        <f t="shared" si="8"/>
        <v>6</v>
      </c>
      <c r="X29" s="154">
        <f t="shared" si="9"/>
        <v>5</v>
      </c>
      <c r="Y29" s="154">
        <f t="shared" si="9"/>
        <v>1</v>
      </c>
      <c r="Z29" s="154">
        <f t="shared" si="10"/>
        <v>14</v>
      </c>
      <c r="AA29" s="154">
        <f t="shared" si="11"/>
        <v>2</v>
      </c>
      <c r="AB29" s="154">
        <f t="shared" si="11"/>
        <v>11</v>
      </c>
      <c r="AC29" s="154">
        <f t="shared" si="11"/>
        <v>0</v>
      </c>
      <c r="AD29" s="154">
        <f t="shared" si="11"/>
        <v>1</v>
      </c>
    </row>
    <row r="30" spans="1:30" s="99" customFormat="1" ht="13.5">
      <c r="A30" s="150" t="s">
        <v>130</v>
      </c>
      <c r="B30" s="150">
        <v>14342</v>
      </c>
      <c r="C30" s="150" t="s">
        <v>170</v>
      </c>
      <c r="D30" s="154">
        <f t="shared" si="1"/>
        <v>13</v>
      </c>
      <c r="E30" s="154">
        <f t="shared" si="2"/>
        <v>5</v>
      </c>
      <c r="F30" s="155">
        <v>5</v>
      </c>
      <c r="G30" s="155"/>
      <c r="H30" s="154">
        <f t="shared" si="3"/>
        <v>8</v>
      </c>
      <c r="I30" s="155"/>
      <c r="J30" s="155">
        <v>7</v>
      </c>
      <c r="K30" s="155">
        <v>1</v>
      </c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13</v>
      </c>
      <c r="W30" s="154">
        <f t="shared" si="8"/>
        <v>5</v>
      </c>
      <c r="X30" s="154">
        <f t="shared" si="9"/>
        <v>5</v>
      </c>
      <c r="Y30" s="154">
        <f t="shared" si="9"/>
        <v>0</v>
      </c>
      <c r="Z30" s="154">
        <f t="shared" si="10"/>
        <v>8</v>
      </c>
      <c r="AA30" s="154">
        <f t="shared" si="11"/>
        <v>0</v>
      </c>
      <c r="AB30" s="154">
        <f t="shared" si="11"/>
        <v>7</v>
      </c>
      <c r="AC30" s="154">
        <f t="shared" si="11"/>
        <v>1</v>
      </c>
      <c r="AD30" s="154">
        <f t="shared" si="11"/>
        <v>0</v>
      </c>
    </row>
    <row r="31" spans="1:30" s="99" customFormat="1" ht="13.5">
      <c r="A31" s="150" t="s">
        <v>130</v>
      </c>
      <c r="B31" s="150">
        <v>14361</v>
      </c>
      <c r="C31" s="150" t="s">
        <v>141</v>
      </c>
      <c r="D31" s="154">
        <f t="shared" si="1"/>
        <v>1</v>
      </c>
      <c r="E31" s="154">
        <f t="shared" si="2"/>
        <v>1</v>
      </c>
      <c r="F31" s="155">
        <v>1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1</v>
      </c>
      <c r="N31" s="154">
        <f t="shared" si="5"/>
        <v>1</v>
      </c>
      <c r="O31" s="155">
        <v>1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2</v>
      </c>
      <c r="W31" s="154">
        <f t="shared" si="8"/>
        <v>2</v>
      </c>
      <c r="X31" s="154">
        <f t="shared" si="9"/>
        <v>2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14362</v>
      </c>
      <c r="C32" s="150" t="s">
        <v>142</v>
      </c>
      <c r="D32" s="154">
        <f t="shared" si="1"/>
        <v>2</v>
      </c>
      <c r="E32" s="154">
        <f t="shared" si="2"/>
        <v>2</v>
      </c>
      <c r="F32" s="155">
        <v>2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2</v>
      </c>
      <c r="N32" s="154">
        <f t="shared" si="5"/>
        <v>2</v>
      </c>
      <c r="O32" s="155">
        <v>2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4</v>
      </c>
      <c r="W32" s="154">
        <f t="shared" si="8"/>
        <v>4</v>
      </c>
      <c r="X32" s="154">
        <f t="shared" si="9"/>
        <v>4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14363</v>
      </c>
      <c r="C33" s="150" t="s">
        <v>143</v>
      </c>
      <c r="D33" s="154">
        <f t="shared" si="1"/>
        <v>4</v>
      </c>
      <c r="E33" s="154">
        <f t="shared" si="2"/>
        <v>2</v>
      </c>
      <c r="F33" s="155">
        <v>2</v>
      </c>
      <c r="G33" s="155"/>
      <c r="H33" s="154">
        <f t="shared" si="3"/>
        <v>2</v>
      </c>
      <c r="I33" s="155">
        <v>2</v>
      </c>
      <c r="J33" s="155"/>
      <c r="K33" s="155"/>
      <c r="L33" s="155"/>
      <c r="M33" s="154">
        <f t="shared" si="4"/>
        <v>1</v>
      </c>
      <c r="N33" s="154">
        <f t="shared" si="5"/>
        <v>1</v>
      </c>
      <c r="O33" s="155">
        <v>1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5</v>
      </c>
      <c r="W33" s="154">
        <f t="shared" si="8"/>
        <v>3</v>
      </c>
      <c r="X33" s="154">
        <f t="shared" si="9"/>
        <v>3</v>
      </c>
      <c r="Y33" s="154">
        <f t="shared" si="9"/>
        <v>0</v>
      </c>
      <c r="Z33" s="154">
        <f t="shared" si="10"/>
        <v>2</v>
      </c>
      <c r="AA33" s="154">
        <f t="shared" si="11"/>
        <v>2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14364</v>
      </c>
      <c r="C34" s="150" t="s">
        <v>144</v>
      </c>
      <c r="D34" s="154">
        <f t="shared" si="1"/>
        <v>9</v>
      </c>
      <c r="E34" s="154">
        <f t="shared" si="2"/>
        <v>2</v>
      </c>
      <c r="F34" s="155">
        <v>2</v>
      </c>
      <c r="G34" s="155"/>
      <c r="H34" s="154">
        <f t="shared" si="3"/>
        <v>7</v>
      </c>
      <c r="I34" s="155">
        <v>7</v>
      </c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10</v>
      </c>
      <c r="W34" s="154">
        <f t="shared" si="8"/>
        <v>3</v>
      </c>
      <c r="X34" s="154">
        <f t="shared" si="9"/>
        <v>3</v>
      </c>
      <c r="Y34" s="154">
        <f t="shared" si="9"/>
        <v>0</v>
      </c>
      <c r="Z34" s="154">
        <f t="shared" si="10"/>
        <v>7</v>
      </c>
      <c r="AA34" s="154">
        <f t="shared" si="11"/>
        <v>7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14366</v>
      </c>
      <c r="C35" s="150" t="s">
        <v>145</v>
      </c>
      <c r="D35" s="154">
        <f t="shared" si="1"/>
        <v>2</v>
      </c>
      <c r="E35" s="154">
        <f t="shared" si="2"/>
        <v>2</v>
      </c>
      <c r="F35" s="155">
        <v>2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3</v>
      </c>
      <c r="W35" s="154">
        <f t="shared" si="8"/>
        <v>3</v>
      </c>
      <c r="X35" s="154">
        <f t="shared" si="9"/>
        <v>3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14382</v>
      </c>
      <c r="C36" s="150" t="s">
        <v>171</v>
      </c>
      <c r="D36" s="154">
        <f t="shared" si="1"/>
        <v>14</v>
      </c>
      <c r="E36" s="154">
        <f t="shared" si="2"/>
        <v>6</v>
      </c>
      <c r="F36" s="155">
        <v>4</v>
      </c>
      <c r="G36" s="155">
        <v>2</v>
      </c>
      <c r="H36" s="154">
        <f t="shared" si="3"/>
        <v>8</v>
      </c>
      <c r="I36" s="155"/>
      <c r="J36" s="155">
        <v>7</v>
      </c>
      <c r="K36" s="155">
        <v>1</v>
      </c>
      <c r="L36" s="155"/>
      <c r="M36" s="154">
        <f t="shared" si="4"/>
        <v>1</v>
      </c>
      <c r="N36" s="154">
        <f t="shared" si="5"/>
        <v>1</v>
      </c>
      <c r="O36" s="155"/>
      <c r="P36" s="155">
        <v>1</v>
      </c>
      <c r="Q36" s="154">
        <f t="shared" si="6"/>
        <v>0</v>
      </c>
      <c r="R36" s="155"/>
      <c r="S36" s="155"/>
      <c r="T36" s="155"/>
      <c r="U36" s="155"/>
      <c r="V36" s="154">
        <f t="shared" si="7"/>
        <v>15</v>
      </c>
      <c r="W36" s="154">
        <f t="shared" si="8"/>
        <v>7</v>
      </c>
      <c r="X36" s="154">
        <f t="shared" si="9"/>
        <v>4</v>
      </c>
      <c r="Y36" s="154">
        <f t="shared" si="9"/>
        <v>3</v>
      </c>
      <c r="Z36" s="154">
        <f t="shared" si="10"/>
        <v>8</v>
      </c>
      <c r="AA36" s="154">
        <f t="shared" si="11"/>
        <v>0</v>
      </c>
      <c r="AB36" s="154">
        <f t="shared" si="11"/>
        <v>7</v>
      </c>
      <c r="AC36" s="154">
        <f t="shared" si="11"/>
        <v>1</v>
      </c>
      <c r="AD36" s="154">
        <f t="shared" si="11"/>
        <v>0</v>
      </c>
    </row>
    <row r="37" spans="1:30" s="99" customFormat="1" ht="13.5">
      <c r="A37" s="150" t="s">
        <v>130</v>
      </c>
      <c r="B37" s="150">
        <v>14383</v>
      </c>
      <c r="C37" s="150" t="s">
        <v>147</v>
      </c>
      <c r="D37" s="154">
        <f t="shared" si="1"/>
        <v>3</v>
      </c>
      <c r="E37" s="154">
        <f t="shared" si="2"/>
        <v>3</v>
      </c>
      <c r="F37" s="155">
        <v>3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3</v>
      </c>
      <c r="W37" s="154">
        <f t="shared" si="8"/>
        <v>3</v>
      </c>
      <c r="X37" s="154">
        <f t="shared" si="9"/>
        <v>3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14384</v>
      </c>
      <c r="C38" s="150" t="s">
        <v>148</v>
      </c>
      <c r="D38" s="154">
        <f t="shared" si="1"/>
        <v>21</v>
      </c>
      <c r="E38" s="154">
        <f t="shared" si="2"/>
        <v>3</v>
      </c>
      <c r="F38" s="155">
        <v>3</v>
      </c>
      <c r="G38" s="155"/>
      <c r="H38" s="154">
        <f t="shared" si="3"/>
        <v>18</v>
      </c>
      <c r="I38" s="155">
        <v>18</v>
      </c>
      <c r="J38" s="155"/>
      <c r="K38" s="155"/>
      <c r="L38" s="155"/>
      <c r="M38" s="154">
        <f t="shared" si="4"/>
        <v>2</v>
      </c>
      <c r="N38" s="154">
        <f t="shared" si="5"/>
        <v>2</v>
      </c>
      <c r="O38" s="155">
        <v>2</v>
      </c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23</v>
      </c>
      <c r="W38" s="154">
        <f t="shared" si="8"/>
        <v>5</v>
      </c>
      <c r="X38" s="154">
        <f t="shared" si="9"/>
        <v>5</v>
      </c>
      <c r="Y38" s="154">
        <f t="shared" si="9"/>
        <v>0</v>
      </c>
      <c r="Z38" s="154">
        <f t="shared" si="10"/>
        <v>18</v>
      </c>
      <c r="AA38" s="154">
        <f t="shared" si="11"/>
        <v>18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14401</v>
      </c>
      <c r="C39" s="150" t="s">
        <v>153</v>
      </c>
      <c r="D39" s="154">
        <f t="shared" si="1"/>
        <v>25</v>
      </c>
      <c r="E39" s="154">
        <f t="shared" si="2"/>
        <v>4</v>
      </c>
      <c r="F39" s="155">
        <v>4</v>
      </c>
      <c r="G39" s="155"/>
      <c r="H39" s="154">
        <f t="shared" si="3"/>
        <v>21</v>
      </c>
      <c r="I39" s="155">
        <v>21</v>
      </c>
      <c r="J39" s="155"/>
      <c r="K39" s="155"/>
      <c r="L39" s="155"/>
      <c r="M39" s="154">
        <f t="shared" si="4"/>
        <v>10</v>
      </c>
      <c r="N39" s="154">
        <f t="shared" si="5"/>
        <v>2</v>
      </c>
      <c r="O39" s="155">
        <v>1</v>
      </c>
      <c r="P39" s="155">
        <v>1</v>
      </c>
      <c r="Q39" s="154">
        <f t="shared" si="6"/>
        <v>8</v>
      </c>
      <c r="R39" s="155">
        <v>6</v>
      </c>
      <c r="S39" s="155">
        <v>2</v>
      </c>
      <c r="T39" s="155"/>
      <c r="U39" s="155"/>
      <c r="V39" s="154">
        <f t="shared" si="7"/>
        <v>35</v>
      </c>
      <c r="W39" s="154">
        <f t="shared" si="8"/>
        <v>6</v>
      </c>
      <c r="X39" s="154">
        <f t="shared" si="9"/>
        <v>5</v>
      </c>
      <c r="Y39" s="154">
        <f t="shared" si="9"/>
        <v>1</v>
      </c>
      <c r="Z39" s="154">
        <f t="shared" si="10"/>
        <v>29</v>
      </c>
      <c r="AA39" s="154">
        <f t="shared" si="11"/>
        <v>27</v>
      </c>
      <c r="AB39" s="154">
        <f t="shared" si="11"/>
        <v>2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14402</v>
      </c>
      <c r="C40" s="150" t="s">
        <v>154</v>
      </c>
      <c r="D40" s="154">
        <f t="shared" si="1"/>
        <v>6</v>
      </c>
      <c r="E40" s="154">
        <f t="shared" si="2"/>
        <v>1</v>
      </c>
      <c r="F40" s="155">
        <v>1</v>
      </c>
      <c r="G40" s="155"/>
      <c r="H40" s="154">
        <f t="shared" si="3"/>
        <v>5</v>
      </c>
      <c r="I40" s="155">
        <v>4</v>
      </c>
      <c r="J40" s="155">
        <v>1</v>
      </c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7</v>
      </c>
      <c r="W40" s="154">
        <f t="shared" si="8"/>
        <v>2</v>
      </c>
      <c r="X40" s="154">
        <f t="shared" si="9"/>
        <v>2</v>
      </c>
      <c r="Y40" s="154">
        <f t="shared" si="9"/>
        <v>0</v>
      </c>
      <c r="Z40" s="154">
        <f t="shared" si="10"/>
        <v>5</v>
      </c>
      <c r="AA40" s="154">
        <f t="shared" si="11"/>
        <v>4</v>
      </c>
      <c r="AB40" s="154">
        <f t="shared" si="11"/>
        <v>1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4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神奈川県</v>
      </c>
      <c r="B7" s="104">
        <f>INT(B8/1000)*1000</f>
        <v>14000</v>
      </c>
      <c r="C7" s="104" t="s">
        <v>129</v>
      </c>
      <c r="D7" s="109">
        <f>SUM(D8:D200)</f>
        <v>159</v>
      </c>
      <c r="E7" s="109">
        <f aca="true" t="shared" si="0" ref="E7:AD7">SUM(E8:E200)</f>
        <v>73</v>
      </c>
      <c r="F7" s="109">
        <f t="shared" si="0"/>
        <v>53</v>
      </c>
      <c r="G7" s="109">
        <f t="shared" si="0"/>
        <v>20</v>
      </c>
      <c r="H7" s="109">
        <f t="shared" si="0"/>
        <v>86</v>
      </c>
      <c r="I7" s="109">
        <f t="shared" si="0"/>
        <v>0</v>
      </c>
      <c r="J7" s="109">
        <f t="shared" si="0"/>
        <v>86</v>
      </c>
      <c r="K7" s="109">
        <f t="shared" si="0"/>
        <v>0</v>
      </c>
      <c r="L7" s="109">
        <f t="shared" si="0"/>
        <v>0</v>
      </c>
      <c r="M7" s="109">
        <f t="shared" si="0"/>
        <v>30</v>
      </c>
      <c r="N7" s="109">
        <f t="shared" si="0"/>
        <v>19</v>
      </c>
      <c r="O7" s="109">
        <f t="shared" si="0"/>
        <v>8</v>
      </c>
      <c r="P7" s="109">
        <f t="shared" si="0"/>
        <v>11</v>
      </c>
      <c r="Q7" s="109">
        <f t="shared" si="0"/>
        <v>11</v>
      </c>
      <c r="R7" s="109">
        <f t="shared" si="0"/>
        <v>0</v>
      </c>
      <c r="S7" s="109">
        <f t="shared" si="0"/>
        <v>11</v>
      </c>
      <c r="T7" s="109">
        <f t="shared" si="0"/>
        <v>0</v>
      </c>
      <c r="U7" s="109">
        <f t="shared" si="0"/>
        <v>0</v>
      </c>
      <c r="V7" s="109">
        <f t="shared" si="0"/>
        <v>189</v>
      </c>
      <c r="W7" s="109">
        <f t="shared" si="0"/>
        <v>92</v>
      </c>
      <c r="X7" s="109">
        <f t="shared" si="0"/>
        <v>61</v>
      </c>
      <c r="Y7" s="109">
        <f t="shared" si="0"/>
        <v>31</v>
      </c>
      <c r="Z7" s="109">
        <f t="shared" si="0"/>
        <v>97</v>
      </c>
      <c r="AA7" s="109">
        <f t="shared" si="0"/>
        <v>0</v>
      </c>
      <c r="AB7" s="109">
        <f t="shared" si="0"/>
        <v>97</v>
      </c>
      <c r="AC7" s="109">
        <f t="shared" si="0"/>
        <v>0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14815</v>
      </c>
      <c r="C8" s="150" t="s">
        <v>131</v>
      </c>
      <c r="D8" s="154">
        <f aca="true" t="shared" si="1" ref="D8:D14">SUM(E8,H8)</f>
        <v>41</v>
      </c>
      <c r="E8" s="154">
        <f aca="true" t="shared" si="2" ref="E8:E14">SUM(F8:G8)</f>
        <v>19</v>
      </c>
      <c r="F8" s="155">
        <v>12</v>
      </c>
      <c r="G8" s="155">
        <v>7</v>
      </c>
      <c r="H8" s="154">
        <f aca="true" t="shared" si="3" ref="H8:H14">SUM(I8:L8)</f>
        <v>22</v>
      </c>
      <c r="I8" s="155"/>
      <c r="J8" s="155">
        <v>22</v>
      </c>
      <c r="K8" s="155"/>
      <c r="L8" s="155"/>
      <c r="M8" s="154">
        <f aca="true" t="shared" si="4" ref="M8:M14">SUM(N8,Q8)</f>
        <v>5</v>
      </c>
      <c r="N8" s="154">
        <f aca="true" t="shared" si="5" ref="N8:N14">SUM(O8:P8)</f>
        <v>5</v>
      </c>
      <c r="O8" s="155">
        <v>1</v>
      </c>
      <c r="P8" s="155">
        <v>4</v>
      </c>
      <c r="Q8" s="154">
        <f aca="true" t="shared" si="6" ref="Q8:Q14">SUM(R8:U8)</f>
        <v>0</v>
      </c>
      <c r="R8" s="155"/>
      <c r="S8" s="155"/>
      <c r="T8" s="155"/>
      <c r="U8" s="155"/>
      <c r="V8" s="154">
        <f aca="true" t="shared" si="7" ref="V8:V14">SUM(W8,Z8)</f>
        <v>46</v>
      </c>
      <c r="W8" s="154">
        <f aca="true" t="shared" si="8" ref="W8:W14">SUM(X8:Y8)</f>
        <v>24</v>
      </c>
      <c r="X8" s="154">
        <f aca="true" t="shared" si="9" ref="X8:Y14">SUM(F8,O8)</f>
        <v>13</v>
      </c>
      <c r="Y8" s="154">
        <f t="shared" si="9"/>
        <v>11</v>
      </c>
      <c r="Z8" s="154">
        <f aca="true" t="shared" si="10" ref="Z8:Z14">SUM(AA8:AD8)</f>
        <v>22</v>
      </c>
      <c r="AA8" s="154">
        <f aca="true" t="shared" si="11" ref="AA8:AD14">SUM(I8,R8)</f>
        <v>0</v>
      </c>
      <c r="AB8" s="154">
        <f t="shared" si="11"/>
        <v>22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14818</v>
      </c>
      <c r="C9" s="150" t="s">
        <v>135</v>
      </c>
      <c r="D9" s="154">
        <f t="shared" si="1"/>
        <v>87</v>
      </c>
      <c r="E9" s="154">
        <f t="shared" si="2"/>
        <v>26</v>
      </c>
      <c r="F9" s="155">
        <v>24</v>
      </c>
      <c r="G9" s="155">
        <v>2</v>
      </c>
      <c r="H9" s="154">
        <f t="shared" si="3"/>
        <v>61</v>
      </c>
      <c r="I9" s="155"/>
      <c r="J9" s="155">
        <v>61</v>
      </c>
      <c r="K9" s="155"/>
      <c r="L9" s="155"/>
      <c r="M9" s="154">
        <f t="shared" si="4"/>
        <v>15</v>
      </c>
      <c r="N9" s="154">
        <f t="shared" si="5"/>
        <v>4</v>
      </c>
      <c r="O9" s="155">
        <v>3</v>
      </c>
      <c r="P9" s="155">
        <v>1</v>
      </c>
      <c r="Q9" s="154">
        <f t="shared" si="6"/>
        <v>11</v>
      </c>
      <c r="R9" s="155"/>
      <c r="S9" s="155">
        <v>11</v>
      </c>
      <c r="T9" s="155"/>
      <c r="U9" s="155"/>
      <c r="V9" s="154">
        <f t="shared" si="7"/>
        <v>102</v>
      </c>
      <c r="W9" s="154">
        <f t="shared" si="8"/>
        <v>30</v>
      </c>
      <c r="X9" s="154">
        <f t="shared" si="9"/>
        <v>27</v>
      </c>
      <c r="Y9" s="154">
        <f t="shared" si="9"/>
        <v>3</v>
      </c>
      <c r="Z9" s="154">
        <f t="shared" si="10"/>
        <v>72</v>
      </c>
      <c r="AA9" s="154">
        <f t="shared" si="11"/>
        <v>0</v>
      </c>
      <c r="AB9" s="154">
        <f t="shared" si="11"/>
        <v>72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14819</v>
      </c>
      <c r="C10" s="150" t="s">
        <v>139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10</v>
      </c>
      <c r="N10" s="154">
        <f t="shared" si="5"/>
        <v>10</v>
      </c>
      <c r="O10" s="155">
        <v>4</v>
      </c>
      <c r="P10" s="155">
        <v>6</v>
      </c>
      <c r="Q10" s="154">
        <f t="shared" si="6"/>
        <v>0</v>
      </c>
      <c r="R10" s="155"/>
      <c r="S10" s="155"/>
      <c r="T10" s="155"/>
      <c r="U10" s="155"/>
      <c r="V10" s="154">
        <f t="shared" si="7"/>
        <v>10</v>
      </c>
      <c r="W10" s="154">
        <f t="shared" si="8"/>
        <v>10</v>
      </c>
      <c r="X10" s="154">
        <f t="shared" si="9"/>
        <v>4</v>
      </c>
      <c r="Y10" s="154">
        <f t="shared" si="9"/>
        <v>6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14827</v>
      </c>
      <c r="C11" s="150" t="s">
        <v>146</v>
      </c>
      <c r="D11" s="154">
        <f t="shared" si="1"/>
        <v>5</v>
      </c>
      <c r="E11" s="154">
        <f t="shared" si="2"/>
        <v>3</v>
      </c>
      <c r="F11" s="155">
        <v>3</v>
      </c>
      <c r="G11" s="155"/>
      <c r="H11" s="154">
        <f t="shared" si="3"/>
        <v>2</v>
      </c>
      <c r="I11" s="155"/>
      <c r="J11" s="155">
        <v>2</v>
      </c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5</v>
      </c>
      <c r="W11" s="154">
        <f t="shared" si="8"/>
        <v>3</v>
      </c>
      <c r="X11" s="154">
        <f t="shared" si="9"/>
        <v>3</v>
      </c>
      <c r="Y11" s="154">
        <f t="shared" si="9"/>
        <v>0</v>
      </c>
      <c r="Z11" s="154">
        <f t="shared" si="10"/>
        <v>2</v>
      </c>
      <c r="AA11" s="154">
        <f t="shared" si="11"/>
        <v>0</v>
      </c>
      <c r="AB11" s="154">
        <f t="shared" si="11"/>
        <v>2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14829</v>
      </c>
      <c r="C12" s="150" t="s">
        <v>149</v>
      </c>
      <c r="D12" s="154">
        <f t="shared" si="1"/>
        <v>16</v>
      </c>
      <c r="E12" s="154">
        <f t="shared" si="2"/>
        <v>15</v>
      </c>
      <c r="F12" s="155">
        <v>5</v>
      </c>
      <c r="G12" s="155">
        <v>10</v>
      </c>
      <c r="H12" s="154">
        <f t="shared" si="3"/>
        <v>1</v>
      </c>
      <c r="I12" s="155"/>
      <c r="J12" s="155">
        <v>1</v>
      </c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16</v>
      </c>
      <c r="W12" s="154">
        <f t="shared" si="8"/>
        <v>15</v>
      </c>
      <c r="X12" s="154">
        <f t="shared" si="9"/>
        <v>5</v>
      </c>
      <c r="Y12" s="154">
        <f t="shared" si="9"/>
        <v>10</v>
      </c>
      <c r="Z12" s="154">
        <f t="shared" si="10"/>
        <v>1</v>
      </c>
      <c r="AA12" s="154">
        <f t="shared" si="11"/>
        <v>0</v>
      </c>
      <c r="AB12" s="154">
        <f t="shared" si="11"/>
        <v>1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14837</v>
      </c>
      <c r="C13" s="150" t="s">
        <v>150</v>
      </c>
      <c r="D13" s="154">
        <f t="shared" si="1"/>
        <v>3</v>
      </c>
      <c r="E13" s="154">
        <f t="shared" si="2"/>
        <v>3</v>
      </c>
      <c r="F13" s="155">
        <v>3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3</v>
      </c>
      <c r="X13" s="154">
        <f t="shared" si="9"/>
        <v>3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14840</v>
      </c>
      <c r="C14" s="150" t="s">
        <v>151</v>
      </c>
      <c r="D14" s="154">
        <f t="shared" si="1"/>
        <v>7</v>
      </c>
      <c r="E14" s="154">
        <f t="shared" si="2"/>
        <v>7</v>
      </c>
      <c r="F14" s="155">
        <v>6</v>
      </c>
      <c r="G14" s="155">
        <v>1</v>
      </c>
      <c r="H14" s="154">
        <f t="shared" si="3"/>
        <v>0</v>
      </c>
      <c r="I14" s="155"/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7</v>
      </c>
      <c r="W14" s="154">
        <f t="shared" si="8"/>
        <v>7</v>
      </c>
      <c r="X14" s="154">
        <f t="shared" si="9"/>
        <v>6</v>
      </c>
      <c r="Y14" s="154">
        <f t="shared" si="9"/>
        <v>1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9">
        <f>SUM(D8:D200)</f>
        <v>1614</v>
      </c>
      <c r="E7" s="109">
        <f aca="true" t="shared" si="0" ref="E7:BE7">SUM(E8:E200)</f>
        <v>3747</v>
      </c>
      <c r="F7" s="109">
        <f t="shared" si="0"/>
        <v>47</v>
      </c>
      <c r="G7" s="109">
        <f t="shared" si="0"/>
        <v>121</v>
      </c>
      <c r="H7" s="109">
        <f t="shared" si="0"/>
        <v>35</v>
      </c>
      <c r="I7" s="109">
        <f t="shared" si="0"/>
        <v>329</v>
      </c>
      <c r="J7" s="109">
        <f t="shared" si="0"/>
        <v>0</v>
      </c>
      <c r="K7" s="109">
        <f t="shared" si="0"/>
        <v>0</v>
      </c>
      <c r="L7" s="109">
        <f t="shared" si="0"/>
        <v>1006</v>
      </c>
      <c r="M7" s="109">
        <f t="shared" si="0"/>
        <v>2515</v>
      </c>
      <c r="N7" s="109">
        <f t="shared" si="0"/>
        <v>123</v>
      </c>
      <c r="O7" s="109">
        <f t="shared" si="0"/>
        <v>677</v>
      </c>
      <c r="P7" s="109">
        <f t="shared" si="0"/>
        <v>10</v>
      </c>
      <c r="Q7" s="109">
        <f t="shared" si="0"/>
        <v>78</v>
      </c>
      <c r="R7" s="109">
        <f t="shared" si="0"/>
        <v>2</v>
      </c>
      <c r="S7" s="109">
        <f t="shared" si="0"/>
        <v>5</v>
      </c>
      <c r="T7" s="109">
        <f t="shared" si="0"/>
        <v>3779</v>
      </c>
      <c r="U7" s="109">
        <f t="shared" si="0"/>
        <v>9972</v>
      </c>
      <c r="V7" s="109">
        <f t="shared" si="0"/>
        <v>592</v>
      </c>
      <c r="W7" s="109">
        <f t="shared" si="0"/>
        <v>1686</v>
      </c>
      <c r="X7" s="109">
        <f t="shared" si="0"/>
        <v>23</v>
      </c>
      <c r="Y7" s="109">
        <f t="shared" si="0"/>
        <v>96</v>
      </c>
      <c r="Z7" s="109">
        <f t="shared" si="0"/>
        <v>2</v>
      </c>
      <c r="AA7" s="109">
        <f t="shared" si="0"/>
        <v>6</v>
      </c>
      <c r="AB7" s="109">
        <f t="shared" si="0"/>
        <v>89</v>
      </c>
      <c r="AC7" s="109">
        <f t="shared" si="0"/>
        <v>190</v>
      </c>
      <c r="AD7" s="109">
        <f t="shared" si="0"/>
        <v>3</v>
      </c>
      <c r="AE7" s="109">
        <f t="shared" si="0"/>
        <v>3</v>
      </c>
      <c r="AF7" s="109">
        <f t="shared" si="0"/>
        <v>3</v>
      </c>
      <c r="AG7" s="109">
        <f t="shared" si="0"/>
        <v>20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155</v>
      </c>
      <c r="AM7" s="109">
        <f t="shared" si="0"/>
        <v>406</v>
      </c>
      <c r="AN7" s="109">
        <f t="shared" si="0"/>
        <v>3</v>
      </c>
      <c r="AO7" s="109">
        <f t="shared" si="0"/>
        <v>8</v>
      </c>
      <c r="AP7" s="109">
        <f t="shared" si="0"/>
        <v>4</v>
      </c>
      <c r="AQ7" s="109">
        <f t="shared" si="0"/>
        <v>32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167</v>
      </c>
      <c r="AW7" s="109">
        <f t="shared" si="0"/>
        <v>638</v>
      </c>
      <c r="AX7" s="109">
        <f t="shared" si="0"/>
        <v>4</v>
      </c>
      <c r="AY7" s="109">
        <f t="shared" si="0"/>
        <v>11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14100</v>
      </c>
      <c r="C8" s="150" t="s">
        <v>155</v>
      </c>
      <c r="D8" s="156">
        <v>624</v>
      </c>
      <c r="E8" s="156">
        <v>1355</v>
      </c>
      <c r="F8" s="156"/>
      <c r="G8" s="156"/>
      <c r="H8" s="156"/>
      <c r="I8" s="156"/>
      <c r="J8" s="156"/>
      <c r="K8" s="156"/>
      <c r="L8" s="156">
        <v>321</v>
      </c>
      <c r="M8" s="156">
        <v>980</v>
      </c>
      <c r="N8" s="156"/>
      <c r="O8" s="156"/>
      <c r="P8" s="156"/>
      <c r="Q8" s="156"/>
      <c r="R8" s="156">
        <v>2</v>
      </c>
      <c r="S8" s="156">
        <v>5</v>
      </c>
      <c r="T8" s="156">
        <v>773</v>
      </c>
      <c r="U8" s="156">
        <v>2237</v>
      </c>
      <c r="V8" s="156"/>
      <c r="W8" s="156"/>
      <c r="X8" s="156"/>
      <c r="Y8" s="156"/>
      <c r="Z8" s="156"/>
      <c r="AA8" s="156"/>
      <c r="AB8" s="156">
        <v>50</v>
      </c>
      <c r="AC8" s="156">
        <v>106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38</v>
      </c>
      <c r="AW8" s="156">
        <v>135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14130</v>
      </c>
      <c r="C9" s="150" t="s">
        <v>156</v>
      </c>
      <c r="D9" s="156">
        <v>309</v>
      </c>
      <c r="E9" s="156">
        <v>960</v>
      </c>
      <c r="F9" s="156">
        <v>11</v>
      </c>
      <c r="G9" s="156">
        <v>44</v>
      </c>
      <c r="H9" s="156">
        <v>31</v>
      </c>
      <c r="I9" s="156">
        <v>324</v>
      </c>
      <c r="J9" s="156"/>
      <c r="K9" s="156"/>
      <c r="L9" s="156"/>
      <c r="M9" s="156"/>
      <c r="N9" s="156">
        <v>31</v>
      </c>
      <c r="O9" s="156">
        <v>346</v>
      </c>
      <c r="P9" s="156">
        <v>1</v>
      </c>
      <c r="Q9" s="156">
        <v>12</v>
      </c>
      <c r="R9" s="156"/>
      <c r="S9" s="156"/>
      <c r="T9" s="156">
        <v>209</v>
      </c>
      <c r="U9" s="156">
        <v>488</v>
      </c>
      <c r="V9" s="156">
        <v>4</v>
      </c>
      <c r="W9" s="156">
        <v>19</v>
      </c>
      <c r="X9" s="156"/>
      <c r="Y9" s="156"/>
      <c r="Z9" s="156"/>
      <c r="AA9" s="156"/>
      <c r="AB9" s="156">
        <v>10</v>
      </c>
      <c r="AC9" s="156">
        <v>18</v>
      </c>
      <c r="AD9" s="156"/>
      <c r="AE9" s="156"/>
      <c r="AF9" s="156">
        <v>2</v>
      </c>
      <c r="AG9" s="156">
        <v>18</v>
      </c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14201</v>
      </c>
      <c r="C10" s="150" t="s">
        <v>157</v>
      </c>
      <c r="D10" s="156"/>
      <c r="E10" s="156"/>
      <c r="F10" s="156"/>
      <c r="G10" s="156"/>
      <c r="H10" s="156"/>
      <c r="I10" s="156"/>
      <c r="J10" s="156"/>
      <c r="K10" s="156"/>
      <c r="L10" s="156">
        <v>146</v>
      </c>
      <c r="M10" s="156">
        <v>308</v>
      </c>
      <c r="N10" s="156">
        <v>11</v>
      </c>
      <c r="O10" s="156">
        <v>7</v>
      </c>
      <c r="P10" s="156">
        <v>1</v>
      </c>
      <c r="Q10" s="156">
        <v>1</v>
      </c>
      <c r="R10" s="156"/>
      <c r="S10" s="156"/>
      <c r="T10" s="156">
        <v>156</v>
      </c>
      <c r="U10" s="156">
        <v>327</v>
      </c>
      <c r="V10" s="156">
        <v>19</v>
      </c>
      <c r="W10" s="156">
        <v>42</v>
      </c>
      <c r="X10" s="156">
        <v>4</v>
      </c>
      <c r="Y10" s="156">
        <v>3</v>
      </c>
      <c r="Z10" s="156">
        <v>2</v>
      </c>
      <c r="AA10" s="156">
        <v>6</v>
      </c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13</v>
      </c>
      <c r="AM10" s="156">
        <v>40</v>
      </c>
      <c r="AN10" s="156"/>
      <c r="AO10" s="156"/>
      <c r="AP10" s="156"/>
      <c r="AQ10" s="156"/>
      <c r="AR10" s="156"/>
      <c r="AS10" s="156"/>
      <c r="AT10" s="156"/>
      <c r="AU10" s="156"/>
      <c r="AV10" s="156">
        <v>2</v>
      </c>
      <c r="AW10" s="156">
        <v>12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14203</v>
      </c>
      <c r="C11" s="150" t="s">
        <v>158</v>
      </c>
      <c r="D11" s="156">
        <v>60</v>
      </c>
      <c r="E11" s="156">
        <v>186</v>
      </c>
      <c r="F11" s="156"/>
      <c r="G11" s="156"/>
      <c r="H11" s="156"/>
      <c r="I11" s="156"/>
      <c r="J11" s="156"/>
      <c r="K11" s="156"/>
      <c r="L11" s="156"/>
      <c r="M11" s="156"/>
      <c r="N11" s="156">
        <v>3</v>
      </c>
      <c r="O11" s="156">
        <v>26</v>
      </c>
      <c r="P11" s="156"/>
      <c r="Q11" s="156"/>
      <c r="R11" s="156"/>
      <c r="S11" s="156"/>
      <c r="T11" s="156">
        <v>273</v>
      </c>
      <c r="U11" s="156">
        <v>818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9</v>
      </c>
      <c r="AM11" s="156">
        <v>19</v>
      </c>
      <c r="AN11" s="156"/>
      <c r="AO11" s="156"/>
      <c r="AP11" s="156"/>
      <c r="AQ11" s="156"/>
      <c r="AR11" s="156"/>
      <c r="AS11" s="156"/>
      <c r="AT11" s="156"/>
      <c r="AU11" s="156"/>
      <c r="AV11" s="156">
        <v>10</v>
      </c>
      <c r="AW11" s="156">
        <v>22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14204</v>
      </c>
      <c r="C12" s="150" t="s">
        <v>159</v>
      </c>
      <c r="D12" s="156">
        <v>51</v>
      </c>
      <c r="E12" s="156">
        <v>103</v>
      </c>
      <c r="F12" s="156">
        <v>8</v>
      </c>
      <c r="G12" s="156">
        <v>3</v>
      </c>
      <c r="H12" s="156">
        <v>2</v>
      </c>
      <c r="I12" s="156">
        <v>1</v>
      </c>
      <c r="J12" s="156"/>
      <c r="K12" s="156"/>
      <c r="L12" s="156">
        <v>4</v>
      </c>
      <c r="M12" s="156">
        <v>8</v>
      </c>
      <c r="N12" s="156">
        <v>2</v>
      </c>
      <c r="O12" s="156">
        <v>2</v>
      </c>
      <c r="P12" s="156"/>
      <c r="Q12" s="156"/>
      <c r="R12" s="156"/>
      <c r="S12" s="156"/>
      <c r="T12" s="156">
        <v>54</v>
      </c>
      <c r="U12" s="156">
        <v>116</v>
      </c>
      <c r="V12" s="156">
        <v>37</v>
      </c>
      <c r="W12" s="156">
        <v>66</v>
      </c>
      <c r="X12" s="156">
        <v>5</v>
      </c>
      <c r="Y12" s="156">
        <v>6</v>
      </c>
      <c r="Z12" s="156"/>
      <c r="AA12" s="156"/>
      <c r="AB12" s="156">
        <v>1</v>
      </c>
      <c r="AC12" s="156">
        <v>2</v>
      </c>
      <c r="AD12" s="156">
        <v>3</v>
      </c>
      <c r="AE12" s="156">
        <v>3</v>
      </c>
      <c r="AF12" s="156"/>
      <c r="AG12" s="156"/>
      <c r="AH12" s="156"/>
      <c r="AI12" s="156"/>
      <c r="AJ12" s="156"/>
      <c r="AK12" s="156"/>
      <c r="AL12" s="156">
        <v>6</v>
      </c>
      <c r="AM12" s="156">
        <v>11</v>
      </c>
      <c r="AN12" s="156"/>
      <c r="AO12" s="156"/>
      <c r="AP12" s="156"/>
      <c r="AQ12" s="156"/>
      <c r="AR12" s="156"/>
      <c r="AS12" s="156"/>
      <c r="AT12" s="156"/>
      <c r="AU12" s="156"/>
      <c r="AV12" s="156">
        <v>1</v>
      </c>
      <c r="AW12" s="156">
        <v>3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14205</v>
      </c>
      <c r="C13" s="150" t="s">
        <v>160</v>
      </c>
      <c r="D13" s="156">
        <v>58</v>
      </c>
      <c r="E13" s="156">
        <v>100</v>
      </c>
      <c r="F13" s="156"/>
      <c r="G13" s="156"/>
      <c r="H13" s="156"/>
      <c r="I13" s="156"/>
      <c r="J13" s="156"/>
      <c r="K13" s="156"/>
      <c r="L13" s="156">
        <v>40</v>
      </c>
      <c r="M13" s="156">
        <v>82</v>
      </c>
      <c r="N13" s="156"/>
      <c r="O13" s="156"/>
      <c r="P13" s="156"/>
      <c r="Q13" s="156"/>
      <c r="R13" s="156"/>
      <c r="S13" s="156"/>
      <c r="T13" s="156">
        <v>358</v>
      </c>
      <c r="U13" s="156">
        <v>891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9</v>
      </c>
      <c r="AW13" s="156">
        <v>25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14206</v>
      </c>
      <c r="C14" s="150" t="s">
        <v>161</v>
      </c>
      <c r="D14" s="156">
        <v>20</v>
      </c>
      <c r="E14" s="156">
        <v>41</v>
      </c>
      <c r="F14" s="156"/>
      <c r="G14" s="156"/>
      <c r="H14" s="156"/>
      <c r="I14" s="156"/>
      <c r="J14" s="156"/>
      <c r="K14" s="156"/>
      <c r="L14" s="156">
        <v>31</v>
      </c>
      <c r="M14" s="156">
        <v>74</v>
      </c>
      <c r="N14" s="156"/>
      <c r="O14" s="156"/>
      <c r="P14" s="156"/>
      <c r="Q14" s="156"/>
      <c r="R14" s="156"/>
      <c r="S14" s="156"/>
      <c r="T14" s="156">
        <v>243</v>
      </c>
      <c r="U14" s="156">
        <v>642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>
        <v>26</v>
      </c>
      <c r="AM14" s="156">
        <v>66</v>
      </c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14207</v>
      </c>
      <c r="C15" s="150" t="s">
        <v>162</v>
      </c>
      <c r="D15" s="156">
        <v>59</v>
      </c>
      <c r="E15" s="156">
        <v>118</v>
      </c>
      <c r="F15" s="156">
        <v>6</v>
      </c>
      <c r="G15" s="156">
        <v>30</v>
      </c>
      <c r="H15" s="156"/>
      <c r="I15" s="156"/>
      <c r="J15" s="156"/>
      <c r="K15" s="156"/>
      <c r="L15" s="156">
        <v>15</v>
      </c>
      <c r="M15" s="156">
        <v>30</v>
      </c>
      <c r="N15" s="156">
        <v>1</v>
      </c>
      <c r="O15" s="156">
        <v>4</v>
      </c>
      <c r="P15" s="156"/>
      <c r="Q15" s="156"/>
      <c r="R15" s="156"/>
      <c r="S15" s="156"/>
      <c r="T15" s="156">
        <v>249</v>
      </c>
      <c r="U15" s="156">
        <v>674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>
        <v>6</v>
      </c>
      <c r="AM15" s="156">
        <v>11</v>
      </c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14208</v>
      </c>
      <c r="C16" s="150" t="s">
        <v>163</v>
      </c>
      <c r="D16" s="156">
        <v>25</v>
      </c>
      <c r="E16" s="156">
        <v>46</v>
      </c>
      <c r="F16" s="156"/>
      <c r="G16" s="156"/>
      <c r="H16" s="156"/>
      <c r="I16" s="156"/>
      <c r="J16" s="156"/>
      <c r="K16" s="156"/>
      <c r="L16" s="156">
        <v>8</v>
      </c>
      <c r="M16" s="156">
        <v>18</v>
      </c>
      <c r="N16" s="156"/>
      <c r="O16" s="156"/>
      <c r="P16" s="156"/>
      <c r="Q16" s="156"/>
      <c r="R16" s="156"/>
      <c r="S16" s="156"/>
      <c r="T16" s="156">
        <v>36</v>
      </c>
      <c r="U16" s="156">
        <v>74</v>
      </c>
      <c r="V16" s="156">
        <v>2</v>
      </c>
      <c r="W16" s="156">
        <v>6</v>
      </c>
      <c r="X16" s="156"/>
      <c r="Y16" s="156"/>
      <c r="Z16" s="156"/>
      <c r="AA16" s="156"/>
      <c r="AB16" s="156">
        <v>3</v>
      </c>
      <c r="AC16" s="156">
        <v>4</v>
      </c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14209</v>
      </c>
      <c r="C17" s="150" t="s">
        <v>164</v>
      </c>
      <c r="D17" s="156">
        <v>128</v>
      </c>
      <c r="E17" s="156">
        <v>276</v>
      </c>
      <c r="F17" s="156"/>
      <c r="G17" s="156"/>
      <c r="H17" s="156"/>
      <c r="I17" s="156"/>
      <c r="J17" s="156"/>
      <c r="K17" s="156"/>
      <c r="L17" s="156">
        <v>63</v>
      </c>
      <c r="M17" s="156">
        <v>162</v>
      </c>
      <c r="N17" s="156">
        <v>9</v>
      </c>
      <c r="O17" s="156">
        <v>62</v>
      </c>
      <c r="P17" s="156">
        <v>6</v>
      </c>
      <c r="Q17" s="156">
        <v>57</v>
      </c>
      <c r="R17" s="156"/>
      <c r="S17" s="156"/>
      <c r="T17" s="156">
        <v>154</v>
      </c>
      <c r="U17" s="156">
        <v>358</v>
      </c>
      <c r="V17" s="156">
        <v>72</v>
      </c>
      <c r="W17" s="156">
        <v>253</v>
      </c>
      <c r="X17" s="156">
        <v>5</v>
      </c>
      <c r="Y17" s="156">
        <v>18</v>
      </c>
      <c r="Z17" s="156"/>
      <c r="AA17" s="156"/>
      <c r="AB17" s="156">
        <v>13</v>
      </c>
      <c r="AC17" s="156">
        <v>36</v>
      </c>
      <c r="AD17" s="156"/>
      <c r="AE17" s="156"/>
      <c r="AF17" s="156"/>
      <c r="AG17" s="156"/>
      <c r="AH17" s="156"/>
      <c r="AI17" s="156"/>
      <c r="AJ17" s="156"/>
      <c r="AK17" s="156"/>
      <c r="AL17" s="156">
        <v>6</v>
      </c>
      <c r="AM17" s="156">
        <v>22</v>
      </c>
      <c r="AN17" s="156"/>
      <c r="AO17" s="156"/>
      <c r="AP17" s="156"/>
      <c r="AQ17" s="156"/>
      <c r="AR17" s="156"/>
      <c r="AS17" s="156"/>
      <c r="AT17" s="156"/>
      <c r="AU17" s="156"/>
      <c r="AV17" s="156">
        <v>10</v>
      </c>
      <c r="AW17" s="156">
        <v>40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14210</v>
      </c>
      <c r="C18" s="150" t="s">
        <v>165</v>
      </c>
      <c r="D18" s="156">
        <v>27</v>
      </c>
      <c r="E18" s="156">
        <v>56</v>
      </c>
      <c r="F18" s="156"/>
      <c r="G18" s="156"/>
      <c r="H18" s="156"/>
      <c r="I18" s="156"/>
      <c r="J18" s="156"/>
      <c r="K18" s="156"/>
      <c r="L18" s="156">
        <v>3</v>
      </c>
      <c r="M18" s="156">
        <v>3</v>
      </c>
      <c r="N18" s="156"/>
      <c r="O18" s="156"/>
      <c r="P18" s="156"/>
      <c r="Q18" s="156"/>
      <c r="R18" s="156"/>
      <c r="S18" s="156"/>
      <c r="T18" s="156">
        <v>39</v>
      </c>
      <c r="U18" s="156">
        <v>94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>
        <v>10</v>
      </c>
      <c r="AM18" s="156">
        <v>22</v>
      </c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>
        <v>1</v>
      </c>
      <c r="AY18" s="156">
        <v>3</v>
      </c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14211</v>
      </c>
      <c r="C19" s="150" t="s">
        <v>133</v>
      </c>
      <c r="D19" s="156">
        <v>21</v>
      </c>
      <c r="E19" s="156">
        <v>42</v>
      </c>
      <c r="F19" s="156">
        <v>1</v>
      </c>
      <c r="G19" s="156">
        <v>2</v>
      </c>
      <c r="H19" s="156"/>
      <c r="I19" s="156"/>
      <c r="J19" s="156"/>
      <c r="K19" s="156"/>
      <c r="L19" s="156">
        <v>20</v>
      </c>
      <c r="M19" s="156">
        <v>43</v>
      </c>
      <c r="N19" s="156">
        <v>7</v>
      </c>
      <c r="O19" s="156">
        <v>16</v>
      </c>
      <c r="P19" s="156"/>
      <c r="Q19" s="156"/>
      <c r="R19" s="156"/>
      <c r="S19" s="156"/>
      <c r="T19" s="156">
        <v>56</v>
      </c>
      <c r="U19" s="156">
        <v>126</v>
      </c>
      <c r="V19" s="156">
        <v>74</v>
      </c>
      <c r="W19" s="156">
        <v>209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4</v>
      </c>
      <c r="AM19" s="156">
        <v>7</v>
      </c>
      <c r="AN19" s="156"/>
      <c r="AO19" s="156"/>
      <c r="AP19" s="156"/>
      <c r="AQ19" s="156"/>
      <c r="AR19" s="156"/>
      <c r="AS19" s="156"/>
      <c r="AT19" s="156"/>
      <c r="AU19" s="156"/>
      <c r="AV19" s="156">
        <v>8</v>
      </c>
      <c r="AW19" s="156">
        <v>31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14212</v>
      </c>
      <c r="C20" s="150" t="s">
        <v>152</v>
      </c>
      <c r="D20" s="156">
        <v>46</v>
      </c>
      <c r="E20" s="156">
        <v>92</v>
      </c>
      <c r="F20" s="156">
        <v>9</v>
      </c>
      <c r="G20" s="156">
        <v>14</v>
      </c>
      <c r="H20" s="156"/>
      <c r="I20" s="156"/>
      <c r="J20" s="156"/>
      <c r="K20" s="156"/>
      <c r="L20" s="156">
        <v>42</v>
      </c>
      <c r="M20" s="156">
        <v>84</v>
      </c>
      <c r="N20" s="156">
        <v>3</v>
      </c>
      <c r="O20" s="156">
        <v>36</v>
      </c>
      <c r="P20" s="156"/>
      <c r="Q20" s="156"/>
      <c r="R20" s="156"/>
      <c r="S20" s="156"/>
      <c r="T20" s="156">
        <v>142</v>
      </c>
      <c r="U20" s="156">
        <v>372</v>
      </c>
      <c r="V20" s="156">
        <v>4</v>
      </c>
      <c r="W20" s="156">
        <v>6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>
        <v>4</v>
      </c>
      <c r="AM20" s="156">
        <v>10</v>
      </c>
      <c r="AN20" s="156"/>
      <c r="AO20" s="156"/>
      <c r="AP20" s="156">
        <v>1</v>
      </c>
      <c r="AQ20" s="156">
        <v>2</v>
      </c>
      <c r="AR20" s="156"/>
      <c r="AS20" s="156"/>
      <c r="AT20" s="156"/>
      <c r="AU20" s="156"/>
      <c r="AV20" s="156">
        <v>6</v>
      </c>
      <c r="AW20" s="156">
        <v>19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14213</v>
      </c>
      <c r="C21" s="150" t="s">
        <v>166</v>
      </c>
      <c r="D21" s="156">
        <v>43</v>
      </c>
      <c r="E21" s="156">
        <v>78</v>
      </c>
      <c r="F21" s="156"/>
      <c r="G21" s="156"/>
      <c r="H21" s="156"/>
      <c r="I21" s="156"/>
      <c r="J21" s="156"/>
      <c r="K21" s="156"/>
      <c r="L21" s="156">
        <v>44</v>
      </c>
      <c r="M21" s="156">
        <v>98</v>
      </c>
      <c r="N21" s="156">
        <v>5</v>
      </c>
      <c r="O21" s="156">
        <v>50</v>
      </c>
      <c r="P21" s="156"/>
      <c r="Q21" s="156"/>
      <c r="R21" s="156"/>
      <c r="S21" s="156"/>
      <c r="T21" s="156">
        <v>103</v>
      </c>
      <c r="U21" s="156">
        <v>302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>
        <v>3</v>
      </c>
      <c r="AM21" s="156">
        <v>6</v>
      </c>
      <c r="AN21" s="156"/>
      <c r="AO21" s="156"/>
      <c r="AP21" s="156"/>
      <c r="AQ21" s="156"/>
      <c r="AR21" s="156"/>
      <c r="AS21" s="156"/>
      <c r="AT21" s="156"/>
      <c r="AU21" s="156"/>
      <c r="AV21" s="156">
        <v>12</v>
      </c>
      <c r="AW21" s="156">
        <v>73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14214</v>
      </c>
      <c r="C22" s="150" t="s">
        <v>134</v>
      </c>
      <c r="D22" s="156">
        <v>24</v>
      </c>
      <c r="E22" s="156">
        <v>56</v>
      </c>
      <c r="F22" s="156"/>
      <c r="G22" s="156"/>
      <c r="H22" s="156"/>
      <c r="I22" s="156"/>
      <c r="J22" s="156"/>
      <c r="K22" s="156"/>
      <c r="L22" s="156">
        <v>6</v>
      </c>
      <c r="M22" s="156">
        <v>14</v>
      </c>
      <c r="N22" s="156"/>
      <c r="O22" s="156"/>
      <c r="P22" s="156"/>
      <c r="Q22" s="156"/>
      <c r="R22" s="156"/>
      <c r="S22" s="156"/>
      <c r="T22" s="156">
        <v>103</v>
      </c>
      <c r="U22" s="156">
        <v>302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>
        <v>5</v>
      </c>
      <c r="AM22" s="156">
        <v>12</v>
      </c>
      <c r="AN22" s="156"/>
      <c r="AO22" s="156"/>
      <c r="AP22" s="156"/>
      <c r="AQ22" s="156"/>
      <c r="AR22" s="156"/>
      <c r="AS22" s="156"/>
      <c r="AT22" s="156"/>
      <c r="AU22" s="156"/>
      <c r="AV22" s="156">
        <v>5</v>
      </c>
      <c r="AW22" s="156">
        <v>18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14215</v>
      </c>
      <c r="C23" s="150" t="s">
        <v>136</v>
      </c>
      <c r="D23" s="156">
        <v>25</v>
      </c>
      <c r="E23" s="156">
        <v>52</v>
      </c>
      <c r="F23" s="156"/>
      <c r="G23" s="156"/>
      <c r="H23" s="156"/>
      <c r="I23" s="156"/>
      <c r="J23" s="156"/>
      <c r="K23" s="156"/>
      <c r="L23" s="156">
        <v>35</v>
      </c>
      <c r="M23" s="156">
        <v>82</v>
      </c>
      <c r="N23" s="156"/>
      <c r="O23" s="156"/>
      <c r="P23" s="156"/>
      <c r="Q23" s="156"/>
      <c r="R23" s="156"/>
      <c r="S23" s="156"/>
      <c r="T23" s="156">
        <v>145</v>
      </c>
      <c r="U23" s="156">
        <v>415</v>
      </c>
      <c r="V23" s="156"/>
      <c r="W23" s="156"/>
      <c r="X23" s="156"/>
      <c r="Y23" s="156"/>
      <c r="Z23" s="156"/>
      <c r="AA23" s="156"/>
      <c r="AB23" s="156">
        <v>3</v>
      </c>
      <c r="AC23" s="156">
        <v>5</v>
      </c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6</v>
      </c>
      <c r="AW23" s="156">
        <v>28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14216</v>
      </c>
      <c r="C24" s="150" t="s">
        <v>137</v>
      </c>
      <c r="D24" s="156">
        <v>29</v>
      </c>
      <c r="E24" s="156">
        <v>58</v>
      </c>
      <c r="F24" s="156"/>
      <c r="G24" s="156"/>
      <c r="H24" s="156"/>
      <c r="I24" s="156"/>
      <c r="J24" s="156"/>
      <c r="K24" s="156"/>
      <c r="L24" s="156">
        <v>23</v>
      </c>
      <c r="M24" s="156">
        <v>40</v>
      </c>
      <c r="N24" s="156"/>
      <c r="O24" s="156"/>
      <c r="P24" s="156"/>
      <c r="Q24" s="156"/>
      <c r="R24" s="156"/>
      <c r="S24" s="156"/>
      <c r="T24" s="156">
        <v>117</v>
      </c>
      <c r="U24" s="156">
        <v>242</v>
      </c>
      <c r="V24" s="156"/>
      <c r="W24" s="156"/>
      <c r="X24" s="156"/>
      <c r="Y24" s="156"/>
      <c r="Z24" s="156"/>
      <c r="AA24" s="156"/>
      <c r="AB24" s="156">
        <v>4</v>
      </c>
      <c r="AC24" s="156">
        <v>7</v>
      </c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12</v>
      </c>
      <c r="AW24" s="156">
        <v>56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14217</v>
      </c>
      <c r="C25" s="150" t="s">
        <v>140</v>
      </c>
      <c r="D25" s="156"/>
      <c r="E25" s="156"/>
      <c r="F25" s="156"/>
      <c r="G25" s="156"/>
      <c r="H25" s="156"/>
      <c r="I25" s="156"/>
      <c r="J25" s="156"/>
      <c r="K25" s="156"/>
      <c r="L25" s="156">
        <v>13</v>
      </c>
      <c r="M25" s="156">
        <v>33</v>
      </c>
      <c r="N25" s="156">
        <v>7</v>
      </c>
      <c r="O25" s="156">
        <v>21</v>
      </c>
      <c r="P25" s="156">
        <v>2</v>
      </c>
      <c r="Q25" s="156">
        <v>8</v>
      </c>
      <c r="R25" s="156"/>
      <c r="S25" s="156"/>
      <c r="T25" s="156">
        <v>14</v>
      </c>
      <c r="U25" s="156">
        <v>43</v>
      </c>
      <c r="V25" s="156">
        <v>56</v>
      </c>
      <c r="W25" s="156">
        <v>167</v>
      </c>
      <c r="X25" s="156">
        <v>2</v>
      </c>
      <c r="Y25" s="156">
        <v>4</v>
      </c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7</v>
      </c>
      <c r="AM25" s="156">
        <v>17</v>
      </c>
      <c r="AN25" s="156"/>
      <c r="AO25" s="156"/>
      <c r="AP25" s="156"/>
      <c r="AQ25" s="156"/>
      <c r="AR25" s="156"/>
      <c r="AS25" s="156"/>
      <c r="AT25" s="156"/>
      <c r="AU25" s="156"/>
      <c r="AV25" s="156">
        <v>4</v>
      </c>
      <c r="AW25" s="156">
        <v>20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14218</v>
      </c>
      <c r="C26" s="150" t="s">
        <v>138</v>
      </c>
      <c r="D26" s="156">
        <v>20</v>
      </c>
      <c r="E26" s="156">
        <v>40</v>
      </c>
      <c r="F26" s="156"/>
      <c r="G26" s="156"/>
      <c r="H26" s="156"/>
      <c r="I26" s="156"/>
      <c r="J26" s="156"/>
      <c r="K26" s="156"/>
      <c r="L26" s="156">
        <v>23</v>
      </c>
      <c r="M26" s="156">
        <v>58</v>
      </c>
      <c r="N26" s="156"/>
      <c r="O26" s="156"/>
      <c r="P26" s="156"/>
      <c r="Q26" s="156"/>
      <c r="R26" s="156"/>
      <c r="S26" s="156"/>
      <c r="T26" s="156">
        <v>162</v>
      </c>
      <c r="U26" s="156">
        <v>462</v>
      </c>
      <c r="V26" s="156"/>
      <c r="W26" s="156"/>
      <c r="X26" s="156"/>
      <c r="Y26" s="156"/>
      <c r="Z26" s="156"/>
      <c r="AA26" s="156"/>
      <c r="AB26" s="156">
        <v>2</v>
      </c>
      <c r="AC26" s="156">
        <v>4</v>
      </c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6</v>
      </c>
      <c r="AW26" s="156">
        <v>28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14301</v>
      </c>
      <c r="C27" s="150" t="s">
        <v>167</v>
      </c>
      <c r="D27" s="156">
        <v>16</v>
      </c>
      <c r="E27" s="156">
        <v>21</v>
      </c>
      <c r="F27" s="156"/>
      <c r="G27" s="156"/>
      <c r="H27" s="156"/>
      <c r="I27" s="156"/>
      <c r="J27" s="156"/>
      <c r="K27" s="156"/>
      <c r="L27" s="156">
        <v>9</v>
      </c>
      <c r="M27" s="156">
        <v>16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>
        <v>6</v>
      </c>
      <c r="AM27" s="156">
        <v>11</v>
      </c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14321</v>
      </c>
      <c r="C28" s="150" t="s">
        <v>168</v>
      </c>
      <c r="D28" s="156"/>
      <c r="E28" s="156"/>
      <c r="F28" s="156"/>
      <c r="G28" s="156"/>
      <c r="H28" s="156"/>
      <c r="I28" s="156"/>
      <c r="J28" s="156"/>
      <c r="K28" s="156"/>
      <c r="L28" s="156">
        <v>8</v>
      </c>
      <c r="M28" s="156">
        <v>16</v>
      </c>
      <c r="N28" s="156">
        <v>5</v>
      </c>
      <c r="O28" s="156">
        <v>12</v>
      </c>
      <c r="P28" s="156"/>
      <c r="Q28" s="156"/>
      <c r="R28" s="156"/>
      <c r="S28" s="156"/>
      <c r="T28" s="156">
        <v>69</v>
      </c>
      <c r="U28" s="156">
        <v>155</v>
      </c>
      <c r="V28" s="156">
        <v>74</v>
      </c>
      <c r="W28" s="156">
        <v>267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>
        <v>1</v>
      </c>
      <c r="AM28" s="156">
        <v>2</v>
      </c>
      <c r="AN28" s="156"/>
      <c r="AO28" s="156"/>
      <c r="AP28" s="156"/>
      <c r="AQ28" s="156"/>
      <c r="AR28" s="156"/>
      <c r="AS28" s="156"/>
      <c r="AT28" s="156"/>
      <c r="AU28" s="156"/>
      <c r="AV28" s="156">
        <v>1</v>
      </c>
      <c r="AW28" s="156">
        <v>2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14341</v>
      </c>
      <c r="C29" s="150" t="s">
        <v>169</v>
      </c>
      <c r="D29" s="156">
        <v>1</v>
      </c>
      <c r="E29" s="156">
        <v>2</v>
      </c>
      <c r="F29" s="156">
        <v>3</v>
      </c>
      <c r="G29" s="156">
        <v>7</v>
      </c>
      <c r="H29" s="156"/>
      <c r="I29" s="156"/>
      <c r="J29" s="156"/>
      <c r="K29" s="156"/>
      <c r="L29" s="156">
        <v>14</v>
      </c>
      <c r="M29" s="156">
        <v>32</v>
      </c>
      <c r="N29" s="156">
        <v>6</v>
      </c>
      <c r="O29" s="156">
        <v>7</v>
      </c>
      <c r="P29" s="156"/>
      <c r="Q29" s="156"/>
      <c r="R29" s="156"/>
      <c r="S29" s="156"/>
      <c r="T29" s="156">
        <v>15</v>
      </c>
      <c r="U29" s="156">
        <v>33</v>
      </c>
      <c r="V29" s="156">
        <v>10</v>
      </c>
      <c r="W29" s="156">
        <v>14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>
        <v>11</v>
      </c>
      <c r="AM29" s="156">
        <v>23</v>
      </c>
      <c r="AN29" s="156"/>
      <c r="AO29" s="156"/>
      <c r="AP29" s="156"/>
      <c r="AQ29" s="156"/>
      <c r="AR29" s="156"/>
      <c r="AS29" s="156"/>
      <c r="AT29" s="156"/>
      <c r="AU29" s="156"/>
      <c r="AV29" s="156">
        <v>11</v>
      </c>
      <c r="AW29" s="156">
        <v>23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14342</v>
      </c>
      <c r="C30" s="150" t="s">
        <v>170</v>
      </c>
      <c r="D30" s="156"/>
      <c r="E30" s="156"/>
      <c r="F30" s="156">
        <v>2</v>
      </c>
      <c r="G30" s="156">
        <v>4</v>
      </c>
      <c r="H30" s="156"/>
      <c r="I30" s="156"/>
      <c r="J30" s="156"/>
      <c r="K30" s="156"/>
      <c r="L30" s="156">
        <v>7</v>
      </c>
      <c r="M30" s="156">
        <v>14</v>
      </c>
      <c r="N30" s="156">
        <v>3</v>
      </c>
      <c r="O30" s="156">
        <v>6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>
        <v>5</v>
      </c>
      <c r="AM30" s="156">
        <v>10</v>
      </c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14361</v>
      </c>
      <c r="C31" s="150" t="s">
        <v>141</v>
      </c>
      <c r="D31" s="156"/>
      <c r="E31" s="156"/>
      <c r="F31" s="156"/>
      <c r="G31" s="156"/>
      <c r="H31" s="156"/>
      <c r="I31" s="156"/>
      <c r="J31" s="156"/>
      <c r="K31" s="156"/>
      <c r="L31" s="156">
        <v>10</v>
      </c>
      <c r="M31" s="156">
        <v>27</v>
      </c>
      <c r="N31" s="156"/>
      <c r="O31" s="156"/>
      <c r="P31" s="156"/>
      <c r="Q31" s="156"/>
      <c r="R31" s="156"/>
      <c r="S31" s="156"/>
      <c r="T31" s="156">
        <v>32</v>
      </c>
      <c r="U31" s="156">
        <v>60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>
        <v>5</v>
      </c>
      <c r="AM31" s="156">
        <v>24</v>
      </c>
      <c r="AN31" s="156"/>
      <c r="AO31" s="156"/>
      <c r="AP31" s="156"/>
      <c r="AQ31" s="156"/>
      <c r="AR31" s="156"/>
      <c r="AS31" s="156"/>
      <c r="AT31" s="156"/>
      <c r="AU31" s="156"/>
      <c r="AV31" s="156">
        <v>5</v>
      </c>
      <c r="AW31" s="156">
        <v>24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14362</v>
      </c>
      <c r="C32" s="150" t="s">
        <v>142</v>
      </c>
      <c r="D32" s="156"/>
      <c r="E32" s="156"/>
      <c r="F32" s="156"/>
      <c r="G32" s="156"/>
      <c r="H32" s="156"/>
      <c r="I32" s="156"/>
      <c r="J32" s="156"/>
      <c r="K32" s="156"/>
      <c r="L32" s="156">
        <v>29</v>
      </c>
      <c r="M32" s="156">
        <v>54</v>
      </c>
      <c r="N32" s="156"/>
      <c r="O32" s="156"/>
      <c r="P32" s="156"/>
      <c r="Q32" s="156"/>
      <c r="R32" s="156"/>
      <c r="S32" s="156"/>
      <c r="T32" s="156">
        <v>70</v>
      </c>
      <c r="U32" s="156">
        <v>179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>
        <v>5</v>
      </c>
      <c r="AM32" s="156">
        <v>19</v>
      </c>
      <c r="AN32" s="156">
        <v>3</v>
      </c>
      <c r="AO32" s="156">
        <v>8</v>
      </c>
      <c r="AP32" s="156"/>
      <c r="AQ32" s="156"/>
      <c r="AR32" s="156"/>
      <c r="AS32" s="156"/>
      <c r="AT32" s="156"/>
      <c r="AU32" s="156"/>
      <c r="AV32" s="156">
        <v>5</v>
      </c>
      <c r="AW32" s="156">
        <v>19</v>
      </c>
      <c r="AX32" s="156">
        <v>3</v>
      </c>
      <c r="AY32" s="156">
        <v>8</v>
      </c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14363</v>
      </c>
      <c r="C33" s="150" t="s">
        <v>143</v>
      </c>
      <c r="D33" s="156">
        <v>2</v>
      </c>
      <c r="E33" s="156">
        <v>5</v>
      </c>
      <c r="F33" s="156"/>
      <c r="G33" s="156"/>
      <c r="H33" s="156"/>
      <c r="I33" s="156"/>
      <c r="J33" s="156"/>
      <c r="K33" s="156"/>
      <c r="L33" s="156">
        <v>13</v>
      </c>
      <c r="M33" s="156">
        <v>33</v>
      </c>
      <c r="N33" s="156">
        <v>6</v>
      </c>
      <c r="O33" s="156">
        <v>18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>
        <v>5</v>
      </c>
      <c r="AM33" s="156">
        <v>15</v>
      </c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14364</v>
      </c>
      <c r="C34" s="150" t="s">
        <v>144</v>
      </c>
      <c r="D34" s="156">
        <v>4</v>
      </c>
      <c r="E34" s="156">
        <v>8</v>
      </c>
      <c r="F34" s="156"/>
      <c r="G34" s="156"/>
      <c r="H34" s="156"/>
      <c r="I34" s="156"/>
      <c r="J34" s="156"/>
      <c r="K34" s="156"/>
      <c r="L34" s="156">
        <v>21</v>
      </c>
      <c r="M34" s="156">
        <v>67</v>
      </c>
      <c r="N34" s="156"/>
      <c r="O34" s="156"/>
      <c r="P34" s="156"/>
      <c r="Q34" s="156"/>
      <c r="R34" s="156"/>
      <c r="S34" s="156"/>
      <c r="T34" s="156">
        <v>91</v>
      </c>
      <c r="U34" s="156">
        <v>265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>
        <v>5</v>
      </c>
      <c r="AM34" s="156">
        <v>21</v>
      </c>
      <c r="AN34" s="156"/>
      <c r="AO34" s="156"/>
      <c r="AP34" s="156"/>
      <c r="AQ34" s="156"/>
      <c r="AR34" s="156"/>
      <c r="AS34" s="156"/>
      <c r="AT34" s="156"/>
      <c r="AU34" s="156"/>
      <c r="AV34" s="156">
        <v>5</v>
      </c>
      <c r="AW34" s="156">
        <v>21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14366</v>
      </c>
      <c r="C35" s="150" t="s">
        <v>145</v>
      </c>
      <c r="D35" s="156"/>
      <c r="E35" s="156"/>
      <c r="F35" s="156"/>
      <c r="G35" s="156"/>
      <c r="H35" s="156"/>
      <c r="I35" s="156"/>
      <c r="J35" s="156"/>
      <c r="K35" s="156"/>
      <c r="L35" s="156">
        <v>21</v>
      </c>
      <c r="M35" s="156">
        <v>46</v>
      </c>
      <c r="N35" s="156">
        <v>6</v>
      </c>
      <c r="O35" s="156">
        <v>15</v>
      </c>
      <c r="P35" s="156"/>
      <c r="Q35" s="156"/>
      <c r="R35" s="156"/>
      <c r="S35" s="156"/>
      <c r="T35" s="156">
        <v>70</v>
      </c>
      <c r="U35" s="156">
        <v>176</v>
      </c>
      <c r="V35" s="156">
        <v>36</v>
      </c>
      <c r="W35" s="156">
        <v>90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1</v>
      </c>
      <c r="AM35" s="156">
        <v>2</v>
      </c>
      <c r="AN35" s="156"/>
      <c r="AO35" s="156"/>
      <c r="AP35" s="156"/>
      <c r="AQ35" s="156"/>
      <c r="AR35" s="156"/>
      <c r="AS35" s="156"/>
      <c r="AT35" s="156"/>
      <c r="AU35" s="156"/>
      <c r="AV35" s="156">
        <v>2</v>
      </c>
      <c r="AW35" s="156">
        <v>4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14382</v>
      </c>
      <c r="C36" s="150" t="s">
        <v>171</v>
      </c>
      <c r="D36" s="156">
        <v>1</v>
      </c>
      <c r="E36" s="156">
        <v>4</v>
      </c>
      <c r="F36" s="156">
        <v>1</v>
      </c>
      <c r="G36" s="156">
        <v>4</v>
      </c>
      <c r="H36" s="156"/>
      <c r="I36" s="156"/>
      <c r="J36" s="156"/>
      <c r="K36" s="156"/>
      <c r="L36" s="156">
        <v>18</v>
      </c>
      <c r="M36" s="156">
        <v>53</v>
      </c>
      <c r="N36" s="156">
        <v>15</v>
      </c>
      <c r="O36" s="156">
        <v>39</v>
      </c>
      <c r="P36" s="156"/>
      <c r="Q36" s="156"/>
      <c r="R36" s="156"/>
      <c r="S36" s="156"/>
      <c r="T36" s="156">
        <v>21</v>
      </c>
      <c r="U36" s="156">
        <v>63</v>
      </c>
      <c r="V36" s="156">
        <v>19</v>
      </c>
      <c r="W36" s="156">
        <v>53</v>
      </c>
      <c r="X36" s="156"/>
      <c r="Y36" s="156"/>
      <c r="Z36" s="156"/>
      <c r="AA36" s="156"/>
      <c r="AB36" s="156"/>
      <c r="AC36" s="156"/>
      <c r="AD36" s="156"/>
      <c r="AE36" s="156"/>
      <c r="AF36" s="156">
        <v>1</v>
      </c>
      <c r="AG36" s="156">
        <v>2</v>
      </c>
      <c r="AH36" s="156"/>
      <c r="AI36" s="156"/>
      <c r="AJ36" s="156"/>
      <c r="AK36" s="156"/>
      <c r="AL36" s="156">
        <v>2</v>
      </c>
      <c r="AM36" s="156">
        <v>6</v>
      </c>
      <c r="AN36" s="156"/>
      <c r="AO36" s="156"/>
      <c r="AP36" s="156"/>
      <c r="AQ36" s="156"/>
      <c r="AR36" s="156"/>
      <c r="AS36" s="156"/>
      <c r="AT36" s="156"/>
      <c r="AU36" s="156"/>
      <c r="AV36" s="156">
        <v>3</v>
      </c>
      <c r="AW36" s="156">
        <v>12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14383</v>
      </c>
      <c r="C37" s="150" t="s">
        <v>147</v>
      </c>
      <c r="D37" s="156"/>
      <c r="E37" s="156"/>
      <c r="F37" s="156"/>
      <c r="G37" s="156"/>
      <c r="H37" s="156"/>
      <c r="I37" s="156"/>
      <c r="J37" s="156"/>
      <c r="K37" s="156"/>
      <c r="L37" s="156">
        <v>7</v>
      </c>
      <c r="M37" s="156">
        <v>16</v>
      </c>
      <c r="N37" s="156"/>
      <c r="O37" s="156"/>
      <c r="P37" s="156"/>
      <c r="Q37" s="156"/>
      <c r="R37" s="156"/>
      <c r="S37" s="156"/>
      <c r="T37" s="156">
        <v>12</v>
      </c>
      <c r="U37" s="156">
        <v>28</v>
      </c>
      <c r="V37" s="156"/>
      <c r="W37" s="156"/>
      <c r="X37" s="156">
        <v>1</v>
      </c>
      <c r="Y37" s="156">
        <v>4</v>
      </c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1</v>
      </c>
      <c r="AM37" s="156">
        <v>2</v>
      </c>
      <c r="AN37" s="156"/>
      <c r="AO37" s="156"/>
      <c r="AP37" s="156">
        <v>3</v>
      </c>
      <c r="AQ37" s="156">
        <v>30</v>
      </c>
      <c r="AR37" s="156"/>
      <c r="AS37" s="156"/>
      <c r="AT37" s="156"/>
      <c r="AU37" s="156"/>
      <c r="AV37" s="156">
        <v>2</v>
      </c>
      <c r="AW37" s="156">
        <v>6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14384</v>
      </c>
      <c r="C38" s="150" t="s">
        <v>148</v>
      </c>
      <c r="D38" s="156">
        <v>6</v>
      </c>
      <c r="E38" s="156">
        <v>15</v>
      </c>
      <c r="F38" s="156">
        <v>4</v>
      </c>
      <c r="G38" s="156">
        <v>8</v>
      </c>
      <c r="H38" s="156"/>
      <c r="I38" s="156"/>
      <c r="J38" s="156"/>
      <c r="K38" s="156"/>
      <c r="L38" s="156">
        <v>4</v>
      </c>
      <c r="M38" s="156">
        <v>8</v>
      </c>
      <c r="N38" s="156">
        <v>3</v>
      </c>
      <c r="O38" s="156">
        <v>10</v>
      </c>
      <c r="P38" s="156"/>
      <c r="Q38" s="156"/>
      <c r="R38" s="156"/>
      <c r="S38" s="156"/>
      <c r="T38" s="156">
        <v>13</v>
      </c>
      <c r="U38" s="156">
        <v>30</v>
      </c>
      <c r="V38" s="156">
        <v>12</v>
      </c>
      <c r="W38" s="156">
        <v>36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>
        <v>2</v>
      </c>
      <c r="AM38" s="156">
        <v>5</v>
      </c>
      <c r="AN38" s="156"/>
      <c r="AO38" s="156"/>
      <c r="AP38" s="156"/>
      <c r="AQ38" s="156"/>
      <c r="AR38" s="156"/>
      <c r="AS38" s="156"/>
      <c r="AT38" s="156"/>
      <c r="AU38" s="156"/>
      <c r="AV38" s="156">
        <v>4</v>
      </c>
      <c r="AW38" s="156">
        <v>17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14401</v>
      </c>
      <c r="C39" s="150" t="s">
        <v>153</v>
      </c>
      <c r="D39" s="156">
        <v>12</v>
      </c>
      <c r="E39" s="156">
        <v>24</v>
      </c>
      <c r="F39" s="156"/>
      <c r="G39" s="156"/>
      <c r="H39" s="156">
        <v>2</v>
      </c>
      <c r="I39" s="156">
        <v>4</v>
      </c>
      <c r="J39" s="156"/>
      <c r="K39" s="156"/>
      <c r="L39" s="156">
        <v>8</v>
      </c>
      <c r="M39" s="156">
        <v>16</v>
      </c>
      <c r="N39" s="156"/>
      <c r="O39" s="156"/>
      <c r="P39" s="156"/>
      <c r="Q39" s="156"/>
      <c r="R39" s="156"/>
      <c r="S39" s="156"/>
      <c r="T39" s="156"/>
      <c r="U39" s="156"/>
      <c r="V39" s="156">
        <v>173</v>
      </c>
      <c r="W39" s="156">
        <v>458</v>
      </c>
      <c r="X39" s="156">
        <v>6</v>
      </c>
      <c r="Y39" s="156">
        <v>61</v>
      </c>
      <c r="Z39" s="156"/>
      <c r="AA39" s="156"/>
      <c r="AB39" s="156">
        <v>3</v>
      </c>
      <c r="AC39" s="156">
        <v>8</v>
      </c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14402</v>
      </c>
      <c r="C40" s="150" t="s">
        <v>154</v>
      </c>
      <c r="D40" s="156">
        <v>3</v>
      </c>
      <c r="E40" s="156">
        <v>9</v>
      </c>
      <c r="F40" s="156">
        <v>2</v>
      </c>
      <c r="G40" s="156">
        <v>5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>
        <v>7</v>
      </c>
      <c r="AM40" s="156">
        <v>23</v>
      </c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6</v>
      </c>
      <c r="I7" s="109">
        <f t="shared" si="0"/>
        <v>17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4</v>
      </c>
      <c r="O7" s="109">
        <f t="shared" si="0"/>
        <v>40</v>
      </c>
      <c r="P7" s="109">
        <f t="shared" si="0"/>
        <v>25</v>
      </c>
      <c r="Q7" s="109">
        <f t="shared" si="0"/>
        <v>104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0</v>
      </c>
      <c r="AW7" s="109">
        <f t="shared" si="0"/>
        <v>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14815</v>
      </c>
      <c r="C8" s="150" t="s">
        <v>131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>
        <v>8</v>
      </c>
      <c r="Q8" s="157">
        <v>48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14818</v>
      </c>
      <c r="C9" s="150" t="s">
        <v>135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14819</v>
      </c>
      <c r="C10" s="150" t="s">
        <v>139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14827</v>
      </c>
      <c r="C11" s="150" t="s">
        <v>146</v>
      </c>
      <c r="D11" s="157"/>
      <c r="E11" s="157"/>
      <c r="F11" s="157"/>
      <c r="G11" s="157"/>
      <c r="H11" s="157">
        <v>2</v>
      </c>
      <c r="I11" s="157">
        <v>8</v>
      </c>
      <c r="J11" s="157"/>
      <c r="K11" s="157"/>
      <c r="L11" s="157"/>
      <c r="M11" s="157"/>
      <c r="N11" s="157"/>
      <c r="O11" s="157"/>
      <c r="P11" s="157">
        <v>17</v>
      </c>
      <c r="Q11" s="157">
        <v>56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14829</v>
      </c>
      <c r="C12" s="150" t="s">
        <v>149</v>
      </c>
      <c r="D12" s="157"/>
      <c r="E12" s="157"/>
      <c r="F12" s="157"/>
      <c r="G12" s="157"/>
      <c r="H12" s="157">
        <v>1</v>
      </c>
      <c r="I12" s="157">
        <v>4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14837</v>
      </c>
      <c r="C13" s="150" t="s">
        <v>150</v>
      </c>
      <c r="D13" s="157"/>
      <c r="E13" s="157"/>
      <c r="F13" s="157"/>
      <c r="G13" s="157"/>
      <c r="H13" s="157">
        <v>3</v>
      </c>
      <c r="I13" s="157">
        <v>5</v>
      </c>
      <c r="J13" s="157"/>
      <c r="K13" s="157"/>
      <c r="L13" s="157"/>
      <c r="M13" s="157"/>
      <c r="N13" s="157">
        <v>4</v>
      </c>
      <c r="O13" s="157">
        <v>40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14840</v>
      </c>
      <c r="C14" s="150" t="s">
        <v>151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9">
        <f aca="true" t="shared" si="0" ref="D7:S7">SUM(D8:D200)</f>
        <v>217</v>
      </c>
      <c r="E7" s="109">
        <f t="shared" si="0"/>
        <v>120</v>
      </c>
      <c r="F7" s="109">
        <f t="shared" si="0"/>
        <v>71</v>
      </c>
      <c r="G7" s="109">
        <f t="shared" si="0"/>
        <v>26</v>
      </c>
      <c r="H7" s="109">
        <f t="shared" si="0"/>
        <v>1230</v>
      </c>
      <c r="I7" s="109">
        <f t="shared" si="0"/>
        <v>1171</v>
      </c>
      <c r="J7" s="109">
        <f t="shared" si="0"/>
        <v>59</v>
      </c>
      <c r="K7" s="109">
        <f t="shared" si="0"/>
        <v>0</v>
      </c>
      <c r="L7" s="109">
        <f t="shared" si="0"/>
        <v>42</v>
      </c>
      <c r="M7" s="109">
        <f t="shared" si="0"/>
        <v>42</v>
      </c>
      <c r="N7" s="109">
        <f t="shared" si="0"/>
        <v>0</v>
      </c>
      <c r="O7" s="109">
        <f t="shared" si="0"/>
        <v>0</v>
      </c>
      <c r="P7" s="109">
        <f t="shared" si="0"/>
        <v>70</v>
      </c>
      <c r="Q7" s="109">
        <f t="shared" si="0"/>
        <v>70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14100</v>
      </c>
      <c r="C8" s="150" t="s">
        <v>155</v>
      </c>
      <c r="D8" s="158">
        <f aca="true" t="shared" si="1" ref="D8:D40">SUM(E8:G8)</f>
        <v>23</v>
      </c>
      <c r="E8" s="157">
        <v>23</v>
      </c>
      <c r="F8" s="157"/>
      <c r="G8" s="157"/>
      <c r="H8" s="158">
        <f aca="true" t="shared" si="2" ref="H8:H40">SUM(I8:K8)</f>
        <v>112</v>
      </c>
      <c r="I8" s="157">
        <v>102</v>
      </c>
      <c r="J8" s="157">
        <v>10</v>
      </c>
      <c r="K8" s="157"/>
      <c r="L8" s="158">
        <f aca="true" t="shared" si="3" ref="L8:L40">SUM(M8:O8)</f>
        <v>0</v>
      </c>
      <c r="M8" s="157"/>
      <c r="N8" s="157"/>
      <c r="O8" s="157"/>
      <c r="P8" s="158">
        <f aca="true" t="shared" si="4" ref="P8:P40">SUM(Q8:S8)</f>
        <v>19</v>
      </c>
      <c r="Q8" s="157">
        <v>19</v>
      </c>
      <c r="R8" s="157"/>
      <c r="S8" s="157"/>
    </row>
    <row r="9" spans="1:19" s="99" customFormat="1" ht="13.5">
      <c r="A9" s="150" t="s">
        <v>130</v>
      </c>
      <c r="B9" s="150">
        <v>14130</v>
      </c>
      <c r="C9" s="150" t="s">
        <v>156</v>
      </c>
      <c r="D9" s="158">
        <f t="shared" si="1"/>
        <v>10</v>
      </c>
      <c r="E9" s="157">
        <v>4</v>
      </c>
      <c r="F9" s="157">
        <v>5</v>
      </c>
      <c r="G9" s="157">
        <v>1</v>
      </c>
      <c r="H9" s="158">
        <f t="shared" si="2"/>
        <v>118</v>
      </c>
      <c r="I9" s="157">
        <v>117</v>
      </c>
      <c r="J9" s="157">
        <v>1</v>
      </c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14201</v>
      </c>
      <c r="C10" s="150" t="s">
        <v>157</v>
      </c>
      <c r="D10" s="158">
        <f t="shared" si="1"/>
        <v>16</v>
      </c>
      <c r="E10" s="157">
        <v>12</v>
      </c>
      <c r="F10" s="157">
        <v>1</v>
      </c>
      <c r="G10" s="157">
        <v>3</v>
      </c>
      <c r="H10" s="158">
        <f t="shared" si="2"/>
        <v>60</v>
      </c>
      <c r="I10" s="157">
        <v>50</v>
      </c>
      <c r="J10" s="157">
        <v>10</v>
      </c>
      <c r="K10" s="157"/>
      <c r="L10" s="158">
        <f t="shared" si="3"/>
        <v>2</v>
      </c>
      <c r="M10" s="157">
        <v>2</v>
      </c>
      <c r="N10" s="157"/>
      <c r="O10" s="157"/>
      <c r="P10" s="158">
        <f t="shared" si="4"/>
        <v>1</v>
      </c>
      <c r="Q10" s="157">
        <v>1</v>
      </c>
      <c r="R10" s="157"/>
      <c r="S10" s="157"/>
    </row>
    <row r="11" spans="1:19" s="99" customFormat="1" ht="13.5">
      <c r="A11" s="150" t="s">
        <v>130</v>
      </c>
      <c r="B11" s="150">
        <v>14203</v>
      </c>
      <c r="C11" s="150" t="s">
        <v>158</v>
      </c>
      <c r="D11" s="158">
        <f t="shared" si="1"/>
        <v>1</v>
      </c>
      <c r="E11" s="157">
        <v>1</v>
      </c>
      <c r="F11" s="157"/>
      <c r="G11" s="157"/>
      <c r="H11" s="158">
        <f t="shared" si="2"/>
        <v>83</v>
      </c>
      <c r="I11" s="157">
        <v>82</v>
      </c>
      <c r="J11" s="157">
        <v>1</v>
      </c>
      <c r="K11" s="157"/>
      <c r="L11" s="158">
        <f t="shared" si="3"/>
        <v>2</v>
      </c>
      <c r="M11" s="157">
        <v>2</v>
      </c>
      <c r="N11" s="157"/>
      <c r="O11" s="157"/>
      <c r="P11" s="158">
        <f t="shared" si="4"/>
        <v>3</v>
      </c>
      <c r="Q11" s="157">
        <v>3</v>
      </c>
      <c r="R11" s="157"/>
      <c r="S11" s="157"/>
    </row>
    <row r="12" spans="1:19" s="99" customFormat="1" ht="13.5">
      <c r="A12" s="150" t="s">
        <v>130</v>
      </c>
      <c r="B12" s="150">
        <v>14204</v>
      </c>
      <c r="C12" s="150" t="s">
        <v>159</v>
      </c>
      <c r="D12" s="158">
        <f t="shared" si="1"/>
        <v>11</v>
      </c>
      <c r="E12" s="157">
        <v>3</v>
      </c>
      <c r="F12" s="157">
        <v>7</v>
      </c>
      <c r="G12" s="157">
        <v>1</v>
      </c>
      <c r="H12" s="158">
        <f t="shared" si="2"/>
        <v>31</v>
      </c>
      <c r="I12" s="157">
        <v>30</v>
      </c>
      <c r="J12" s="157">
        <v>1</v>
      </c>
      <c r="K12" s="157"/>
      <c r="L12" s="158">
        <f t="shared" si="3"/>
        <v>1</v>
      </c>
      <c r="M12" s="157">
        <v>1</v>
      </c>
      <c r="N12" s="157"/>
      <c r="O12" s="157"/>
      <c r="P12" s="158">
        <f t="shared" si="4"/>
        <v>1</v>
      </c>
      <c r="Q12" s="157">
        <v>1</v>
      </c>
      <c r="R12" s="157"/>
      <c r="S12" s="157"/>
    </row>
    <row r="13" spans="1:19" s="99" customFormat="1" ht="13.5">
      <c r="A13" s="150" t="s">
        <v>130</v>
      </c>
      <c r="B13" s="150">
        <v>14205</v>
      </c>
      <c r="C13" s="150" t="s">
        <v>160</v>
      </c>
      <c r="D13" s="158">
        <f t="shared" si="1"/>
        <v>2</v>
      </c>
      <c r="E13" s="157">
        <v>2</v>
      </c>
      <c r="F13" s="157"/>
      <c r="G13" s="157"/>
      <c r="H13" s="158">
        <f t="shared" si="2"/>
        <v>72</v>
      </c>
      <c r="I13" s="157">
        <v>72</v>
      </c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1</v>
      </c>
      <c r="Q13" s="157">
        <v>1</v>
      </c>
      <c r="R13" s="157"/>
      <c r="S13" s="157"/>
    </row>
    <row r="14" spans="1:19" s="99" customFormat="1" ht="13.5">
      <c r="A14" s="150" t="s">
        <v>130</v>
      </c>
      <c r="B14" s="150">
        <v>14206</v>
      </c>
      <c r="C14" s="150" t="s">
        <v>161</v>
      </c>
      <c r="D14" s="158">
        <f t="shared" si="1"/>
        <v>24</v>
      </c>
      <c r="E14" s="157">
        <v>7</v>
      </c>
      <c r="F14" s="157">
        <v>15</v>
      </c>
      <c r="G14" s="157">
        <v>2</v>
      </c>
      <c r="H14" s="158">
        <f t="shared" si="2"/>
        <v>56</v>
      </c>
      <c r="I14" s="157">
        <v>53</v>
      </c>
      <c r="J14" s="157">
        <v>3</v>
      </c>
      <c r="K14" s="157"/>
      <c r="L14" s="158">
        <f t="shared" si="3"/>
        <v>2</v>
      </c>
      <c r="M14" s="157">
        <v>2</v>
      </c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14207</v>
      </c>
      <c r="C15" s="150" t="s">
        <v>162</v>
      </c>
      <c r="D15" s="158">
        <f t="shared" si="1"/>
        <v>15</v>
      </c>
      <c r="E15" s="157">
        <v>5</v>
      </c>
      <c r="F15" s="157">
        <v>8</v>
      </c>
      <c r="G15" s="157">
        <v>2</v>
      </c>
      <c r="H15" s="158">
        <f t="shared" si="2"/>
        <v>54</v>
      </c>
      <c r="I15" s="157">
        <v>51</v>
      </c>
      <c r="J15" s="157">
        <v>3</v>
      </c>
      <c r="K15" s="157"/>
      <c r="L15" s="158">
        <f t="shared" si="3"/>
        <v>1</v>
      </c>
      <c r="M15" s="157">
        <v>1</v>
      </c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14208</v>
      </c>
      <c r="C16" s="150" t="s">
        <v>163</v>
      </c>
      <c r="D16" s="158">
        <f t="shared" si="1"/>
        <v>1</v>
      </c>
      <c r="E16" s="157">
        <v>1</v>
      </c>
      <c r="F16" s="157"/>
      <c r="G16" s="157"/>
      <c r="H16" s="158">
        <f t="shared" si="2"/>
        <v>11</v>
      </c>
      <c r="I16" s="157">
        <v>11</v>
      </c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14209</v>
      </c>
      <c r="C17" s="150" t="s">
        <v>164</v>
      </c>
      <c r="D17" s="158">
        <f t="shared" si="1"/>
        <v>17</v>
      </c>
      <c r="E17" s="157">
        <v>10</v>
      </c>
      <c r="F17" s="157">
        <v>6</v>
      </c>
      <c r="G17" s="157">
        <v>1</v>
      </c>
      <c r="H17" s="158">
        <f t="shared" si="2"/>
        <v>104</v>
      </c>
      <c r="I17" s="157">
        <v>102</v>
      </c>
      <c r="J17" s="157">
        <v>2</v>
      </c>
      <c r="K17" s="157"/>
      <c r="L17" s="158">
        <f t="shared" si="3"/>
        <v>6</v>
      </c>
      <c r="M17" s="157">
        <v>6</v>
      </c>
      <c r="N17" s="157"/>
      <c r="O17" s="157"/>
      <c r="P17" s="158">
        <f t="shared" si="4"/>
        <v>6</v>
      </c>
      <c r="Q17" s="157">
        <v>6</v>
      </c>
      <c r="R17" s="157"/>
      <c r="S17" s="157"/>
    </row>
    <row r="18" spans="1:19" s="99" customFormat="1" ht="13.5">
      <c r="A18" s="150" t="s">
        <v>130</v>
      </c>
      <c r="B18" s="150">
        <v>14210</v>
      </c>
      <c r="C18" s="150" t="s">
        <v>165</v>
      </c>
      <c r="D18" s="158">
        <f t="shared" si="1"/>
        <v>1</v>
      </c>
      <c r="E18" s="157">
        <v>1</v>
      </c>
      <c r="F18" s="157"/>
      <c r="G18" s="157"/>
      <c r="H18" s="158">
        <f t="shared" si="2"/>
        <v>9</v>
      </c>
      <c r="I18" s="157">
        <v>9</v>
      </c>
      <c r="J18" s="157"/>
      <c r="K18" s="157"/>
      <c r="L18" s="158">
        <f t="shared" si="3"/>
        <v>2</v>
      </c>
      <c r="M18" s="157">
        <v>2</v>
      </c>
      <c r="N18" s="157"/>
      <c r="O18" s="157"/>
      <c r="P18" s="158">
        <f t="shared" si="4"/>
        <v>3</v>
      </c>
      <c r="Q18" s="157">
        <v>3</v>
      </c>
      <c r="R18" s="157"/>
      <c r="S18" s="157"/>
    </row>
    <row r="19" spans="1:19" s="99" customFormat="1" ht="13.5">
      <c r="A19" s="150" t="s">
        <v>130</v>
      </c>
      <c r="B19" s="150">
        <v>14211</v>
      </c>
      <c r="C19" s="150" t="s">
        <v>133</v>
      </c>
      <c r="D19" s="158">
        <f t="shared" si="1"/>
        <v>5</v>
      </c>
      <c r="E19" s="157">
        <v>4</v>
      </c>
      <c r="F19" s="157">
        <v>1</v>
      </c>
      <c r="G19" s="157"/>
      <c r="H19" s="158">
        <f t="shared" si="2"/>
        <v>45</v>
      </c>
      <c r="I19" s="157">
        <v>41</v>
      </c>
      <c r="J19" s="157">
        <v>4</v>
      </c>
      <c r="K19" s="157"/>
      <c r="L19" s="158">
        <f t="shared" si="3"/>
        <v>3</v>
      </c>
      <c r="M19" s="157">
        <v>3</v>
      </c>
      <c r="N19" s="157"/>
      <c r="O19" s="157"/>
      <c r="P19" s="158">
        <f t="shared" si="4"/>
        <v>3</v>
      </c>
      <c r="Q19" s="157">
        <v>3</v>
      </c>
      <c r="R19" s="157"/>
      <c r="S19" s="157"/>
    </row>
    <row r="20" spans="1:19" s="99" customFormat="1" ht="13.5">
      <c r="A20" s="150" t="s">
        <v>130</v>
      </c>
      <c r="B20" s="150">
        <v>14212</v>
      </c>
      <c r="C20" s="150" t="s">
        <v>152</v>
      </c>
      <c r="D20" s="158">
        <f t="shared" si="1"/>
        <v>7</v>
      </c>
      <c r="E20" s="157">
        <v>3</v>
      </c>
      <c r="F20" s="157">
        <v>2</v>
      </c>
      <c r="G20" s="157">
        <v>2</v>
      </c>
      <c r="H20" s="158">
        <f t="shared" si="2"/>
        <v>50</v>
      </c>
      <c r="I20" s="157">
        <v>44</v>
      </c>
      <c r="J20" s="157">
        <v>6</v>
      </c>
      <c r="K20" s="157"/>
      <c r="L20" s="158">
        <f t="shared" si="3"/>
        <v>1</v>
      </c>
      <c r="M20" s="157">
        <v>1</v>
      </c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14213</v>
      </c>
      <c r="C21" s="150" t="s">
        <v>166</v>
      </c>
      <c r="D21" s="158">
        <f t="shared" si="1"/>
        <v>12</v>
      </c>
      <c r="E21" s="157">
        <v>3</v>
      </c>
      <c r="F21" s="157">
        <v>4</v>
      </c>
      <c r="G21" s="157">
        <v>5</v>
      </c>
      <c r="H21" s="158">
        <f t="shared" si="2"/>
        <v>45</v>
      </c>
      <c r="I21" s="157">
        <v>45</v>
      </c>
      <c r="J21" s="157"/>
      <c r="K21" s="157"/>
      <c r="L21" s="158">
        <f t="shared" si="3"/>
        <v>1</v>
      </c>
      <c r="M21" s="157">
        <v>1</v>
      </c>
      <c r="N21" s="157"/>
      <c r="O21" s="157"/>
      <c r="P21" s="158">
        <f t="shared" si="4"/>
        <v>5</v>
      </c>
      <c r="Q21" s="157">
        <v>5</v>
      </c>
      <c r="R21" s="157"/>
      <c r="S21" s="157"/>
    </row>
    <row r="22" spans="1:19" s="99" customFormat="1" ht="13.5">
      <c r="A22" s="150" t="s">
        <v>130</v>
      </c>
      <c r="B22" s="150">
        <v>14214</v>
      </c>
      <c r="C22" s="150" t="s">
        <v>134</v>
      </c>
      <c r="D22" s="158">
        <f t="shared" si="1"/>
        <v>1</v>
      </c>
      <c r="E22" s="157">
        <v>1</v>
      </c>
      <c r="F22" s="157"/>
      <c r="G22" s="157"/>
      <c r="H22" s="158">
        <f t="shared" si="2"/>
        <v>24</v>
      </c>
      <c r="I22" s="157">
        <v>24</v>
      </c>
      <c r="J22" s="157"/>
      <c r="K22" s="157"/>
      <c r="L22" s="158">
        <f t="shared" si="3"/>
        <v>2</v>
      </c>
      <c r="M22" s="157">
        <v>2</v>
      </c>
      <c r="N22" s="157"/>
      <c r="O22" s="157"/>
      <c r="P22" s="158">
        <f t="shared" si="4"/>
        <v>2</v>
      </c>
      <c r="Q22" s="157">
        <v>2</v>
      </c>
      <c r="R22" s="157"/>
      <c r="S22" s="157"/>
    </row>
    <row r="23" spans="1:19" s="99" customFormat="1" ht="13.5">
      <c r="A23" s="150" t="s">
        <v>130</v>
      </c>
      <c r="B23" s="150">
        <v>14215</v>
      </c>
      <c r="C23" s="150" t="s">
        <v>136</v>
      </c>
      <c r="D23" s="158">
        <f t="shared" si="1"/>
        <v>2</v>
      </c>
      <c r="E23" s="157">
        <v>1</v>
      </c>
      <c r="F23" s="157">
        <v>1</v>
      </c>
      <c r="G23" s="157"/>
      <c r="H23" s="158">
        <f t="shared" si="2"/>
        <v>60</v>
      </c>
      <c r="I23" s="157">
        <v>58</v>
      </c>
      <c r="J23" s="157">
        <v>2</v>
      </c>
      <c r="K23" s="157"/>
      <c r="L23" s="158">
        <f t="shared" si="3"/>
        <v>0</v>
      </c>
      <c r="M23" s="157"/>
      <c r="N23" s="157"/>
      <c r="O23" s="157"/>
      <c r="P23" s="158">
        <f t="shared" si="4"/>
        <v>1</v>
      </c>
      <c r="Q23" s="157">
        <v>1</v>
      </c>
      <c r="R23" s="157"/>
      <c r="S23" s="157"/>
    </row>
    <row r="24" spans="1:19" s="99" customFormat="1" ht="13.5">
      <c r="A24" s="150" t="s">
        <v>130</v>
      </c>
      <c r="B24" s="150">
        <v>14216</v>
      </c>
      <c r="C24" s="150" t="s">
        <v>137</v>
      </c>
      <c r="D24" s="158">
        <f t="shared" si="1"/>
        <v>1</v>
      </c>
      <c r="E24" s="157">
        <v>1</v>
      </c>
      <c r="F24" s="157"/>
      <c r="G24" s="157"/>
      <c r="H24" s="158">
        <f t="shared" si="2"/>
        <v>48</v>
      </c>
      <c r="I24" s="157">
        <v>48</v>
      </c>
      <c r="J24" s="157"/>
      <c r="K24" s="157"/>
      <c r="L24" s="158">
        <f t="shared" si="3"/>
        <v>0</v>
      </c>
      <c r="M24" s="157"/>
      <c r="N24" s="157"/>
      <c r="O24" s="157"/>
      <c r="P24" s="158">
        <f t="shared" si="4"/>
        <v>1</v>
      </c>
      <c r="Q24" s="157">
        <v>1</v>
      </c>
      <c r="R24" s="157"/>
      <c r="S24" s="157"/>
    </row>
    <row r="25" spans="1:19" s="99" customFormat="1" ht="13.5">
      <c r="A25" s="150" t="s">
        <v>130</v>
      </c>
      <c r="B25" s="150">
        <v>14217</v>
      </c>
      <c r="C25" s="150" t="s">
        <v>140</v>
      </c>
      <c r="D25" s="158">
        <f t="shared" si="1"/>
        <v>13</v>
      </c>
      <c r="E25" s="157">
        <v>7</v>
      </c>
      <c r="F25" s="157">
        <v>4</v>
      </c>
      <c r="G25" s="157">
        <v>2</v>
      </c>
      <c r="H25" s="158">
        <f t="shared" si="2"/>
        <v>21</v>
      </c>
      <c r="I25" s="157">
        <v>19</v>
      </c>
      <c r="J25" s="157">
        <v>2</v>
      </c>
      <c r="K25" s="157"/>
      <c r="L25" s="158">
        <f t="shared" si="3"/>
        <v>1</v>
      </c>
      <c r="M25" s="157">
        <v>1</v>
      </c>
      <c r="N25" s="157"/>
      <c r="O25" s="157"/>
      <c r="P25" s="158">
        <f t="shared" si="4"/>
        <v>5</v>
      </c>
      <c r="Q25" s="157">
        <v>5</v>
      </c>
      <c r="R25" s="157"/>
      <c r="S25" s="157"/>
    </row>
    <row r="26" spans="1:19" s="99" customFormat="1" ht="13.5">
      <c r="A26" s="150" t="s">
        <v>130</v>
      </c>
      <c r="B26" s="150">
        <v>14218</v>
      </c>
      <c r="C26" s="150" t="s">
        <v>138</v>
      </c>
      <c r="D26" s="158">
        <f t="shared" si="1"/>
        <v>1</v>
      </c>
      <c r="E26" s="157">
        <v>1</v>
      </c>
      <c r="F26" s="157"/>
      <c r="G26" s="157"/>
      <c r="H26" s="158">
        <f t="shared" si="2"/>
        <v>52</v>
      </c>
      <c r="I26" s="157">
        <v>46</v>
      </c>
      <c r="J26" s="157">
        <v>6</v>
      </c>
      <c r="K26" s="157"/>
      <c r="L26" s="158">
        <f t="shared" si="3"/>
        <v>0</v>
      </c>
      <c r="M26" s="157"/>
      <c r="N26" s="157"/>
      <c r="O26" s="157"/>
      <c r="P26" s="158">
        <f t="shared" si="4"/>
        <v>1</v>
      </c>
      <c r="Q26" s="157">
        <v>1</v>
      </c>
      <c r="R26" s="157"/>
      <c r="S26" s="157"/>
    </row>
    <row r="27" spans="1:19" s="99" customFormat="1" ht="13.5">
      <c r="A27" s="150" t="s">
        <v>130</v>
      </c>
      <c r="B27" s="150">
        <v>14301</v>
      </c>
      <c r="C27" s="150" t="s">
        <v>167</v>
      </c>
      <c r="D27" s="158">
        <f t="shared" si="1"/>
        <v>9</v>
      </c>
      <c r="E27" s="157">
        <v>2</v>
      </c>
      <c r="F27" s="157">
        <v>7</v>
      </c>
      <c r="G27" s="157"/>
      <c r="H27" s="158">
        <f t="shared" si="2"/>
        <v>7</v>
      </c>
      <c r="I27" s="157">
        <v>7</v>
      </c>
      <c r="J27" s="157"/>
      <c r="K27" s="157"/>
      <c r="L27" s="158">
        <f t="shared" si="3"/>
        <v>2</v>
      </c>
      <c r="M27" s="157">
        <v>2</v>
      </c>
      <c r="N27" s="157"/>
      <c r="O27" s="157"/>
      <c r="P27" s="158">
        <f t="shared" si="4"/>
        <v>2</v>
      </c>
      <c r="Q27" s="157">
        <v>2</v>
      </c>
      <c r="R27" s="157"/>
      <c r="S27" s="157"/>
    </row>
    <row r="28" spans="1:19" s="99" customFormat="1" ht="13.5">
      <c r="A28" s="150" t="s">
        <v>130</v>
      </c>
      <c r="B28" s="150">
        <v>14321</v>
      </c>
      <c r="C28" s="150" t="s">
        <v>168</v>
      </c>
      <c r="D28" s="158">
        <f t="shared" si="1"/>
        <v>6</v>
      </c>
      <c r="E28" s="157">
        <v>1</v>
      </c>
      <c r="F28" s="157">
        <v>1</v>
      </c>
      <c r="G28" s="157">
        <v>4</v>
      </c>
      <c r="H28" s="158">
        <f t="shared" si="2"/>
        <v>34</v>
      </c>
      <c r="I28" s="157">
        <v>34</v>
      </c>
      <c r="J28" s="157"/>
      <c r="K28" s="157"/>
      <c r="L28" s="158">
        <f t="shared" si="3"/>
        <v>1</v>
      </c>
      <c r="M28" s="157">
        <v>1</v>
      </c>
      <c r="N28" s="157"/>
      <c r="O28" s="157"/>
      <c r="P28" s="158">
        <f t="shared" si="4"/>
        <v>0</v>
      </c>
      <c r="Q28" s="157"/>
      <c r="R28" s="157"/>
      <c r="S28" s="157"/>
    </row>
    <row r="29" spans="1:19" s="99" customFormat="1" ht="13.5">
      <c r="A29" s="150" t="s">
        <v>130</v>
      </c>
      <c r="B29" s="150">
        <v>14341</v>
      </c>
      <c r="C29" s="150" t="s">
        <v>169</v>
      </c>
      <c r="D29" s="158">
        <f t="shared" si="1"/>
        <v>6</v>
      </c>
      <c r="E29" s="157">
        <v>3</v>
      </c>
      <c r="F29" s="157">
        <v>1</v>
      </c>
      <c r="G29" s="157">
        <v>2</v>
      </c>
      <c r="H29" s="158">
        <f t="shared" si="2"/>
        <v>12</v>
      </c>
      <c r="I29" s="157">
        <v>12</v>
      </c>
      <c r="J29" s="157"/>
      <c r="K29" s="157"/>
      <c r="L29" s="158">
        <f t="shared" si="3"/>
        <v>2</v>
      </c>
      <c r="M29" s="157">
        <v>2</v>
      </c>
      <c r="N29" s="157"/>
      <c r="O29" s="157"/>
      <c r="P29" s="158">
        <f t="shared" si="4"/>
        <v>2</v>
      </c>
      <c r="Q29" s="157">
        <v>2</v>
      </c>
      <c r="R29" s="157"/>
      <c r="S29" s="157"/>
    </row>
    <row r="30" spans="1:19" s="99" customFormat="1" ht="13.5">
      <c r="A30" s="150" t="s">
        <v>130</v>
      </c>
      <c r="B30" s="150">
        <v>14342</v>
      </c>
      <c r="C30" s="150" t="s">
        <v>170</v>
      </c>
      <c r="D30" s="158">
        <f t="shared" si="1"/>
        <v>6</v>
      </c>
      <c r="E30" s="157">
        <v>3</v>
      </c>
      <c r="F30" s="157">
        <v>3</v>
      </c>
      <c r="G30" s="157"/>
      <c r="H30" s="158">
        <f t="shared" si="2"/>
        <v>10</v>
      </c>
      <c r="I30" s="157">
        <v>10</v>
      </c>
      <c r="J30" s="157"/>
      <c r="K30" s="157"/>
      <c r="L30" s="158">
        <f t="shared" si="3"/>
        <v>1</v>
      </c>
      <c r="M30" s="157">
        <v>1</v>
      </c>
      <c r="N30" s="157"/>
      <c r="O30" s="157"/>
      <c r="P30" s="158">
        <f t="shared" si="4"/>
        <v>4</v>
      </c>
      <c r="Q30" s="157">
        <v>4</v>
      </c>
      <c r="R30" s="157"/>
      <c r="S30" s="157"/>
    </row>
    <row r="31" spans="1:19" s="99" customFormat="1" ht="13.5">
      <c r="A31" s="150" t="s">
        <v>130</v>
      </c>
      <c r="B31" s="150">
        <v>14361</v>
      </c>
      <c r="C31" s="150" t="s">
        <v>141</v>
      </c>
      <c r="D31" s="158">
        <f t="shared" si="1"/>
        <v>2</v>
      </c>
      <c r="E31" s="157">
        <v>2</v>
      </c>
      <c r="F31" s="157"/>
      <c r="G31" s="157"/>
      <c r="H31" s="158">
        <f t="shared" si="2"/>
        <v>17</v>
      </c>
      <c r="I31" s="157">
        <v>17</v>
      </c>
      <c r="J31" s="157"/>
      <c r="K31" s="157"/>
      <c r="L31" s="158">
        <f t="shared" si="3"/>
        <v>1</v>
      </c>
      <c r="M31" s="157">
        <v>1</v>
      </c>
      <c r="N31" s="157"/>
      <c r="O31" s="157"/>
      <c r="P31" s="158">
        <f t="shared" si="4"/>
        <v>1</v>
      </c>
      <c r="Q31" s="157">
        <v>1</v>
      </c>
      <c r="R31" s="157"/>
      <c r="S31" s="157"/>
    </row>
    <row r="32" spans="1:19" s="99" customFormat="1" ht="13.5">
      <c r="A32" s="150" t="s">
        <v>130</v>
      </c>
      <c r="B32" s="150">
        <v>14362</v>
      </c>
      <c r="C32" s="150" t="s">
        <v>142</v>
      </c>
      <c r="D32" s="158">
        <f t="shared" si="1"/>
        <v>3</v>
      </c>
      <c r="E32" s="157">
        <v>3</v>
      </c>
      <c r="F32" s="157"/>
      <c r="G32" s="157"/>
      <c r="H32" s="158">
        <f t="shared" si="2"/>
        <v>12</v>
      </c>
      <c r="I32" s="157">
        <v>12</v>
      </c>
      <c r="J32" s="157"/>
      <c r="K32" s="157"/>
      <c r="L32" s="158">
        <f t="shared" si="3"/>
        <v>2</v>
      </c>
      <c r="M32" s="157">
        <v>2</v>
      </c>
      <c r="N32" s="157"/>
      <c r="O32" s="157"/>
      <c r="P32" s="158">
        <f t="shared" si="4"/>
        <v>2</v>
      </c>
      <c r="Q32" s="157">
        <v>2</v>
      </c>
      <c r="R32" s="157"/>
      <c r="S32" s="157"/>
    </row>
    <row r="33" spans="1:19" s="99" customFormat="1" ht="13.5">
      <c r="A33" s="150" t="s">
        <v>130</v>
      </c>
      <c r="B33" s="150">
        <v>14363</v>
      </c>
      <c r="C33" s="150" t="s">
        <v>143</v>
      </c>
      <c r="D33" s="158">
        <f t="shared" si="1"/>
        <v>4</v>
      </c>
      <c r="E33" s="157">
        <v>3</v>
      </c>
      <c r="F33" s="157">
        <v>1</v>
      </c>
      <c r="G33" s="157"/>
      <c r="H33" s="158">
        <f t="shared" si="2"/>
        <v>0</v>
      </c>
      <c r="I33" s="157"/>
      <c r="J33" s="157"/>
      <c r="K33" s="157"/>
      <c r="L33" s="158">
        <f t="shared" si="3"/>
        <v>2</v>
      </c>
      <c r="M33" s="157">
        <v>2</v>
      </c>
      <c r="N33" s="157"/>
      <c r="O33" s="157"/>
      <c r="P33" s="158">
        <f t="shared" si="4"/>
        <v>0</v>
      </c>
      <c r="Q33" s="157"/>
      <c r="R33" s="157"/>
      <c r="S33" s="157"/>
    </row>
    <row r="34" spans="1:19" s="99" customFormat="1" ht="13.5">
      <c r="A34" s="150" t="s">
        <v>130</v>
      </c>
      <c r="B34" s="150">
        <v>14364</v>
      </c>
      <c r="C34" s="150" t="s">
        <v>144</v>
      </c>
      <c r="D34" s="158">
        <f t="shared" si="1"/>
        <v>5</v>
      </c>
      <c r="E34" s="157">
        <v>3</v>
      </c>
      <c r="F34" s="157">
        <v>2</v>
      </c>
      <c r="G34" s="157"/>
      <c r="H34" s="158">
        <f t="shared" si="2"/>
        <v>19</v>
      </c>
      <c r="I34" s="157">
        <v>19</v>
      </c>
      <c r="J34" s="157"/>
      <c r="K34" s="157"/>
      <c r="L34" s="158">
        <f t="shared" si="3"/>
        <v>1</v>
      </c>
      <c r="M34" s="157">
        <v>1</v>
      </c>
      <c r="N34" s="157"/>
      <c r="O34" s="157"/>
      <c r="P34" s="158">
        <f t="shared" si="4"/>
        <v>1</v>
      </c>
      <c r="Q34" s="157">
        <v>1</v>
      </c>
      <c r="R34" s="157"/>
      <c r="S34" s="157"/>
    </row>
    <row r="35" spans="1:19" s="99" customFormat="1" ht="13.5">
      <c r="A35" s="150" t="s">
        <v>130</v>
      </c>
      <c r="B35" s="150">
        <v>14366</v>
      </c>
      <c r="C35" s="150" t="s">
        <v>145</v>
      </c>
      <c r="D35" s="158">
        <f t="shared" si="1"/>
        <v>7</v>
      </c>
      <c r="E35" s="157">
        <v>4</v>
      </c>
      <c r="F35" s="157">
        <v>2</v>
      </c>
      <c r="G35" s="157">
        <v>1</v>
      </c>
      <c r="H35" s="158">
        <f t="shared" si="2"/>
        <v>19</v>
      </c>
      <c r="I35" s="157">
        <v>18</v>
      </c>
      <c r="J35" s="157">
        <v>1</v>
      </c>
      <c r="K35" s="157"/>
      <c r="L35" s="158">
        <f t="shared" si="3"/>
        <v>1</v>
      </c>
      <c r="M35" s="157">
        <v>1</v>
      </c>
      <c r="N35" s="157"/>
      <c r="O35" s="157"/>
      <c r="P35" s="158">
        <f t="shared" si="4"/>
        <v>1</v>
      </c>
      <c r="Q35" s="157">
        <v>1</v>
      </c>
      <c r="R35" s="157"/>
      <c r="S35" s="157"/>
    </row>
    <row r="36" spans="1:19" s="99" customFormat="1" ht="13.5">
      <c r="A36" s="150" t="s">
        <v>130</v>
      </c>
      <c r="B36" s="150">
        <v>14382</v>
      </c>
      <c r="C36" s="150" t="s">
        <v>171</v>
      </c>
      <c r="D36" s="158">
        <f t="shared" si="1"/>
        <v>2</v>
      </c>
      <c r="E36" s="157">
        <v>2</v>
      </c>
      <c r="F36" s="157"/>
      <c r="G36" s="157"/>
      <c r="H36" s="158">
        <f t="shared" si="2"/>
        <v>5</v>
      </c>
      <c r="I36" s="157">
        <v>5</v>
      </c>
      <c r="J36" s="157"/>
      <c r="K36" s="157"/>
      <c r="L36" s="158">
        <f t="shared" si="3"/>
        <v>1</v>
      </c>
      <c r="M36" s="157">
        <v>1</v>
      </c>
      <c r="N36" s="157"/>
      <c r="O36" s="157"/>
      <c r="P36" s="158">
        <f t="shared" si="4"/>
        <v>2</v>
      </c>
      <c r="Q36" s="157">
        <v>2</v>
      </c>
      <c r="R36" s="157"/>
      <c r="S36" s="157"/>
    </row>
    <row r="37" spans="1:19" s="99" customFormat="1" ht="13.5">
      <c r="A37" s="150" t="s">
        <v>130</v>
      </c>
      <c r="B37" s="150">
        <v>14383</v>
      </c>
      <c r="C37" s="150" t="s">
        <v>147</v>
      </c>
      <c r="D37" s="158">
        <f t="shared" si="1"/>
        <v>1</v>
      </c>
      <c r="E37" s="157">
        <v>1</v>
      </c>
      <c r="F37" s="157"/>
      <c r="G37" s="157"/>
      <c r="H37" s="158">
        <f t="shared" si="2"/>
        <v>5</v>
      </c>
      <c r="I37" s="157">
        <v>5</v>
      </c>
      <c r="J37" s="157"/>
      <c r="K37" s="157"/>
      <c r="L37" s="158">
        <f t="shared" si="3"/>
        <v>2</v>
      </c>
      <c r="M37" s="157">
        <v>2</v>
      </c>
      <c r="N37" s="157"/>
      <c r="O37" s="157"/>
      <c r="P37" s="158">
        <f t="shared" si="4"/>
        <v>1</v>
      </c>
      <c r="Q37" s="157">
        <v>1</v>
      </c>
      <c r="R37" s="157"/>
      <c r="S37" s="157"/>
    </row>
    <row r="38" spans="1:19" s="99" customFormat="1" ht="13.5">
      <c r="A38" s="150" t="s">
        <v>130</v>
      </c>
      <c r="B38" s="150">
        <v>14384</v>
      </c>
      <c r="C38" s="150" t="s">
        <v>148</v>
      </c>
      <c r="D38" s="158">
        <f t="shared" si="1"/>
        <v>1</v>
      </c>
      <c r="E38" s="157">
        <v>1</v>
      </c>
      <c r="F38" s="157"/>
      <c r="G38" s="157"/>
      <c r="H38" s="158">
        <f t="shared" si="2"/>
        <v>8</v>
      </c>
      <c r="I38" s="157">
        <v>8</v>
      </c>
      <c r="J38" s="157"/>
      <c r="K38" s="157"/>
      <c r="L38" s="158">
        <f t="shared" si="3"/>
        <v>1</v>
      </c>
      <c r="M38" s="157">
        <v>1</v>
      </c>
      <c r="N38" s="157"/>
      <c r="O38" s="157"/>
      <c r="P38" s="158">
        <f t="shared" si="4"/>
        <v>2</v>
      </c>
      <c r="Q38" s="157">
        <v>2</v>
      </c>
      <c r="R38" s="157"/>
      <c r="S38" s="157"/>
    </row>
    <row r="39" spans="1:19" s="99" customFormat="1" ht="13.5">
      <c r="A39" s="150" t="s">
        <v>130</v>
      </c>
      <c r="B39" s="150">
        <v>14401</v>
      </c>
      <c r="C39" s="150" t="s">
        <v>153</v>
      </c>
      <c r="D39" s="158">
        <f t="shared" si="1"/>
        <v>1</v>
      </c>
      <c r="E39" s="157">
        <v>1</v>
      </c>
      <c r="F39" s="157"/>
      <c r="G39" s="157"/>
      <c r="H39" s="158">
        <f t="shared" si="2"/>
        <v>25</v>
      </c>
      <c r="I39" s="157">
        <v>18</v>
      </c>
      <c r="J39" s="157">
        <v>7</v>
      </c>
      <c r="K39" s="157"/>
      <c r="L39" s="158">
        <f t="shared" si="3"/>
        <v>0</v>
      </c>
      <c r="M39" s="157"/>
      <c r="N39" s="157"/>
      <c r="O39" s="157"/>
      <c r="P39" s="158">
        <f t="shared" si="4"/>
        <v>0</v>
      </c>
      <c r="Q39" s="157"/>
      <c r="R39" s="157"/>
      <c r="S39" s="157"/>
    </row>
    <row r="40" spans="1:19" s="99" customFormat="1" ht="13.5">
      <c r="A40" s="150" t="s">
        <v>130</v>
      </c>
      <c r="B40" s="150">
        <v>14402</v>
      </c>
      <c r="C40" s="150" t="s">
        <v>154</v>
      </c>
      <c r="D40" s="158">
        <f t="shared" si="1"/>
        <v>1</v>
      </c>
      <c r="E40" s="157">
        <v>1</v>
      </c>
      <c r="F40" s="157"/>
      <c r="G40" s="157"/>
      <c r="H40" s="158">
        <f t="shared" si="2"/>
        <v>2</v>
      </c>
      <c r="I40" s="157">
        <v>2</v>
      </c>
      <c r="J40" s="157"/>
      <c r="K40" s="157"/>
      <c r="L40" s="158">
        <f t="shared" si="3"/>
        <v>1</v>
      </c>
      <c r="M40" s="157">
        <v>1</v>
      </c>
      <c r="N40" s="157"/>
      <c r="O40" s="157"/>
      <c r="P40" s="158">
        <f t="shared" si="4"/>
        <v>0</v>
      </c>
      <c r="Q40" s="157"/>
      <c r="R40" s="157"/>
      <c r="S40" s="157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9">
        <f>SUM(D8:D200)</f>
        <v>32</v>
      </c>
      <c r="E7" s="109">
        <f aca="true" t="shared" si="0" ref="E7:S7">SUM(E8:E200)</f>
        <v>3</v>
      </c>
      <c r="F7" s="109">
        <f t="shared" si="0"/>
        <v>23</v>
      </c>
      <c r="G7" s="109">
        <f t="shared" si="0"/>
        <v>6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</v>
      </c>
      <c r="M7" s="109">
        <f t="shared" si="0"/>
        <v>0</v>
      </c>
      <c r="N7" s="109">
        <f t="shared" si="0"/>
        <v>0</v>
      </c>
      <c r="O7" s="109">
        <f t="shared" si="0"/>
        <v>1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14815</v>
      </c>
      <c r="C8" s="150" t="s">
        <v>131</v>
      </c>
      <c r="D8" s="158">
        <f aca="true" t="shared" si="1" ref="D8:D14">SUM(E8:G8)</f>
        <v>13</v>
      </c>
      <c r="E8" s="157"/>
      <c r="F8" s="157">
        <v>9</v>
      </c>
      <c r="G8" s="157">
        <v>4</v>
      </c>
      <c r="H8" s="158">
        <f aca="true" t="shared" si="2" ref="H8:H14">SUM(I8:K8)</f>
        <v>0</v>
      </c>
      <c r="I8" s="157"/>
      <c r="J8" s="157"/>
      <c r="K8" s="157"/>
      <c r="L8" s="158">
        <f aca="true" t="shared" si="3" ref="L8:L14">SUM(M8:O8)</f>
        <v>1</v>
      </c>
      <c r="M8" s="157"/>
      <c r="N8" s="157"/>
      <c r="O8" s="157">
        <v>1</v>
      </c>
      <c r="P8" s="158">
        <f aca="true" t="shared" si="4" ref="P8:P14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14818</v>
      </c>
      <c r="C9" s="150" t="s">
        <v>135</v>
      </c>
      <c r="D9" s="158">
        <f t="shared" si="1"/>
        <v>10</v>
      </c>
      <c r="E9" s="157">
        <v>1</v>
      </c>
      <c r="F9" s="157">
        <v>8</v>
      </c>
      <c r="G9" s="157">
        <v>1</v>
      </c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14819</v>
      </c>
      <c r="C10" s="150" t="s">
        <v>139</v>
      </c>
      <c r="D10" s="158">
        <f t="shared" si="1"/>
        <v>0</v>
      </c>
      <c r="E10" s="157"/>
      <c r="F10" s="157"/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14827</v>
      </c>
      <c r="C11" s="150" t="s">
        <v>146</v>
      </c>
      <c r="D11" s="158">
        <f t="shared" si="1"/>
        <v>4</v>
      </c>
      <c r="E11" s="157"/>
      <c r="F11" s="157">
        <v>4</v>
      </c>
      <c r="G11" s="157"/>
      <c r="H11" s="158">
        <f t="shared" si="2"/>
        <v>0</v>
      </c>
      <c r="I11" s="157"/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14829</v>
      </c>
      <c r="C12" s="150" t="s">
        <v>149</v>
      </c>
      <c r="D12" s="158">
        <f t="shared" si="1"/>
        <v>4</v>
      </c>
      <c r="E12" s="157">
        <v>2</v>
      </c>
      <c r="F12" s="157">
        <v>2</v>
      </c>
      <c r="G12" s="157"/>
      <c r="H12" s="158">
        <f t="shared" si="2"/>
        <v>0</v>
      </c>
      <c r="I12" s="157"/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14837</v>
      </c>
      <c r="C13" s="150" t="s">
        <v>150</v>
      </c>
      <c r="D13" s="158">
        <f t="shared" si="1"/>
        <v>1</v>
      </c>
      <c r="E13" s="157"/>
      <c r="F13" s="157"/>
      <c r="G13" s="157">
        <v>1</v>
      </c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14840</v>
      </c>
      <c r="C14" s="150" t="s">
        <v>151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21"/>
      <c r="B15" s="21"/>
      <c r="C15" s="2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神奈川県</v>
      </c>
      <c r="B7" s="104">
        <f>INT(B8/1000)*1000</f>
        <v>14000</v>
      </c>
      <c r="C7" s="104" t="s">
        <v>129</v>
      </c>
      <c r="D7" s="109">
        <f aca="true" t="shared" si="0" ref="D7:J7">SUM(D8:D200)</f>
        <v>655</v>
      </c>
      <c r="E7" s="109">
        <f t="shared" si="0"/>
        <v>615</v>
      </c>
      <c r="F7" s="109">
        <f t="shared" si="0"/>
        <v>65</v>
      </c>
      <c r="G7" s="109">
        <f t="shared" si="0"/>
        <v>6823</v>
      </c>
      <c r="H7" s="109">
        <f t="shared" si="0"/>
        <v>6441</v>
      </c>
      <c r="I7" s="109">
        <f t="shared" si="0"/>
        <v>641</v>
      </c>
      <c r="J7" s="109">
        <f t="shared" si="0"/>
        <v>20</v>
      </c>
    </row>
    <row r="8" spans="1:10" s="99" customFormat="1" ht="13.5">
      <c r="A8" s="150" t="s">
        <v>130</v>
      </c>
      <c r="B8" s="150">
        <v>14100</v>
      </c>
      <c r="C8" s="150" t="s">
        <v>155</v>
      </c>
      <c r="D8" s="156">
        <v>126</v>
      </c>
      <c r="E8" s="156">
        <v>109</v>
      </c>
      <c r="F8" s="156">
        <v>19</v>
      </c>
      <c r="G8" s="156">
        <v>1546</v>
      </c>
      <c r="H8" s="156">
        <v>1416</v>
      </c>
      <c r="I8" s="156">
        <v>130</v>
      </c>
      <c r="J8" s="156"/>
    </row>
    <row r="9" spans="1:10" s="99" customFormat="1" ht="13.5">
      <c r="A9" s="150" t="s">
        <v>130</v>
      </c>
      <c r="B9" s="150">
        <v>14130</v>
      </c>
      <c r="C9" s="150" t="s">
        <v>156</v>
      </c>
      <c r="D9" s="156">
        <v>69</v>
      </c>
      <c r="E9" s="156">
        <v>69</v>
      </c>
      <c r="F9" s="156"/>
      <c r="G9" s="156">
        <v>499</v>
      </c>
      <c r="H9" s="156">
        <v>494</v>
      </c>
      <c r="I9" s="156">
        <v>5</v>
      </c>
      <c r="J9" s="156"/>
    </row>
    <row r="10" spans="1:10" s="99" customFormat="1" ht="13.5">
      <c r="A10" s="150" t="s">
        <v>130</v>
      </c>
      <c r="B10" s="150">
        <v>14201</v>
      </c>
      <c r="C10" s="150" t="s">
        <v>157</v>
      </c>
      <c r="D10" s="156">
        <v>61</v>
      </c>
      <c r="E10" s="156">
        <v>60</v>
      </c>
      <c r="F10" s="156">
        <v>2</v>
      </c>
      <c r="G10" s="156">
        <v>811</v>
      </c>
      <c r="H10" s="156">
        <v>774</v>
      </c>
      <c r="I10" s="156">
        <v>178</v>
      </c>
      <c r="J10" s="156"/>
    </row>
    <row r="11" spans="1:10" s="99" customFormat="1" ht="13.5">
      <c r="A11" s="150" t="s">
        <v>130</v>
      </c>
      <c r="B11" s="150">
        <v>14203</v>
      </c>
      <c r="C11" s="150" t="s">
        <v>158</v>
      </c>
      <c r="D11" s="156">
        <v>47</v>
      </c>
      <c r="E11" s="156">
        <v>45</v>
      </c>
      <c r="F11" s="156">
        <v>2</v>
      </c>
      <c r="G11" s="156">
        <v>321</v>
      </c>
      <c r="H11" s="156">
        <v>304</v>
      </c>
      <c r="I11" s="156">
        <v>17</v>
      </c>
      <c r="J11" s="156"/>
    </row>
    <row r="12" spans="1:10" s="99" customFormat="1" ht="13.5">
      <c r="A12" s="150" t="s">
        <v>130</v>
      </c>
      <c r="B12" s="150">
        <v>14204</v>
      </c>
      <c r="C12" s="150" t="s">
        <v>159</v>
      </c>
      <c r="D12" s="156">
        <v>18</v>
      </c>
      <c r="E12" s="156">
        <v>18</v>
      </c>
      <c r="F12" s="156">
        <v>1</v>
      </c>
      <c r="G12" s="156">
        <v>207</v>
      </c>
      <c r="H12" s="156">
        <v>200</v>
      </c>
      <c r="I12" s="156">
        <v>7</v>
      </c>
      <c r="J12" s="156"/>
    </row>
    <row r="13" spans="1:10" s="99" customFormat="1" ht="13.5">
      <c r="A13" s="150" t="s">
        <v>130</v>
      </c>
      <c r="B13" s="150">
        <v>14205</v>
      </c>
      <c r="C13" s="150" t="s">
        <v>160</v>
      </c>
      <c r="D13" s="156">
        <v>31</v>
      </c>
      <c r="E13" s="156">
        <v>31</v>
      </c>
      <c r="F13" s="156">
        <v>1</v>
      </c>
      <c r="G13" s="156">
        <v>365</v>
      </c>
      <c r="H13" s="156">
        <v>351</v>
      </c>
      <c r="I13" s="156">
        <v>6</v>
      </c>
      <c r="J13" s="156">
        <v>8</v>
      </c>
    </row>
    <row r="14" spans="1:10" s="99" customFormat="1" ht="13.5">
      <c r="A14" s="150" t="s">
        <v>130</v>
      </c>
      <c r="B14" s="150">
        <v>14206</v>
      </c>
      <c r="C14" s="150" t="s">
        <v>161</v>
      </c>
      <c r="D14" s="156">
        <v>38</v>
      </c>
      <c r="E14" s="156">
        <v>37</v>
      </c>
      <c r="F14" s="156">
        <v>2</v>
      </c>
      <c r="G14" s="156">
        <v>494</v>
      </c>
      <c r="H14" s="156">
        <v>481</v>
      </c>
      <c r="I14" s="156">
        <v>27</v>
      </c>
      <c r="J14" s="156"/>
    </row>
    <row r="15" spans="1:10" ht="13.5">
      <c r="A15" s="150" t="s">
        <v>130</v>
      </c>
      <c r="B15" s="150">
        <v>14207</v>
      </c>
      <c r="C15" s="150" t="s">
        <v>162</v>
      </c>
      <c r="D15" s="156">
        <v>19</v>
      </c>
      <c r="E15" s="156">
        <v>19</v>
      </c>
      <c r="F15" s="156">
        <v>1</v>
      </c>
      <c r="G15" s="156">
        <v>148</v>
      </c>
      <c r="H15" s="156">
        <v>123</v>
      </c>
      <c r="I15" s="156">
        <v>45</v>
      </c>
      <c r="J15" s="156"/>
    </row>
    <row r="16" spans="1:10" ht="13.5">
      <c r="A16" s="150" t="s">
        <v>130</v>
      </c>
      <c r="B16" s="150">
        <v>14208</v>
      </c>
      <c r="C16" s="150" t="s">
        <v>163</v>
      </c>
      <c r="D16" s="156">
        <v>2</v>
      </c>
      <c r="E16" s="156">
        <v>2</v>
      </c>
      <c r="F16" s="156"/>
      <c r="G16" s="156">
        <v>9</v>
      </c>
      <c r="H16" s="156">
        <v>9</v>
      </c>
      <c r="I16" s="156"/>
      <c r="J16" s="156"/>
    </row>
    <row r="17" spans="1:10" ht="13.5">
      <c r="A17" s="150" t="s">
        <v>130</v>
      </c>
      <c r="B17" s="150">
        <v>14209</v>
      </c>
      <c r="C17" s="150" t="s">
        <v>164</v>
      </c>
      <c r="D17" s="156">
        <v>64</v>
      </c>
      <c r="E17" s="156">
        <v>60</v>
      </c>
      <c r="F17" s="156">
        <v>6</v>
      </c>
      <c r="G17" s="156">
        <v>546</v>
      </c>
      <c r="H17" s="156">
        <v>528</v>
      </c>
      <c r="I17" s="156">
        <v>18</v>
      </c>
      <c r="J17" s="156"/>
    </row>
    <row r="18" spans="1:10" ht="13.5">
      <c r="A18" s="150" t="s">
        <v>130</v>
      </c>
      <c r="B18" s="150">
        <v>14210</v>
      </c>
      <c r="C18" s="150" t="s">
        <v>165</v>
      </c>
      <c r="D18" s="156">
        <v>9</v>
      </c>
      <c r="E18" s="156">
        <v>9</v>
      </c>
      <c r="F18" s="156">
        <v>3</v>
      </c>
      <c r="G18" s="156">
        <v>55</v>
      </c>
      <c r="H18" s="156">
        <v>55</v>
      </c>
      <c r="I18" s="156"/>
      <c r="J18" s="156"/>
    </row>
    <row r="19" spans="1:10" ht="13.5">
      <c r="A19" s="150" t="s">
        <v>130</v>
      </c>
      <c r="B19" s="150">
        <v>14211</v>
      </c>
      <c r="C19" s="150" t="s">
        <v>133</v>
      </c>
      <c r="D19" s="156">
        <v>28</v>
      </c>
      <c r="E19" s="156">
        <v>25</v>
      </c>
      <c r="F19" s="156">
        <v>3</v>
      </c>
      <c r="G19" s="156">
        <v>249</v>
      </c>
      <c r="H19" s="156">
        <v>201</v>
      </c>
      <c r="I19" s="156">
        <v>23</v>
      </c>
      <c r="J19" s="156"/>
    </row>
    <row r="20" spans="1:10" ht="13.5">
      <c r="A20" s="150" t="s">
        <v>130</v>
      </c>
      <c r="B20" s="150">
        <v>14212</v>
      </c>
      <c r="C20" s="150" t="s">
        <v>152</v>
      </c>
      <c r="D20" s="156">
        <v>21</v>
      </c>
      <c r="E20" s="156">
        <v>21</v>
      </c>
      <c r="F20" s="156">
        <v>1</v>
      </c>
      <c r="G20" s="156">
        <v>301</v>
      </c>
      <c r="H20" s="156">
        <v>288</v>
      </c>
      <c r="I20" s="156">
        <v>13</v>
      </c>
      <c r="J20" s="156"/>
    </row>
    <row r="21" spans="1:10" ht="13.5">
      <c r="A21" s="150" t="s">
        <v>130</v>
      </c>
      <c r="B21" s="150">
        <v>14213</v>
      </c>
      <c r="C21" s="150" t="s">
        <v>166</v>
      </c>
      <c r="D21" s="156">
        <v>15</v>
      </c>
      <c r="E21" s="156">
        <v>15</v>
      </c>
      <c r="F21" s="156">
        <v>5</v>
      </c>
      <c r="G21" s="156">
        <v>177</v>
      </c>
      <c r="H21" s="156">
        <v>167</v>
      </c>
      <c r="I21" s="156">
        <v>10</v>
      </c>
      <c r="J21" s="156"/>
    </row>
    <row r="22" spans="1:10" ht="13.5">
      <c r="A22" s="150" t="s">
        <v>130</v>
      </c>
      <c r="B22" s="150">
        <v>14214</v>
      </c>
      <c r="C22" s="150" t="s">
        <v>134</v>
      </c>
      <c r="D22" s="156">
        <v>7</v>
      </c>
      <c r="E22" s="156">
        <v>5</v>
      </c>
      <c r="F22" s="156">
        <v>2</v>
      </c>
      <c r="G22" s="156">
        <v>46</v>
      </c>
      <c r="H22" s="156">
        <v>46</v>
      </c>
      <c r="I22" s="156"/>
      <c r="J22" s="156"/>
    </row>
    <row r="23" spans="1:10" ht="13.5">
      <c r="A23" s="150" t="s">
        <v>130</v>
      </c>
      <c r="B23" s="150">
        <v>14215</v>
      </c>
      <c r="C23" s="150" t="s">
        <v>136</v>
      </c>
      <c r="D23" s="156">
        <v>19</v>
      </c>
      <c r="E23" s="156">
        <v>18</v>
      </c>
      <c r="F23" s="156">
        <v>1</v>
      </c>
      <c r="G23" s="156">
        <v>390</v>
      </c>
      <c r="H23" s="156">
        <v>390</v>
      </c>
      <c r="I23" s="156">
        <v>68</v>
      </c>
      <c r="J23" s="156"/>
    </row>
    <row r="24" spans="1:10" ht="13.5">
      <c r="A24" s="150" t="s">
        <v>130</v>
      </c>
      <c r="B24" s="150">
        <v>14216</v>
      </c>
      <c r="C24" s="150" t="s">
        <v>137</v>
      </c>
      <c r="D24" s="156">
        <v>13</v>
      </c>
      <c r="E24" s="156">
        <v>13</v>
      </c>
      <c r="F24" s="156"/>
      <c r="G24" s="156">
        <v>79</v>
      </c>
      <c r="H24" s="156">
        <v>79</v>
      </c>
      <c r="I24" s="156"/>
      <c r="J24" s="156"/>
    </row>
    <row r="25" spans="1:10" ht="13.5">
      <c r="A25" s="150" t="s">
        <v>130</v>
      </c>
      <c r="B25" s="150">
        <v>14217</v>
      </c>
      <c r="C25" s="150" t="s">
        <v>140</v>
      </c>
      <c r="D25" s="156">
        <v>7</v>
      </c>
      <c r="E25" s="156">
        <v>7</v>
      </c>
      <c r="F25" s="156">
        <v>2</v>
      </c>
      <c r="G25" s="156">
        <v>105</v>
      </c>
      <c r="H25" s="156">
        <v>82</v>
      </c>
      <c r="I25" s="156">
        <v>23</v>
      </c>
      <c r="J25" s="156"/>
    </row>
    <row r="26" spans="1:10" ht="13.5">
      <c r="A26" s="150" t="s">
        <v>130</v>
      </c>
      <c r="B26" s="150">
        <v>14218</v>
      </c>
      <c r="C26" s="150" t="s">
        <v>138</v>
      </c>
      <c r="D26" s="156">
        <v>12</v>
      </c>
      <c r="E26" s="156">
        <v>12</v>
      </c>
      <c r="F26" s="156"/>
      <c r="G26" s="156">
        <v>107</v>
      </c>
      <c r="H26" s="156">
        <v>107</v>
      </c>
      <c r="I26" s="156">
        <v>59</v>
      </c>
      <c r="J26" s="156"/>
    </row>
    <row r="27" spans="1:10" ht="13.5">
      <c r="A27" s="150" t="s">
        <v>130</v>
      </c>
      <c r="B27" s="150">
        <v>14301</v>
      </c>
      <c r="C27" s="150" t="s">
        <v>167</v>
      </c>
      <c r="D27" s="156">
        <v>3</v>
      </c>
      <c r="E27" s="156">
        <v>1</v>
      </c>
      <c r="F27" s="156">
        <v>2</v>
      </c>
      <c r="G27" s="156">
        <v>28</v>
      </c>
      <c r="H27" s="156">
        <v>14</v>
      </c>
      <c r="I27" s="156">
        <v>6</v>
      </c>
      <c r="J27" s="156">
        <v>8</v>
      </c>
    </row>
    <row r="28" spans="1:10" ht="13.5">
      <c r="A28" s="150" t="s">
        <v>130</v>
      </c>
      <c r="B28" s="150">
        <v>14321</v>
      </c>
      <c r="C28" s="150" t="s">
        <v>168</v>
      </c>
      <c r="D28" s="156">
        <v>5</v>
      </c>
      <c r="E28" s="156">
        <v>4</v>
      </c>
      <c r="F28" s="156">
        <v>1</v>
      </c>
      <c r="G28" s="156">
        <v>46</v>
      </c>
      <c r="H28" s="156">
        <v>46</v>
      </c>
      <c r="I28" s="156"/>
      <c r="J28" s="156"/>
    </row>
    <row r="29" spans="1:10" ht="13.5">
      <c r="A29" s="150" t="s">
        <v>130</v>
      </c>
      <c r="B29" s="150">
        <v>14341</v>
      </c>
      <c r="C29" s="150" t="s">
        <v>169</v>
      </c>
      <c r="D29" s="156">
        <v>8</v>
      </c>
      <c r="E29" s="156">
        <v>6</v>
      </c>
      <c r="F29" s="156">
        <v>2</v>
      </c>
      <c r="G29" s="156">
        <v>40</v>
      </c>
      <c r="H29" s="156">
        <v>32</v>
      </c>
      <c r="I29" s="156">
        <v>4</v>
      </c>
      <c r="J29" s="156">
        <v>4</v>
      </c>
    </row>
    <row r="30" spans="1:10" ht="13.5">
      <c r="A30" s="150" t="s">
        <v>130</v>
      </c>
      <c r="B30" s="150">
        <v>14342</v>
      </c>
      <c r="C30" s="150" t="s">
        <v>170</v>
      </c>
      <c r="D30" s="156">
        <v>4</v>
      </c>
      <c r="E30" s="156">
        <v>3</v>
      </c>
      <c r="F30" s="156">
        <v>2</v>
      </c>
      <c r="G30" s="156">
        <v>25</v>
      </c>
      <c r="H30" s="156">
        <v>25</v>
      </c>
      <c r="I30" s="156"/>
      <c r="J30" s="156"/>
    </row>
    <row r="31" spans="1:10" ht="13.5">
      <c r="A31" s="150" t="s">
        <v>130</v>
      </c>
      <c r="B31" s="150">
        <v>14361</v>
      </c>
      <c r="C31" s="150" t="s">
        <v>141</v>
      </c>
      <c r="D31" s="156">
        <v>3</v>
      </c>
      <c r="E31" s="156">
        <v>3</v>
      </c>
      <c r="F31" s="156"/>
      <c r="G31" s="156">
        <v>25</v>
      </c>
      <c r="H31" s="156">
        <v>25</v>
      </c>
      <c r="I31" s="156"/>
      <c r="J31" s="156"/>
    </row>
    <row r="32" spans="1:10" ht="13.5">
      <c r="A32" s="150" t="s">
        <v>130</v>
      </c>
      <c r="B32" s="150">
        <v>14362</v>
      </c>
      <c r="C32" s="150" t="s">
        <v>142</v>
      </c>
      <c r="D32" s="156">
        <v>2</v>
      </c>
      <c r="E32" s="156">
        <v>2</v>
      </c>
      <c r="F32" s="156"/>
      <c r="G32" s="156">
        <v>10</v>
      </c>
      <c r="H32" s="156">
        <v>10</v>
      </c>
      <c r="I32" s="156"/>
      <c r="J32" s="156"/>
    </row>
    <row r="33" spans="1:10" ht="13.5">
      <c r="A33" s="150" t="s">
        <v>130</v>
      </c>
      <c r="B33" s="150">
        <v>14363</v>
      </c>
      <c r="C33" s="150" t="s">
        <v>143</v>
      </c>
      <c r="D33" s="156">
        <v>3</v>
      </c>
      <c r="E33" s="156">
        <v>3</v>
      </c>
      <c r="F33" s="156">
        <v>2</v>
      </c>
      <c r="G33" s="156">
        <v>18</v>
      </c>
      <c r="H33" s="156">
        <v>18</v>
      </c>
      <c r="I33" s="156">
        <v>2</v>
      </c>
      <c r="J33" s="156"/>
    </row>
    <row r="34" spans="1:10" ht="13.5">
      <c r="A34" s="150" t="s">
        <v>130</v>
      </c>
      <c r="B34" s="150">
        <v>14364</v>
      </c>
      <c r="C34" s="150" t="s">
        <v>144</v>
      </c>
      <c r="D34" s="156">
        <v>3</v>
      </c>
      <c r="E34" s="156">
        <v>3</v>
      </c>
      <c r="F34" s="156"/>
      <c r="G34" s="156">
        <v>14</v>
      </c>
      <c r="H34" s="156">
        <v>14</v>
      </c>
      <c r="I34" s="156"/>
      <c r="J34" s="156"/>
    </row>
    <row r="35" spans="1:10" ht="13.5">
      <c r="A35" s="150" t="s">
        <v>130</v>
      </c>
      <c r="B35" s="150">
        <v>14366</v>
      </c>
      <c r="C35" s="150" t="s">
        <v>145</v>
      </c>
      <c r="D35" s="156">
        <v>4</v>
      </c>
      <c r="E35" s="156">
        <v>4</v>
      </c>
      <c r="F35" s="156">
        <v>1</v>
      </c>
      <c r="G35" s="156">
        <v>23</v>
      </c>
      <c r="H35" s="156">
        <v>23</v>
      </c>
      <c r="I35" s="156"/>
      <c r="J35" s="156"/>
    </row>
    <row r="36" spans="1:10" ht="13.5">
      <c r="A36" s="150" t="s">
        <v>130</v>
      </c>
      <c r="B36" s="150">
        <v>14382</v>
      </c>
      <c r="C36" s="150" t="s">
        <v>171</v>
      </c>
      <c r="D36" s="156">
        <v>3</v>
      </c>
      <c r="E36" s="156">
        <v>3</v>
      </c>
      <c r="F36" s="156">
        <v>1</v>
      </c>
      <c r="G36" s="156">
        <v>64</v>
      </c>
      <c r="H36" s="156">
        <v>64</v>
      </c>
      <c r="I36" s="156"/>
      <c r="J36" s="156"/>
    </row>
    <row r="37" spans="1:10" ht="13.5">
      <c r="A37" s="150" t="s">
        <v>130</v>
      </c>
      <c r="B37" s="150">
        <v>14383</v>
      </c>
      <c r="C37" s="150" t="s">
        <v>147</v>
      </c>
      <c r="D37" s="156">
        <v>3</v>
      </c>
      <c r="E37" s="156">
        <v>2</v>
      </c>
      <c r="F37" s="156">
        <v>1</v>
      </c>
      <c r="G37" s="156">
        <v>16</v>
      </c>
      <c r="H37" s="156">
        <v>16</v>
      </c>
      <c r="I37" s="156"/>
      <c r="J37" s="156"/>
    </row>
    <row r="38" spans="1:10" ht="13.5">
      <c r="A38" s="150" t="s">
        <v>130</v>
      </c>
      <c r="B38" s="150">
        <v>14384</v>
      </c>
      <c r="C38" s="150" t="s">
        <v>148</v>
      </c>
      <c r="D38" s="156">
        <v>7</v>
      </c>
      <c r="E38" s="156">
        <v>5</v>
      </c>
      <c r="F38" s="156">
        <v>2</v>
      </c>
      <c r="G38" s="156">
        <v>51</v>
      </c>
      <c r="H38" s="156">
        <v>51</v>
      </c>
      <c r="I38" s="156"/>
      <c r="J38" s="156"/>
    </row>
    <row r="39" spans="1:10" ht="13.5">
      <c r="A39" s="150" t="s">
        <v>130</v>
      </c>
      <c r="B39" s="150">
        <v>14401</v>
      </c>
      <c r="C39" s="150" t="s">
        <v>153</v>
      </c>
      <c r="D39" s="156">
        <v>1</v>
      </c>
      <c r="E39" s="156">
        <v>1</v>
      </c>
      <c r="F39" s="156"/>
      <c r="G39" s="156">
        <v>8</v>
      </c>
      <c r="H39" s="156">
        <v>8</v>
      </c>
      <c r="I39" s="156"/>
      <c r="J39" s="156"/>
    </row>
    <row r="40" spans="1:10" ht="13.5">
      <c r="A40" s="150" t="s">
        <v>130</v>
      </c>
      <c r="B40" s="150">
        <v>14402</v>
      </c>
      <c r="C40" s="150" t="s">
        <v>154</v>
      </c>
      <c r="D40" s="156"/>
      <c r="E40" s="156"/>
      <c r="F40" s="156"/>
      <c r="G40" s="156"/>
      <c r="H40" s="156"/>
      <c r="I40" s="156"/>
      <c r="J40" s="156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2008-09-16T07:26:53Z</dcterms:modified>
  <cp:category/>
  <cp:version/>
  <cp:contentType/>
  <cp:contentStatus/>
</cp:coreProperties>
</file>