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'委託許可件数（市町村）'!$A$7:$S$63</definedName>
    <definedName name="_xlnm.Print_Area" localSheetId="6">'委託許可件数（組合）'!$A$7:$S$24</definedName>
    <definedName name="_xlnm.Print_Area" localSheetId="3">'収集運搬機材（市町村）'!$A$7:$BE$63</definedName>
    <definedName name="_xlnm.Print_Area" localSheetId="4">'収集運搬機材（組合）'!$A$7:$BE$24</definedName>
    <definedName name="_xlnm.Print_Area" localSheetId="7">'処理業者と従業員数'!$A$7:$J$63</definedName>
    <definedName name="_xlnm.Print_Area" localSheetId="0">'組合状況'!$A$7:$CD$24</definedName>
    <definedName name="_xlnm.Print_Area" localSheetId="1">'廃棄物処理従事職員数（市町村）'!$A$7:$AD$63</definedName>
    <definedName name="_xlnm.Print_Area" localSheetId="2">'廃棄物処理従事職員数（組合）'!$A$7:$AD$24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<sst xmlns="http://schemas.openxmlformats.org/spreadsheetml/2006/main" count="1306" uniqueCount="206">
  <si>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</si>
  <si>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</si>
  <si>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</si>
  <si>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</si>
  <si>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</si>
  <si>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</si>
  <si>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</si>
  <si>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</si>
  <si>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</si>
  <si>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</si>
  <si>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</si>
  <si>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</si>
  <si>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</si>
  <si>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</si>
  <si>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</si>
  <si>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</si>
  <si>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</si>
  <si>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</si>
  <si>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</si>
  <si>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</si>
  <si>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</si>
  <si>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</si>
  <si>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</si>
  <si>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</si>
  <si>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</si>
  <si>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</si>
  <si>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</si>
  <si>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</si>
  <si>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</si>
  <si>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</si>
  <si>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</si>
  <si>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</si>
  <si>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</si>
  <si>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</si>
  <si>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</si>
  <si>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</si>
  <si>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</si>
  <si>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</si>
  <si>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</si>
  <si>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</si>
  <si>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</si>
  <si>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</si>
  <si>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</si>
  <si>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</si>
  <si>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</si>
  <si>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</si>
  <si>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</si>
  <si>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</si>
  <si>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</si>
  <si>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</si>
  <si>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</si>
  <si>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</si>
  <si>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</si>
  <si>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</si>
  <si>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</si>
  <si>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</si>
  <si>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</si>
  <si>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</si>
  <si>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</si>
  <si>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</si>
  <si>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</si>
  <si>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</si>
  <si>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</si>
  <si>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</si>
  <si>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</si>
  <si>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</si>
  <si>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</si>
  <si>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</si>
  <si>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</si>
  <si>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</si>
  <si>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</si>
  <si>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</si>
  <si>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</si>
  <si>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</si>
  <si>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</si>
  <si>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</si>
  <si>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</si>
  <si>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</si>
  <si>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</si>
  <si>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</si>
  <si>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</si>
  <si>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</si>
  <si>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</si>
  <si>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</si>
  <si>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</si>
  <si>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</si>
  <si>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</si>
  <si>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</si>
  <si>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</si>
  <si>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</si>
  <si>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</si>
  <si>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</si>
  <si>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</si>
  <si>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</si>
  <si>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</si>
  <si>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</si>
  <si>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</si>
  <si>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</si>
  <si>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</si>
  <si>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</si>
  <si>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</si>
  <si>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</si>
  <si>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</si>
  <si>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</si>
  <si>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</si>
  <si>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</si>
  <si>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</si>
  <si>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</si>
  <si>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</si>
  <si>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</si>
  <si>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</si>
  <si>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</si>
  <si>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</si>
  <si>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</si>
  <si>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</si>
  <si>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</si>
  <si>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</si>
  <si>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</si>
  <si>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</si>
  <si>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</si>
  <si>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</si>
  <si>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</si>
  <si>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</si>
  <si>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</si>
  <si>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</si>
  <si>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</si>
  <si>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</si>
  <si>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</si>
  <si>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</si>
  <si>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</si>
  <si>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千葉県</t>
  </si>
  <si>
    <t>鋸南地区環境衛生組合</t>
  </si>
  <si>
    <t>○</t>
  </si>
  <si>
    <t>南房総市</t>
  </si>
  <si>
    <t>鋸南町</t>
  </si>
  <si>
    <t>佐倉市、酒々井町清掃組合</t>
  </si>
  <si>
    <t>佐倉市</t>
  </si>
  <si>
    <t>酒々井町</t>
  </si>
  <si>
    <t>東金市外三市町清掃組合</t>
  </si>
  <si>
    <t>東金市</t>
  </si>
  <si>
    <t>大網白里町</t>
  </si>
  <si>
    <t>九十九里町</t>
  </si>
  <si>
    <t>山武市</t>
  </si>
  <si>
    <t>山武郡市環境衛生組合</t>
  </si>
  <si>
    <t>芝山町</t>
  </si>
  <si>
    <t>横芝光町</t>
  </si>
  <si>
    <t>柏・白井・鎌ヶ谷環境衛生組合</t>
  </si>
  <si>
    <t>柏市</t>
  </si>
  <si>
    <t>白井市</t>
  </si>
  <si>
    <t>鎌ケ谷市</t>
  </si>
  <si>
    <t>印旛衛生施設管理組合</t>
  </si>
  <si>
    <t>四街道市</t>
  </si>
  <si>
    <t>八街市</t>
  </si>
  <si>
    <t>富里市</t>
  </si>
  <si>
    <t>印西地区衛生組合</t>
  </si>
  <si>
    <t>印西市</t>
  </si>
  <si>
    <t>栄町</t>
  </si>
  <si>
    <t>本埜村</t>
  </si>
  <si>
    <t>印旛村</t>
  </si>
  <si>
    <t>香取市東庄町清掃組合</t>
  </si>
  <si>
    <t>香取市</t>
  </si>
  <si>
    <t>東庄町</t>
  </si>
  <si>
    <t>東総衛生組合</t>
  </si>
  <si>
    <t>旭市</t>
  </si>
  <si>
    <t>匝瑳市</t>
  </si>
  <si>
    <t>多古町</t>
  </si>
  <si>
    <t>夷隅環境衛生組合</t>
  </si>
  <si>
    <t>いすみ市</t>
  </si>
  <si>
    <t>大多喜町</t>
  </si>
  <si>
    <t>御宿町</t>
  </si>
  <si>
    <t>匝瑳市ほか二町環境衛生組合</t>
  </si>
  <si>
    <t>安房郡市広域市町村圏事務組合</t>
  </si>
  <si>
    <t>館山市</t>
  </si>
  <si>
    <t>鴨川市</t>
  </si>
  <si>
    <t>鴨川市南房総市環境衛生組合</t>
  </si>
  <si>
    <t>長生郡市広域市町村圏組合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</si>
  <si>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</si>
  <si>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</si>
  <si>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</si>
  <si>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</si>
  <si>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</si>
  <si>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</si>
  <si>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</si>
  <si>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山武郡市広域行政組合</t>
  </si>
  <si>
    <t>香取広域市町村圏事務組合</t>
  </si>
  <si>
    <t>成田市</t>
  </si>
  <si>
    <t>神崎町</t>
  </si>
  <si>
    <t>印西地区環境整備事業組合</t>
  </si>
  <si>
    <t>千葉市</t>
  </si>
  <si>
    <t>銚子市</t>
  </si>
  <si>
    <t>市川市</t>
  </si>
  <si>
    <t>船橋市</t>
  </si>
  <si>
    <t>木更津市</t>
  </si>
  <si>
    <t>松戸市</t>
  </si>
  <si>
    <t>野田市</t>
  </si>
  <si>
    <t>習志野市</t>
  </si>
  <si>
    <t>勝浦市</t>
  </si>
  <si>
    <t>市原市</t>
  </si>
  <si>
    <t>流山市</t>
  </si>
  <si>
    <t>八千代市</t>
  </si>
  <si>
    <t>我孫子市</t>
  </si>
  <si>
    <t>鎌ヶ谷市</t>
  </si>
  <si>
    <t>君津市</t>
  </si>
  <si>
    <t>富津市</t>
  </si>
  <si>
    <t>浦安市</t>
  </si>
  <si>
    <t>袖ヶ浦市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</si>
</sst>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4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5">
        <f>COUNTA(D8:D200)</f>
        <v>5</v>
      </c>
      <c r="E7" s="105">
        <f aca="true" t="shared" si="0" ref="E7:U7">COUNTA(E8:E200)</f>
        <v>7</v>
      </c>
      <c r="F7" s="105">
        <f t="shared" si="0"/>
        <v>11</v>
      </c>
      <c r="G7" s="105">
        <f t="shared" si="0"/>
        <v>10</v>
      </c>
      <c r="H7" s="105">
        <f t="shared" si="0"/>
        <v>6</v>
      </c>
      <c r="I7" s="105">
        <f t="shared" si="0"/>
        <v>7</v>
      </c>
      <c r="J7" s="105">
        <f t="shared" si="0"/>
        <v>10</v>
      </c>
      <c r="K7" s="105">
        <f t="shared" si="0"/>
        <v>7</v>
      </c>
      <c r="L7" s="105">
        <f t="shared" si="0"/>
        <v>1</v>
      </c>
      <c r="M7" s="105">
        <f t="shared" si="0"/>
        <v>7</v>
      </c>
      <c r="N7" s="105">
        <f t="shared" si="0"/>
        <v>6</v>
      </c>
      <c r="O7" s="105">
        <f t="shared" si="0"/>
        <v>10</v>
      </c>
      <c r="P7" s="105">
        <f t="shared" si="0"/>
        <v>6</v>
      </c>
      <c r="Q7" s="105">
        <f t="shared" si="0"/>
        <v>6</v>
      </c>
      <c r="R7" s="105">
        <f t="shared" si="0"/>
        <v>6</v>
      </c>
      <c r="S7" s="105">
        <f t="shared" si="0"/>
        <v>0</v>
      </c>
      <c r="T7" s="105">
        <f t="shared" si="0"/>
        <v>2</v>
      </c>
      <c r="U7" s="105">
        <f t="shared" si="0"/>
        <v>0</v>
      </c>
      <c r="V7" s="106">
        <f>SUM(V8:V200)</f>
        <v>63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12816</v>
      </c>
      <c r="C8" s="150" t="s">
        <v>131</v>
      </c>
      <c r="D8" s="151"/>
      <c r="E8" s="151" t="s">
        <v>132</v>
      </c>
      <c r="F8" s="151" t="s">
        <v>132</v>
      </c>
      <c r="G8" s="151" t="s">
        <v>132</v>
      </c>
      <c r="H8" s="151" t="s">
        <v>132</v>
      </c>
      <c r="I8" s="151" t="s">
        <v>132</v>
      </c>
      <c r="J8" s="151" t="s">
        <v>132</v>
      </c>
      <c r="K8" s="151" t="s">
        <v>132</v>
      </c>
      <c r="L8" s="151"/>
      <c r="M8" s="151"/>
      <c r="N8" s="151" t="s">
        <v>132</v>
      </c>
      <c r="O8" s="151" t="s">
        <v>132</v>
      </c>
      <c r="P8" s="151" t="s">
        <v>132</v>
      </c>
      <c r="Q8" s="151" t="s">
        <v>132</v>
      </c>
      <c r="R8" s="151" t="s">
        <v>132</v>
      </c>
      <c r="S8" s="151"/>
      <c r="T8" s="151" t="s">
        <v>132</v>
      </c>
      <c r="U8" s="151"/>
      <c r="V8" s="152">
        <v>2</v>
      </c>
      <c r="W8" s="153">
        <v>12234</v>
      </c>
      <c r="X8" s="152" t="s">
        <v>133</v>
      </c>
      <c r="Y8" s="153">
        <v>12463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12828</v>
      </c>
      <c r="C9" s="150" t="s">
        <v>135</v>
      </c>
      <c r="D9" s="151"/>
      <c r="E9" s="151"/>
      <c r="F9" s="151" t="s">
        <v>132</v>
      </c>
      <c r="G9" s="151" t="s">
        <v>132</v>
      </c>
      <c r="H9" s="151"/>
      <c r="I9" s="151" t="s">
        <v>132</v>
      </c>
      <c r="J9" s="151" t="s">
        <v>132</v>
      </c>
      <c r="K9" s="151" t="s">
        <v>132</v>
      </c>
      <c r="L9" s="151"/>
      <c r="M9" s="151" t="s">
        <v>132</v>
      </c>
      <c r="N9" s="151"/>
      <c r="O9" s="151"/>
      <c r="P9" s="151"/>
      <c r="Q9" s="151"/>
      <c r="R9" s="151"/>
      <c r="S9" s="151"/>
      <c r="T9" s="151"/>
      <c r="U9" s="151"/>
      <c r="V9" s="152">
        <v>2</v>
      </c>
      <c r="W9" s="153">
        <v>12212</v>
      </c>
      <c r="X9" s="152" t="s">
        <v>136</v>
      </c>
      <c r="Y9" s="153">
        <v>12322</v>
      </c>
      <c r="Z9" s="152" t="s">
        <v>137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12830</v>
      </c>
      <c r="C10" s="150" t="s">
        <v>138</v>
      </c>
      <c r="D10" s="151"/>
      <c r="E10" s="151" t="s">
        <v>132</v>
      </c>
      <c r="F10" s="151" t="s">
        <v>132</v>
      </c>
      <c r="G10" s="151" t="s">
        <v>132</v>
      </c>
      <c r="H10" s="151"/>
      <c r="I10" s="151" t="s">
        <v>132</v>
      </c>
      <c r="J10" s="151" t="s">
        <v>132</v>
      </c>
      <c r="K10" s="151" t="s">
        <v>132</v>
      </c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4</v>
      </c>
      <c r="W10" s="153">
        <v>12213</v>
      </c>
      <c r="X10" s="152" t="s">
        <v>139</v>
      </c>
      <c r="Y10" s="153">
        <v>12402</v>
      </c>
      <c r="Z10" s="152" t="s">
        <v>140</v>
      </c>
      <c r="AA10" s="153">
        <v>12403</v>
      </c>
      <c r="AB10" s="152" t="s">
        <v>141</v>
      </c>
      <c r="AC10" s="153">
        <v>12237</v>
      </c>
      <c r="AD10" s="152" t="s">
        <v>142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12831</v>
      </c>
      <c r="C11" s="150" t="s">
        <v>143</v>
      </c>
      <c r="D11" s="151"/>
      <c r="E11" s="151" t="s">
        <v>132</v>
      </c>
      <c r="F11" s="151" t="s">
        <v>132</v>
      </c>
      <c r="G11" s="151" t="s">
        <v>132</v>
      </c>
      <c r="H11" s="151" t="s">
        <v>132</v>
      </c>
      <c r="I11" s="151" t="s">
        <v>132</v>
      </c>
      <c r="J11" s="151" t="s">
        <v>132</v>
      </c>
      <c r="K11" s="151"/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3</v>
      </c>
      <c r="W11" s="153">
        <v>12237</v>
      </c>
      <c r="X11" s="152" t="s">
        <v>142</v>
      </c>
      <c r="Y11" s="153">
        <v>12409</v>
      </c>
      <c r="Z11" s="152" t="s">
        <v>144</v>
      </c>
      <c r="AA11" s="153">
        <v>12410</v>
      </c>
      <c r="AB11" s="152" t="s">
        <v>145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12833</v>
      </c>
      <c r="C12" s="150" t="s">
        <v>146</v>
      </c>
      <c r="D12" s="151"/>
      <c r="E12" s="151" t="s">
        <v>132</v>
      </c>
      <c r="F12" s="151" t="s">
        <v>132</v>
      </c>
      <c r="G12" s="151"/>
      <c r="H12" s="151" t="s">
        <v>132</v>
      </c>
      <c r="I12" s="151" t="s">
        <v>132</v>
      </c>
      <c r="J12" s="151" t="s">
        <v>132</v>
      </c>
      <c r="K12" s="151" t="s">
        <v>132</v>
      </c>
      <c r="L12" s="151"/>
      <c r="M12" s="151"/>
      <c r="N12" s="151"/>
      <c r="O12" s="151" t="s">
        <v>132</v>
      </c>
      <c r="P12" s="151" t="s">
        <v>132</v>
      </c>
      <c r="Q12" s="151"/>
      <c r="R12" s="151"/>
      <c r="S12" s="151"/>
      <c r="T12" s="151"/>
      <c r="U12" s="151"/>
      <c r="V12" s="152">
        <v>3</v>
      </c>
      <c r="W12" s="153">
        <v>12217</v>
      </c>
      <c r="X12" s="152" t="s">
        <v>147</v>
      </c>
      <c r="Y12" s="153">
        <v>12232</v>
      </c>
      <c r="Z12" s="152" t="s">
        <v>148</v>
      </c>
      <c r="AA12" s="153">
        <v>12224</v>
      </c>
      <c r="AB12" s="152" t="s">
        <v>149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12834</v>
      </c>
      <c r="C13" s="150" t="s">
        <v>150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 t="s">
        <v>132</v>
      </c>
      <c r="U13" s="151"/>
      <c r="V13" s="152">
        <v>5</v>
      </c>
      <c r="W13" s="153">
        <v>12212</v>
      </c>
      <c r="X13" s="152" t="s">
        <v>136</v>
      </c>
      <c r="Y13" s="153">
        <v>12228</v>
      </c>
      <c r="Z13" s="152" t="s">
        <v>151</v>
      </c>
      <c r="AA13" s="153">
        <v>12230</v>
      </c>
      <c r="AB13" s="152" t="s">
        <v>152</v>
      </c>
      <c r="AC13" s="153">
        <v>12233</v>
      </c>
      <c r="AD13" s="152" t="s">
        <v>153</v>
      </c>
      <c r="AE13" s="153">
        <v>12322</v>
      </c>
      <c r="AF13" s="152" t="s">
        <v>137</v>
      </c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12835</v>
      </c>
      <c r="C14" s="150" t="s">
        <v>154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/>
      <c r="Q14" s="151"/>
      <c r="R14" s="151"/>
      <c r="S14" s="151"/>
      <c r="T14" s="151"/>
      <c r="U14" s="151"/>
      <c r="V14" s="152">
        <v>4</v>
      </c>
      <c r="W14" s="153">
        <v>12231</v>
      </c>
      <c r="X14" s="152" t="s">
        <v>155</v>
      </c>
      <c r="Y14" s="153">
        <v>12329</v>
      </c>
      <c r="Z14" s="152" t="s">
        <v>156</v>
      </c>
      <c r="AA14" s="153">
        <v>12328</v>
      </c>
      <c r="AB14" s="152" t="s">
        <v>157</v>
      </c>
      <c r="AC14" s="153">
        <v>12325</v>
      </c>
      <c r="AD14" s="152" t="s">
        <v>158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12837</v>
      </c>
      <c r="C15" s="150" t="s">
        <v>159</v>
      </c>
      <c r="D15" s="151"/>
      <c r="E15" s="151" t="s">
        <v>132</v>
      </c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 t="s">
        <v>132</v>
      </c>
      <c r="L15" s="151"/>
      <c r="M15" s="151"/>
      <c r="N15" s="151" t="s">
        <v>132</v>
      </c>
      <c r="O15" s="151" t="s">
        <v>132</v>
      </c>
      <c r="P15" s="151" t="s">
        <v>132</v>
      </c>
      <c r="Q15" s="151"/>
      <c r="R15" s="151" t="s">
        <v>132</v>
      </c>
      <c r="S15" s="151"/>
      <c r="T15" s="151"/>
      <c r="U15" s="151"/>
      <c r="V15" s="152">
        <v>2</v>
      </c>
      <c r="W15" s="153">
        <v>12236</v>
      </c>
      <c r="X15" s="152" t="s">
        <v>160</v>
      </c>
      <c r="Y15" s="153">
        <v>12349</v>
      </c>
      <c r="Z15" s="152" t="s">
        <v>161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12838</v>
      </c>
      <c r="C16" s="150" t="s">
        <v>162</v>
      </c>
      <c r="D16" s="151" t="s">
        <v>132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 t="s">
        <v>132</v>
      </c>
      <c r="O16" s="151" t="s">
        <v>132</v>
      </c>
      <c r="P16" s="151" t="s">
        <v>132</v>
      </c>
      <c r="Q16" s="151" t="s">
        <v>132</v>
      </c>
      <c r="R16" s="151" t="s">
        <v>132</v>
      </c>
      <c r="S16" s="151"/>
      <c r="T16" s="151"/>
      <c r="U16" s="151"/>
      <c r="V16" s="152">
        <v>4</v>
      </c>
      <c r="W16" s="153">
        <v>12215</v>
      </c>
      <c r="X16" s="152" t="s">
        <v>163</v>
      </c>
      <c r="Y16" s="153">
        <v>12235</v>
      </c>
      <c r="Z16" s="152" t="s">
        <v>164</v>
      </c>
      <c r="AA16" s="153">
        <v>12347</v>
      </c>
      <c r="AB16" s="152" t="s">
        <v>165</v>
      </c>
      <c r="AC16" s="153">
        <v>12410</v>
      </c>
      <c r="AD16" s="152" t="s">
        <v>145</v>
      </c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12841</v>
      </c>
      <c r="C17" s="150" t="s">
        <v>166</v>
      </c>
      <c r="D17" s="151" t="s">
        <v>132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 t="s">
        <v>132</v>
      </c>
      <c r="O17" s="151" t="s">
        <v>132</v>
      </c>
      <c r="P17" s="151" t="s">
        <v>132</v>
      </c>
      <c r="Q17" s="151" t="s">
        <v>132</v>
      </c>
      <c r="R17" s="151" t="s">
        <v>132</v>
      </c>
      <c r="S17" s="151"/>
      <c r="T17" s="151"/>
      <c r="U17" s="151"/>
      <c r="V17" s="152">
        <v>3</v>
      </c>
      <c r="W17" s="153">
        <v>12238</v>
      </c>
      <c r="X17" s="152" t="s">
        <v>167</v>
      </c>
      <c r="Y17" s="153">
        <v>12441</v>
      </c>
      <c r="Z17" s="152" t="s">
        <v>168</v>
      </c>
      <c r="AA17" s="153">
        <v>12443</v>
      </c>
      <c r="AB17" s="152" t="s">
        <v>169</v>
      </c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12854</v>
      </c>
      <c r="C18" s="150" t="s">
        <v>170</v>
      </c>
      <c r="D18" s="151"/>
      <c r="E18" s="151" t="s">
        <v>132</v>
      </c>
      <c r="F18" s="151" t="s">
        <v>132</v>
      </c>
      <c r="G18" s="151" t="s">
        <v>132</v>
      </c>
      <c r="H18" s="151" t="s">
        <v>132</v>
      </c>
      <c r="I18" s="151"/>
      <c r="J18" s="151" t="s">
        <v>132</v>
      </c>
      <c r="K18" s="151"/>
      <c r="L18" s="151"/>
      <c r="M18" s="151" t="s">
        <v>132</v>
      </c>
      <c r="N18" s="151"/>
      <c r="O18" s="151"/>
      <c r="P18" s="151"/>
      <c r="Q18" s="151"/>
      <c r="R18" s="151"/>
      <c r="S18" s="151"/>
      <c r="T18" s="151"/>
      <c r="U18" s="151"/>
      <c r="V18" s="152">
        <v>3</v>
      </c>
      <c r="W18" s="153">
        <v>12235</v>
      </c>
      <c r="X18" s="152" t="s">
        <v>164</v>
      </c>
      <c r="Y18" s="153">
        <v>12347</v>
      </c>
      <c r="Z18" s="152" t="s">
        <v>165</v>
      </c>
      <c r="AA18" s="153">
        <v>12410</v>
      </c>
      <c r="AB18" s="152" t="s">
        <v>145</v>
      </c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12860</v>
      </c>
      <c r="C19" s="150" t="s">
        <v>171</v>
      </c>
      <c r="D19" s="151"/>
      <c r="E19" s="151"/>
      <c r="F19" s="151"/>
      <c r="G19" s="151"/>
      <c r="H19" s="151"/>
      <c r="I19" s="151"/>
      <c r="J19" s="151" t="s">
        <v>132</v>
      </c>
      <c r="K19" s="151"/>
      <c r="L19" s="151"/>
      <c r="M19" s="151" t="s">
        <v>132</v>
      </c>
      <c r="N19" s="151"/>
      <c r="O19" s="151"/>
      <c r="P19" s="151"/>
      <c r="Q19" s="151"/>
      <c r="R19" s="151"/>
      <c r="S19" s="151"/>
      <c r="T19" s="151"/>
      <c r="U19" s="151"/>
      <c r="V19" s="152">
        <v>4</v>
      </c>
      <c r="W19" s="153">
        <v>12205</v>
      </c>
      <c r="X19" s="152" t="s">
        <v>172</v>
      </c>
      <c r="Y19" s="153">
        <v>12223</v>
      </c>
      <c r="Z19" s="152" t="s">
        <v>173</v>
      </c>
      <c r="AA19" s="153">
        <v>12234</v>
      </c>
      <c r="AB19" s="152" t="s">
        <v>133</v>
      </c>
      <c r="AC19" s="153">
        <v>12463</v>
      </c>
      <c r="AD19" s="152" t="s">
        <v>134</v>
      </c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12862</v>
      </c>
      <c r="C20" s="150" t="s">
        <v>174</v>
      </c>
      <c r="D20" s="151"/>
      <c r="E20" s="151"/>
      <c r="F20" s="151" t="s">
        <v>132</v>
      </c>
      <c r="G20" s="151" t="s">
        <v>132</v>
      </c>
      <c r="H20" s="151"/>
      <c r="I20" s="151"/>
      <c r="J20" s="151"/>
      <c r="K20" s="151"/>
      <c r="L20" s="151"/>
      <c r="M20" s="151" t="s">
        <v>132</v>
      </c>
      <c r="N20" s="151"/>
      <c r="O20" s="151"/>
      <c r="P20" s="151"/>
      <c r="Q20" s="151"/>
      <c r="R20" s="151"/>
      <c r="S20" s="151"/>
      <c r="T20" s="151"/>
      <c r="U20" s="151"/>
      <c r="V20" s="152">
        <v>2</v>
      </c>
      <c r="W20" s="153">
        <v>12223</v>
      </c>
      <c r="X20" s="152" t="s">
        <v>173</v>
      </c>
      <c r="Y20" s="153">
        <v>12234</v>
      </c>
      <c r="Z20" s="152" t="s">
        <v>133</v>
      </c>
      <c r="AA20" s="153"/>
      <c r="AB20" s="152"/>
      <c r="AC20" s="153"/>
      <c r="AD20" s="152"/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12863</v>
      </c>
      <c r="C21" s="150" t="s">
        <v>175</v>
      </c>
      <c r="D21" s="151"/>
      <c r="E21" s="151" t="s">
        <v>132</v>
      </c>
      <c r="F21" s="151" t="s">
        <v>132</v>
      </c>
      <c r="G21" s="151" t="s">
        <v>132</v>
      </c>
      <c r="H21" s="151" t="s">
        <v>132</v>
      </c>
      <c r="I21" s="151" t="s">
        <v>132</v>
      </c>
      <c r="J21" s="151" t="s">
        <v>132</v>
      </c>
      <c r="K21" s="151" t="s">
        <v>132</v>
      </c>
      <c r="L21" s="151"/>
      <c r="M21" s="151"/>
      <c r="N21" s="151"/>
      <c r="O21" s="151" t="s">
        <v>132</v>
      </c>
      <c r="P21" s="151" t="s">
        <v>132</v>
      </c>
      <c r="Q21" s="151" t="s">
        <v>132</v>
      </c>
      <c r="R21" s="151" t="s">
        <v>132</v>
      </c>
      <c r="S21" s="151"/>
      <c r="T21" s="151"/>
      <c r="U21" s="151"/>
      <c r="V21" s="152">
        <v>7</v>
      </c>
      <c r="W21" s="153">
        <v>12210</v>
      </c>
      <c r="X21" s="152" t="s">
        <v>176</v>
      </c>
      <c r="Y21" s="153">
        <v>12421</v>
      </c>
      <c r="Z21" s="152" t="s">
        <v>177</v>
      </c>
      <c r="AA21" s="153">
        <v>12422</v>
      </c>
      <c r="AB21" s="152" t="s">
        <v>178</v>
      </c>
      <c r="AC21" s="153">
        <v>12423</v>
      </c>
      <c r="AD21" s="152" t="s">
        <v>179</v>
      </c>
      <c r="AE21" s="153">
        <v>12424</v>
      </c>
      <c r="AF21" s="152" t="s">
        <v>180</v>
      </c>
      <c r="AG21" s="153">
        <v>12426</v>
      </c>
      <c r="AH21" s="152" t="s">
        <v>181</v>
      </c>
      <c r="AI21" s="153">
        <v>12427</v>
      </c>
      <c r="AJ21" s="152" t="s">
        <v>182</v>
      </c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150" t="s">
        <v>130</v>
      </c>
      <c r="B22" s="150">
        <v>12866</v>
      </c>
      <c r="C22" s="150" t="s">
        <v>183</v>
      </c>
      <c r="D22" s="151" t="s">
        <v>132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 t="s">
        <v>132</v>
      </c>
      <c r="O22" s="151" t="s">
        <v>132</v>
      </c>
      <c r="P22" s="151"/>
      <c r="Q22" s="151" t="s">
        <v>132</v>
      </c>
      <c r="R22" s="151" t="s">
        <v>132</v>
      </c>
      <c r="S22" s="151"/>
      <c r="T22" s="151"/>
      <c r="U22" s="151"/>
      <c r="V22" s="152">
        <v>6</v>
      </c>
      <c r="W22" s="153">
        <v>12213</v>
      </c>
      <c r="X22" s="152" t="s">
        <v>139</v>
      </c>
      <c r="Y22" s="153">
        <v>12237</v>
      </c>
      <c r="Z22" s="152" t="s">
        <v>142</v>
      </c>
      <c r="AA22" s="153">
        <v>12402</v>
      </c>
      <c r="AB22" s="152" t="s">
        <v>140</v>
      </c>
      <c r="AC22" s="153">
        <v>12403</v>
      </c>
      <c r="AD22" s="152" t="s">
        <v>141</v>
      </c>
      <c r="AE22" s="153">
        <v>12409</v>
      </c>
      <c r="AF22" s="152" t="s">
        <v>144</v>
      </c>
      <c r="AG22" s="153">
        <v>12410</v>
      </c>
      <c r="AH22" s="152" t="s">
        <v>145</v>
      </c>
      <c r="AI22" s="153"/>
      <c r="AJ22" s="152"/>
      <c r="AK22" s="153"/>
      <c r="AL22" s="152"/>
      <c r="AM22" s="153"/>
      <c r="AN22" s="152"/>
      <c r="AO22" s="153"/>
      <c r="AP22" s="152"/>
      <c r="AQ22" s="153"/>
      <c r="AR22" s="152"/>
      <c r="AS22" s="153"/>
      <c r="AT22" s="152"/>
      <c r="AU22" s="153"/>
      <c r="AV22" s="152"/>
      <c r="AW22" s="153"/>
      <c r="AX22" s="152"/>
      <c r="AY22" s="153"/>
      <c r="AZ22" s="152"/>
      <c r="BA22" s="153"/>
      <c r="BB22" s="152"/>
      <c r="BC22" s="153"/>
      <c r="BD22" s="152"/>
      <c r="BE22" s="153"/>
      <c r="BF22" s="152"/>
      <c r="BG22" s="153"/>
      <c r="BH22" s="152"/>
      <c r="BI22" s="153"/>
      <c r="BJ22" s="152"/>
      <c r="BK22" s="153"/>
      <c r="BL22" s="152"/>
      <c r="BM22" s="153"/>
      <c r="BN22" s="152"/>
      <c r="BO22" s="153"/>
      <c r="BP22" s="152"/>
      <c r="BQ22" s="153"/>
      <c r="BR22" s="152"/>
      <c r="BS22" s="153"/>
      <c r="BT22" s="152"/>
      <c r="BU22" s="153"/>
      <c r="BV22" s="152"/>
      <c r="BW22" s="153"/>
      <c r="BX22" s="152"/>
      <c r="BY22" s="153"/>
      <c r="BZ22" s="152"/>
      <c r="CA22" s="153"/>
      <c r="CB22" s="152"/>
      <c r="CC22" s="153"/>
      <c r="CD22" s="152"/>
    </row>
    <row r="23" spans="1:82" s="94" customFormat="1" ht="13.5">
      <c r="A23" s="150" t="s">
        <v>130</v>
      </c>
      <c r="B23" s="150">
        <v>12867</v>
      </c>
      <c r="C23" s="150" t="s">
        <v>184</v>
      </c>
      <c r="D23" s="151"/>
      <c r="E23" s="151"/>
      <c r="F23" s="151" t="s">
        <v>132</v>
      </c>
      <c r="G23" s="151" t="s">
        <v>132</v>
      </c>
      <c r="H23" s="151" t="s">
        <v>132</v>
      </c>
      <c r="I23" s="151"/>
      <c r="J23" s="151" t="s">
        <v>132</v>
      </c>
      <c r="K23" s="151" t="s">
        <v>132</v>
      </c>
      <c r="L23" s="151"/>
      <c r="M23" s="151"/>
      <c r="N23" s="151" t="s">
        <v>132</v>
      </c>
      <c r="O23" s="151" t="s">
        <v>132</v>
      </c>
      <c r="P23" s="151"/>
      <c r="Q23" s="151" t="s">
        <v>132</v>
      </c>
      <c r="R23" s="151"/>
      <c r="S23" s="151"/>
      <c r="T23" s="151"/>
      <c r="U23" s="151"/>
      <c r="V23" s="152">
        <v>4</v>
      </c>
      <c r="W23" s="153">
        <v>12236</v>
      </c>
      <c r="X23" s="152" t="s">
        <v>160</v>
      </c>
      <c r="Y23" s="153">
        <v>12211</v>
      </c>
      <c r="Z23" s="152" t="s">
        <v>185</v>
      </c>
      <c r="AA23" s="153">
        <v>12342</v>
      </c>
      <c r="AB23" s="152" t="s">
        <v>186</v>
      </c>
      <c r="AC23" s="153">
        <v>12349</v>
      </c>
      <c r="AD23" s="152" t="s">
        <v>161</v>
      </c>
      <c r="AE23" s="153"/>
      <c r="AF23" s="152"/>
      <c r="AG23" s="153"/>
      <c r="AH23" s="152"/>
      <c r="AI23" s="153"/>
      <c r="AJ23" s="152"/>
      <c r="AK23" s="153"/>
      <c r="AL23" s="152"/>
      <c r="AM23" s="153"/>
      <c r="AN23" s="152"/>
      <c r="AO23" s="153"/>
      <c r="AP23" s="152"/>
      <c r="AQ23" s="153"/>
      <c r="AR23" s="152"/>
      <c r="AS23" s="153"/>
      <c r="AT23" s="152"/>
      <c r="AU23" s="153"/>
      <c r="AV23" s="152"/>
      <c r="AW23" s="153"/>
      <c r="AX23" s="152"/>
      <c r="AY23" s="153"/>
      <c r="AZ23" s="152"/>
      <c r="BA23" s="153"/>
      <c r="BB23" s="152"/>
      <c r="BC23" s="153"/>
      <c r="BD23" s="152"/>
      <c r="BE23" s="153"/>
      <c r="BF23" s="152"/>
      <c r="BG23" s="153"/>
      <c r="BH23" s="152"/>
      <c r="BI23" s="153"/>
      <c r="BJ23" s="152"/>
      <c r="BK23" s="153"/>
      <c r="BL23" s="152"/>
      <c r="BM23" s="153"/>
      <c r="BN23" s="152"/>
      <c r="BO23" s="153"/>
      <c r="BP23" s="152"/>
      <c r="BQ23" s="153"/>
      <c r="BR23" s="152"/>
      <c r="BS23" s="153"/>
      <c r="BT23" s="152"/>
      <c r="BU23" s="153"/>
      <c r="BV23" s="152"/>
      <c r="BW23" s="153"/>
      <c r="BX23" s="152"/>
      <c r="BY23" s="153"/>
      <c r="BZ23" s="152"/>
      <c r="CA23" s="153"/>
      <c r="CB23" s="152"/>
      <c r="CC23" s="153"/>
      <c r="CD23" s="152"/>
    </row>
    <row r="24" spans="1:82" s="94" customFormat="1" ht="13.5">
      <c r="A24" s="150" t="s">
        <v>130</v>
      </c>
      <c r="B24" s="150">
        <v>12886</v>
      </c>
      <c r="C24" s="150" t="s">
        <v>187</v>
      </c>
      <c r="D24" s="151"/>
      <c r="E24" s="151"/>
      <c r="F24" s="151" t="s">
        <v>132</v>
      </c>
      <c r="G24" s="151" t="s">
        <v>132</v>
      </c>
      <c r="H24" s="151"/>
      <c r="I24" s="151"/>
      <c r="J24" s="151"/>
      <c r="K24" s="151"/>
      <c r="L24" s="151" t="s">
        <v>132</v>
      </c>
      <c r="M24" s="151" t="s">
        <v>132</v>
      </c>
      <c r="N24" s="151"/>
      <c r="O24" s="151"/>
      <c r="P24" s="151"/>
      <c r="Q24" s="151"/>
      <c r="R24" s="151"/>
      <c r="S24" s="151"/>
      <c r="T24" s="151"/>
      <c r="U24" s="151"/>
      <c r="V24" s="152">
        <v>5</v>
      </c>
      <c r="W24" s="153">
        <v>12231</v>
      </c>
      <c r="X24" s="152" t="s">
        <v>155</v>
      </c>
      <c r="Y24" s="153">
        <v>12232</v>
      </c>
      <c r="Z24" s="152" t="s">
        <v>148</v>
      </c>
      <c r="AA24" s="153">
        <v>12328</v>
      </c>
      <c r="AB24" s="152" t="s">
        <v>157</v>
      </c>
      <c r="AC24" s="153">
        <v>12325</v>
      </c>
      <c r="AD24" s="152" t="s">
        <v>158</v>
      </c>
      <c r="AE24" s="153">
        <v>12329</v>
      </c>
      <c r="AF24" s="152" t="s">
        <v>156</v>
      </c>
      <c r="AG24" s="153"/>
      <c r="AH24" s="152"/>
      <c r="AI24" s="153"/>
      <c r="AJ24" s="152"/>
      <c r="AK24" s="153"/>
      <c r="AL24" s="152"/>
      <c r="AM24" s="153"/>
      <c r="AN24" s="152"/>
      <c r="AO24" s="153"/>
      <c r="AP24" s="152"/>
      <c r="AQ24" s="153"/>
      <c r="AR24" s="152"/>
      <c r="AS24" s="153"/>
      <c r="AT24" s="152"/>
      <c r="AU24" s="153"/>
      <c r="AV24" s="152"/>
      <c r="AW24" s="153"/>
      <c r="AX24" s="152"/>
      <c r="AY24" s="153"/>
      <c r="AZ24" s="152"/>
      <c r="BA24" s="153"/>
      <c r="BB24" s="152"/>
      <c r="BC24" s="153"/>
      <c r="BD24" s="152"/>
      <c r="BE24" s="153"/>
      <c r="BF24" s="152"/>
      <c r="BG24" s="153"/>
      <c r="BH24" s="152"/>
      <c r="BI24" s="153"/>
      <c r="BJ24" s="152"/>
      <c r="BK24" s="153"/>
      <c r="BL24" s="152"/>
      <c r="BM24" s="153"/>
      <c r="BN24" s="152"/>
      <c r="BO24" s="153"/>
      <c r="BP24" s="152"/>
      <c r="BQ24" s="153"/>
      <c r="BR24" s="152"/>
      <c r="BS24" s="153"/>
      <c r="BT24" s="152"/>
      <c r="BU24" s="153"/>
      <c r="BV24" s="152"/>
      <c r="BW24" s="153"/>
      <c r="BX24" s="152"/>
      <c r="BY24" s="153"/>
      <c r="BZ24" s="152"/>
      <c r="CA24" s="153"/>
      <c r="CB24" s="152"/>
      <c r="CC24" s="153"/>
      <c r="CD24" s="152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6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9">
        <f>SUM(D8:D200)</f>
        <v>1837</v>
      </c>
      <c r="E7" s="109">
        <f aca="true" t="shared" si="0" ref="E7:AD7">SUM(E8:E200)</f>
        <v>807</v>
      </c>
      <c r="F7" s="109">
        <f t="shared" si="0"/>
        <v>606</v>
      </c>
      <c r="G7" s="109">
        <f t="shared" si="0"/>
        <v>201</v>
      </c>
      <c r="H7" s="109">
        <f t="shared" si="0"/>
        <v>1030</v>
      </c>
      <c r="I7" s="109">
        <f t="shared" si="0"/>
        <v>647</v>
      </c>
      <c r="J7" s="109">
        <f t="shared" si="0"/>
        <v>349</v>
      </c>
      <c r="K7" s="109">
        <f t="shared" si="0"/>
        <v>26</v>
      </c>
      <c r="L7" s="109">
        <f t="shared" si="0"/>
        <v>8</v>
      </c>
      <c r="M7" s="109">
        <f t="shared" si="0"/>
        <v>236</v>
      </c>
      <c r="N7" s="109">
        <f t="shared" si="0"/>
        <v>150</v>
      </c>
      <c r="O7" s="109">
        <f t="shared" si="0"/>
        <v>115</v>
      </c>
      <c r="P7" s="109">
        <f t="shared" si="0"/>
        <v>35</v>
      </c>
      <c r="Q7" s="109">
        <f t="shared" si="0"/>
        <v>86</v>
      </c>
      <c r="R7" s="109">
        <f t="shared" si="0"/>
        <v>35</v>
      </c>
      <c r="S7" s="109">
        <f t="shared" si="0"/>
        <v>46</v>
      </c>
      <c r="T7" s="109">
        <f t="shared" si="0"/>
        <v>0</v>
      </c>
      <c r="U7" s="109">
        <f t="shared" si="0"/>
        <v>5</v>
      </c>
      <c r="V7" s="109">
        <f t="shared" si="0"/>
        <v>2073</v>
      </c>
      <c r="W7" s="109">
        <f t="shared" si="0"/>
        <v>957</v>
      </c>
      <c r="X7" s="109">
        <f t="shared" si="0"/>
        <v>721</v>
      </c>
      <c r="Y7" s="109">
        <f t="shared" si="0"/>
        <v>236</v>
      </c>
      <c r="Z7" s="109">
        <f t="shared" si="0"/>
        <v>1116</v>
      </c>
      <c r="AA7" s="109">
        <f t="shared" si="0"/>
        <v>682</v>
      </c>
      <c r="AB7" s="109">
        <f t="shared" si="0"/>
        <v>395</v>
      </c>
      <c r="AC7" s="109">
        <f t="shared" si="0"/>
        <v>26</v>
      </c>
      <c r="AD7" s="109">
        <f t="shared" si="0"/>
        <v>13</v>
      </c>
    </row>
    <row r="8" spans="1:30" s="99" customFormat="1" ht="13.5">
      <c r="A8" s="150" t="s">
        <v>130</v>
      </c>
      <c r="B8" s="150">
        <v>12100</v>
      </c>
      <c r="C8" s="150" t="s">
        <v>188</v>
      </c>
      <c r="D8" s="154">
        <f aca="true" t="shared" si="1" ref="D8:D63">SUM(E8,H8)</f>
        <v>260</v>
      </c>
      <c r="E8" s="154">
        <f aca="true" t="shared" si="2" ref="E8:E63">SUM(F8:G8)</f>
        <v>149</v>
      </c>
      <c r="F8" s="155">
        <v>104</v>
      </c>
      <c r="G8" s="155">
        <v>45</v>
      </c>
      <c r="H8" s="154">
        <f aca="true" t="shared" si="3" ref="H8:H63">SUM(I8:L8)</f>
        <v>111</v>
      </c>
      <c r="I8" s="155">
        <v>92</v>
      </c>
      <c r="J8" s="155">
        <v>17</v>
      </c>
      <c r="K8" s="155">
        <v>2</v>
      </c>
      <c r="L8" s="155"/>
      <c r="M8" s="154">
        <f aca="true" t="shared" si="4" ref="M8:M63">SUM(N8,Q8)</f>
        <v>16</v>
      </c>
      <c r="N8" s="154">
        <f aca="true" t="shared" si="5" ref="N8:N63">SUM(O8:P8)</f>
        <v>16</v>
      </c>
      <c r="O8" s="155">
        <v>12</v>
      </c>
      <c r="P8" s="155">
        <v>4</v>
      </c>
      <c r="Q8" s="154">
        <f aca="true" t="shared" si="6" ref="Q8:Q63">SUM(R8:U8)</f>
        <v>0</v>
      </c>
      <c r="R8" s="155"/>
      <c r="S8" s="155"/>
      <c r="T8" s="155"/>
      <c r="U8" s="155"/>
      <c r="V8" s="154">
        <f aca="true" t="shared" si="7" ref="V8:V63">SUM(W8,Z8)</f>
        <v>276</v>
      </c>
      <c r="W8" s="154">
        <f aca="true" t="shared" si="8" ref="W8:W63">SUM(X8:Y8)</f>
        <v>165</v>
      </c>
      <c r="X8" s="154">
        <f aca="true" t="shared" si="9" ref="X8:Y63">SUM(F8,O8)</f>
        <v>116</v>
      </c>
      <c r="Y8" s="154">
        <f t="shared" si="9"/>
        <v>49</v>
      </c>
      <c r="Z8" s="154">
        <f aca="true" t="shared" si="10" ref="Z8:Z63">SUM(AA8:AD8)</f>
        <v>111</v>
      </c>
      <c r="AA8" s="154">
        <f aca="true" t="shared" si="11" ref="AA8:AD63">SUM(I8,R8)</f>
        <v>92</v>
      </c>
      <c r="AB8" s="154">
        <f t="shared" si="11"/>
        <v>17</v>
      </c>
      <c r="AC8" s="154">
        <f t="shared" si="11"/>
        <v>2</v>
      </c>
      <c r="AD8" s="154">
        <f t="shared" si="11"/>
        <v>0</v>
      </c>
    </row>
    <row r="9" spans="1:30" s="99" customFormat="1" ht="13.5">
      <c r="A9" s="150" t="s">
        <v>130</v>
      </c>
      <c r="B9" s="150">
        <v>12202</v>
      </c>
      <c r="C9" s="150" t="s">
        <v>189</v>
      </c>
      <c r="D9" s="154">
        <f t="shared" si="1"/>
        <v>23</v>
      </c>
      <c r="E9" s="154">
        <f t="shared" si="2"/>
        <v>10</v>
      </c>
      <c r="F9" s="155">
        <v>9</v>
      </c>
      <c r="G9" s="155">
        <v>1</v>
      </c>
      <c r="H9" s="154">
        <f t="shared" si="3"/>
        <v>13</v>
      </c>
      <c r="I9" s="155">
        <v>7</v>
      </c>
      <c r="J9" s="155">
        <v>4</v>
      </c>
      <c r="K9" s="155">
        <v>2</v>
      </c>
      <c r="L9" s="155"/>
      <c r="M9" s="154">
        <f t="shared" si="4"/>
        <v>6</v>
      </c>
      <c r="N9" s="154">
        <f t="shared" si="5"/>
        <v>4</v>
      </c>
      <c r="O9" s="155">
        <v>3</v>
      </c>
      <c r="P9" s="155">
        <v>1</v>
      </c>
      <c r="Q9" s="154">
        <f t="shared" si="6"/>
        <v>2</v>
      </c>
      <c r="R9" s="155"/>
      <c r="S9" s="155">
        <v>2</v>
      </c>
      <c r="T9" s="155"/>
      <c r="U9" s="155"/>
      <c r="V9" s="154">
        <f t="shared" si="7"/>
        <v>29</v>
      </c>
      <c r="W9" s="154">
        <f t="shared" si="8"/>
        <v>14</v>
      </c>
      <c r="X9" s="154">
        <f t="shared" si="9"/>
        <v>12</v>
      </c>
      <c r="Y9" s="154">
        <f t="shared" si="9"/>
        <v>2</v>
      </c>
      <c r="Z9" s="154">
        <f t="shared" si="10"/>
        <v>15</v>
      </c>
      <c r="AA9" s="154">
        <f t="shared" si="11"/>
        <v>7</v>
      </c>
      <c r="AB9" s="154">
        <f t="shared" si="11"/>
        <v>6</v>
      </c>
      <c r="AC9" s="154">
        <f t="shared" si="11"/>
        <v>2</v>
      </c>
      <c r="AD9" s="154">
        <f t="shared" si="11"/>
        <v>0</v>
      </c>
    </row>
    <row r="10" spans="1:30" s="99" customFormat="1" ht="13.5">
      <c r="A10" s="150" t="s">
        <v>130</v>
      </c>
      <c r="B10" s="150">
        <v>12203</v>
      </c>
      <c r="C10" s="150" t="s">
        <v>190</v>
      </c>
      <c r="D10" s="154">
        <f t="shared" si="1"/>
        <v>179</v>
      </c>
      <c r="E10" s="154">
        <f t="shared" si="2"/>
        <v>66</v>
      </c>
      <c r="F10" s="155">
        <v>39</v>
      </c>
      <c r="G10" s="155">
        <v>27</v>
      </c>
      <c r="H10" s="154">
        <f t="shared" si="3"/>
        <v>113</v>
      </c>
      <c r="I10" s="155">
        <v>71</v>
      </c>
      <c r="J10" s="155">
        <v>42</v>
      </c>
      <c r="K10" s="155"/>
      <c r="L10" s="155"/>
      <c r="M10" s="154">
        <f t="shared" si="4"/>
        <v>18</v>
      </c>
      <c r="N10" s="154">
        <f t="shared" si="5"/>
        <v>8</v>
      </c>
      <c r="O10" s="155">
        <v>3</v>
      </c>
      <c r="P10" s="155">
        <v>5</v>
      </c>
      <c r="Q10" s="154">
        <f t="shared" si="6"/>
        <v>10</v>
      </c>
      <c r="R10" s="155"/>
      <c r="S10" s="155">
        <v>10</v>
      </c>
      <c r="T10" s="155"/>
      <c r="U10" s="155"/>
      <c r="V10" s="154">
        <f t="shared" si="7"/>
        <v>197</v>
      </c>
      <c r="W10" s="154">
        <f t="shared" si="8"/>
        <v>74</v>
      </c>
      <c r="X10" s="154">
        <f t="shared" si="9"/>
        <v>42</v>
      </c>
      <c r="Y10" s="154">
        <f t="shared" si="9"/>
        <v>32</v>
      </c>
      <c r="Z10" s="154">
        <f t="shared" si="10"/>
        <v>123</v>
      </c>
      <c r="AA10" s="154">
        <f t="shared" si="11"/>
        <v>71</v>
      </c>
      <c r="AB10" s="154">
        <f t="shared" si="11"/>
        <v>52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12204</v>
      </c>
      <c r="C11" s="150" t="s">
        <v>191</v>
      </c>
      <c r="D11" s="154">
        <f t="shared" si="1"/>
        <v>228</v>
      </c>
      <c r="E11" s="154">
        <f t="shared" si="2"/>
        <v>79</v>
      </c>
      <c r="F11" s="155">
        <v>48</v>
      </c>
      <c r="G11" s="155">
        <v>31</v>
      </c>
      <c r="H11" s="154">
        <f t="shared" si="3"/>
        <v>149</v>
      </c>
      <c r="I11" s="155">
        <v>117</v>
      </c>
      <c r="J11" s="155">
        <v>32</v>
      </c>
      <c r="K11" s="155"/>
      <c r="L11" s="155"/>
      <c r="M11" s="154">
        <f t="shared" si="4"/>
        <v>11</v>
      </c>
      <c r="N11" s="154">
        <f t="shared" si="5"/>
        <v>10</v>
      </c>
      <c r="O11" s="155">
        <v>5</v>
      </c>
      <c r="P11" s="155">
        <v>5</v>
      </c>
      <c r="Q11" s="154">
        <f t="shared" si="6"/>
        <v>1</v>
      </c>
      <c r="R11" s="155"/>
      <c r="S11" s="155">
        <v>1</v>
      </c>
      <c r="T11" s="155"/>
      <c r="U11" s="155"/>
      <c r="V11" s="154">
        <f t="shared" si="7"/>
        <v>239</v>
      </c>
      <c r="W11" s="154">
        <f t="shared" si="8"/>
        <v>89</v>
      </c>
      <c r="X11" s="154">
        <f t="shared" si="9"/>
        <v>53</v>
      </c>
      <c r="Y11" s="154">
        <f t="shared" si="9"/>
        <v>36</v>
      </c>
      <c r="Z11" s="154">
        <f t="shared" si="10"/>
        <v>150</v>
      </c>
      <c r="AA11" s="154">
        <f t="shared" si="11"/>
        <v>117</v>
      </c>
      <c r="AB11" s="154">
        <f t="shared" si="11"/>
        <v>33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12205</v>
      </c>
      <c r="C12" s="150" t="s">
        <v>172</v>
      </c>
      <c r="D12" s="154">
        <f t="shared" si="1"/>
        <v>49</v>
      </c>
      <c r="E12" s="154">
        <f t="shared" si="2"/>
        <v>8</v>
      </c>
      <c r="F12" s="155">
        <v>8</v>
      </c>
      <c r="G12" s="155"/>
      <c r="H12" s="154">
        <f t="shared" si="3"/>
        <v>41</v>
      </c>
      <c r="I12" s="155">
        <v>23</v>
      </c>
      <c r="J12" s="155">
        <v>16</v>
      </c>
      <c r="K12" s="155">
        <v>1</v>
      </c>
      <c r="L12" s="155">
        <v>1</v>
      </c>
      <c r="M12" s="154">
        <f t="shared" si="4"/>
        <v>6</v>
      </c>
      <c r="N12" s="154">
        <f t="shared" si="5"/>
        <v>1</v>
      </c>
      <c r="O12" s="155">
        <v>1</v>
      </c>
      <c r="P12" s="155"/>
      <c r="Q12" s="154">
        <f t="shared" si="6"/>
        <v>5</v>
      </c>
      <c r="R12" s="155"/>
      <c r="S12" s="155">
        <v>5</v>
      </c>
      <c r="T12" s="155"/>
      <c r="U12" s="155"/>
      <c r="V12" s="154">
        <f t="shared" si="7"/>
        <v>55</v>
      </c>
      <c r="W12" s="154">
        <f t="shared" si="8"/>
        <v>9</v>
      </c>
      <c r="X12" s="154">
        <f t="shared" si="9"/>
        <v>9</v>
      </c>
      <c r="Y12" s="154">
        <f t="shared" si="9"/>
        <v>0</v>
      </c>
      <c r="Z12" s="154">
        <f t="shared" si="10"/>
        <v>46</v>
      </c>
      <c r="AA12" s="154">
        <f t="shared" si="11"/>
        <v>23</v>
      </c>
      <c r="AB12" s="154">
        <f t="shared" si="11"/>
        <v>21</v>
      </c>
      <c r="AC12" s="154">
        <f t="shared" si="11"/>
        <v>1</v>
      </c>
      <c r="AD12" s="154">
        <f t="shared" si="11"/>
        <v>1</v>
      </c>
    </row>
    <row r="13" spans="1:30" s="99" customFormat="1" ht="13.5">
      <c r="A13" s="150" t="s">
        <v>130</v>
      </c>
      <c r="B13" s="150">
        <v>12206</v>
      </c>
      <c r="C13" s="150" t="s">
        <v>192</v>
      </c>
      <c r="D13" s="154">
        <f t="shared" si="1"/>
        <v>73</v>
      </c>
      <c r="E13" s="154">
        <f t="shared" si="2"/>
        <v>12</v>
      </c>
      <c r="F13" s="155">
        <v>11</v>
      </c>
      <c r="G13" s="155">
        <v>1</v>
      </c>
      <c r="H13" s="154">
        <f t="shared" si="3"/>
        <v>61</v>
      </c>
      <c r="I13" s="155">
        <v>39</v>
      </c>
      <c r="J13" s="155">
        <v>22</v>
      </c>
      <c r="K13" s="155"/>
      <c r="L13" s="155"/>
      <c r="M13" s="154">
        <f t="shared" si="4"/>
        <v>1</v>
      </c>
      <c r="N13" s="154">
        <f t="shared" si="5"/>
        <v>1</v>
      </c>
      <c r="O13" s="155"/>
      <c r="P13" s="155">
        <v>1</v>
      </c>
      <c r="Q13" s="154">
        <f t="shared" si="6"/>
        <v>0</v>
      </c>
      <c r="R13" s="155"/>
      <c r="S13" s="155"/>
      <c r="T13" s="155"/>
      <c r="U13" s="155"/>
      <c r="V13" s="154">
        <f t="shared" si="7"/>
        <v>74</v>
      </c>
      <c r="W13" s="154">
        <f t="shared" si="8"/>
        <v>13</v>
      </c>
      <c r="X13" s="154">
        <f t="shared" si="9"/>
        <v>11</v>
      </c>
      <c r="Y13" s="154">
        <f t="shared" si="9"/>
        <v>2</v>
      </c>
      <c r="Z13" s="154">
        <f t="shared" si="10"/>
        <v>61</v>
      </c>
      <c r="AA13" s="154">
        <f t="shared" si="11"/>
        <v>39</v>
      </c>
      <c r="AB13" s="154">
        <f t="shared" si="11"/>
        <v>22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12207</v>
      </c>
      <c r="C14" s="150" t="s">
        <v>193</v>
      </c>
      <c r="D14" s="154">
        <f t="shared" si="1"/>
        <v>119</v>
      </c>
      <c r="E14" s="154">
        <f t="shared" si="2"/>
        <v>72</v>
      </c>
      <c r="F14" s="155">
        <v>38</v>
      </c>
      <c r="G14" s="155">
        <v>34</v>
      </c>
      <c r="H14" s="154">
        <f t="shared" si="3"/>
        <v>47</v>
      </c>
      <c r="I14" s="155">
        <v>12</v>
      </c>
      <c r="J14" s="155">
        <v>33</v>
      </c>
      <c r="K14" s="155">
        <v>2</v>
      </c>
      <c r="L14" s="155"/>
      <c r="M14" s="154">
        <f t="shared" si="4"/>
        <v>15</v>
      </c>
      <c r="N14" s="154">
        <f t="shared" si="5"/>
        <v>15</v>
      </c>
      <c r="O14" s="155">
        <v>9</v>
      </c>
      <c r="P14" s="155">
        <v>6</v>
      </c>
      <c r="Q14" s="154">
        <f t="shared" si="6"/>
        <v>0</v>
      </c>
      <c r="R14" s="155"/>
      <c r="S14" s="155"/>
      <c r="T14" s="155"/>
      <c r="U14" s="155"/>
      <c r="V14" s="154">
        <f t="shared" si="7"/>
        <v>134</v>
      </c>
      <c r="W14" s="154">
        <f t="shared" si="8"/>
        <v>87</v>
      </c>
      <c r="X14" s="154">
        <f t="shared" si="9"/>
        <v>47</v>
      </c>
      <c r="Y14" s="154">
        <f t="shared" si="9"/>
        <v>40</v>
      </c>
      <c r="Z14" s="154">
        <f t="shared" si="10"/>
        <v>47</v>
      </c>
      <c r="AA14" s="154">
        <f t="shared" si="11"/>
        <v>12</v>
      </c>
      <c r="AB14" s="154">
        <f t="shared" si="11"/>
        <v>33</v>
      </c>
      <c r="AC14" s="154">
        <f t="shared" si="11"/>
        <v>2</v>
      </c>
      <c r="AD14" s="154">
        <f t="shared" si="11"/>
        <v>0</v>
      </c>
    </row>
    <row r="15" spans="1:30" s="99" customFormat="1" ht="13.5">
      <c r="A15" s="150" t="s">
        <v>130</v>
      </c>
      <c r="B15" s="150">
        <v>12208</v>
      </c>
      <c r="C15" s="150" t="s">
        <v>194</v>
      </c>
      <c r="D15" s="154">
        <f t="shared" si="1"/>
        <v>58</v>
      </c>
      <c r="E15" s="154">
        <f t="shared" si="2"/>
        <v>15</v>
      </c>
      <c r="F15" s="155">
        <v>15</v>
      </c>
      <c r="G15" s="155"/>
      <c r="H15" s="154">
        <f t="shared" si="3"/>
        <v>43</v>
      </c>
      <c r="I15" s="155">
        <v>25</v>
      </c>
      <c r="J15" s="155">
        <v>18</v>
      </c>
      <c r="K15" s="155"/>
      <c r="L15" s="155"/>
      <c r="M15" s="154">
        <f t="shared" si="4"/>
        <v>14</v>
      </c>
      <c r="N15" s="154">
        <f t="shared" si="5"/>
        <v>7</v>
      </c>
      <c r="O15" s="155">
        <v>7</v>
      </c>
      <c r="P15" s="155"/>
      <c r="Q15" s="154">
        <f t="shared" si="6"/>
        <v>7</v>
      </c>
      <c r="R15" s="155">
        <v>7</v>
      </c>
      <c r="S15" s="155"/>
      <c r="T15" s="155"/>
      <c r="U15" s="155"/>
      <c r="V15" s="154">
        <f t="shared" si="7"/>
        <v>72</v>
      </c>
      <c r="W15" s="154">
        <f t="shared" si="8"/>
        <v>22</v>
      </c>
      <c r="X15" s="154">
        <f t="shared" si="9"/>
        <v>22</v>
      </c>
      <c r="Y15" s="154">
        <f t="shared" si="9"/>
        <v>0</v>
      </c>
      <c r="Z15" s="154">
        <f t="shared" si="10"/>
        <v>50</v>
      </c>
      <c r="AA15" s="154">
        <f t="shared" si="11"/>
        <v>32</v>
      </c>
      <c r="AB15" s="154">
        <f t="shared" si="11"/>
        <v>18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12210</v>
      </c>
      <c r="C16" s="150" t="s">
        <v>176</v>
      </c>
      <c r="D16" s="154">
        <f t="shared" si="1"/>
        <v>21</v>
      </c>
      <c r="E16" s="154">
        <f t="shared" si="2"/>
        <v>14</v>
      </c>
      <c r="F16" s="155">
        <v>8</v>
      </c>
      <c r="G16" s="155">
        <v>6</v>
      </c>
      <c r="H16" s="154">
        <f t="shared" si="3"/>
        <v>7</v>
      </c>
      <c r="I16" s="155">
        <v>7</v>
      </c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21</v>
      </c>
      <c r="W16" s="154">
        <f t="shared" si="8"/>
        <v>14</v>
      </c>
      <c r="X16" s="154">
        <f t="shared" si="9"/>
        <v>8</v>
      </c>
      <c r="Y16" s="154">
        <f t="shared" si="9"/>
        <v>6</v>
      </c>
      <c r="Z16" s="154">
        <f t="shared" si="10"/>
        <v>7</v>
      </c>
      <c r="AA16" s="154">
        <f t="shared" si="11"/>
        <v>7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12211</v>
      </c>
      <c r="C17" s="150" t="s">
        <v>185</v>
      </c>
      <c r="D17" s="154">
        <f t="shared" si="1"/>
        <v>18</v>
      </c>
      <c r="E17" s="154">
        <f t="shared" si="2"/>
        <v>11</v>
      </c>
      <c r="F17" s="155">
        <v>11</v>
      </c>
      <c r="G17" s="155"/>
      <c r="H17" s="154">
        <f t="shared" si="3"/>
        <v>7</v>
      </c>
      <c r="I17" s="155"/>
      <c r="J17" s="155">
        <v>7</v>
      </c>
      <c r="K17" s="155"/>
      <c r="L17" s="155"/>
      <c r="M17" s="154">
        <f t="shared" si="4"/>
        <v>2</v>
      </c>
      <c r="N17" s="154">
        <f t="shared" si="5"/>
        <v>2</v>
      </c>
      <c r="O17" s="155">
        <v>2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20</v>
      </c>
      <c r="W17" s="154">
        <f t="shared" si="8"/>
        <v>13</v>
      </c>
      <c r="X17" s="154">
        <f t="shared" si="9"/>
        <v>13</v>
      </c>
      <c r="Y17" s="154">
        <f t="shared" si="9"/>
        <v>0</v>
      </c>
      <c r="Z17" s="154">
        <f t="shared" si="10"/>
        <v>7</v>
      </c>
      <c r="AA17" s="154">
        <f t="shared" si="11"/>
        <v>0</v>
      </c>
      <c r="AB17" s="154">
        <f t="shared" si="11"/>
        <v>7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12212</v>
      </c>
      <c r="C18" s="150" t="s">
        <v>136</v>
      </c>
      <c r="D18" s="154">
        <f t="shared" si="1"/>
        <v>12</v>
      </c>
      <c r="E18" s="154">
        <f t="shared" si="2"/>
        <v>7</v>
      </c>
      <c r="F18" s="155">
        <v>6</v>
      </c>
      <c r="G18" s="155">
        <v>1</v>
      </c>
      <c r="H18" s="154">
        <f t="shared" si="3"/>
        <v>5</v>
      </c>
      <c r="I18" s="155">
        <v>5</v>
      </c>
      <c r="J18" s="155"/>
      <c r="K18" s="155"/>
      <c r="L18" s="155"/>
      <c r="M18" s="154">
        <f t="shared" si="4"/>
        <v>1</v>
      </c>
      <c r="N18" s="154">
        <f t="shared" si="5"/>
        <v>1</v>
      </c>
      <c r="O18" s="155">
        <v>1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13</v>
      </c>
      <c r="W18" s="154">
        <f t="shared" si="8"/>
        <v>8</v>
      </c>
      <c r="X18" s="154">
        <f t="shared" si="9"/>
        <v>7</v>
      </c>
      <c r="Y18" s="154">
        <f t="shared" si="9"/>
        <v>1</v>
      </c>
      <c r="Z18" s="154">
        <f t="shared" si="10"/>
        <v>5</v>
      </c>
      <c r="AA18" s="154">
        <f t="shared" si="11"/>
        <v>5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12213</v>
      </c>
      <c r="C19" s="150" t="s">
        <v>139</v>
      </c>
      <c r="D19" s="154">
        <f t="shared" si="1"/>
        <v>7</v>
      </c>
      <c r="E19" s="154">
        <f t="shared" si="2"/>
        <v>4</v>
      </c>
      <c r="F19" s="155">
        <v>4</v>
      </c>
      <c r="G19" s="155"/>
      <c r="H19" s="154">
        <f t="shared" si="3"/>
        <v>3</v>
      </c>
      <c r="I19" s="155">
        <v>3</v>
      </c>
      <c r="J19" s="155"/>
      <c r="K19" s="155"/>
      <c r="L19" s="155"/>
      <c r="M19" s="154">
        <f t="shared" si="4"/>
        <v>1</v>
      </c>
      <c r="N19" s="154">
        <f t="shared" si="5"/>
        <v>1</v>
      </c>
      <c r="O19" s="155">
        <v>1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8</v>
      </c>
      <c r="W19" s="154">
        <f t="shared" si="8"/>
        <v>5</v>
      </c>
      <c r="X19" s="154">
        <f t="shared" si="9"/>
        <v>5</v>
      </c>
      <c r="Y19" s="154">
        <f t="shared" si="9"/>
        <v>0</v>
      </c>
      <c r="Z19" s="154">
        <f t="shared" si="10"/>
        <v>3</v>
      </c>
      <c r="AA19" s="154">
        <f t="shared" si="11"/>
        <v>3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12215</v>
      </c>
      <c r="C20" s="150" t="s">
        <v>163</v>
      </c>
      <c r="D20" s="154">
        <f t="shared" si="1"/>
        <v>28</v>
      </c>
      <c r="E20" s="154">
        <f t="shared" si="2"/>
        <v>4</v>
      </c>
      <c r="F20" s="155">
        <v>4</v>
      </c>
      <c r="G20" s="155"/>
      <c r="H20" s="154">
        <f t="shared" si="3"/>
        <v>24</v>
      </c>
      <c r="I20" s="155"/>
      <c r="J20" s="155">
        <v>23</v>
      </c>
      <c r="K20" s="155">
        <v>1</v>
      </c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28</v>
      </c>
      <c r="W20" s="154">
        <f t="shared" si="8"/>
        <v>4</v>
      </c>
      <c r="X20" s="154">
        <f t="shared" si="9"/>
        <v>4</v>
      </c>
      <c r="Y20" s="154">
        <f t="shared" si="9"/>
        <v>0</v>
      </c>
      <c r="Z20" s="154">
        <f t="shared" si="10"/>
        <v>24</v>
      </c>
      <c r="AA20" s="154">
        <f t="shared" si="11"/>
        <v>0</v>
      </c>
      <c r="AB20" s="154">
        <f t="shared" si="11"/>
        <v>23</v>
      </c>
      <c r="AC20" s="154">
        <f t="shared" si="11"/>
        <v>1</v>
      </c>
      <c r="AD20" s="154">
        <f t="shared" si="11"/>
        <v>0</v>
      </c>
    </row>
    <row r="21" spans="1:30" s="99" customFormat="1" ht="13.5">
      <c r="A21" s="150" t="s">
        <v>130</v>
      </c>
      <c r="B21" s="150">
        <v>12216</v>
      </c>
      <c r="C21" s="150" t="s">
        <v>195</v>
      </c>
      <c r="D21" s="154">
        <f t="shared" si="1"/>
        <v>49</v>
      </c>
      <c r="E21" s="154">
        <f t="shared" si="2"/>
        <v>17</v>
      </c>
      <c r="F21" s="155">
        <v>11</v>
      </c>
      <c r="G21" s="155">
        <v>6</v>
      </c>
      <c r="H21" s="154">
        <f t="shared" si="3"/>
        <v>32</v>
      </c>
      <c r="I21" s="155">
        <v>31</v>
      </c>
      <c r="J21" s="155">
        <v>1</v>
      </c>
      <c r="K21" s="155"/>
      <c r="L21" s="155"/>
      <c r="M21" s="154">
        <f t="shared" si="4"/>
        <v>9</v>
      </c>
      <c r="N21" s="154">
        <f t="shared" si="5"/>
        <v>4</v>
      </c>
      <c r="O21" s="155">
        <v>4</v>
      </c>
      <c r="P21" s="155"/>
      <c r="Q21" s="154">
        <f t="shared" si="6"/>
        <v>5</v>
      </c>
      <c r="R21" s="155"/>
      <c r="S21" s="155"/>
      <c r="T21" s="155"/>
      <c r="U21" s="155">
        <v>5</v>
      </c>
      <c r="V21" s="154">
        <f t="shared" si="7"/>
        <v>58</v>
      </c>
      <c r="W21" s="154">
        <f t="shared" si="8"/>
        <v>21</v>
      </c>
      <c r="X21" s="154">
        <f t="shared" si="9"/>
        <v>15</v>
      </c>
      <c r="Y21" s="154">
        <f t="shared" si="9"/>
        <v>6</v>
      </c>
      <c r="Z21" s="154">
        <f t="shared" si="10"/>
        <v>37</v>
      </c>
      <c r="AA21" s="154">
        <f t="shared" si="11"/>
        <v>31</v>
      </c>
      <c r="AB21" s="154">
        <f t="shared" si="11"/>
        <v>1</v>
      </c>
      <c r="AC21" s="154">
        <f t="shared" si="11"/>
        <v>0</v>
      </c>
      <c r="AD21" s="154">
        <f t="shared" si="11"/>
        <v>5</v>
      </c>
    </row>
    <row r="22" spans="1:30" s="99" customFormat="1" ht="13.5">
      <c r="A22" s="150" t="s">
        <v>130</v>
      </c>
      <c r="B22" s="150">
        <v>12217</v>
      </c>
      <c r="C22" s="150" t="s">
        <v>147</v>
      </c>
      <c r="D22" s="154">
        <f t="shared" si="1"/>
        <v>183</v>
      </c>
      <c r="E22" s="154">
        <f t="shared" si="2"/>
        <v>43</v>
      </c>
      <c r="F22" s="155">
        <v>31</v>
      </c>
      <c r="G22" s="155">
        <v>12</v>
      </c>
      <c r="H22" s="154">
        <f t="shared" si="3"/>
        <v>140</v>
      </c>
      <c r="I22" s="155">
        <v>98</v>
      </c>
      <c r="J22" s="155">
        <v>37</v>
      </c>
      <c r="K22" s="155">
        <v>5</v>
      </c>
      <c r="L22" s="155"/>
      <c r="M22" s="154">
        <f t="shared" si="4"/>
        <v>20</v>
      </c>
      <c r="N22" s="154">
        <f t="shared" si="5"/>
        <v>7</v>
      </c>
      <c r="O22" s="155">
        <v>6</v>
      </c>
      <c r="P22" s="155">
        <v>1</v>
      </c>
      <c r="Q22" s="154">
        <f t="shared" si="6"/>
        <v>13</v>
      </c>
      <c r="R22" s="155">
        <v>7</v>
      </c>
      <c r="S22" s="155">
        <v>6</v>
      </c>
      <c r="T22" s="155"/>
      <c r="U22" s="155"/>
      <c r="V22" s="154">
        <f t="shared" si="7"/>
        <v>203</v>
      </c>
      <c r="W22" s="154">
        <f t="shared" si="8"/>
        <v>50</v>
      </c>
      <c r="X22" s="154">
        <f t="shared" si="9"/>
        <v>37</v>
      </c>
      <c r="Y22" s="154">
        <f t="shared" si="9"/>
        <v>13</v>
      </c>
      <c r="Z22" s="154">
        <f t="shared" si="10"/>
        <v>153</v>
      </c>
      <c r="AA22" s="154">
        <f t="shared" si="11"/>
        <v>105</v>
      </c>
      <c r="AB22" s="154">
        <f t="shared" si="11"/>
        <v>43</v>
      </c>
      <c r="AC22" s="154">
        <f t="shared" si="11"/>
        <v>5</v>
      </c>
      <c r="AD22" s="154">
        <f t="shared" si="11"/>
        <v>0</v>
      </c>
    </row>
    <row r="23" spans="1:30" s="99" customFormat="1" ht="13.5">
      <c r="A23" s="150" t="s">
        <v>130</v>
      </c>
      <c r="B23" s="150">
        <v>12218</v>
      </c>
      <c r="C23" s="150" t="s">
        <v>196</v>
      </c>
      <c r="D23" s="154">
        <f t="shared" si="1"/>
        <v>14</v>
      </c>
      <c r="E23" s="154">
        <f t="shared" si="2"/>
        <v>4</v>
      </c>
      <c r="F23" s="155">
        <v>4</v>
      </c>
      <c r="G23" s="155"/>
      <c r="H23" s="154">
        <f t="shared" si="3"/>
        <v>10</v>
      </c>
      <c r="I23" s="155"/>
      <c r="J23" s="155">
        <v>10</v>
      </c>
      <c r="K23" s="155"/>
      <c r="L23" s="155"/>
      <c r="M23" s="154">
        <f t="shared" si="4"/>
        <v>4</v>
      </c>
      <c r="N23" s="154">
        <f t="shared" si="5"/>
        <v>1</v>
      </c>
      <c r="O23" s="155">
        <v>1</v>
      </c>
      <c r="P23" s="155"/>
      <c r="Q23" s="154">
        <f t="shared" si="6"/>
        <v>3</v>
      </c>
      <c r="R23" s="155"/>
      <c r="S23" s="155">
        <v>3</v>
      </c>
      <c r="T23" s="155"/>
      <c r="U23" s="155"/>
      <c r="V23" s="154">
        <f t="shared" si="7"/>
        <v>18</v>
      </c>
      <c r="W23" s="154">
        <f t="shared" si="8"/>
        <v>5</v>
      </c>
      <c r="X23" s="154">
        <f t="shared" si="9"/>
        <v>5</v>
      </c>
      <c r="Y23" s="154">
        <f t="shared" si="9"/>
        <v>0</v>
      </c>
      <c r="Z23" s="154">
        <f t="shared" si="10"/>
        <v>13</v>
      </c>
      <c r="AA23" s="154">
        <f t="shared" si="11"/>
        <v>0</v>
      </c>
      <c r="AB23" s="154">
        <f t="shared" si="11"/>
        <v>13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12219</v>
      </c>
      <c r="C24" s="150" t="s">
        <v>197</v>
      </c>
      <c r="D24" s="154">
        <f t="shared" si="1"/>
        <v>71</v>
      </c>
      <c r="E24" s="154">
        <f t="shared" si="2"/>
        <v>39</v>
      </c>
      <c r="F24" s="155">
        <v>27</v>
      </c>
      <c r="G24" s="155">
        <v>12</v>
      </c>
      <c r="H24" s="154">
        <f t="shared" si="3"/>
        <v>32</v>
      </c>
      <c r="I24" s="155">
        <v>31</v>
      </c>
      <c r="J24" s="155"/>
      <c r="K24" s="155">
        <v>1</v>
      </c>
      <c r="L24" s="155"/>
      <c r="M24" s="154">
        <f t="shared" si="4"/>
        <v>19</v>
      </c>
      <c r="N24" s="154">
        <f t="shared" si="5"/>
        <v>13</v>
      </c>
      <c r="O24" s="155">
        <v>8</v>
      </c>
      <c r="P24" s="155">
        <v>5</v>
      </c>
      <c r="Q24" s="154">
        <f t="shared" si="6"/>
        <v>6</v>
      </c>
      <c r="R24" s="155"/>
      <c r="S24" s="155">
        <v>6</v>
      </c>
      <c r="T24" s="155"/>
      <c r="U24" s="155"/>
      <c r="V24" s="154">
        <f t="shared" si="7"/>
        <v>90</v>
      </c>
      <c r="W24" s="154">
        <f t="shared" si="8"/>
        <v>52</v>
      </c>
      <c r="X24" s="154">
        <f t="shared" si="9"/>
        <v>35</v>
      </c>
      <c r="Y24" s="154">
        <f t="shared" si="9"/>
        <v>17</v>
      </c>
      <c r="Z24" s="154">
        <f t="shared" si="10"/>
        <v>38</v>
      </c>
      <c r="AA24" s="154">
        <f t="shared" si="11"/>
        <v>31</v>
      </c>
      <c r="AB24" s="154">
        <f t="shared" si="11"/>
        <v>6</v>
      </c>
      <c r="AC24" s="154">
        <f t="shared" si="11"/>
        <v>1</v>
      </c>
      <c r="AD24" s="154">
        <f t="shared" si="11"/>
        <v>0</v>
      </c>
    </row>
    <row r="25" spans="1:30" s="99" customFormat="1" ht="13.5">
      <c r="A25" s="150" t="s">
        <v>130</v>
      </c>
      <c r="B25" s="150">
        <v>12220</v>
      </c>
      <c r="C25" s="150" t="s">
        <v>198</v>
      </c>
      <c r="D25" s="154">
        <f t="shared" si="1"/>
        <v>37</v>
      </c>
      <c r="E25" s="154">
        <f t="shared" si="2"/>
        <v>19</v>
      </c>
      <c r="F25" s="155">
        <v>16</v>
      </c>
      <c r="G25" s="155">
        <v>3</v>
      </c>
      <c r="H25" s="154">
        <f t="shared" si="3"/>
        <v>18</v>
      </c>
      <c r="I25" s="155"/>
      <c r="J25" s="155">
        <v>18</v>
      </c>
      <c r="K25" s="155"/>
      <c r="L25" s="155"/>
      <c r="M25" s="154">
        <f t="shared" si="4"/>
        <v>13</v>
      </c>
      <c r="N25" s="154">
        <f t="shared" si="5"/>
        <v>6</v>
      </c>
      <c r="O25" s="155">
        <v>5</v>
      </c>
      <c r="P25" s="155">
        <v>1</v>
      </c>
      <c r="Q25" s="154">
        <f t="shared" si="6"/>
        <v>7</v>
      </c>
      <c r="R25" s="155"/>
      <c r="S25" s="155">
        <v>7</v>
      </c>
      <c r="T25" s="155"/>
      <c r="U25" s="155"/>
      <c r="V25" s="154">
        <f t="shared" si="7"/>
        <v>50</v>
      </c>
      <c r="W25" s="154">
        <f t="shared" si="8"/>
        <v>25</v>
      </c>
      <c r="X25" s="154">
        <f t="shared" si="9"/>
        <v>21</v>
      </c>
      <c r="Y25" s="154">
        <f t="shared" si="9"/>
        <v>4</v>
      </c>
      <c r="Z25" s="154">
        <f t="shared" si="10"/>
        <v>25</v>
      </c>
      <c r="AA25" s="154">
        <f t="shared" si="11"/>
        <v>0</v>
      </c>
      <c r="AB25" s="154">
        <f t="shared" si="11"/>
        <v>25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12221</v>
      </c>
      <c r="C26" s="150" t="s">
        <v>199</v>
      </c>
      <c r="D26" s="154">
        <f t="shared" si="1"/>
        <v>61</v>
      </c>
      <c r="E26" s="154">
        <f t="shared" si="2"/>
        <v>24</v>
      </c>
      <c r="F26" s="155">
        <v>14</v>
      </c>
      <c r="G26" s="155">
        <v>10</v>
      </c>
      <c r="H26" s="154">
        <f t="shared" si="3"/>
        <v>37</v>
      </c>
      <c r="I26" s="155">
        <v>20</v>
      </c>
      <c r="J26" s="155">
        <v>7</v>
      </c>
      <c r="K26" s="155">
        <v>8</v>
      </c>
      <c r="L26" s="155">
        <v>2</v>
      </c>
      <c r="M26" s="154">
        <f t="shared" si="4"/>
        <v>2</v>
      </c>
      <c r="N26" s="154">
        <f t="shared" si="5"/>
        <v>2</v>
      </c>
      <c r="O26" s="155">
        <v>1</v>
      </c>
      <c r="P26" s="155">
        <v>1</v>
      </c>
      <c r="Q26" s="154">
        <f t="shared" si="6"/>
        <v>0</v>
      </c>
      <c r="R26" s="155"/>
      <c r="S26" s="155"/>
      <c r="T26" s="155"/>
      <c r="U26" s="155"/>
      <c r="V26" s="154">
        <f t="shared" si="7"/>
        <v>63</v>
      </c>
      <c r="W26" s="154">
        <f t="shared" si="8"/>
        <v>26</v>
      </c>
      <c r="X26" s="154">
        <f t="shared" si="9"/>
        <v>15</v>
      </c>
      <c r="Y26" s="154">
        <f t="shared" si="9"/>
        <v>11</v>
      </c>
      <c r="Z26" s="154">
        <f t="shared" si="10"/>
        <v>37</v>
      </c>
      <c r="AA26" s="154">
        <f t="shared" si="11"/>
        <v>20</v>
      </c>
      <c r="AB26" s="154">
        <f t="shared" si="11"/>
        <v>7</v>
      </c>
      <c r="AC26" s="154">
        <f t="shared" si="11"/>
        <v>8</v>
      </c>
      <c r="AD26" s="154">
        <f t="shared" si="11"/>
        <v>2</v>
      </c>
    </row>
    <row r="27" spans="1:30" s="99" customFormat="1" ht="13.5">
      <c r="A27" s="150" t="s">
        <v>130</v>
      </c>
      <c r="B27" s="150">
        <v>12222</v>
      </c>
      <c r="C27" s="150" t="s">
        <v>200</v>
      </c>
      <c r="D27" s="154">
        <f t="shared" si="1"/>
        <v>34</v>
      </c>
      <c r="E27" s="154">
        <f t="shared" si="2"/>
        <v>29</v>
      </c>
      <c r="F27" s="155">
        <v>29</v>
      </c>
      <c r="G27" s="155"/>
      <c r="H27" s="154">
        <f t="shared" si="3"/>
        <v>5</v>
      </c>
      <c r="I27" s="155">
        <v>5</v>
      </c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35</v>
      </c>
      <c r="W27" s="154">
        <f t="shared" si="8"/>
        <v>30</v>
      </c>
      <c r="X27" s="154">
        <f t="shared" si="9"/>
        <v>30</v>
      </c>
      <c r="Y27" s="154">
        <f t="shared" si="9"/>
        <v>0</v>
      </c>
      <c r="Z27" s="154">
        <f t="shared" si="10"/>
        <v>5</v>
      </c>
      <c r="AA27" s="154">
        <f t="shared" si="11"/>
        <v>5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12223</v>
      </c>
      <c r="C28" s="150" t="s">
        <v>173</v>
      </c>
      <c r="D28" s="154">
        <f t="shared" si="1"/>
        <v>37</v>
      </c>
      <c r="E28" s="154">
        <f t="shared" si="2"/>
        <v>7</v>
      </c>
      <c r="F28" s="155">
        <v>7</v>
      </c>
      <c r="G28" s="155"/>
      <c r="H28" s="154">
        <f t="shared" si="3"/>
        <v>30</v>
      </c>
      <c r="I28" s="155">
        <v>17</v>
      </c>
      <c r="J28" s="155">
        <v>12</v>
      </c>
      <c r="K28" s="155">
        <v>1</v>
      </c>
      <c r="L28" s="155"/>
      <c r="M28" s="154">
        <f t="shared" si="4"/>
        <v>20</v>
      </c>
      <c r="N28" s="154">
        <f t="shared" si="5"/>
        <v>9</v>
      </c>
      <c r="O28" s="155">
        <v>6</v>
      </c>
      <c r="P28" s="155">
        <v>3</v>
      </c>
      <c r="Q28" s="154">
        <f t="shared" si="6"/>
        <v>11</v>
      </c>
      <c r="R28" s="155">
        <v>11</v>
      </c>
      <c r="S28" s="155"/>
      <c r="T28" s="155"/>
      <c r="U28" s="155"/>
      <c r="V28" s="154">
        <f t="shared" si="7"/>
        <v>57</v>
      </c>
      <c r="W28" s="154">
        <f t="shared" si="8"/>
        <v>16</v>
      </c>
      <c r="X28" s="154">
        <f t="shared" si="9"/>
        <v>13</v>
      </c>
      <c r="Y28" s="154">
        <f t="shared" si="9"/>
        <v>3</v>
      </c>
      <c r="Z28" s="154">
        <f t="shared" si="10"/>
        <v>41</v>
      </c>
      <c r="AA28" s="154">
        <f t="shared" si="11"/>
        <v>28</v>
      </c>
      <c r="AB28" s="154">
        <f t="shared" si="11"/>
        <v>12</v>
      </c>
      <c r="AC28" s="154">
        <f t="shared" si="11"/>
        <v>1</v>
      </c>
      <c r="AD28" s="154">
        <f t="shared" si="11"/>
        <v>0</v>
      </c>
    </row>
    <row r="29" spans="1:30" s="99" customFormat="1" ht="13.5">
      <c r="A29" s="150" t="s">
        <v>130</v>
      </c>
      <c r="B29" s="150">
        <v>12224</v>
      </c>
      <c r="C29" s="150" t="s">
        <v>201</v>
      </c>
      <c r="D29" s="154">
        <f t="shared" si="1"/>
        <v>9</v>
      </c>
      <c r="E29" s="154">
        <f t="shared" si="2"/>
        <v>9</v>
      </c>
      <c r="F29" s="155">
        <v>9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4</v>
      </c>
      <c r="N29" s="154">
        <f t="shared" si="5"/>
        <v>4</v>
      </c>
      <c r="O29" s="155">
        <v>4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13</v>
      </c>
      <c r="W29" s="154">
        <f t="shared" si="8"/>
        <v>13</v>
      </c>
      <c r="X29" s="154">
        <f t="shared" si="9"/>
        <v>13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12225</v>
      </c>
      <c r="C30" s="150" t="s">
        <v>202</v>
      </c>
      <c r="D30" s="154">
        <f t="shared" si="1"/>
        <v>39</v>
      </c>
      <c r="E30" s="154">
        <f t="shared" si="2"/>
        <v>14</v>
      </c>
      <c r="F30" s="155">
        <v>13</v>
      </c>
      <c r="G30" s="155">
        <v>1</v>
      </c>
      <c r="H30" s="154">
        <f t="shared" si="3"/>
        <v>25</v>
      </c>
      <c r="I30" s="155">
        <v>8</v>
      </c>
      <c r="J30" s="155">
        <v>17</v>
      </c>
      <c r="K30" s="155"/>
      <c r="L30" s="155"/>
      <c r="M30" s="154">
        <f t="shared" si="4"/>
        <v>3</v>
      </c>
      <c r="N30" s="154">
        <f t="shared" si="5"/>
        <v>3</v>
      </c>
      <c r="O30" s="155">
        <v>2</v>
      </c>
      <c r="P30" s="155">
        <v>1</v>
      </c>
      <c r="Q30" s="154">
        <f t="shared" si="6"/>
        <v>0</v>
      </c>
      <c r="R30" s="155"/>
      <c r="S30" s="155"/>
      <c r="T30" s="155"/>
      <c r="U30" s="155"/>
      <c r="V30" s="154">
        <f t="shared" si="7"/>
        <v>42</v>
      </c>
      <c r="W30" s="154">
        <f t="shared" si="8"/>
        <v>17</v>
      </c>
      <c r="X30" s="154">
        <f t="shared" si="9"/>
        <v>15</v>
      </c>
      <c r="Y30" s="154">
        <f t="shared" si="9"/>
        <v>2</v>
      </c>
      <c r="Z30" s="154">
        <f t="shared" si="10"/>
        <v>25</v>
      </c>
      <c r="AA30" s="154">
        <f t="shared" si="11"/>
        <v>8</v>
      </c>
      <c r="AB30" s="154">
        <f t="shared" si="11"/>
        <v>17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12226</v>
      </c>
      <c r="C31" s="150" t="s">
        <v>203</v>
      </c>
      <c r="D31" s="154">
        <f t="shared" si="1"/>
        <v>10</v>
      </c>
      <c r="E31" s="154">
        <f t="shared" si="2"/>
        <v>4</v>
      </c>
      <c r="F31" s="155">
        <v>4</v>
      </c>
      <c r="G31" s="155"/>
      <c r="H31" s="154">
        <f t="shared" si="3"/>
        <v>6</v>
      </c>
      <c r="I31" s="155">
        <v>2</v>
      </c>
      <c r="J31" s="155">
        <v>4</v>
      </c>
      <c r="K31" s="155"/>
      <c r="L31" s="155"/>
      <c r="M31" s="154">
        <f t="shared" si="4"/>
        <v>2</v>
      </c>
      <c r="N31" s="154">
        <f t="shared" si="5"/>
        <v>2</v>
      </c>
      <c r="O31" s="155">
        <v>2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12</v>
      </c>
      <c r="W31" s="154">
        <f t="shared" si="8"/>
        <v>6</v>
      </c>
      <c r="X31" s="154">
        <f t="shared" si="9"/>
        <v>6</v>
      </c>
      <c r="Y31" s="154">
        <f t="shared" si="9"/>
        <v>0</v>
      </c>
      <c r="Z31" s="154">
        <f t="shared" si="10"/>
        <v>6</v>
      </c>
      <c r="AA31" s="154">
        <f t="shared" si="11"/>
        <v>2</v>
      </c>
      <c r="AB31" s="154">
        <f t="shared" si="11"/>
        <v>4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12227</v>
      </c>
      <c r="C32" s="150" t="s">
        <v>204</v>
      </c>
      <c r="D32" s="154">
        <f t="shared" si="1"/>
        <v>27</v>
      </c>
      <c r="E32" s="154">
        <f t="shared" si="2"/>
        <v>25</v>
      </c>
      <c r="F32" s="155">
        <v>16</v>
      </c>
      <c r="G32" s="155">
        <v>9</v>
      </c>
      <c r="H32" s="154">
        <f t="shared" si="3"/>
        <v>2</v>
      </c>
      <c r="I32" s="155"/>
      <c r="J32" s="155">
        <v>2</v>
      </c>
      <c r="K32" s="155"/>
      <c r="L32" s="155"/>
      <c r="M32" s="154">
        <f t="shared" si="4"/>
        <v>3</v>
      </c>
      <c r="N32" s="154">
        <f t="shared" si="5"/>
        <v>3</v>
      </c>
      <c r="O32" s="155">
        <v>2</v>
      </c>
      <c r="P32" s="155">
        <v>1</v>
      </c>
      <c r="Q32" s="154">
        <f t="shared" si="6"/>
        <v>0</v>
      </c>
      <c r="R32" s="155"/>
      <c r="S32" s="155"/>
      <c r="T32" s="155"/>
      <c r="U32" s="155"/>
      <c r="V32" s="154">
        <f t="shared" si="7"/>
        <v>30</v>
      </c>
      <c r="W32" s="154">
        <f t="shared" si="8"/>
        <v>28</v>
      </c>
      <c r="X32" s="154">
        <f t="shared" si="9"/>
        <v>18</v>
      </c>
      <c r="Y32" s="154">
        <f t="shared" si="9"/>
        <v>10</v>
      </c>
      <c r="Z32" s="154">
        <f t="shared" si="10"/>
        <v>2</v>
      </c>
      <c r="AA32" s="154">
        <f t="shared" si="11"/>
        <v>0</v>
      </c>
      <c r="AB32" s="154">
        <f t="shared" si="11"/>
        <v>2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12228</v>
      </c>
      <c r="C33" s="150" t="s">
        <v>151</v>
      </c>
      <c r="D33" s="154">
        <f t="shared" si="1"/>
        <v>13</v>
      </c>
      <c r="E33" s="154">
        <f t="shared" si="2"/>
        <v>8</v>
      </c>
      <c r="F33" s="155">
        <v>8</v>
      </c>
      <c r="G33" s="155"/>
      <c r="H33" s="154">
        <f t="shared" si="3"/>
        <v>5</v>
      </c>
      <c r="I33" s="155">
        <v>2</v>
      </c>
      <c r="J33" s="155">
        <v>1</v>
      </c>
      <c r="K33" s="155"/>
      <c r="L33" s="155">
        <v>2</v>
      </c>
      <c r="M33" s="154">
        <f t="shared" si="4"/>
        <v>2</v>
      </c>
      <c r="N33" s="154">
        <f t="shared" si="5"/>
        <v>2</v>
      </c>
      <c r="O33" s="155">
        <v>2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15</v>
      </c>
      <c r="W33" s="154">
        <f t="shared" si="8"/>
        <v>10</v>
      </c>
      <c r="X33" s="154">
        <f t="shared" si="9"/>
        <v>10</v>
      </c>
      <c r="Y33" s="154">
        <f t="shared" si="9"/>
        <v>0</v>
      </c>
      <c r="Z33" s="154">
        <f t="shared" si="10"/>
        <v>5</v>
      </c>
      <c r="AA33" s="154">
        <f t="shared" si="11"/>
        <v>2</v>
      </c>
      <c r="AB33" s="154">
        <f t="shared" si="11"/>
        <v>1</v>
      </c>
      <c r="AC33" s="154">
        <f t="shared" si="11"/>
        <v>0</v>
      </c>
      <c r="AD33" s="154">
        <f t="shared" si="11"/>
        <v>2</v>
      </c>
    </row>
    <row r="34" spans="1:30" s="99" customFormat="1" ht="13.5">
      <c r="A34" s="150" t="s">
        <v>130</v>
      </c>
      <c r="B34" s="150">
        <v>12229</v>
      </c>
      <c r="C34" s="150" t="s">
        <v>205</v>
      </c>
      <c r="D34" s="154">
        <f t="shared" si="1"/>
        <v>3</v>
      </c>
      <c r="E34" s="154">
        <f t="shared" si="2"/>
        <v>3</v>
      </c>
      <c r="F34" s="155">
        <v>2</v>
      </c>
      <c r="G34" s="155">
        <v>1</v>
      </c>
      <c r="H34" s="154">
        <f t="shared" si="3"/>
        <v>0</v>
      </c>
      <c r="I34" s="155"/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4</v>
      </c>
      <c r="W34" s="154">
        <f t="shared" si="8"/>
        <v>4</v>
      </c>
      <c r="X34" s="154">
        <f t="shared" si="9"/>
        <v>3</v>
      </c>
      <c r="Y34" s="154">
        <f t="shared" si="9"/>
        <v>1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12230</v>
      </c>
      <c r="C35" s="150" t="s">
        <v>152</v>
      </c>
      <c r="D35" s="154">
        <f t="shared" si="1"/>
        <v>11</v>
      </c>
      <c r="E35" s="154">
        <f t="shared" si="2"/>
        <v>6</v>
      </c>
      <c r="F35" s="155">
        <v>6</v>
      </c>
      <c r="G35" s="155"/>
      <c r="H35" s="154">
        <f t="shared" si="3"/>
        <v>5</v>
      </c>
      <c r="I35" s="155">
        <v>2</v>
      </c>
      <c r="J35" s="155">
        <v>1</v>
      </c>
      <c r="K35" s="155">
        <v>2</v>
      </c>
      <c r="L35" s="155"/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11</v>
      </c>
      <c r="W35" s="154">
        <f t="shared" si="8"/>
        <v>6</v>
      </c>
      <c r="X35" s="154">
        <f t="shared" si="9"/>
        <v>6</v>
      </c>
      <c r="Y35" s="154">
        <f t="shared" si="9"/>
        <v>0</v>
      </c>
      <c r="Z35" s="154">
        <f t="shared" si="10"/>
        <v>5</v>
      </c>
      <c r="AA35" s="154">
        <f t="shared" si="11"/>
        <v>2</v>
      </c>
      <c r="AB35" s="154">
        <f t="shared" si="11"/>
        <v>1</v>
      </c>
      <c r="AC35" s="154">
        <f t="shared" si="11"/>
        <v>2</v>
      </c>
      <c r="AD35" s="154">
        <f t="shared" si="11"/>
        <v>0</v>
      </c>
    </row>
    <row r="36" spans="1:30" s="99" customFormat="1" ht="13.5">
      <c r="A36" s="150" t="s">
        <v>130</v>
      </c>
      <c r="B36" s="150">
        <v>12231</v>
      </c>
      <c r="C36" s="150" t="s">
        <v>155</v>
      </c>
      <c r="D36" s="154">
        <f t="shared" si="1"/>
        <v>5</v>
      </c>
      <c r="E36" s="154">
        <f t="shared" si="2"/>
        <v>5</v>
      </c>
      <c r="F36" s="155">
        <v>5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1</v>
      </c>
      <c r="N36" s="154">
        <f t="shared" si="5"/>
        <v>1</v>
      </c>
      <c r="O36" s="155">
        <v>1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6</v>
      </c>
      <c r="W36" s="154">
        <f t="shared" si="8"/>
        <v>6</v>
      </c>
      <c r="X36" s="154">
        <f t="shared" si="9"/>
        <v>6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12232</v>
      </c>
      <c r="C37" s="150" t="s">
        <v>148</v>
      </c>
      <c r="D37" s="154">
        <f t="shared" si="1"/>
        <v>6</v>
      </c>
      <c r="E37" s="154">
        <f t="shared" si="2"/>
        <v>6</v>
      </c>
      <c r="F37" s="155">
        <v>6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7</v>
      </c>
      <c r="W37" s="154">
        <f t="shared" si="8"/>
        <v>7</v>
      </c>
      <c r="X37" s="154">
        <f t="shared" si="9"/>
        <v>7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12233</v>
      </c>
      <c r="C38" s="150" t="s">
        <v>153</v>
      </c>
      <c r="D38" s="154">
        <f t="shared" si="1"/>
        <v>6</v>
      </c>
      <c r="E38" s="154">
        <f t="shared" si="2"/>
        <v>6</v>
      </c>
      <c r="F38" s="155">
        <v>6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1</v>
      </c>
      <c r="N38" s="154">
        <f t="shared" si="5"/>
        <v>1</v>
      </c>
      <c r="O38" s="155">
        <v>1</v>
      </c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7</v>
      </c>
      <c r="W38" s="154">
        <f t="shared" si="8"/>
        <v>7</v>
      </c>
      <c r="X38" s="154">
        <f t="shared" si="9"/>
        <v>7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12234</v>
      </c>
      <c r="C39" s="150" t="s">
        <v>133</v>
      </c>
      <c r="D39" s="154">
        <f t="shared" si="1"/>
        <v>20</v>
      </c>
      <c r="E39" s="154">
        <f t="shared" si="2"/>
        <v>10</v>
      </c>
      <c r="F39" s="155">
        <v>9</v>
      </c>
      <c r="G39" s="155">
        <v>1</v>
      </c>
      <c r="H39" s="154">
        <f t="shared" si="3"/>
        <v>10</v>
      </c>
      <c r="I39" s="155">
        <v>4</v>
      </c>
      <c r="J39" s="155">
        <v>5</v>
      </c>
      <c r="K39" s="155"/>
      <c r="L39" s="155">
        <v>1</v>
      </c>
      <c r="M39" s="154">
        <f t="shared" si="4"/>
        <v>19</v>
      </c>
      <c r="N39" s="154">
        <f t="shared" si="5"/>
        <v>3</v>
      </c>
      <c r="O39" s="155">
        <v>3</v>
      </c>
      <c r="P39" s="155"/>
      <c r="Q39" s="154">
        <f t="shared" si="6"/>
        <v>16</v>
      </c>
      <c r="R39" s="155">
        <v>10</v>
      </c>
      <c r="S39" s="155">
        <v>6</v>
      </c>
      <c r="T39" s="155"/>
      <c r="U39" s="155"/>
      <c r="V39" s="154">
        <f t="shared" si="7"/>
        <v>39</v>
      </c>
      <c r="W39" s="154">
        <f t="shared" si="8"/>
        <v>13</v>
      </c>
      <c r="X39" s="154">
        <f t="shared" si="9"/>
        <v>12</v>
      </c>
      <c r="Y39" s="154">
        <f t="shared" si="9"/>
        <v>1</v>
      </c>
      <c r="Z39" s="154">
        <f t="shared" si="10"/>
        <v>26</v>
      </c>
      <c r="AA39" s="154">
        <f t="shared" si="11"/>
        <v>14</v>
      </c>
      <c r="AB39" s="154">
        <f t="shared" si="11"/>
        <v>11</v>
      </c>
      <c r="AC39" s="154">
        <f t="shared" si="11"/>
        <v>0</v>
      </c>
      <c r="AD39" s="154">
        <f t="shared" si="11"/>
        <v>1</v>
      </c>
    </row>
    <row r="40" spans="1:30" s="99" customFormat="1" ht="13.5">
      <c r="A40" s="150" t="s">
        <v>130</v>
      </c>
      <c r="B40" s="150">
        <v>12235</v>
      </c>
      <c r="C40" s="150" t="s">
        <v>164</v>
      </c>
      <c r="D40" s="154">
        <f t="shared" si="1"/>
        <v>6</v>
      </c>
      <c r="E40" s="154">
        <f t="shared" si="2"/>
        <v>6</v>
      </c>
      <c r="F40" s="155">
        <v>6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7</v>
      </c>
      <c r="W40" s="154">
        <f t="shared" si="8"/>
        <v>7</v>
      </c>
      <c r="X40" s="154">
        <f t="shared" si="9"/>
        <v>7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12236</v>
      </c>
      <c r="C41" s="150" t="s">
        <v>160</v>
      </c>
      <c r="D41" s="154">
        <f t="shared" si="1"/>
        <v>20</v>
      </c>
      <c r="E41" s="154">
        <f t="shared" si="2"/>
        <v>10</v>
      </c>
      <c r="F41" s="155">
        <v>10</v>
      </c>
      <c r="G41" s="155"/>
      <c r="H41" s="154">
        <f t="shared" si="3"/>
        <v>10</v>
      </c>
      <c r="I41" s="155">
        <v>8</v>
      </c>
      <c r="J41" s="155"/>
      <c r="K41" s="155"/>
      <c r="L41" s="155">
        <v>2</v>
      </c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20</v>
      </c>
      <c r="W41" s="154">
        <f t="shared" si="8"/>
        <v>10</v>
      </c>
      <c r="X41" s="154">
        <f t="shared" si="9"/>
        <v>10</v>
      </c>
      <c r="Y41" s="154">
        <f t="shared" si="9"/>
        <v>0</v>
      </c>
      <c r="Z41" s="154">
        <f t="shared" si="10"/>
        <v>10</v>
      </c>
      <c r="AA41" s="154">
        <f t="shared" si="11"/>
        <v>8</v>
      </c>
      <c r="AB41" s="154">
        <f t="shared" si="11"/>
        <v>0</v>
      </c>
      <c r="AC41" s="154">
        <f t="shared" si="11"/>
        <v>0</v>
      </c>
      <c r="AD41" s="154">
        <f t="shared" si="11"/>
        <v>2</v>
      </c>
    </row>
    <row r="42" spans="1:30" s="99" customFormat="1" ht="13.5">
      <c r="A42" s="150" t="s">
        <v>130</v>
      </c>
      <c r="B42" s="150">
        <v>12237</v>
      </c>
      <c r="C42" s="150" t="s">
        <v>142</v>
      </c>
      <c r="D42" s="154">
        <f t="shared" si="1"/>
        <v>13</v>
      </c>
      <c r="E42" s="154">
        <f t="shared" si="2"/>
        <v>12</v>
      </c>
      <c r="F42" s="155">
        <v>12</v>
      </c>
      <c r="G42" s="155"/>
      <c r="H42" s="154">
        <f t="shared" si="3"/>
        <v>1</v>
      </c>
      <c r="I42" s="155">
        <v>1</v>
      </c>
      <c r="J42" s="155"/>
      <c r="K42" s="155"/>
      <c r="L42" s="155"/>
      <c r="M42" s="154">
        <f t="shared" si="4"/>
        <v>3</v>
      </c>
      <c r="N42" s="154">
        <f t="shared" si="5"/>
        <v>3</v>
      </c>
      <c r="O42" s="155">
        <v>3</v>
      </c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16</v>
      </c>
      <c r="W42" s="154">
        <f t="shared" si="8"/>
        <v>15</v>
      </c>
      <c r="X42" s="154">
        <f t="shared" si="9"/>
        <v>15</v>
      </c>
      <c r="Y42" s="154">
        <f t="shared" si="9"/>
        <v>0</v>
      </c>
      <c r="Z42" s="154">
        <f t="shared" si="10"/>
        <v>1</v>
      </c>
      <c r="AA42" s="154">
        <f t="shared" si="11"/>
        <v>1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12238</v>
      </c>
      <c r="C43" s="150" t="s">
        <v>167</v>
      </c>
      <c r="D43" s="154">
        <f t="shared" si="1"/>
        <v>27</v>
      </c>
      <c r="E43" s="154">
        <f t="shared" si="2"/>
        <v>6</v>
      </c>
      <c r="F43" s="155">
        <v>6</v>
      </c>
      <c r="G43" s="155"/>
      <c r="H43" s="154">
        <f t="shared" si="3"/>
        <v>21</v>
      </c>
      <c r="I43" s="155">
        <v>6</v>
      </c>
      <c r="J43" s="155">
        <v>14</v>
      </c>
      <c r="K43" s="155">
        <v>1</v>
      </c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27</v>
      </c>
      <c r="W43" s="154">
        <f t="shared" si="8"/>
        <v>6</v>
      </c>
      <c r="X43" s="154">
        <f t="shared" si="9"/>
        <v>6</v>
      </c>
      <c r="Y43" s="154">
        <f t="shared" si="9"/>
        <v>0</v>
      </c>
      <c r="Z43" s="154">
        <f t="shared" si="10"/>
        <v>21</v>
      </c>
      <c r="AA43" s="154">
        <f t="shared" si="11"/>
        <v>6</v>
      </c>
      <c r="AB43" s="154">
        <f t="shared" si="11"/>
        <v>14</v>
      </c>
      <c r="AC43" s="154">
        <f t="shared" si="11"/>
        <v>1</v>
      </c>
      <c r="AD43" s="154">
        <f t="shared" si="11"/>
        <v>0</v>
      </c>
    </row>
    <row r="44" spans="1:30" s="99" customFormat="1" ht="13.5">
      <c r="A44" s="150" t="s">
        <v>130</v>
      </c>
      <c r="B44" s="150">
        <v>12322</v>
      </c>
      <c r="C44" s="150" t="s">
        <v>137</v>
      </c>
      <c r="D44" s="154">
        <f t="shared" si="1"/>
        <v>4</v>
      </c>
      <c r="E44" s="154">
        <f t="shared" si="2"/>
        <v>4</v>
      </c>
      <c r="F44" s="155">
        <v>4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5</v>
      </c>
      <c r="W44" s="154">
        <f t="shared" si="8"/>
        <v>5</v>
      </c>
      <c r="X44" s="154">
        <f t="shared" si="9"/>
        <v>5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12325</v>
      </c>
      <c r="C45" s="150" t="s">
        <v>158</v>
      </c>
      <c r="D45" s="154">
        <f t="shared" si="1"/>
        <v>1</v>
      </c>
      <c r="E45" s="154">
        <f t="shared" si="2"/>
        <v>1</v>
      </c>
      <c r="F45" s="155">
        <v>1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2</v>
      </c>
      <c r="W45" s="154">
        <f t="shared" si="8"/>
        <v>2</v>
      </c>
      <c r="X45" s="154">
        <f t="shared" si="9"/>
        <v>2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12328</v>
      </c>
      <c r="C46" s="150" t="s">
        <v>157</v>
      </c>
      <c r="D46" s="154">
        <f t="shared" si="1"/>
        <v>1</v>
      </c>
      <c r="E46" s="154">
        <f t="shared" si="2"/>
        <v>1</v>
      </c>
      <c r="F46" s="155">
        <v>1</v>
      </c>
      <c r="G46" s="155"/>
      <c r="H46" s="154">
        <f t="shared" si="3"/>
        <v>0</v>
      </c>
      <c r="I46" s="155"/>
      <c r="J46" s="155"/>
      <c r="K46" s="155"/>
      <c r="L46" s="155"/>
      <c r="M46" s="154">
        <f t="shared" si="4"/>
        <v>1</v>
      </c>
      <c r="N46" s="154">
        <f t="shared" si="5"/>
        <v>1</v>
      </c>
      <c r="O46" s="155">
        <v>1</v>
      </c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2</v>
      </c>
      <c r="W46" s="154">
        <f t="shared" si="8"/>
        <v>2</v>
      </c>
      <c r="X46" s="154">
        <f t="shared" si="9"/>
        <v>2</v>
      </c>
      <c r="Y46" s="154">
        <f t="shared" si="9"/>
        <v>0</v>
      </c>
      <c r="Z46" s="154">
        <f t="shared" si="10"/>
        <v>0</v>
      </c>
      <c r="AA46" s="154">
        <f t="shared" si="11"/>
        <v>0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12329</v>
      </c>
      <c r="C47" s="150" t="s">
        <v>156</v>
      </c>
      <c r="D47" s="154">
        <f t="shared" si="1"/>
        <v>7</v>
      </c>
      <c r="E47" s="154">
        <f t="shared" si="2"/>
        <v>4</v>
      </c>
      <c r="F47" s="155">
        <v>4</v>
      </c>
      <c r="G47" s="155"/>
      <c r="H47" s="154">
        <f t="shared" si="3"/>
        <v>3</v>
      </c>
      <c r="I47" s="155">
        <v>3</v>
      </c>
      <c r="J47" s="155"/>
      <c r="K47" s="155"/>
      <c r="L47" s="155"/>
      <c r="M47" s="154">
        <f t="shared" si="4"/>
        <v>1</v>
      </c>
      <c r="N47" s="154">
        <f t="shared" si="5"/>
        <v>1</v>
      </c>
      <c r="O47" s="155">
        <v>1</v>
      </c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8</v>
      </c>
      <c r="W47" s="154">
        <f t="shared" si="8"/>
        <v>5</v>
      </c>
      <c r="X47" s="154">
        <f t="shared" si="9"/>
        <v>5</v>
      </c>
      <c r="Y47" s="154">
        <f t="shared" si="9"/>
        <v>0</v>
      </c>
      <c r="Z47" s="154">
        <f t="shared" si="10"/>
        <v>3</v>
      </c>
      <c r="AA47" s="154">
        <f t="shared" si="11"/>
        <v>3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12342</v>
      </c>
      <c r="C48" s="150" t="s">
        <v>186</v>
      </c>
      <c r="D48" s="154">
        <f t="shared" si="1"/>
        <v>1</v>
      </c>
      <c r="E48" s="154">
        <f t="shared" si="2"/>
        <v>1</v>
      </c>
      <c r="F48" s="155">
        <v>1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0</v>
      </c>
      <c r="N48" s="154">
        <f t="shared" si="5"/>
        <v>0</v>
      </c>
      <c r="O48" s="155"/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1</v>
      </c>
      <c r="W48" s="154">
        <f t="shared" si="8"/>
        <v>1</v>
      </c>
      <c r="X48" s="154">
        <f t="shared" si="9"/>
        <v>1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12347</v>
      </c>
      <c r="C49" s="150" t="s">
        <v>165</v>
      </c>
      <c r="D49" s="154">
        <f t="shared" si="1"/>
        <v>2</v>
      </c>
      <c r="E49" s="154">
        <f t="shared" si="2"/>
        <v>2</v>
      </c>
      <c r="F49" s="155">
        <v>2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1</v>
      </c>
      <c r="N49" s="154">
        <f t="shared" si="5"/>
        <v>1</v>
      </c>
      <c r="O49" s="155">
        <v>1</v>
      </c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3</v>
      </c>
      <c r="W49" s="154">
        <f t="shared" si="8"/>
        <v>3</v>
      </c>
      <c r="X49" s="154">
        <f t="shared" si="9"/>
        <v>3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12349</v>
      </c>
      <c r="C50" s="150" t="s">
        <v>161</v>
      </c>
      <c r="D50" s="154">
        <f t="shared" si="1"/>
        <v>2</v>
      </c>
      <c r="E50" s="154">
        <f t="shared" si="2"/>
        <v>2</v>
      </c>
      <c r="F50" s="155">
        <v>2</v>
      </c>
      <c r="G50" s="155"/>
      <c r="H50" s="154">
        <f t="shared" si="3"/>
        <v>0</v>
      </c>
      <c r="I50" s="155"/>
      <c r="J50" s="155"/>
      <c r="K50" s="155"/>
      <c r="L50" s="155"/>
      <c r="M50" s="154">
        <f t="shared" si="4"/>
        <v>1</v>
      </c>
      <c r="N50" s="154">
        <f t="shared" si="5"/>
        <v>1</v>
      </c>
      <c r="O50" s="155">
        <v>1</v>
      </c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3</v>
      </c>
      <c r="W50" s="154">
        <f t="shared" si="8"/>
        <v>3</v>
      </c>
      <c r="X50" s="154">
        <f t="shared" si="9"/>
        <v>3</v>
      </c>
      <c r="Y50" s="154">
        <f t="shared" si="9"/>
        <v>0</v>
      </c>
      <c r="Z50" s="154">
        <f t="shared" si="10"/>
        <v>0</v>
      </c>
      <c r="AA50" s="154">
        <f t="shared" si="11"/>
        <v>0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150" t="s">
        <v>130</v>
      </c>
      <c r="B51" s="150">
        <v>12402</v>
      </c>
      <c r="C51" s="150" t="s">
        <v>140</v>
      </c>
      <c r="D51" s="154">
        <f t="shared" si="1"/>
        <v>7</v>
      </c>
      <c r="E51" s="154">
        <f t="shared" si="2"/>
        <v>5</v>
      </c>
      <c r="F51" s="155">
        <v>5</v>
      </c>
      <c r="G51" s="155"/>
      <c r="H51" s="154">
        <f t="shared" si="3"/>
        <v>2</v>
      </c>
      <c r="I51" s="155">
        <v>2</v>
      </c>
      <c r="J51" s="155"/>
      <c r="K51" s="155"/>
      <c r="L51" s="155"/>
      <c r="M51" s="154">
        <f t="shared" si="4"/>
        <v>3</v>
      </c>
      <c r="N51" s="154">
        <f t="shared" si="5"/>
        <v>3</v>
      </c>
      <c r="O51" s="155">
        <v>3</v>
      </c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10</v>
      </c>
      <c r="W51" s="154">
        <f t="shared" si="8"/>
        <v>8</v>
      </c>
      <c r="X51" s="154">
        <f t="shared" si="9"/>
        <v>8</v>
      </c>
      <c r="Y51" s="154">
        <f t="shared" si="9"/>
        <v>0</v>
      </c>
      <c r="Z51" s="154">
        <f t="shared" si="10"/>
        <v>2</v>
      </c>
      <c r="AA51" s="154">
        <f t="shared" si="11"/>
        <v>2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12403</v>
      </c>
      <c r="C52" s="150" t="s">
        <v>141</v>
      </c>
      <c r="D52" s="154">
        <f t="shared" si="1"/>
        <v>1</v>
      </c>
      <c r="E52" s="154">
        <f t="shared" si="2"/>
        <v>1</v>
      </c>
      <c r="F52" s="155">
        <v>1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1</v>
      </c>
      <c r="N52" s="154">
        <f t="shared" si="5"/>
        <v>1</v>
      </c>
      <c r="O52" s="155">
        <v>1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2</v>
      </c>
      <c r="W52" s="154">
        <f t="shared" si="8"/>
        <v>2</v>
      </c>
      <c r="X52" s="154">
        <f t="shared" si="9"/>
        <v>2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12409</v>
      </c>
      <c r="C53" s="150" t="s">
        <v>144</v>
      </c>
      <c r="D53" s="154">
        <f t="shared" si="1"/>
        <v>4</v>
      </c>
      <c r="E53" s="154">
        <f t="shared" si="2"/>
        <v>4</v>
      </c>
      <c r="F53" s="155">
        <v>4</v>
      </c>
      <c r="G53" s="155"/>
      <c r="H53" s="154">
        <f t="shared" si="3"/>
        <v>0</v>
      </c>
      <c r="I53" s="155"/>
      <c r="J53" s="155"/>
      <c r="K53" s="155"/>
      <c r="L53" s="155"/>
      <c r="M53" s="154">
        <f t="shared" si="4"/>
        <v>0</v>
      </c>
      <c r="N53" s="154">
        <f t="shared" si="5"/>
        <v>0</v>
      </c>
      <c r="O53" s="155"/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4</v>
      </c>
      <c r="W53" s="154">
        <f t="shared" si="8"/>
        <v>4</v>
      </c>
      <c r="X53" s="154">
        <f t="shared" si="9"/>
        <v>4</v>
      </c>
      <c r="Y53" s="154">
        <f t="shared" si="9"/>
        <v>0</v>
      </c>
      <c r="Z53" s="154">
        <f t="shared" si="10"/>
        <v>0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0</v>
      </c>
    </row>
    <row r="54" spans="1:30" s="99" customFormat="1" ht="13.5">
      <c r="A54" s="150" t="s">
        <v>130</v>
      </c>
      <c r="B54" s="150">
        <v>12410</v>
      </c>
      <c r="C54" s="150" t="s">
        <v>145</v>
      </c>
      <c r="D54" s="154">
        <f t="shared" si="1"/>
        <v>5</v>
      </c>
      <c r="E54" s="154">
        <f t="shared" si="2"/>
        <v>5</v>
      </c>
      <c r="F54" s="155">
        <v>5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2</v>
      </c>
      <c r="N54" s="154">
        <f t="shared" si="5"/>
        <v>2</v>
      </c>
      <c r="O54" s="155">
        <v>2</v>
      </c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7</v>
      </c>
      <c r="W54" s="154">
        <f t="shared" si="8"/>
        <v>7</v>
      </c>
      <c r="X54" s="154">
        <f t="shared" si="9"/>
        <v>7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12421</v>
      </c>
      <c r="C55" s="150" t="s">
        <v>177</v>
      </c>
      <c r="D55" s="154">
        <f t="shared" si="1"/>
        <v>1</v>
      </c>
      <c r="E55" s="154">
        <f t="shared" si="2"/>
        <v>1</v>
      </c>
      <c r="F55" s="155">
        <v>1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0</v>
      </c>
      <c r="N55" s="154">
        <f t="shared" si="5"/>
        <v>0</v>
      </c>
      <c r="O55" s="155"/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1</v>
      </c>
      <c r="W55" s="154">
        <f t="shared" si="8"/>
        <v>1</v>
      </c>
      <c r="X55" s="154">
        <f t="shared" si="9"/>
        <v>1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150" t="s">
        <v>130</v>
      </c>
      <c r="B56" s="150">
        <v>12422</v>
      </c>
      <c r="C56" s="150" t="s">
        <v>178</v>
      </c>
      <c r="D56" s="154">
        <f t="shared" si="1"/>
        <v>1</v>
      </c>
      <c r="E56" s="154">
        <f t="shared" si="2"/>
        <v>1</v>
      </c>
      <c r="F56" s="155">
        <v>1</v>
      </c>
      <c r="G56" s="155"/>
      <c r="H56" s="154">
        <f t="shared" si="3"/>
        <v>0</v>
      </c>
      <c r="I56" s="155"/>
      <c r="J56" s="155"/>
      <c r="K56" s="155"/>
      <c r="L56" s="155"/>
      <c r="M56" s="154">
        <f t="shared" si="4"/>
        <v>0</v>
      </c>
      <c r="N56" s="154">
        <f t="shared" si="5"/>
        <v>0</v>
      </c>
      <c r="O56" s="155"/>
      <c r="P56" s="155"/>
      <c r="Q56" s="154">
        <f t="shared" si="6"/>
        <v>0</v>
      </c>
      <c r="R56" s="155"/>
      <c r="S56" s="155"/>
      <c r="T56" s="155"/>
      <c r="U56" s="155"/>
      <c r="V56" s="154">
        <f t="shared" si="7"/>
        <v>1</v>
      </c>
      <c r="W56" s="154">
        <f t="shared" si="8"/>
        <v>1</v>
      </c>
      <c r="X56" s="154">
        <f t="shared" si="9"/>
        <v>1</v>
      </c>
      <c r="Y56" s="154">
        <f t="shared" si="9"/>
        <v>0</v>
      </c>
      <c r="Z56" s="154">
        <f t="shared" si="10"/>
        <v>0</v>
      </c>
      <c r="AA56" s="154">
        <f t="shared" si="11"/>
        <v>0</v>
      </c>
      <c r="AB56" s="154">
        <f t="shared" si="11"/>
        <v>0</v>
      </c>
      <c r="AC56" s="154">
        <f t="shared" si="11"/>
        <v>0</v>
      </c>
      <c r="AD56" s="154">
        <f t="shared" si="11"/>
        <v>0</v>
      </c>
    </row>
    <row r="57" spans="1:30" s="99" customFormat="1" ht="13.5">
      <c r="A57" s="150" t="s">
        <v>130</v>
      </c>
      <c r="B57" s="150">
        <v>12423</v>
      </c>
      <c r="C57" s="150" t="s">
        <v>179</v>
      </c>
      <c r="D57" s="154">
        <f t="shared" si="1"/>
        <v>2</v>
      </c>
      <c r="E57" s="154">
        <f t="shared" si="2"/>
        <v>2</v>
      </c>
      <c r="F57" s="155">
        <v>2</v>
      </c>
      <c r="G57" s="155"/>
      <c r="H57" s="154">
        <f t="shared" si="3"/>
        <v>0</v>
      </c>
      <c r="I57" s="155"/>
      <c r="J57" s="155"/>
      <c r="K57" s="155"/>
      <c r="L57" s="155"/>
      <c r="M57" s="154">
        <f t="shared" si="4"/>
        <v>0</v>
      </c>
      <c r="N57" s="154">
        <f t="shared" si="5"/>
        <v>0</v>
      </c>
      <c r="O57" s="155"/>
      <c r="P57" s="155"/>
      <c r="Q57" s="154">
        <f t="shared" si="6"/>
        <v>0</v>
      </c>
      <c r="R57" s="155"/>
      <c r="S57" s="155"/>
      <c r="T57" s="155"/>
      <c r="U57" s="155"/>
      <c r="V57" s="154">
        <f t="shared" si="7"/>
        <v>2</v>
      </c>
      <c r="W57" s="154">
        <f t="shared" si="8"/>
        <v>2</v>
      </c>
      <c r="X57" s="154">
        <f t="shared" si="9"/>
        <v>2</v>
      </c>
      <c r="Y57" s="154">
        <f t="shared" si="9"/>
        <v>0</v>
      </c>
      <c r="Z57" s="154">
        <f t="shared" si="10"/>
        <v>0</v>
      </c>
      <c r="AA57" s="154">
        <f t="shared" si="11"/>
        <v>0</v>
      </c>
      <c r="AB57" s="154">
        <f t="shared" si="11"/>
        <v>0</v>
      </c>
      <c r="AC57" s="154">
        <f t="shared" si="11"/>
        <v>0</v>
      </c>
      <c r="AD57" s="154">
        <f t="shared" si="11"/>
        <v>0</v>
      </c>
    </row>
    <row r="58" spans="1:30" s="99" customFormat="1" ht="13.5">
      <c r="A58" s="150" t="s">
        <v>130</v>
      </c>
      <c r="B58" s="150">
        <v>12424</v>
      </c>
      <c r="C58" s="150" t="s">
        <v>180</v>
      </c>
      <c r="D58" s="154">
        <f t="shared" si="1"/>
        <v>3</v>
      </c>
      <c r="E58" s="154">
        <f t="shared" si="2"/>
        <v>3</v>
      </c>
      <c r="F58" s="155">
        <v>3</v>
      </c>
      <c r="G58" s="155"/>
      <c r="H58" s="154">
        <f t="shared" si="3"/>
        <v>0</v>
      </c>
      <c r="I58" s="155"/>
      <c r="J58" s="155"/>
      <c r="K58" s="155"/>
      <c r="L58" s="155"/>
      <c r="M58" s="154">
        <f t="shared" si="4"/>
        <v>4</v>
      </c>
      <c r="N58" s="154">
        <f t="shared" si="5"/>
        <v>4</v>
      </c>
      <c r="O58" s="155">
        <v>4</v>
      </c>
      <c r="P58" s="155"/>
      <c r="Q58" s="154">
        <f t="shared" si="6"/>
        <v>0</v>
      </c>
      <c r="R58" s="155"/>
      <c r="S58" s="155"/>
      <c r="T58" s="155"/>
      <c r="U58" s="155"/>
      <c r="V58" s="154">
        <f t="shared" si="7"/>
        <v>7</v>
      </c>
      <c r="W58" s="154">
        <f t="shared" si="8"/>
        <v>7</v>
      </c>
      <c r="X58" s="154">
        <f t="shared" si="9"/>
        <v>7</v>
      </c>
      <c r="Y58" s="154">
        <f t="shared" si="9"/>
        <v>0</v>
      </c>
      <c r="Z58" s="154">
        <f t="shared" si="10"/>
        <v>0</v>
      </c>
      <c r="AA58" s="154">
        <f t="shared" si="11"/>
        <v>0</v>
      </c>
      <c r="AB58" s="154">
        <f t="shared" si="11"/>
        <v>0</v>
      </c>
      <c r="AC58" s="154">
        <f t="shared" si="11"/>
        <v>0</v>
      </c>
      <c r="AD58" s="154">
        <f t="shared" si="11"/>
        <v>0</v>
      </c>
    </row>
    <row r="59" spans="1:30" s="99" customFormat="1" ht="13.5">
      <c r="A59" s="150" t="s">
        <v>130</v>
      </c>
      <c r="B59" s="150">
        <v>12426</v>
      </c>
      <c r="C59" s="150" t="s">
        <v>181</v>
      </c>
      <c r="D59" s="154">
        <f t="shared" si="1"/>
        <v>2</v>
      </c>
      <c r="E59" s="154">
        <f t="shared" si="2"/>
        <v>2</v>
      </c>
      <c r="F59" s="155">
        <v>2</v>
      </c>
      <c r="G59" s="155"/>
      <c r="H59" s="154">
        <f t="shared" si="3"/>
        <v>0</v>
      </c>
      <c r="I59" s="155"/>
      <c r="J59" s="155"/>
      <c r="K59" s="155"/>
      <c r="L59" s="155"/>
      <c r="M59" s="154">
        <f t="shared" si="4"/>
        <v>0</v>
      </c>
      <c r="N59" s="154">
        <f t="shared" si="5"/>
        <v>0</v>
      </c>
      <c r="O59" s="155"/>
      <c r="P59" s="155"/>
      <c r="Q59" s="154">
        <f t="shared" si="6"/>
        <v>0</v>
      </c>
      <c r="R59" s="155"/>
      <c r="S59" s="155"/>
      <c r="T59" s="155"/>
      <c r="U59" s="155"/>
      <c r="V59" s="154">
        <f t="shared" si="7"/>
        <v>2</v>
      </c>
      <c r="W59" s="154">
        <f t="shared" si="8"/>
        <v>2</v>
      </c>
      <c r="X59" s="154">
        <f t="shared" si="9"/>
        <v>2</v>
      </c>
      <c r="Y59" s="154">
        <f t="shared" si="9"/>
        <v>0</v>
      </c>
      <c r="Z59" s="154">
        <f t="shared" si="10"/>
        <v>0</v>
      </c>
      <c r="AA59" s="154">
        <f t="shared" si="11"/>
        <v>0</v>
      </c>
      <c r="AB59" s="154">
        <f t="shared" si="11"/>
        <v>0</v>
      </c>
      <c r="AC59" s="154">
        <f t="shared" si="11"/>
        <v>0</v>
      </c>
      <c r="AD59" s="154">
        <f t="shared" si="11"/>
        <v>0</v>
      </c>
    </row>
    <row r="60" spans="1:30" s="99" customFormat="1" ht="13.5">
      <c r="A60" s="150" t="s">
        <v>130</v>
      </c>
      <c r="B60" s="150">
        <v>12427</v>
      </c>
      <c r="C60" s="150" t="s">
        <v>182</v>
      </c>
      <c r="D60" s="154">
        <f t="shared" si="1"/>
        <v>1</v>
      </c>
      <c r="E60" s="154">
        <f t="shared" si="2"/>
        <v>1</v>
      </c>
      <c r="F60" s="155">
        <v>1</v>
      </c>
      <c r="G60" s="155"/>
      <c r="H60" s="154">
        <f t="shared" si="3"/>
        <v>0</v>
      </c>
      <c r="I60" s="155"/>
      <c r="J60" s="155"/>
      <c r="K60" s="155"/>
      <c r="L60" s="155"/>
      <c r="M60" s="154">
        <f t="shared" si="4"/>
        <v>0</v>
      </c>
      <c r="N60" s="154">
        <f t="shared" si="5"/>
        <v>0</v>
      </c>
      <c r="O60" s="155"/>
      <c r="P60" s="155"/>
      <c r="Q60" s="154">
        <f t="shared" si="6"/>
        <v>0</v>
      </c>
      <c r="R60" s="155"/>
      <c r="S60" s="155"/>
      <c r="T60" s="155"/>
      <c r="U60" s="155"/>
      <c r="V60" s="154">
        <f t="shared" si="7"/>
        <v>1</v>
      </c>
      <c r="W60" s="154">
        <f t="shared" si="8"/>
        <v>1</v>
      </c>
      <c r="X60" s="154">
        <f t="shared" si="9"/>
        <v>1</v>
      </c>
      <c r="Y60" s="154">
        <f t="shared" si="9"/>
        <v>0</v>
      </c>
      <c r="Z60" s="154">
        <f t="shared" si="10"/>
        <v>0</v>
      </c>
      <c r="AA60" s="154">
        <f t="shared" si="11"/>
        <v>0</v>
      </c>
      <c r="AB60" s="154">
        <f t="shared" si="11"/>
        <v>0</v>
      </c>
      <c r="AC60" s="154">
        <f t="shared" si="11"/>
        <v>0</v>
      </c>
      <c r="AD60" s="154">
        <f t="shared" si="11"/>
        <v>0</v>
      </c>
    </row>
    <row r="61" spans="1:30" s="99" customFormat="1" ht="13.5">
      <c r="A61" s="150" t="s">
        <v>130</v>
      </c>
      <c r="B61" s="150">
        <v>12441</v>
      </c>
      <c r="C61" s="150" t="s">
        <v>168</v>
      </c>
      <c r="D61" s="154">
        <f t="shared" si="1"/>
        <v>5</v>
      </c>
      <c r="E61" s="154">
        <f t="shared" si="2"/>
        <v>2</v>
      </c>
      <c r="F61" s="155">
        <v>2</v>
      </c>
      <c r="G61" s="155"/>
      <c r="H61" s="154">
        <f t="shared" si="3"/>
        <v>3</v>
      </c>
      <c r="I61" s="155"/>
      <c r="J61" s="155">
        <v>3</v>
      </c>
      <c r="K61" s="155"/>
      <c r="L61" s="155"/>
      <c r="M61" s="154">
        <f t="shared" si="4"/>
        <v>0</v>
      </c>
      <c r="N61" s="154">
        <f t="shared" si="5"/>
        <v>0</v>
      </c>
      <c r="O61" s="155"/>
      <c r="P61" s="155"/>
      <c r="Q61" s="154">
        <f t="shared" si="6"/>
        <v>0</v>
      </c>
      <c r="R61" s="155"/>
      <c r="S61" s="155"/>
      <c r="T61" s="155"/>
      <c r="U61" s="155"/>
      <c r="V61" s="154">
        <f t="shared" si="7"/>
        <v>5</v>
      </c>
      <c r="W61" s="154">
        <f t="shared" si="8"/>
        <v>2</v>
      </c>
      <c r="X61" s="154">
        <f t="shared" si="9"/>
        <v>2</v>
      </c>
      <c r="Y61" s="154">
        <f t="shared" si="9"/>
        <v>0</v>
      </c>
      <c r="Z61" s="154">
        <f t="shared" si="10"/>
        <v>3</v>
      </c>
      <c r="AA61" s="154">
        <f t="shared" si="11"/>
        <v>0</v>
      </c>
      <c r="AB61" s="154">
        <f t="shared" si="11"/>
        <v>3</v>
      </c>
      <c r="AC61" s="154">
        <f t="shared" si="11"/>
        <v>0</v>
      </c>
      <c r="AD61" s="154">
        <f t="shared" si="11"/>
        <v>0</v>
      </c>
    </row>
    <row r="62" spans="1:30" s="99" customFormat="1" ht="13.5">
      <c r="A62" s="150" t="s">
        <v>130</v>
      </c>
      <c r="B62" s="150">
        <v>12443</v>
      </c>
      <c r="C62" s="150" t="s">
        <v>169</v>
      </c>
      <c r="D62" s="154">
        <f t="shared" si="1"/>
        <v>10</v>
      </c>
      <c r="E62" s="154">
        <f t="shared" si="2"/>
        <v>1</v>
      </c>
      <c r="F62" s="155">
        <v>1</v>
      </c>
      <c r="G62" s="155"/>
      <c r="H62" s="154">
        <f t="shared" si="3"/>
        <v>9</v>
      </c>
      <c r="I62" s="155">
        <v>6</v>
      </c>
      <c r="J62" s="155">
        <v>3</v>
      </c>
      <c r="K62" s="155"/>
      <c r="L62" s="155"/>
      <c r="M62" s="154">
        <f t="shared" si="4"/>
        <v>0</v>
      </c>
      <c r="N62" s="154">
        <f t="shared" si="5"/>
        <v>0</v>
      </c>
      <c r="O62" s="155"/>
      <c r="P62" s="155"/>
      <c r="Q62" s="154">
        <f t="shared" si="6"/>
        <v>0</v>
      </c>
      <c r="R62" s="155"/>
      <c r="S62" s="155"/>
      <c r="T62" s="155"/>
      <c r="U62" s="155"/>
      <c r="V62" s="154">
        <f t="shared" si="7"/>
        <v>10</v>
      </c>
      <c r="W62" s="154">
        <f t="shared" si="8"/>
        <v>1</v>
      </c>
      <c r="X62" s="154">
        <f t="shared" si="9"/>
        <v>1</v>
      </c>
      <c r="Y62" s="154">
        <f t="shared" si="9"/>
        <v>0</v>
      </c>
      <c r="Z62" s="154">
        <f t="shared" si="10"/>
        <v>9</v>
      </c>
      <c r="AA62" s="154">
        <f t="shared" si="11"/>
        <v>6</v>
      </c>
      <c r="AB62" s="154">
        <f t="shared" si="11"/>
        <v>3</v>
      </c>
      <c r="AC62" s="154">
        <f t="shared" si="11"/>
        <v>0</v>
      </c>
      <c r="AD62" s="154">
        <f t="shared" si="11"/>
        <v>0</v>
      </c>
    </row>
    <row r="63" spans="1:30" s="99" customFormat="1" ht="13.5">
      <c r="A63" s="150" t="s">
        <v>130</v>
      </c>
      <c r="B63" s="150">
        <v>12463</v>
      </c>
      <c r="C63" s="150" t="s">
        <v>134</v>
      </c>
      <c r="D63" s="154">
        <f t="shared" si="1"/>
        <v>1</v>
      </c>
      <c r="E63" s="154">
        <f t="shared" si="2"/>
        <v>1</v>
      </c>
      <c r="F63" s="155">
        <v>1</v>
      </c>
      <c r="G63" s="155"/>
      <c r="H63" s="154">
        <f t="shared" si="3"/>
        <v>0</v>
      </c>
      <c r="I63" s="155"/>
      <c r="J63" s="155"/>
      <c r="K63" s="155"/>
      <c r="L63" s="155"/>
      <c r="M63" s="154">
        <f t="shared" si="4"/>
        <v>0</v>
      </c>
      <c r="N63" s="154">
        <f t="shared" si="5"/>
        <v>0</v>
      </c>
      <c r="O63" s="155"/>
      <c r="P63" s="155"/>
      <c r="Q63" s="154">
        <f t="shared" si="6"/>
        <v>0</v>
      </c>
      <c r="R63" s="155"/>
      <c r="S63" s="155"/>
      <c r="T63" s="155"/>
      <c r="U63" s="155"/>
      <c r="V63" s="154">
        <f t="shared" si="7"/>
        <v>1</v>
      </c>
      <c r="W63" s="154">
        <f t="shared" si="8"/>
        <v>1</v>
      </c>
      <c r="X63" s="154">
        <f t="shared" si="9"/>
        <v>1</v>
      </c>
      <c r="Y63" s="154">
        <f t="shared" si="9"/>
        <v>0</v>
      </c>
      <c r="Z63" s="154">
        <f t="shared" si="10"/>
        <v>0</v>
      </c>
      <c r="AA63" s="154">
        <f t="shared" si="11"/>
        <v>0</v>
      </c>
      <c r="AB63" s="154">
        <f t="shared" si="11"/>
        <v>0</v>
      </c>
      <c r="AC63" s="154">
        <f t="shared" si="11"/>
        <v>0</v>
      </c>
      <c r="AD63" s="154">
        <f t="shared" si="11"/>
        <v>0</v>
      </c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4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千葉県</v>
      </c>
      <c r="B7" s="104">
        <f>INT(B8/1000)*1000</f>
        <v>12000</v>
      </c>
      <c r="C7" s="104" t="s">
        <v>129</v>
      </c>
      <c r="D7" s="109">
        <f>SUM(D8:D200)</f>
        <v>213</v>
      </c>
      <c r="E7" s="109">
        <f aca="true" t="shared" si="0" ref="E7:AD7">SUM(E8:E200)</f>
        <v>114</v>
      </c>
      <c r="F7" s="109">
        <f t="shared" si="0"/>
        <v>84</v>
      </c>
      <c r="G7" s="109">
        <f t="shared" si="0"/>
        <v>30</v>
      </c>
      <c r="H7" s="109">
        <f t="shared" si="0"/>
        <v>99</v>
      </c>
      <c r="I7" s="109">
        <f t="shared" si="0"/>
        <v>21</v>
      </c>
      <c r="J7" s="109">
        <f t="shared" si="0"/>
        <v>64</v>
      </c>
      <c r="K7" s="109">
        <f t="shared" si="0"/>
        <v>14</v>
      </c>
      <c r="L7" s="109">
        <f t="shared" si="0"/>
        <v>0</v>
      </c>
      <c r="M7" s="109">
        <f t="shared" si="0"/>
        <v>163</v>
      </c>
      <c r="N7" s="109">
        <f t="shared" si="0"/>
        <v>85</v>
      </c>
      <c r="O7" s="109">
        <f t="shared" si="0"/>
        <v>54</v>
      </c>
      <c r="P7" s="109">
        <f t="shared" si="0"/>
        <v>31</v>
      </c>
      <c r="Q7" s="109">
        <f t="shared" si="0"/>
        <v>78</v>
      </c>
      <c r="R7" s="109">
        <f t="shared" si="0"/>
        <v>54</v>
      </c>
      <c r="S7" s="109">
        <f t="shared" si="0"/>
        <v>19</v>
      </c>
      <c r="T7" s="109">
        <f t="shared" si="0"/>
        <v>0</v>
      </c>
      <c r="U7" s="109">
        <f t="shared" si="0"/>
        <v>5</v>
      </c>
      <c r="V7" s="109">
        <f t="shared" si="0"/>
        <v>376</v>
      </c>
      <c r="W7" s="109">
        <f t="shared" si="0"/>
        <v>199</v>
      </c>
      <c r="X7" s="109">
        <f t="shared" si="0"/>
        <v>138</v>
      </c>
      <c r="Y7" s="109">
        <f t="shared" si="0"/>
        <v>61</v>
      </c>
      <c r="Z7" s="109">
        <f t="shared" si="0"/>
        <v>177</v>
      </c>
      <c r="AA7" s="109">
        <f t="shared" si="0"/>
        <v>75</v>
      </c>
      <c r="AB7" s="109">
        <f t="shared" si="0"/>
        <v>83</v>
      </c>
      <c r="AC7" s="109">
        <f t="shared" si="0"/>
        <v>14</v>
      </c>
      <c r="AD7" s="109">
        <f t="shared" si="0"/>
        <v>5</v>
      </c>
    </row>
    <row r="8" spans="1:30" s="99" customFormat="1" ht="13.5" customHeight="1">
      <c r="A8" s="150" t="s">
        <v>130</v>
      </c>
      <c r="B8" s="150">
        <v>12816</v>
      </c>
      <c r="C8" s="150" t="s">
        <v>131</v>
      </c>
      <c r="D8" s="154">
        <f aca="true" t="shared" si="1" ref="D8:D24">SUM(E8,H8)</f>
        <v>26</v>
      </c>
      <c r="E8" s="154">
        <f aca="true" t="shared" si="2" ref="E8:E24">SUM(F8:G8)</f>
        <v>3</v>
      </c>
      <c r="F8" s="155">
        <v>3</v>
      </c>
      <c r="G8" s="155"/>
      <c r="H8" s="154">
        <f aca="true" t="shared" si="3" ref="H8:H24">SUM(I8:L8)</f>
        <v>23</v>
      </c>
      <c r="I8" s="155">
        <v>17</v>
      </c>
      <c r="J8" s="155">
        <v>5</v>
      </c>
      <c r="K8" s="155">
        <v>1</v>
      </c>
      <c r="L8" s="155"/>
      <c r="M8" s="154">
        <f aca="true" t="shared" si="4" ref="M8:M24">SUM(N8,Q8)</f>
        <v>24</v>
      </c>
      <c r="N8" s="154">
        <f aca="true" t="shared" si="5" ref="N8:N24">SUM(O8:P8)</f>
        <v>2</v>
      </c>
      <c r="O8" s="155">
        <v>2</v>
      </c>
      <c r="P8" s="155"/>
      <c r="Q8" s="154">
        <f aca="true" t="shared" si="6" ref="Q8:Q24">SUM(R8:U8)</f>
        <v>22</v>
      </c>
      <c r="R8" s="155">
        <v>12</v>
      </c>
      <c r="S8" s="155">
        <v>5</v>
      </c>
      <c r="T8" s="155"/>
      <c r="U8" s="155">
        <v>5</v>
      </c>
      <c r="V8" s="154">
        <f aca="true" t="shared" si="7" ref="V8:V24">SUM(W8,Z8)</f>
        <v>50</v>
      </c>
      <c r="W8" s="154">
        <f aca="true" t="shared" si="8" ref="W8:W24">SUM(X8:Y8)</f>
        <v>5</v>
      </c>
      <c r="X8" s="154">
        <f aca="true" t="shared" si="9" ref="X8:Y24">SUM(F8,O8)</f>
        <v>5</v>
      </c>
      <c r="Y8" s="154">
        <f t="shared" si="9"/>
        <v>0</v>
      </c>
      <c r="Z8" s="154">
        <f aca="true" t="shared" si="10" ref="Z8:Z24">SUM(AA8:AD8)</f>
        <v>45</v>
      </c>
      <c r="AA8" s="154">
        <f aca="true" t="shared" si="11" ref="AA8:AD24">SUM(I8,R8)</f>
        <v>29</v>
      </c>
      <c r="AB8" s="154">
        <f t="shared" si="11"/>
        <v>10</v>
      </c>
      <c r="AC8" s="154">
        <f t="shared" si="11"/>
        <v>1</v>
      </c>
      <c r="AD8" s="154">
        <f t="shared" si="11"/>
        <v>5</v>
      </c>
    </row>
    <row r="9" spans="1:30" s="99" customFormat="1" ht="13.5" customHeight="1">
      <c r="A9" s="150" t="s">
        <v>130</v>
      </c>
      <c r="B9" s="150">
        <v>12828</v>
      </c>
      <c r="C9" s="150" t="s">
        <v>135</v>
      </c>
      <c r="D9" s="154">
        <f t="shared" si="1"/>
        <v>18</v>
      </c>
      <c r="E9" s="154">
        <f t="shared" si="2"/>
        <v>13</v>
      </c>
      <c r="F9" s="155">
        <v>7</v>
      </c>
      <c r="G9" s="155">
        <v>6</v>
      </c>
      <c r="H9" s="154">
        <f t="shared" si="3"/>
        <v>5</v>
      </c>
      <c r="I9" s="155"/>
      <c r="J9" s="155">
        <v>2</v>
      </c>
      <c r="K9" s="155">
        <v>3</v>
      </c>
      <c r="L9" s="155"/>
      <c r="M9" s="154">
        <f t="shared" si="4"/>
        <v>0</v>
      </c>
      <c r="N9" s="154">
        <f t="shared" si="5"/>
        <v>0</v>
      </c>
      <c r="O9" s="155"/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18</v>
      </c>
      <c r="W9" s="154">
        <f t="shared" si="8"/>
        <v>13</v>
      </c>
      <c r="X9" s="154">
        <f t="shared" si="9"/>
        <v>7</v>
      </c>
      <c r="Y9" s="154">
        <f t="shared" si="9"/>
        <v>6</v>
      </c>
      <c r="Z9" s="154">
        <f t="shared" si="10"/>
        <v>5</v>
      </c>
      <c r="AA9" s="154">
        <f t="shared" si="11"/>
        <v>0</v>
      </c>
      <c r="AB9" s="154">
        <f t="shared" si="11"/>
        <v>2</v>
      </c>
      <c r="AC9" s="154">
        <f t="shared" si="11"/>
        <v>3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12830</v>
      </c>
      <c r="C10" s="150" t="s">
        <v>138</v>
      </c>
      <c r="D10" s="154">
        <f t="shared" si="1"/>
        <v>19</v>
      </c>
      <c r="E10" s="154">
        <f t="shared" si="2"/>
        <v>19</v>
      </c>
      <c r="F10" s="155">
        <v>11</v>
      </c>
      <c r="G10" s="155">
        <v>8</v>
      </c>
      <c r="H10" s="154">
        <f t="shared" si="3"/>
        <v>0</v>
      </c>
      <c r="I10" s="155"/>
      <c r="J10" s="155"/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19</v>
      </c>
      <c r="W10" s="154">
        <f t="shared" si="8"/>
        <v>19</v>
      </c>
      <c r="X10" s="154">
        <f t="shared" si="9"/>
        <v>11</v>
      </c>
      <c r="Y10" s="154">
        <f t="shared" si="9"/>
        <v>8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12831</v>
      </c>
      <c r="C11" s="150" t="s">
        <v>143</v>
      </c>
      <c r="D11" s="154">
        <f t="shared" si="1"/>
        <v>13</v>
      </c>
      <c r="E11" s="154">
        <f t="shared" si="2"/>
        <v>8</v>
      </c>
      <c r="F11" s="155">
        <v>5</v>
      </c>
      <c r="G11" s="155">
        <v>3</v>
      </c>
      <c r="H11" s="154">
        <f t="shared" si="3"/>
        <v>5</v>
      </c>
      <c r="I11" s="155"/>
      <c r="J11" s="155">
        <v>3</v>
      </c>
      <c r="K11" s="155">
        <v>2</v>
      </c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13</v>
      </c>
      <c r="W11" s="154">
        <f t="shared" si="8"/>
        <v>8</v>
      </c>
      <c r="X11" s="154">
        <f t="shared" si="9"/>
        <v>5</v>
      </c>
      <c r="Y11" s="154">
        <f t="shared" si="9"/>
        <v>3</v>
      </c>
      <c r="Z11" s="154">
        <f t="shared" si="10"/>
        <v>5</v>
      </c>
      <c r="AA11" s="154">
        <f t="shared" si="11"/>
        <v>0</v>
      </c>
      <c r="AB11" s="154">
        <f t="shared" si="11"/>
        <v>3</v>
      </c>
      <c r="AC11" s="154">
        <f t="shared" si="11"/>
        <v>2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12833</v>
      </c>
      <c r="C12" s="150" t="s">
        <v>146</v>
      </c>
      <c r="D12" s="154">
        <f t="shared" si="1"/>
        <v>7</v>
      </c>
      <c r="E12" s="154">
        <f t="shared" si="2"/>
        <v>7</v>
      </c>
      <c r="F12" s="155">
        <v>7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3</v>
      </c>
      <c r="N12" s="154">
        <f t="shared" si="5"/>
        <v>3</v>
      </c>
      <c r="O12" s="155">
        <v>3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10</v>
      </c>
      <c r="W12" s="154">
        <f t="shared" si="8"/>
        <v>10</v>
      </c>
      <c r="X12" s="154">
        <f t="shared" si="9"/>
        <v>10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12834</v>
      </c>
      <c r="C13" s="150" t="s">
        <v>150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8</v>
      </c>
      <c r="N13" s="154">
        <f t="shared" si="5"/>
        <v>8</v>
      </c>
      <c r="O13" s="155">
        <v>8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8</v>
      </c>
      <c r="W13" s="154">
        <f t="shared" si="8"/>
        <v>8</v>
      </c>
      <c r="X13" s="154">
        <f t="shared" si="9"/>
        <v>8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12835</v>
      </c>
      <c r="C14" s="150" t="s">
        <v>154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7</v>
      </c>
      <c r="N14" s="154">
        <f t="shared" si="5"/>
        <v>7</v>
      </c>
      <c r="O14" s="155">
        <v>3</v>
      </c>
      <c r="P14" s="155">
        <v>4</v>
      </c>
      <c r="Q14" s="154">
        <f t="shared" si="6"/>
        <v>0</v>
      </c>
      <c r="R14" s="155"/>
      <c r="S14" s="155"/>
      <c r="T14" s="155"/>
      <c r="U14" s="155"/>
      <c r="V14" s="154">
        <f t="shared" si="7"/>
        <v>7</v>
      </c>
      <c r="W14" s="154">
        <f t="shared" si="8"/>
        <v>7</v>
      </c>
      <c r="X14" s="154">
        <f t="shared" si="9"/>
        <v>3</v>
      </c>
      <c r="Y14" s="154">
        <f t="shared" si="9"/>
        <v>4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12837</v>
      </c>
      <c r="C15" s="150" t="s">
        <v>159</v>
      </c>
      <c r="D15" s="154">
        <f t="shared" si="1"/>
        <v>23</v>
      </c>
      <c r="E15" s="154">
        <f t="shared" si="2"/>
        <v>8</v>
      </c>
      <c r="F15" s="155">
        <v>8</v>
      </c>
      <c r="G15" s="155"/>
      <c r="H15" s="154">
        <f t="shared" si="3"/>
        <v>15</v>
      </c>
      <c r="I15" s="155"/>
      <c r="J15" s="155">
        <v>14</v>
      </c>
      <c r="K15" s="155">
        <v>1</v>
      </c>
      <c r="L15" s="155"/>
      <c r="M15" s="154">
        <f t="shared" si="4"/>
        <v>6</v>
      </c>
      <c r="N15" s="154">
        <f t="shared" si="5"/>
        <v>2</v>
      </c>
      <c r="O15" s="155">
        <v>2</v>
      </c>
      <c r="P15" s="155"/>
      <c r="Q15" s="154">
        <f t="shared" si="6"/>
        <v>4</v>
      </c>
      <c r="R15" s="155"/>
      <c r="S15" s="155">
        <v>4</v>
      </c>
      <c r="T15" s="155"/>
      <c r="U15" s="155"/>
      <c r="V15" s="154">
        <f t="shared" si="7"/>
        <v>29</v>
      </c>
      <c r="W15" s="154">
        <f t="shared" si="8"/>
        <v>10</v>
      </c>
      <c r="X15" s="154">
        <f t="shared" si="9"/>
        <v>10</v>
      </c>
      <c r="Y15" s="154">
        <f t="shared" si="9"/>
        <v>0</v>
      </c>
      <c r="Z15" s="154">
        <f t="shared" si="10"/>
        <v>19</v>
      </c>
      <c r="AA15" s="154">
        <f t="shared" si="11"/>
        <v>0</v>
      </c>
      <c r="AB15" s="154">
        <f t="shared" si="11"/>
        <v>18</v>
      </c>
      <c r="AC15" s="154">
        <f t="shared" si="11"/>
        <v>1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12838</v>
      </c>
      <c r="C16" s="150" t="s">
        <v>162</v>
      </c>
      <c r="D16" s="154">
        <f t="shared" si="1"/>
        <v>0</v>
      </c>
      <c r="E16" s="154">
        <f t="shared" si="2"/>
        <v>0</v>
      </c>
      <c r="F16" s="155"/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20</v>
      </c>
      <c r="N16" s="154">
        <f t="shared" si="5"/>
        <v>20</v>
      </c>
      <c r="O16" s="155">
        <v>9</v>
      </c>
      <c r="P16" s="155">
        <v>11</v>
      </c>
      <c r="Q16" s="154">
        <f t="shared" si="6"/>
        <v>0</v>
      </c>
      <c r="R16" s="155"/>
      <c r="S16" s="155"/>
      <c r="T16" s="155"/>
      <c r="U16" s="155"/>
      <c r="V16" s="154">
        <f t="shared" si="7"/>
        <v>20</v>
      </c>
      <c r="W16" s="154">
        <f t="shared" si="8"/>
        <v>20</v>
      </c>
      <c r="X16" s="154">
        <f t="shared" si="9"/>
        <v>9</v>
      </c>
      <c r="Y16" s="154">
        <f t="shared" si="9"/>
        <v>11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12841</v>
      </c>
      <c r="C17" s="150" t="s">
        <v>166</v>
      </c>
      <c r="D17" s="154">
        <f t="shared" si="1"/>
        <v>0</v>
      </c>
      <c r="E17" s="154">
        <f t="shared" si="2"/>
        <v>0</v>
      </c>
      <c r="F17" s="155"/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42</v>
      </c>
      <c r="N17" s="154">
        <f t="shared" si="5"/>
        <v>21</v>
      </c>
      <c r="O17" s="155">
        <v>7</v>
      </c>
      <c r="P17" s="155">
        <v>14</v>
      </c>
      <c r="Q17" s="154">
        <f t="shared" si="6"/>
        <v>21</v>
      </c>
      <c r="R17" s="155">
        <v>21</v>
      </c>
      <c r="S17" s="155"/>
      <c r="T17" s="155"/>
      <c r="U17" s="155"/>
      <c r="V17" s="154">
        <f t="shared" si="7"/>
        <v>42</v>
      </c>
      <c r="W17" s="154">
        <f t="shared" si="8"/>
        <v>21</v>
      </c>
      <c r="X17" s="154">
        <f t="shared" si="9"/>
        <v>7</v>
      </c>
      <c r="Y17" s="154">
        <f t="shared" si="9"/>
        <v>14</v>
      </c>
      <c r="Z17" s="154">
        <f t="shared" si="10"/>
        <v>21</v>
      </c>
      <c r="AA17" s="154">
        <f t="shared" si="11"/>
        <v>21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12854</v>
      </c>
      <c r="C18" s="150" t="s">
        <v>170</v>
      </c>
      <c r="D18" s="154">
        <f t="shared" si="1"/>
        <v>18</v>
      </c>
      <c r="E18" s="154">
        <f t="shared" si="2"/>
        <v>5</v>
      </c>
      <c r="F18" s="155">
        <v>5</v>
      </c>
      <c r="G18" s="155"/>
      <c r="H18" s="154">
        <f t="shared" si="3"/>
        <v>13</v>
      </c>
      <c r="I18" s="155">
        <v>4</v>
      </c>
      <c r="J18" s="155">
        <v>6</v>
      </c>
      <c r="K18" s="155">
        <v>3</v>
      </c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18</v>
      </c>
      <c r="W18" s="154">
        <f t="shared" si="8"/>
        <v>5</v>
      </c>
      <c r="X18" s="154">
        <f t="shared" si="9"/>
        <v>5</v>
      </c>
      <c r="Y18" s="154">
        <f t="shared" si="9"/>
        <v>0</v>
      </c>
      <c r="Z18" s="154">
        <f t="shared" si="10"/>
        <v>13</v>
      </c>
      <c r="AA18" s="154">
        <f t="shared" si="11"/>
        <v>4</v>
      </c>
      <c r="AB18" s="154">
        <f t="shared" si="11"/>
        <v>6</v>
      </c>
      <c r="AC18" s="154">
        <f t="shared" si="11"/>
        <v>3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12860</v>
      </c>
      <c r="C19" s="150" t="s">
        <v>171</v>
      </c>
      <c r="D19" s="154">
        <f t="shared" si="1"/>
        <v>2</v>
      </c>
      <c r="E19" s="154">
        <f t="shared" si="2"/>
        <v>2</v>
      </c>
      <c r="F19" s="155">
        <v>2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2</v>
      </c>
      <c r="W19" s="154">
        <f t="shared" si="8"/>
        <v>2</v>
      </c>
      <c r="X19" s="154">
        <f t="shared" si="9"/>
        <v>2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12862</v>
      </c>
      <c r="C20" s="150" t="s">
        <v>174</v>
      </c>
      <c r="D20" s="154">
        <f t="shared" si="1"/>
        <v>7</v>
      </c>
      <c r="E20" s="154">
        <f t="shared" si="2"/>
        <v>4</v>
      </c>
      <c r="F20" s="155">
        <v>2</v>
      </c>
      <c r="G20" s="155">
        <v>2</v>
      </c>
      <c r="H20" s="154">
        <f t="shared" si="3"/>
        <v>3</v>
      </c>
      <c r="I20" s="155"/>
      <c r="J20" s="155">
        <v>3</v>
      </c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7</v>
      </c>
      <c r="W20" s="154">
        <f t="shared" si="8"/>
        <v>4</v>
      </c>
      <c r="X20" s="154">
        <f t="shared" si="9"/>
        <v>2</v>
      </c>
      <c r="Y20" s="154">
        <f t="shared" si="9"/>
        <v>2</v>
      </c>
      <c r="Z20" s="154">
        <f t="shared" si="10"/>
        <v>3</v>
      </c>
      <c r="AA20" s="154">
        <f t="shared" si="11"/>
        <v>0</v>
      </c>
      <c r="AB20" s="154">
        <f t="shared" si="11"/>
        <v>3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12863</v>
      </c>
      <c r="C21" s="150" t="s">
        <v>175</v>
      </c>
      <c r="D21" s="154">
        <f t="shared" si="1"/>
        <v>27</v>
      </c>
      <c r="E21" s="154">
        <f t="shared" si="2"/>
        <v>20</v>
      </c>
      <c r="F21" s="155">
        <v>14</v>
      </c>
      <c r="G21" s="155">
        <v>6</v>
      </c>
      <c r="H21" s="154">
        <f t="shared" si="3"/>
        <v>7</v>
      </c>
      <c r="I21" s="155"/>
      <c r="J21" s="155">
        <v>6</v>
      </c>
      <c r="K21" s="155">
        <v>1</v>
      </c>
      <c r="L21" s="155"/>
      <c r="M21" s="154">
        <f t="shared" si="4"/>
        <v>8</v>
      </c>
      <c r="N21" s="154">
        <f t="shared" si="5"/>
        <v>8</v>
      </c>
      <c r="O21" s="155">
        <v>6</v>
      </c>
      <c r="P21" s="155">
        <v>2</v>
      </c>
      <c r="Q21" s="154">
        <f t="shared" si="6"/>
        <v>0</v>
      </c>
      <c r="R21" s="155"/>
      <c r="S21" s="155"/>
      <c r="T21" s="155"/>
      <c r="U21" s="155"/>
      <c r="V21" s="154">
        <f t="shared" si="7"/>
        <v>35</v>
      </c>
      <c r="W21" s="154">
        <f t="shared" si="8"/>
        <v>28</v>
      </c>
      <c r="X21" s="154">
        <f t="shared" si="9"/>
        <v>20</v>
      </c>
      <c r="Y21" s="154">
        <f t="shared" si="9"/>
        <v>8</v>
      </c>
      <c r="Z21" s="154">
        <f t="shared" si="10"/>
        <v>7</v>
      </c>
      <c r="AA21" s="154">
        <f t="shared" si="11"/>
        <v>0</v>
      </c>
      <c r="AB21" s="154">
        <f t="shared" si="11"/>
        <v>6</v>
      </c>
      <c r="AC21" s="154">
        <f t="shared" si="11"/>
        <v>1</v>
      </c>
      <c r="AD21" s="154">
        <f t="shared" si="11"/>
        <v>0</v>
      </c>
    </row>
    <row r="22" spans="1:30" s="99" customFormat="1" ht="13.5" customHeight="1">
      <c r="A22" s="150" t="s">
        <v>130</v>
      </c>
      <c r="B22" s="150">
        <v>12866</v>
      </c>
      <c r="C22" s="150" t="s">
        <v>183</v>
      </c>
      <c r="D22" s="154">
        <f t="shared" si="1"/>
        <v>0</v>
      </c>
      <c r="E22" s="154">
        <f t="shared" si="2"/>
        <v>0</v>
      </c>
      <c r="F22" s="155"/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19</v>
      </c>
      <c r="N22" s="154">
        <f t="shared" si="5"/>
        <v>8</v>
      </c>
      <c r="O22" s="155">
        <v>8</v>
      </c>
      <c r="P22" s="155"/>
      <c r="Q22" s="154">
        <f t="shared" si="6"/>
        <v>11</v>
      </c>
      <c r="R22" s="155">
        <v>8</v>
      </c>
      <c r="S22" s="155">
        <v>3</v>
      </c>
      <c r="T22" s="155"/>
      <c r="U22" s="155"/>
      <c r="V22" s="154">
        <f t="shared" si="7"/>
        <v>19</v>
      </c>
      <c r="W22" s="154">
        <f t="shared" si="8"/>
        <v>8</v>
      </c>
      <c r="X22" s="154">
        <f t="shared" si="9"/>
        <v>8</v>
      </c>
      <c r="Y22" s="154">
        <f t="shared" si="9"/>
        <v>0</v>
      </c>
      <c r="Z22" s="154">
        <f t="shared" si="10"/>
        <v>11</v>
      </c>
      <c r="AA22" s="154">
        <f t="shared" si="11"/>
        <v>8</v>
      </c>
      <c r="AB22" s="154">
        <f t="shared" si="11"/>
        <v>3</v>
      </c>
      <c r="AC22" s="154">
        <f t="shared" si="11"/>
        <v>0</v>
      </c>
      <c r="AD22" s="154">
        <f t="shared" si="11"/>
        <v>0</v>
      </c>
    </row>
    <row r="23" spans="1:30" s="99" customFormat="1" ht="13.5" customHeight="1">
      <c r="A23" s="150" t="s">
        <v>130</v>
      </c>
      <c r="B23" s="150">
        <v>12867</v>
      </c>
      <c r="C23" s="150" t="s">
        <v>184</v>
      </c>
      <c r="D23" s="154">
        <f t="shared" si="1"/>
        <v>36</v>
      </c>
      <c r="E23" s="154">
        <f t="shared" si="2"/>
        <v>8</v>
      </c>
      <c r="F23" s="155">
        <v>8</v>
      </c>
      <c r="G23" s="155"/>
      <c r="H23" s="154">
        <f t="shared" si="3"/>
        <v>28</v>
      </c>
      <c r="I23" s="155"/>
      <c r="J23" s="155">
        <v>25</v>
      </c>
      <c r="K23" s="155">
        <v>3</v>
      </c>
      <c r="L23" s="155"/>
      <c r="M23" s="154">
        <f t="shared" si="4"/>
        <v>26</v>
      </c>
      <c r="N23" s="154">
        <f t="shared" si="5"/>
        <v>6</v>
      </c>
      <c r="O23" s="155">
        <v>6</v>
      </c>
      <c r="P23" s="155"/>
      <c r="Q23" s="154">
        <f t="shared" si="6"/>
        <v>20</v>
      </c>
      <c r="R23" s="155">
        <v>13</v>
      </c>
      <c r="S23" s="155">
        <v>7</v>
      </c>
      <c r="T23" s="155"/>
      <c r="U23" s="155"/>
      <c r="V23" s="154">
        <f t="shared" si="7"/>
        <v>62</v>
      </c>
      <c r="W23" s="154">
        <f t="shared" si="8"/>
        <v>14</v>
      </c>
      <c r="X23" s="154">
        <f t="shared" si="9"/>
        <v>14</v>
      </c>
      <c r="Y23" s="154">
        <f t="shared" si="9"/>
        <v>0</v>
      </c>
      <c r="Z23" s="154">
        <f t="shared" si="10"/>
        <v>48</v>
      </c>
      <c r="AA23" s="154">
        <f t="shared" si="11"/>
        <v>13</v>
      </c>
      <c r="AB23" s="154">
        <f t="shared" si="11"/>
        <v>32</v>
      </c>
      <c r="AC23" s="154">
        <f t="shared" si="11"/>
        <v>3</v>
      </c>
      <c r="AD23" s="154">
        <f t="shared" si="11"/>
        <v>0</v>
      </c>
    </row>
    <row r="24" spans="1:30" s="99" customFormat="1" ht="13.5" customHeight="1">
      <c r="A24" s="150" t="s">
        <v>130</v>
      </c>
      <c r="B24" s="150">
        <v>12886</v>
      </c>
      <c r="C24" s="150" t="s">
        <v>187</v>
      </c>
      <c r="D24" s="154">
        <f t="shared" si="1"/>
        <v>17</v>
      </c>
      <c r="E24" s="154">
        <f t="shared" si="2"/>
        <v>17</v>
      </c>
      <c r="F24" s="155">
        <v>12</v>
      </c>
      <c r="G24" s="155">
        <v>5</v>
      </c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17</v>
      </c>
      <c r="W24" s="154">
        <f t="shared" si="8"/>
        <v>17</v>
      </c>
      <c r="X24" s="154">
        <f t="shared" si="9"/>
        <v>12</v>
      </c>
      <c r="Y24" s="154">
        <f t="shared" si="9"/>
        <v>5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6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9">
        <f>SUM(D8:D200)</f>
        <v>367</v>
      </c>
      <c r="E7" s="109">
        <f aca="true" t="shared" si="0" ref="E7:BE7">SUM(E8:E200)</f>
        <v>822</v>
      </c>
      <c r="F7" s="109">
        <f t="shared" si="0"/>
        <v>30</v>
      </c>
      <c r="G7" s="109">
        <f t="shared" si="0"/>
        <v>90</v>
      </c>
      <c r="H7" s="109">
        <f t="shared" si="0"/>
        <v>16</v>
      </c>
      <c r="I7" s="109">
        <f t="shared" si="0"/>
        <v>43</v>
      </c>
      <c r="J7" s="109">
        <f t="shared" si="0"/>
        <v>0</v>
      </c>
      <c r="K7" s="109">
        <f t="shared" si="0"/>
        <v>0</v>
      </c>
      <c r="L7" s="109">
        <f t="shared" si="0"/>
        <v>1229</v>
      </c>
      <c r="M7" s="109">
        <f t="shared" si="0"/>
        <v>2729</v>
      </c>
      <c r="N7" s="109">
        <f t="shared" si="0"/>
        <v>76</v>
      </c>
      <c r="O7" s="109">
        <f t="shared" si="0"/>
        <v>258</v>
      </c>
      <c r="P7" s="109">
        <f t="shared" si="0"/>
        <v>190</v>
      </c>
      <c r="Q7" s="109">
        <f t="shared" si="0"/>
        <v>1897</v>
      </c>
      <c r="R7" s="109">
        <f t="shared" si="0"/>
        <v>0</v>
      </c>
      <c r="S7" s="109">
        <f t="shared" si="0"/>
        <v>0</v>
      </c>
      <c r="T7" s="109">
        <f t="shared" si="0"/>
        <v>2349</v>
      </c>
      <c r="U7" s="109">
        <f t="shared" si="0"/>
        <v>6076</v>
      </c>
      <c r="V7" s="109">
        <f t="shared" si="0"/>
        <v>114</v>
      </c>
      <c r="W7" s="109">
        <f t="shared" si="0"/>
        <v>603</v>
      </c>
      <c r="X7" s="109">
        <f t="shared" si="0"/>
        <v>2</v>
      </c>
      <c r="Y7" s="109">
        <f t="shared" si="0"/>
        <v>8</v>
      </c>
      <c r="Z7" s="109">
        <f t="shared" si="0"/>
        <v>0</v>
      </c>
      <c r="AA7" s="109">
        <f t="shared" si="0"/>
        <v>0</v>
      </c>
      <c r="AB7" s="109">
        <f t="shared" si="0"/>
        <v>32</v>
      </c>
      <c r="AC7" s="109">
        <f t="shared" si="0"/>
        <v>73</v>
      </c>
      <c r="AD7" s="109">
        <f t="shared" si="0"/>
        <v>0</v>
      </c>
      <c r="AE7" s="109">
        <f t="shared" si="0"/>
        <v>0</v>
      </c>
      <c r="AF7" s="109">
        <f t="shared" si="0"/>
        <v>4</v>
      </c>
      <c r="AG7" s="109">
        <f t="shared" si="0"/>
        <v>8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82</v>
      </c>
      <c r="AM7" s="109">
        <f t="shared" si="0"/>
        <v>188</v>
      </c>
      <c r="AN7" s="109">
        <f t="shared" si="0"/>
        <v>0</v>
      </c>
      <c r="AO7" s="109">
        <f t="shared" si="0"/>
        <v>0</v>
      </c>
      <c r="AP7" s="109">
        <f t="shared" si="0"/>
        <v>10</v>
      </c>
      <c r="AQ7" s="109">
        <f t="shared" si="0"/>
        <v>50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567</v>
      </c>
      <c r="AW7" s="109">
        <f t="shared" si="0"/>
        <v>1927</v>
      </c>
      <c r="AX7" s="109">
        <f t="shared" si="0"/>
        <v>2</v>
      </c>
      <c r="AY7" s="109">
        <f t="shared" si="0"/>
        <v>6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12100</v>
      </c>
      <c r="C8" s="150" t="s">
        <v>188</v>
      </c>
      <c r="D8" s="156">
        <v>35</v>
      </c>
      <c r="E8" s="156">
        <v>71</v>
      </c>
      <c r="F8" s="156"/>
      <c r="G8" s="156"/>
      <c r="H8" s="156"/>
      <c r="I8" s="156"/>
      <c r="J8" s="156"/>
      <c r="K8" s="156"/>
      <c r="L8" s="156">
        <v>194</v>
      </c>
      <c r="M8" s="156">
        <v>441</v>
      </c>
      <c r="N8" s="156"/>
      <c r="O8" s="156"/>
      <c r="P8" s="156"/>
      <c r="Q8" s="156"/>
      <c r="R8" s="156"/>
      <c r="S8" s="156"/>
      <c r="T8" s="156">
        <v>177</v>
      </c>
      <c r="U8" s="156">
        <v>402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37</v>
      </c>
      <c r="AW8" s="156">
        <v>141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12202</v>
      </c>
      <c r="C9" s="150" t="s">
        <v>189</v>
      </c>
      <c r="D9" s="156">
        <v>1</v>
      </c>
      <c r="E9" s="156">
        <v>2</v>
      </c>
      <c r="F9" s="156">
        <v>3</v>
      </c>
      <c r="G9" s="156">
        <v>5</v>
      </c>
      <c r="H9" s="156">
        <v>1</v>
      </c>
      <c r="I9" s="156">
        <v>2</v>
      </c>
      <c r="J9" s="156"/>
      <c r="K9" s="156"/>
      <c r="L9" s="156">
        <v>19</v>
      </c>
      <c r="M9" s="156">
        <v>54</v>
      </c>
      <c r="N9" s="156">
        <v>5</v>
      </c>
      <c r="O9" s="156">
        <v>10</v>
      </c>
      <c r="P9" s="156"/>
      <c r="Q9" s="156"/>
      <c r="R9" s="156"/>
      <c r="S9" s="156"/>
      <c r="T9" s="156">
        <v>42</v>
      </c>
      <c r="U9" s="156">
        <v>99</v>
      </c>
      <c r="V9" s="156">
        <v>62</v>
      </c>
      <c r="W9" s="156">
        <v>448</v>
      </c>
      <c r="X9" s="156">
        <v>2</v>
      </c>
      <c r="Y9" s="156">
        <v>8</v>
      </c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7</v>
      </c>
      <c r="AM9" s="156">
        <v>21</v>
      </c>
      <c r="AN9" s="156"/>
      <c r="AO9" s="156"/>
      <c r="AP9" s="156"/>
      <c r="AQ9" s="156"/>
      <c r="AR9" s="156"/>
      <c r="AS9" s="156"/>
      <c r="AT9" s="156"/>
      <c r="AU9" s="156"/>
      <c r="AV9" s="156">
        <v>15</v>
      </c>
      <c r="AW9" s="156">
        <v>47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12203</v>
      </c>
      <c r="C10" s="150" t="s">
        <v>190</v>
      </c>
      <c r="D10" s="156">
        <v>34</v>
      </c>
      <c r="E10" s="156">
        <v>61</v>
      </c>
      <c r="F10" s="156"/>
      <c r="G10" s="156"/>
      <c r="H10" s="156"/>
      <c r="I10" s="156"/>
      <c r="J10" s="156"/>
      <c r="K10" s="156"/>
      <c r="L10" s="156">
        <v>99</v>
      </c>
      <c r="M10" s="156">
        <v>198</v>
      </c>
      <c r="N10" s="156"/>
      <c r="O10" s="156"/>
      <c r="P10" s="156"/>
      <c r="Q10" s="156"/>
      <c r="R10" s="156"/>
      <c r="S10" s="156"/>
      <c r="T10" s="156">
        <v>123</v>
      </c>
      <c r="U10" s="156">
        <v>263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8</v>
      </c>
      <c r="AM10" s="156">
        <v>2</v>
      </c>
      <c r="AN10" s="156"/>
      <c r="AO10" s="156"/>
      <c r="AP10" s="156"/>
      <c r="AQ10" s="156"/>
      <c r="AR10" s="156"/>
      <c r="AS10" s="156"/>
      <c r="AT10" s="156"/>
      <c r="AU10" s="156"/>
      <c r="AV10" s="156">
        <v>8</v>
      </c>
      <c r="AW10" s="156">
        <v>14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12204</v>
      </c>
      <c r="C11" s="150" t="s">
        <v>191</v>
      </c>
      <c r="D11" s="156">
        <v>48</v>
      </c>
      <c r="E11" s="156">
        <v>96</v>
      </c>
      <c r="F11" s="156"/>
      <c r="G11" s="156"/>
      <c r="H11" s="156"/>
      <c r="I11" s="156"/>
      <c r="J11" s="156"/>
      <c r="K11" s="156"/>
      <c r="L11" s="156">
        <v>90</v>
      </c>
      <c r="M11" s="156">
        <v>180</v>
      </c>
      <c r="N11" s="156"/>
      <c r="O11" s="156"/>
      <c r="P11" s="156">
        <v>94</v>
      </c>
      <c r="Q11" s="156">
        <v>972</v>
      </c>
      <c r="R11" s="156"/>
      <c r="S11" s="156"/>
      <c r="T11" s="156">
        <v>91</v>
      </c>
      <c r="U11" s="156">
        <v>204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10</v>
      </c>
      <c r="AM11" s="156">
        <v>27</v>
      </c>
      <c r="AN11" s="156"/>
      <c r="AO11" s="156"/>
      <c r="AP11" s="156">
        <v>3</v>
      </c>
      <c r="AQ11" s="156">
        <v>18</v>
      </c>
      <c r="AR11" s="156"/>
      <c r="AS11" s="156"/>
      <c r="AT11" s="156"/>
      <c r="AU11" s="156"/>
      <c r="AV11" s="156">
        <v>37</v>
      </c>
      <c r="AW11" s="156">
        <v>143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12205</v>
      </c>
      <c r="C12" s="150" t="s">
        <v>172</v>
      </c>
      <c r="D12" s="156">
        <v>13</v>
      </c>
      <c r="E12" s="156">
        <v>26</v>
      </c>
      <c r="F12" s="156">
        <v>1</v>
      </c>
      <c r="G12" s="156">
        <v>4</v>
      </c>
      <c r="H12" s="156"/>
      <c r="I12" s="156"/>
      <c r="J12" s="156"/>
      <c r="K12" s="156"/>
      <c r="L12" s="156">
        <v>15</v>
      </c>
      <c r="M12" s="156">
        <v>30</v>
      </c>
      <c r="N12" s="156">
        <v>1</v>
      </c>
      <c r="O12" s="156">
        <v>2</v>
      </c>
      <c r="P12" s="156"/>
      <c r="Q12" s="156"/>
      <c r="R12" s="156"/>
      <c r="S12" s="156"/>
      <c r="T12" s="156">
        <v>47</v>
      </c>
      <c r="U12" s="156">
        <v>103</v>
      </c>
      <c r="V12" s="156">
        <v>22</v>
      </c>
      <c r="W12" s="156">
        <v>70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44</v>
      </c>
      <c r="AW12" s="156">
        <v>129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12206</v>
      </c>
      <c r="C13" s="150" t="s">
        <v>192</v>
      </c>
      <c r="D13" s="156">
        <v>16</v>
      </c>
      <c r="E13" s="156">
        <v>34</v>
      </c>
      <c r="F13" s="156">
        <v>3</v>
      </c>
      <c r="G13" s="156">
        <v>7</v>
      </c>
      <c r="H13" s="156">
        <v>2</v>
      </c>
      <c r="I13" s="156">
        <v>7</v>
      </c>
      <c r="J13" s="156"/>
      <c r="K13" s="156"/>
      <c r="L13" s="156">
        <v>46</v>
      </c>
      <c r="M13" s="156">
        <v>97</v>
      </c>
      <c r="N13" s="156"/>
      <c r="O13" s="156"/>
      <c r="P13" s="156"/>
      <c r="Q13" s="156"/>
      <c r="R13" s="156"/>
      <c r="S13" s="156"/>
      <c r="T13" s="156">
        <v>62</v>
      </c>
      <c r="U13" s="156">
        <v>152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>
        <v>1</v>
      </c>
      <c r="AG13" s="156">
        <v>2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38</v>
      </c>
      <c r="AW13" s="156">
        <v>143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12207</v>
      </c>
      <c r="C14" s="150" t="s">
        <v>193</v>
      </c>
      <c r="D14" s="156">
        <v>8</v>
      </c>
      <c r="E14" s="156">
        <v>16</v>
      </c>
      <c r="F14" s="156"/>
      <c r="G14" s="156"/>
      <c r="H14" s="156"/>
      <c r="I14" s="156"/>
      <c r="J14" s="156"/>
      <c r="K14" s="156"/>
      <c r="L14" s="156">
        <v>73</v>
      </c>
      <c r="M14" s="156">
        <v>146</v>
      </c>
      <c r="N14" s="156">
        <v>5</v>
      </c>
      <c r="O14" s="156">
        <v>15</v>
      </c>
      <c r="P14" s="156">
        <v>73</v>
      </c>
      <c r="Q14" s="156">
        <v>727</v>
      </c>
      <c r="R14" s="156"/>
      <c r="S14" s="156"/>
      <c r="T14" s="156">
        <v>133</v>
      </c>
      <c r="U14" s="156">
        <v>565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>
        <v>4</v>
      </c>
      <c r="AM14" s="156">
        <v>7</v>
      </c>
      <c r="AN14" s="156"/>
      <c r="AO14" s="156"/>
      <c r="AP14" s="156">
        <v>2</v>
      </c>
      <c r="AQ14" s="156">
        <v>8</v>
      </c>
      <c r="AR14" s="156"/>
      <c r="AS14" s="156"/>
      <c r="AT14" s="156"/>
      <c r="AU14" s="156"/>
      <c r="AV14" s="156">
        <v>22</v>
      </c>
      <c r="AW14" s="156">
        <v>70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12208</v>
      </c>
      <c r="C15" s="150" t="s">
        <v>194</v>
      </c>
      <c r="D15" s="156">
        <v>19</v>
      </c>
      <c r="E15" s="156">
        <v>49</v>
      </c>
      <c r="F15" s="156"/>
      <c r="G15" s="156"/>
      <c r="H15" s="156"/>
      <c r="I15" s="156"/>
      <c r="J15" s="156"/>
      <c r="K15" s="156"/>
      <c r="L15" s="156">
        <v>16</v>
      </c>
      <c r="M15" s="156">
        <v>38</v>
      </c>
      <c r="N15" s="156"/>
      <c r="O15" s="156"/>
      <c r="P15" s="156">
        <v>10</v>
      </c>
      <c r="Q15" s="156">
        <v>94</v>
      </c>
      <c r="R15" s="156"/>
      <c r="S15" s="156"/>
      <c r="T15" s="156">
        <v>33</v>
      </c>
      <c r="U15" s="156">
        <v>96</v>
      </c>
      <c r="V15" s="156"/>
      <c r="W15" s="156"/>
      <c r="X15" s="156"/>
      <c r="Y15" s="156"/>
      <c r="Z15" s="156"/>
      <c r="AA15" s="156"/>
      <c r="AB15" s="156">
        <v>6</v>
      </c>
      <c r="AC15" s="156">
        <v>15</v>
      </c>
      <c r="AD15" s="156"/>
      <c r="AE15" s="156"/>
      <c r="AF15" s="156"/>
      <c r="AG15" s="156"/>
      <c r="AH15" s="156"/>
      <c r="AI15" s="156"/>
      <c r="AJ15" s="156"/>
      <c r="AK15" s="156"/>
      <c r="AL15" s="156">
        <v>14</v>
      </c>
      <c r="AM15" s="156">
        <v>41</v>
      </c>
      <c r="AN15" s="156"/>
      <c r="AO15" s="156"/>
      <c r="AP15" s="156">
        <v>4</v>
      </c>
      <c r="AQ15" s="156">
        <v>22</v>
      </c>
      <c r="AR15" s="156"/>
      <c r="AS15" s="156"/>
      <c r="AT15" s="156"/>
      <c r="AU15" s="156"/>
      <c r="AV15" s="156">
        <v>24</v>
      </c>
      <c r="AW15" s="156">
        <v>77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12210</v>
      </c>
      <c r="C16" s="150" t="s">
        <v>176</v>
      </c>
      <c r="D16" s="156">
        <v>2</v>
      </c>
      <c r="E16" s="156">
        <v>4</v>
      </c>
      <c r="F16" s="156"/>
      <c r="G16" s="156"/>
      <c r="H16" s="156"/>
      <c r="I16" s="156"/>
      <c r="J16" s="156"/>
      <c r="K16" s="156"/>
      <c r="L16" s="156">
        <v>1</v>
      </c>
      <c r="M16" s="156">
        <v>2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12211</v>
      </c>
      <c r="C17" s="150" t="s">
        <v>185</v>
      </c>
      <c r="D17" s="156">
        <v>1</v>
      </c>
      <c r="E17" s="156">
        <v>2</v>
      </c>
      <c r="F17" s="156"/>
      <c r="G17" s="156"/>
      <c r="H17" s="156"/>
      <c r="I17" s="156"/>
      <c r="J17" s="156"/>
      <c r="K17" s="156"/>
      <c r="L17" s="156">
        <v>46</v>
      </c>
      <c r="M17" s="156">
        <v>105</v>
      </c>
      <c r="N17" s="156"/>
      <c r="O17" s="156"/>
      <c r="P17" s="156"/>
      <c r="Q17" s="156"/>
      <c r="R17" s="156"/>
      <c r="S17" s="156"/>
      <c r="T17" s="156">
        <v>72</v>
      </c>
      <c r="U17" s="156">
        <v>168</v>
      </c>
      <c r="V17" s="156">
        <v>2</v>
      </c>
      <c r="W17" s="156">
        <v>11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>
        <v>8</v>
      </c>
      <c r="AM17" s="156">
        <v>14</v>
      </c>
      <c r="AN17" s="156"/>
      <c r="AO17" s="156"/>
      <c r="AP17" s="156"/>
      <c r="AQ17" s="156"/>
      <c r="AR17" s="156"/>
      <c r="AS17" s="156"/>
      <c r="AT17" s="156"/>
      <c r="AU17" s="156"/>
      <c r="AV17" s="156">
        <v>12</v>
      </c>
      <c r="AW17" s="156">
        <v>37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12212</v>
      </c>
      <c r="C18" s="150" t="s">
        <v>136</v>
      </c>
      <c r="D18" s="156">
        <v>3</v>
      </c>
      <c r="E18" s="156">
        <v>6</v>
      </c>
      <c r="F18" s="156"/>
      <c r="G18" s="156"/>
      <c r="H18" s="156"/>
      <c r="I18" s="156"/>
      <c r="J18" s="156"/>
      <c r="K18" s="156"/>
      <c r="L18" s="156">
        <v>46</v>
      </c>
      <c r="M18" s="156">
        <v>101</v>
      </c>
      <c r="N18" s="156"/>
      <c r="O18" s="156"/>
      <c r="P18" s="156"/>
      <c r="Q18" s="156"/>
      <c r="R18" s="156"/>
      <c r="S18" s="156"/>
      <c r="T18" s="156">
        <v>66</v>
      </c>
      <c r="U18" s="156">
        <v>157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9</v>
      </c>
      <c r="AW18" s="156">
        <v>25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12213</v>
      </c>
      <c r="C19" s="150" t="s">
        <v>139</v>
      </c>
      <c r="D19" s="156">
        <v>2</v>
      </c>
      <c r="E19" s="156">
        <v>6</v>
      </c>
      <c r="F19" s="156"/>
      <c r="G19" s="156"/>
      <c r="H19" s="156"/>
      <c r="I19" s="156"/>
      <c r="J19" s="156"/>
      <c r="K19" s="156"/>
      <c r="L19" s="156">
        <v>11</v>
      </c>
      <c r="M19" s="156">
        <v>32</v>
      </c>
      <c r="N19" s="156"/>
      <c r="O19" s="156"/>
      <c r="P19" s="156"/>
      <c r="Q19" s="156"/>
      <c r="R19" s="156"/>
      <c r="S19" s="156"/>
      <c r="T19" s="156">
        <v>76</v>
      </c>
      <c r="U19" s="156">
        <v>312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12215</v>
      </c>
      <c r="C20" s="150" t="s">
        <v>163</v>
      </c>
      <c r="D20" s="156">
        <v>3</v>
      </c>
      <c r="E20" s="156">
        <v>6</v>
      </c>
      <c r="F20" s="156"/>
      <c r="G20" s="156"/>
      <c r="H20" s="156">
        <v>6</v>
      </c>
      <c r="I20" s="156">
        <v>14</v>
      </c>
      <c r="J20" s="156"/>
      <c r="K20" s="156"/>
      <c r="L20" s="156">
        <v>9</v>
      </c>
      <c r="M20" s="156">
        <v>18</v>
      </c>
      <c r="N20" s="156"/>
      <c r="O20" s="156"/>
      <c r="P20" s="156"/>
      <c r="Q20" s="156"/>
      <c r="R20" s="156"/>
      <c r="S20" s="156"/>
      <c r="T20" s="156">
        <v>37</v>
      </c>
      <c r="U20" s="156">
        <v>77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12216</v>
      </c>
      <c r="C21" s="150" t="s">
        <v>195</v>
      </c>
      <c r="D21" s="156">
        <v>18</v>
      </c>
      <c r="E21" s="156">
        <v>35</v>
      </c>
      <c r="F21" s="156"/>
      <c r="G21" s="156"/>
      <c r="H21" s="156"/>
      <c r="I21" s="156"/>
      <c r="J21" s="156"/>
      <c r="K21" s="156"/>
      <c r="L21" s="156">
        <v>26</v>
      </c>
      <c r="M21" s="156">
        <v>64</v>
      </c>
      <c r="N21" s="156"/>
      <c r="O21" s="156"/>
      <c r="P21" s="156"/>
      <c r="Q21" s="156"/>
      <c r="R21" s="156"/>
      <c r="S21" s="156"/>
      <c r="T21" s="156">
        <v>66</v>
      </c>
      <c r="U21" s="156">
        <v>129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>
        <v>2</v>
      </c>
      <c r="AM21" s="156">
        <v>4</v>
      </c>
      <c r="AN21" s="156"/>
      <c r="AO21" s="156"/>
      <c r="AP21" s="156"/>
      <c r="AQ21" s="156"/>
      <c r="AR21" s="156"/>
      <c r="AS21" s="156"/>
      <c r="AT21" s="156"/>
      <c r="AU21" s="156"/>
      <c r="AV21" s="156">
        <v>44</v>
      </c>
      <c r="AW21" s="156">
        <v>161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12217</v>
      </c>
      <c r="C22" s="150" t="s">
        <v>147</v>
      </c>
      <c r="D22" s="156">
        <v>58</v>
      </c>
      <c r="E22" s="156">
        <v>162</v>
      </c>
      <c r="F22" s="156">
        <v>6</v>
      </c>
      <c r="G22" s="156">
        <v>38</v>
      </c>
      <c r="H22" s="156"/>
      <c r="I22" s="156"/>
      <c r="J22" s="156"/>
      <c r="K22" s="156"/>
      <c r="L22" s="156">
        <v>36</v>
      </c>
      <c r="M22" s="156">
        <v>72</v>
      </c>
      <c r="N22" s="156">
        <v>8</v>
      </c>
      <c r="O22" s="156">
        <v>80</v>
      </c>
      <c r="P22" s="156"/>
      <c r="Q22" s="156"/>
      <c r="R22" s="156"/>
      <c r="S22" s="156"/>
      <c r="T22" s="156">
        <v>106</v>
      </c>
      <c r="U22" s="156">
        <v>314</v>
      </c>
      <c r="V22" s="156"/>
      <c r="W22" s="156"/>
      <c r="X22" s="156"/>
      <c r="Y22" s="156"/>
      <c r="Z22" s="156"/>
      <c r="AA22" s="156"/>
      <c r="AB22" s="156">
        <v>6</v>
      </c>
      <c r="AC22" s="156">
        <v>16</v>
      </c>
      <c r="AD22" s="156"/>
      <c r="AE22" s="156"/>
      <c r="AF22" s="156"/>
      <c r="AG22" s="156"/>
      <c r="AH22" s="156"/>
      <c r="AI22" s="156"/>
      <c r="AJ22" s="156"/>
      <c r="AK22" s="156"/>
      <c r="AL22" s="156">
        <v>4</v>
      </c>
      <c r="AM22" s="156">
        <v>12</v>
      </c>
      <c r="AN22" s="156"/>
      <c r="AO22" s="156"/>
      <c r="AP22" s="156"/>
      <c r="AQ22" s="156"/>
      <c r="AR22" s="156"/>
      <c r="AS22" s="156"/>
      <c r="AT22" s="156"/>
      <c r="AU22" s="156"/>
      <c r="AV22" s="156">
        <v>27</v>
      </c>
      <c r="AW22" s="156">
        <v>76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12218</v>
      </c>
      <c r="C23" s="150" t="s">
        <v>196</v>
      </c>
      <c r="D23" s="156"/>
      <c r="E23" s="156"/>
      <c r="F23" s="156"/>
      <c r="G23" s="156"/>
      <c r="H23" s="156"/>
      <c r="I23" s="156"/>
      <c r="J23" s="156"/>
      <c r="K23" s="156"/>
      <c r="L23" s="156">
        <v>14</v>
      </c>
      <c r="M23" s="156">
        <v>32</v>
      </c>
      <c r="N23" s="156"/>
      <c r="O23" s="156"/>
      <c r="P23" s="156"/>
      <c r="Q23" s="156"/>
      <c r="R23" s="156"/>
      <c r="S23" s="156"/>
      <c r="T23" s="156">
        <v>4</v>
      </c>
      <c r="U23" s="156">
        <v>7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4</v>
      </c>
      <c r="AM23" s="156">
        <v>11</v>
      </c>
      <c r="AN23" s="156"/>
      <c r="AO23" s="156"/>
      <c r="AP23" s="156"/>
      <c r="AQ23" s="156"/>
      <c r="AR23" s="156"/>
      <c r="AS23" s="156"/>
      <c r="AT23" s="156"/>
      <c r="AU23" s="156"/>
      <c r="AV23" s="156">
        <v>10</v>
      </c>
      <c r="AW23" s="156">
        <v>23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12219</v>
      </c>
      <c r="C24" s="150" t="s">
        <v>197</v>
      </c>
      <c r="D24" s="156">
        <v>14</v>
      </c>
      <c r="E24" s="156">
        <v>29</v>
      </c>
      <c r="F24" s="156"/>
      <c r="G24" s="156"/>
      <c r="H24" s="156"/>
      <c r="I24" s="156"/>
      <c r="J24" s="156"/>
      <c r="K24" s="156"/>
      <c r="L24" s="156">
        <v>50</v>
      </c>
      <c r="M24" s="156">
        <v>100</v>
      </c>
      <c r="N24" s="156"/>
      <c r="O24" s="156"/>
      <c r="P24" s="156"/>
      <c r="Q24" s="156"/>
      <c r="R24" s="156"/>
      <c r="S24" s="156"/>
      <c r="T24" s="156">
        <v>108</v>
      </c>
      <c r="U24" s="156">
        <v>310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16</v>
      </c>
      <c r="AW24" s="156">
        <v>52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12220</v>
      </c>
      <c r="C25" s="150" t="s">
        <v>198</v>
      </c>
      <c r="D25" s="156"/>
      <c r="E25" s="156"/>
      <c r="F25" s="156"/>
      <c r="G25" s="156"/>
      <c r="H25" s="156"/>
      <c r="I25" s="156"/>
      <c r="J25" s="156"/>
      <c r="K25" s="156"/>
      <c r="L25" s="156">
        <v>38</v>
      </c>
      <c r="M25" s="156">
        <v>94</v>
      </c>
      <c r="N25" s="156"/>
      <c r="O25" s="156"/>
      <c r="P25" s="156"/>
      <c r="Q25" s="156"/>
      <c r="R25" s="156"/>
      <c r="S25" s="156"/>
      <c r="T25" s="156">
        <v>38</v>
      </c>
      <c r="U25" s="156">
        <v>85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5</v>
      </c>
      <c r="AM25" s="156">
        <v>12</v>
      </c>
      <c r="AN25" s="156"/>
      <c r="AO25" s="156"/>
      <c r="AP25" s="156"/>
      <c r="AQ25" s="156"/>
      <c r="AR25" s="156"/>
      <c r="AS25" s="156"/>
      <c r="AT25" s="156"/>
      <c r="AU25" s="156"/>
      <c r="AV25" s="156">
        <v>8</v>
      </c>
      <c r="AW25" s="156">
        <v>25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12221</v>
      </c>
      <c r="C26" s="150" t="s">
        <v>199</v>
      </c>
      <c r="D26" s="156">
        <v>12</v>
      </c>
      <c r="E26" s="156">
        <v>24</v>
      </c>
      <c r="F26" s="156">
        <v>9</v>
      </c>
      <c r="G26" s="156">
        <v>21</v>
      </c>
      <c r="H26" s="156"/>
      <c r="I26" s="156"/>
      <c r="J26" s="156"/>
      <c r="K26" s="156"/>
      <c r="L26" s="156">
        <v>46</v>
      </c>
      <c r="M26" s="156">
        <v>92</v>
      </c>
      <c r="N26" s="156"/>
      <c r="O26" s="156"/>
      <c r="P26" s="156"/>
      <c r="Q26" s="156"/>
      <c r="R26" s="156"/>
      <c r="S26" s="156"/>
      <c r="T26" s="156">
        <v>76</v>
      </c>
      <c r="U26" s="156">
        <v>182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>
        <v>2</v>
      </c>
      <c r="AM26" s="156">
        <v>4</v>
      </c>
      <c r="AN26" s="156"/>
      <c r="AO26" s="156"/>
      <c r="AP26" s="156">
        <v>1</v>
      </c>
      <c r="AQ26" s="156">
        <v>2</v>
      </c>
      <c r="AR26" s="156"/>
      <c r="AS26" s="156"/>
      <c r="AT26" s="156"/>
      <c r="AU26" s="156"/>
      <c r="AV26" s="156">
        <v>30</v>
      </c>
      <c r="AW26" s="156">
        <v>130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12222</v>
      </c>
      <c r="C27" s="150" t="s">
        <v>200</v>
      </c>
      <c r="D27" s="156">
        <v>11</v>
      </c>
      <c r="E27" s="156">
        <v>28</v>
      </c>
      <c r="F27" s="156"/>
      <c r="G27" s="156"/>
      <c r="H27" s="156"/>
      <c r="I27" s="156"/>
      <c r="J27" s="156"/>
      <c r="K27" s="156"/>
      <c r="L27" s="156">
        <v>47</v>
      </c>
      <c r="M27" s="156">
        <v>132</v>
      </c>
      <c r="N27" s="156"/>
      <c r="O27" s="156"/>
      <c r="P27" s="156">
        <v>9</v>
      </c>
      <c r="Q27" s="156">
        <v>90</v>
      </c>
      <c r="R27" s="156"/>
      <c r="S27" s="156"/>
      <c r="T27" s="156">
        <v>40</v>
      </c>
      <c r="U27" s="156">
        <v>95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>
        <v>2</v>
      </c>
      <c r="AM27" s="156">
        <v>6</v>
      </c>
      <c r="AN27" s="156"/>
      <c r="AO27" s="156"/>
      <c r="AP27" s="156"/>
      <c r="AQ27" s="156"/>
      <c r="AR27" s="156"/>
      <c r="AS27" s="156"/>
      <c r="AT27" s="156"/>
      <c r="AU27" s="156"/>
      <c r="AV27" s="156">
        <v>12</v>
      </c>
      <c r="AW27" s="156">
        <v>30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12223</v>
      </c>
      <c r="C28" s="150" t="s">
        <v>173</v>
      </c>
      <c r="D28" s="156">
        <v>18</v>
      </c>
      <c r="E28" s="156">
        <v>40</v>
      </c>
      <c r="F28" s="156"/>
      <c r="G28" s="156"/>
      <c r="H28" s="156">
        <v>1</v>
      </c>
      <c r="I28" s="156">
        <v>2</v>
      </c>
      <c r="J28" s="156"/>
      <c r="K28" s="156"/>
      <c r="L28" s="156">
        <v>3</v>
      </c>
      <c r="M28" s="156">
        <v>6</v>
      </c>
      <c r="N28" s="156"/>
      <c r="O28" s="156"/>
      <c r="P28" s="156"/>
      <c r="Q28" s="156"/>
      <c r="R28" s="156"/>
      <c r="S28" s="156"/>
      <c r="T28" s="156">
        <v>24</v>
      </c>
      <c r="U28" s="156">
        <v>55</v>
      </c>
      <c r="V28" s="156"/>
      <c r="W28" s="156"/>
      <c r="X28" s="156"/>
      <c r="Y28" s="156"/>
      <c r="Z28" s="156"/>
      <c r="AA28" s="156"/>
      <c r="AB28" s="156">
        <v>12</v>
      </c>
      <c r="AC28" s="156">
        <v>25</v>
      </c>
      <c r="AD28" s="156"/>
      <c r="AE28" s="156"/>
      <c r="AF28" s="156">
        <v>1</v>
      </c>
      <c r="AG28" s="156">
        <v>2</v>
      </c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12224</v>
      </c>
      <c r="C29" s="150" t="s">
        <v>201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>
        <v>4</v>
      </c>
      <c r="AM29" s="156">
        <v>7</v>
      </c>
      <c r="AN29" s="156"/>
      <c r="AO29" s="156"/>
      <c r="AP29" s="156"/>
      <c r="AQ29" s="156"/>
      <c r="AR29" s="156"/>
      <c r="AS29" s="156"/>
      <c r="AT29" s="156"/>
      <c r="AU29" s="156"/>
      <c r="AV29" s="156">
        <v>22</v>
      </c>
      <c r="AW29" s="156">
        <v>88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12225</v>
      </c>
      <c r="C30" s="150" t="s">
        <v>202</v>
      </c>
      <c r="D30" s="156">
        <v>12</v>
      </c>
      <c r="E30" s="156">
        <v>35</v>
      </c>
      <c r="F30" s="156"/>
      <c r="G30" s="156"/>
      <c r="H30" s="156">
        <v>4</v>
      </c>
      <c r="I30" s="156">
        <v>12</v>
      </c>
      <c r="J30" s="156"/>
      <c r="K30" s="156"/>
      <c r="L30" s="156">
        <v>25</v>
      </c>
      <c r="M30" s="156">
        <v>62</v>
      </c>
      <c r="N30" s="156"/>
      <c r="O30" s="156"/>
      <c r="P30" s="156"/>
      <c r="Q30" s="156"/>
      <c r="R30" s="156"/>
      <c r="S30" s="156"/>
      <c r="T30" s="156">
        <v>21</v>
      </c>
      <c r="U30" s="156">
        <v>44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>
        <v>1</v>
      </c>
      <c r="AG30" s="156">
        <v>2</v>
      </c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14</v>
      </c>
      <c r="AW30" s="156">
        <v>50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12226</v>
      </c>
      <c r="C31" s="150" t="s">
        <v>203</v>
      </c>
      <c r="D31" s="156">
        <v>3</v>
      </c>
      <c r="E31" s="156">
        <v>6</v>
      </c>
      <c r="F31" s="156"/>
      <c r="G31" s="156"/>
      <c r="H31" s="156"/>
      <c r="I31" s="156"/>
      <c r="J31" s="156"/>
      <c r="K31" s="156"/>
      <c r="L31" s="156">
        <v>17</v>
      </c>
      <c r="M31" s="156">
        <v>34</v>
      </c>
      <c r="N31" s="156"/>
      <c r="O31" s="156"/>
      <c r="P31" s="156">
        <v>2</v>
      </c>
      <c r="Q31" s="156">
        <v>8</v>
      </c>
      <c r="R31" s="156"/>
      <c r="S31" s="156"/>
      <c r="T31" s="156">
        <v>36</v>
      </c>
      <c r="U31" s="156">
        <v>77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26</v>
      </c>
      <c r="AW31" s="156">
        <v>99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12227</v>
      </c>
      <c r="C32" s="150" t="s">
        <v>204</v>
      </c>
      <c r="D32" s="156"/>
      <c r="E32" s="156"/>
      <c r="F32" s="156"/>
      <c r="G32" s="156"/>
      <c r="H32" s="156"/>
      <c r="I32" s="156"/>
      <c r="J32" s="156"/>
      <c r="K32" s="156"/>
      <c r="L32" s="156">
        <v>33</v>
      </c>
      <c r="M32" s="156">
        <v>66</v>
      </c>
      <c r="N32" s="156"/>
      <c r="O32" s="156"/>
      <c r="P32" s="156"/>
      <c r="Q32" s="156"/>
      <c r="R32" s="156"/>
      <c r="S32" s="156"/>
      <c r="T32" s="156">
        <v>117</v>
      </c>
      <c r="U32" s="156">
        <v>300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>
        <v>6</v>
      </c>
      <c r="AM32" s="156">
        <v>16</v>
      </c>
      <c r="AN32" s="156"/>
      <c r="AO32" s="156"/>
      <c r="AP32" s="156"/>
      <c r="AQ32" s="156"/>
      <c r="AR32" s="156"/>
      <c r="AS32" s="156"/>
      <c r="AT32" s="156"/>
      <c r="AU32" s="156"/>
      <c r="AV32" s="156">
        <v>7</v>
      </c>
      <c r="AW32" s="156">
        <v>19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12228</v>
      </c>
      <c r="C33" s="150" t="s">
        <v>151</v>
      </c>
      <c r="D33" s="156">
        <v>1</v>
      </c>
      <c r="E33" s="156">
        <v>2</v>
      </c>
      <c r="F33" s="156">
        <v>2</v>
      </c>
      <c r="G33" s="156">
        <v>3</v>
      </c>
      <c r="H33" s="156">
        <v>1</v>
      </c>
      <c r="I33" s="156">
        <v>2</v>
      </c>
      <c r="J33" s="156"/>
      <c r="K33" s="156"/>
      <c r="L33" s="156">
        <v>24</v>
      </c>
      <c r="M33" s="156">
        <v>48</v>
      </c>
      <c r="N33" s="156"/>
      <c r="O33" s="156"/>
      <c r="P33" s="156"/>
      <c r="Q33" s="156"/>
      <c r="R33" s="156"/>
      <c r="S33" s="156"/>
      <c r="T33" s="156">
        <v>84</v>
      </c>
      <c r="U33" s="156">
        <v>195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6</v>
      </c>
      <c r="AW33" s="156">
        <v>17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12229</v>
      </c>
      <c r="C34" s="150" t="s">
        <v>205</v>
      </c>
      <c r="D34" s="156"/>
      <c r="E34" s="156"/>
      <c r="F34" s="156"/>
      <c r="G34" s="156"/>
      <c r="H34" s="156"/>
      <c r="I34" s="156"/>
      <c r="J34" s="156"/>
      <c r="K34" s="156"/>
      <c r="L34" s="156">
        <v>9</v>
      </c>
      <c r="M34" s="156">
        <v>24</v>
      </c>
      <c r="N34" s="156">
        <v>1</v>
      </c>
      <c r="O34" s="156">
        <v>4</v>
      </c>
      <c r="P34" s="156"/>
      <c r="Q34" s="156"/>
      <c r="R34" s="156"/>
      <c r="S34" s="156"/>
      <c r="T34" s="156">
        <v>15</v>
      </c>
      <c r="U34" s="156">
        <v>47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20</v>
      </c>
      <c r="AW34" s="156">
        <v>85</v>
      </c>
      <c r="AX34" s="156">
        <v>1</v>
      </c>
      <c r="AY34" s="156">
        <v>4</v>
      </c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12230</v>
      </c>
      <c r="C35" s="150" t="s">
        <v>152</v>
      </c>
      <c r="D35" s="156">
        <v>8</v>
      </c>
      <c r="E35" s="156">
        <v>20</v>
      </c>
      <c r="F35" s="156"/>
      <c r="G35" s="156"/>
      <c r="H35" s="156"/>
      <c r="I35" s="156"/>
      <c r="J35" s="156"/>
      <c r="K35" s="156"/>
      <c r="L35" s="156">
        <v>19</v>
      </c>
      <c r="M35" s="156">
        <v>38</v>
      </c>
      <c r="N35" s="156"/>
      <c r="O35" s="156"/>
      <c r="P35" s="156"/>
      <c r="Q35" s="156"/>
      <c r="R35" s="156"/>
      <c r="S35" s="156"/>
      <c r="T35" s="156">
        <v>61</v>
      </c>
      <c r="U35" s="156">
        <v>147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12</v>
      </c>
      <c r="AW35" s="156">
        <v>29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12231</v>
      </c>
      <c r="C36" s="150" t="s">
        <v>155</v>
      </c>
      <c r="D36" s="156"/>
      <c r="E36" s="156"/>
      <c r="F36" s="156"/>
      <c r="G36" s="156"/>
      <c r="H36" s="156"/>
      <c r="I36" s="156"/>
      <c r="J36" s="156"/>
      <c r="K36" s="156"/>
      <c r="L36" s="156">
        <v>31</v>
      </c>
      <c r="M36" s="156">
        <v>68</v>
      </c>
      <c r="N36" s="156"/>
      <c r="O36" s="156"/>
      <c r="P36" s="156"/>
      <c r="Q36" s="156"/>
      <c r="R36" s="156"/>
      <c r="S36" s="156"/>
      <c r="T36" s="156">
        <v>69</v>
      </c>
      <c r="U36" s="156">
        <v>152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4</v>
      </c>
      <c r="AW36" s="156">
        <v>9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12232</v>
      </c>
      <c r="C37" s="150" t="s">
        <v>148</v>
      </c>
      <c r="D37" s="156"/>
      <c r="E37" s="156"/>
      <c r="F37" s="156"/>
      <c r="G37" s="156"/>
      <c r="H37" s="156"/>
      <c r="I37" s="156"/>
      <c r="J37" s="156"/>
      <c r="K37" s="156"/>
      <c r="L37" s="156">
        <v>19</v>
      </c>
      <c r="M37" s="156">
        <v>47</v>
      </c>
      <c r="N37" s="156"/>
      <c r="O37" s="156"/>
      <c r="P37" s="156"/>
      <c r="Q37" s="156"/>
      <c r="R37" s="156"/>
      <c r="S37" s="156"/>
      <c r="T37" s="156">
        <v>104</v>
      </c>
      <c r="U37" s="156">
        <v>274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>
        <v>6</v>
      </c>
      <c r="AW37" s="156">
        <v>19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12233</v>
      </c>
      <c r="C38" s="150" t="s">
        <v>153</v>
      </c>
      <c r="D38" s="156">
        <v>1</v>
      </c>
      <c r="E38" s="156">
        <v>4</v>
      </c>
      <c r="F38" s="156"/>
      <c r="G38" s="156"/>
      <c r="H38" s="156">
        <v>1</v>
      </c>
      <c r="I38" s="156">
        <v>4</v>
      </c>
      <c r="J38" s="156"/>
      <c r="K38" s="156"/>
      <c r="L38" s="156">
        <v>8</v>
      </c>
      <c r="M38" s="156">
        <v>16</v>
      </c>
      <c r="N38" s="156">
        <v>3</v>
      </c>
      <c r="O38" s="156">
        <v>12</v>
      </c>
      <c r="P38" s="156">
        <v>2</v>
      </c>
      <c r="Q38" s="156">
        <v>6</v>
      </c>
      <c r="R38" s="156"/>
      <c r="S38" s="156"/>
      <c r="T38" s="156">
        <v>24</v>
      </c>
      <c r="U38" s="156">
        <v>69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3</v>
      </c>
      <c r="AW38" s="156">
        <v>20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12234</v>
      </c>
      <c r="C39" s="150" t="s">
        <v>133</v>
      </c>
      <c r="D39" s="156">
        <v>4</v>
      </c>
      <c r="E39" s="156">
        <v>8</v>
      </c>
      <c r="F39" s="156"/>
      <c r="G39" s="156"/>
      <c r="H39" s="156"/>
      <c r="I39" s="156"/>
      <c r="J39" s="156"/>
      <c r="K39" s="156"/>
      <c r="L39" s="156">
        <v>26</v>
      </c>
      <c r="M39" s="156">
        <v>51</v>
      </c>
      <c r="N39" s="156">
        <v>53</v>
      </c>
      <c r="O39" s="156">
        <v>135</v>
      </c>
      <c r="P39" s="156"/>
      <c r="Q39" s="156"/>
      <c r="R39" s="156"/>
      <c r="S39" s="156"/>
      <c r="T39" s="156"/>
      <c r="U39" s="156"/>
      <c r="V39" s="156">
        <v>28</v>
      </c>
      <c r="W39" s="156">
        <v>74</v>
      </c>
      <c r="X39" s="156"/>
      <c r="Y39" s="156"/>
      <c r="Z39" s="156"/>
      <c r="AA39" s="156"/>
      <c r="AB39" s="156">
        <v>8</v>
      </c>
      <c r="AC39" s="156">
        <v>17</v>
      </c>
      <c r="AD39" s="156"/>
      <c r="AE39" s="156"/>
      <c r="AF39" s="156">
        <v>1</v>
      </c>
      <c r="AG39" s="156">
        <v>2</v>
      </c>
      <c r="AH39" s="156"/>
      <c r="AI39" s="156"/>
      <c r="AJ39" s="156"/>
      <c r="AK39" s="156"/>
      <c r="AL39" s="156">
        <v>2</v>
      </c>
      <c r="AM39" s="156">
        <v>4</v>
      </c>
      <c r="AN39" s="156"/>
      <c r="AO39" s="156"/>
      <c r="AP39" s="156"/>
      <c r="AQ39" s="156"/>
      <c r="AR39" s="156"/>
      <c r="AS39" s="156"/>
      <c r="AT39" s="156"/>
      <c r="AU39" s="156"/>
      <c r="AV39" s="156">
        <v>34</v>
      </c>
      <c r="AW39" s="156">
        <v>110</v>
      </c>
      <c r="AX39" s="156">
        <v>1</v>
      </c>
      <c r="AY39" s="156">
        <v>2</v>
      </c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12235</v>
      </c>
      <c r="C40" s="150" t="s">
        <v>164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12236</v>
      </c>
      <c r="C41" s="150" t="s">
        <v>160</v>
      </c>
      <c r="D41" s="156">
        <v>8</v>
      </c>
      <c r="E41" s="156">
        <v>16</v>
      </c>
      <c r="F41" s="156"/>
      <c r="G41" s="156"/>
      <c r="H41" s="156"/>
      <c r="I41" s="156"/>
      <c r="J41" s="156"/>
      <c r="K41" s="156"/>
      <c r="L41" s="156">
        <v>17</v>
      </c>
      <c r="M41" s="156">
        <v>48</v>
      </c>
      <c r="N41" s="156"/>
      <c r="O41" s="156"/>
      <c r="P41" s="156"/>
      <c r="Q41" s="156"/>
      <c r="R41" s="156"/>
      <c r="S41" s="156"/>
      <c r="T41" s="156">
        <v>125</v>
      </c>
      <c r="U41" s="156">
        <v>355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12237</v>
      </c>
      <c r="C42" s="150" t="s">
        <v>142</v>
      </c>
      <c r="D42" s="156">
        <v>1</v>
      </c>
      <c r="E42" s="156">
        <v>2</v>
      </c>
      <c r="F42" s="156"/>
      <c r="G42" s="156"/>
      <c r="H42" s="156"/>
      <c r="I42" s="156"/>
      <c r="J42" s="156"/>
      <c r="K42" s="156"/>
      <c r="L42" s="156">
        <v>6</v>
      </c>
      <c r="M42" s="156">
        <v>12</v>
      </c>
      <c r="N42" s="156"/>
      <c r="O42" s="156"/>
      <c r="P42" s="156"/>
      <c r="Q42" s="156"/>
      <c r="R42" s="156"/>
      <c r="S42" s="156"/>
      <c r="T42" s="156">
        <v>45</v>
      </c>
      <c r="U42" s="156">
        <v>90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12238</v>
      </c>
      <c r="C43" s="150" t="s">
        <v>167</v>
      </c>
      <c r="D43" s="156">
        <v>5</v>
      </c>
      <c r="E43" s="156">
        <v>14</v>
      </c>
      <c r="F43" s="156">
        <v>5</v>
      </c>
      <c r="G43" s="156">
        <v>10</v>
      </c>
      <c r="H43" s="156"/>
      <c r="I43" s="156"/>
      <c r="J43" s="156"/>
      <c r="K43" s="156"/>
      <c r="L43" s="156">
        <v>6</v>
      </c>
      <c r="M43" s="156">
        <v>19</v>
      </c>
      <c r="N43" s="156"/>
      <c r="O43" s="156"/>
      <c r="P43" s="156"/>
      <c r="Q43" s="156"/>
      <c r="R43" s="156"/>
      <c r="S43" s="156"/>
      <c r="T43" s="156">
        <v>5</v>
      </c>
      <c r="U43" s="156">
        <v>10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12322</v>
      </c>
      <c r="C44" s="150" t="s">
        <v>137</v>
      </c>
      <c r="D44" s="156"/>
      <c r="E44" s="156"/>
      <c r="F44" s="156"/>
      <c r="G44" s="156"/>
      <c r="H44" s="156"/>
      <c r="I44" s="156"/>
      <c r="J44" s="156"/>
      <c r="K44" s="156"/>
      <c r="L44" s="156">
        <v>11</v>
      </c>
      <c r="M44" s="156">
        <v>26</v>
      </c>
      <c r="N44" s="156"/>
      <c r="O44" s="156"/>
      <c r="P44" s="156"/>
      <c r="Q44" s="156"/>
      <c r="R44" s="156"/>
      <c r="S44" s="156"/>
      <c r="T44" s="156">
        <v>30</v>
      </c>
      <c r="U44" s="156">
        <v>70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>
        <v>6</v>
      </c>
      <c r="AW44" s="156">
        <v>18</v>
      </c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12325</v>
      </c>
      <c r="C45" s="150" t="s">
        <v>158</v>
      </c>
      <c r="D45" s="156"/>
      <c r="E45" s="156"/>
      <c r="F45" s="156"/>
      <c r="G45" s="156"/>
      <c r="H45" s="156"/>
      <c r="I45" s="156"/>
      <c r="J45" s="156"/>
      <c r="K45" s="156"/>
      <c r="L45" s="156">
        <v>5</v>
      </c>
      <c r="M45" s="156">
        <v>10</v>
      </c>
      <c r="N45" s="156"/>
      <c r="O45" s="156"/>
      <c r="P45" s="156"/>
      <c r="Q45" s="156"/>
      <c r="R45" s="156"/>
      <c r="S45" s="156"/>
      <c r="T45" s="156">
        <v>17</v>
      </c>
      <c r="U45" s="156">
        <v>35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6</v>
      </c>
      <c r="AW45" s="156">
        <v>18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12328</v>
      </c>
      <c r="C46" s="150" t="s">
        <v>157</v>
      </c>
      <c r="D46" s="156"/>
      <c r="E46" s="156"/>
      <c r="F46" s="156"/>
      <c r="G46" s="156"/>
      <c r="H46" s="156"/>
      <c r="I46" s="156"/>
      <c r="J46" s="156"/>
      <c r="K46" s="156"/>
      <c r="L46" s="156">
        <v>6</v>
      </c>
      <c r="M46" s="156">
        <v>13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2</v>
      </c>
      <c r="AW46" s="156">
        <v>5</v>
      </c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12329</v>
      </c>
      <c r="C47" s="150" t="s">
        <v>156</v>
      </c>
      <c r="D47" s="156">
        <v>1</v>
      </c>
      <c r="E47" s="156">
        <v>2</v>
      </c>
      <c r="F47" s="156"/>
      <c r="G47" s="156"/>
      <c r="H47" s="156"/>
      <c r="I47" s="156"/>
      <c r="J47" s="156"/>
      <c r="K47" s="156"/>
      <c r="L47" s="156">
        <v>11</v>
      </c>
      <c r="M47" s="156">
        <v>25</v>
      </c>
      <c r="N47" s="156"/>
      <c r="O47" s="156"/>
      <c r="P47" s="156"/>
      <c r="Q47" s="156"/>
      <c r="R47" s="156"/>
      <c r="S47" s="156"/>
      <c r="T47" s="156">
        <v>3</v>
      </c>
      <c r="U47" s="156">
        <v>6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>
        <v>3</v>
      </c>
      <c r="AW47" s="156">
        <v>10</v>
      </c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12342</v>
      </c>
      <c r="C48" s="150" t="s">
        <v>186</v>
      </c>
      <c r="D48" s="156"/>
      <c r="E48" s="156"/>
      <c r="F48" s="156"/>
      <c r="G48" s="156"/>
      <c r="H48" s="156"/>
      <c r="I48" s="156"/>
      <c r="J48" s="156"/>
      <c r="K48" s="156"/>
      <c r="L48" s="156">
        <v>9</v>
      </c>
      <c r="M48" s="156">
        <v>26</v>
      </c>
      <c r="N48" s="156"/>
      <c r="O48" s="156"/>
      <c r="P48" s="156"/>
      <c r="Q48" s="156"/>
      <c r="R48" s="156"/>
      <c r="S48" s="156"/>
      <c r="T48" s="156">
        <v>1</v>
      </c>
      <c r="U48" s="156">
        <v>2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>
        <v>3</v>
      </c>
      <c r="AW48" s="156">
        <v>8</v>
      </c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12347</v>
      </c>
      <c r="C49" s="150" t="s">
        <v>165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12349</v>
      </c>
      <c r="C50" s="150" t="s">
        <v>161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>
        <v>50</v>
      </c>
      <c r="U50" s="156">
        <v>150</v>
      </c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12402</v>
      </c>
      <c r="C51" s="150" t="s">
        <v>140</v>
      </c>
      <c r="D51" s="156">
        <v>1</v>
      </c>
      <c r="E51" s="156">
        <v>2</v>
      </c>
      <c r="F51" s="156">
        <v>1</v>
      </c>
      <c r="G51" s="156">
        <v>2</v>
      </c>
      <c r="H51" s="156"/>
      <c r="I51" s="156"/>
      <c r="J51" s="156"/>
      <c r="K51" s="156"/>
      <c r="L51" s="156">
        <v>12</v>
      </c>
      <c r="M51" s="156">
        <v>36</v>
      </c>
      <c r="N51" s="156"/>
      <c r="O51" s="156"/>
      <c r="P51" s="156"/>
      <c r="Q51" s="156"/>
      <c r="R51" s="156"/>
      <c r="S51" s="156"/>
      <c r="T51" s="156">
        <v>69</v>
      </c>
      <c r="U51" s="156">
        <v>160</v>
      </c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12403</v>
      </c>
      <c r="C52" s="150" t="s">
        <v>141</v>
      </c>
      <c r="D52" s="156">
        <v>2</v>
      </c>
      <c r="E52" s="156">
        <v>4</v>
      </c>
      <c r="F52" s="156"/>
      <c r="G52" s="156"/>
      <c r="H52" s="156"/>
      <c r="I52" s="156"/>
      <c r="J52" s="156"/>
      <c r="K52" s="156"/>
      <c r="L52" s="156">
        <v>5</v>
      </c>
      <c r="M52" s="156">
        <v>10</v>
      </c>
      <c r="N52" s="156"/>
      <c r="O52" s="156"/>
      <c r="P52" s="156"/>
      <c r="Q52" s="156"/>
      <c r="R52" s="156"/>
      <c r="S52" s="156"/>
      <c r="T52" s="156">
        <v>40</v>
      </c>
      <c r="U52" s="156">
        <v>91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12409</v>
      </c>
      <c r="C53" s="150" t="s">
        <v>144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12410</v>
      </c>
      <c r="C54" s="150" t="s">
        <v>145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12421</v>
      </c>
      <c r="C55" s="150" t="s">
        <v>177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150" t="s">
        <v>130</v>
      </c>
      <c r="B56" s="150">
        <v>12422</v>
      </c>
      <c r="C56" s="150" t="s">
        <v>178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</row>
    <row r="57" spans="1:57" s="99" customFormat="1" ht="13.5">
      <c r="A57" s="150" t="s">
        <v>130</v>
      </c>
      <c r="B57" s="150">
        <v>12423</v>
      </c>
      <c r="C57" s="150" t="s">
        <v>179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</row>
    <row r="58" spans="1:57" s="99" customFormat="1" ht="13.5">
      <c r="A58" s="150" t="s">
        <v>130</v>
      </c>
      <c r="B58" s="150">
        <v>12424</v>
      </c>
      <c r="C58" s="150" t="s">
        <v>180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</row>
    <row r="59" spans="1:57" s="99" customFormat="1" ht="13.5">
      <c r="A59" s="150" t="s">
        <v>130</v>
      </c>
      <c r="B59" s="150">
        <v>12426</v>
      </c>
      <c r="C59" s="150" t="s">
        <v>181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</row>
    <row r="60" spans="1:57" s="99" customFormat="1" ht="13.5">
      <c r="A60" s="150" t="s">
        <v>130</v>
      </c>
      <c r="B60" s="150">
        <v>12427</v>
      </c>
      <c r="C60" s="150" t="s">
        <v>182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</row>
    <row r="61" spans="1:57" s="99" customFormat="1" ht="13.5">
      <c r="A61" s="150" t="s">
        <v>130</v>
      </c>
      <c r="B61" s="150">
        <v>12441</v>
      </c>
      <c r="C61" s="150" t="s">
        <v>168</v>
      </c>
      <c r="D61" s="156"/>
      <c r="E61" s="156"/>
      <c r="F61" s="156"/>
      <c r="G61" s="156"/>
      <c r="H61" s="156"/>
      <c r="I61" s="156"/>
      <c r="J61" s="156"/>
      <c r="K61" s="156"/>
      <c r="L61" s="156">
        <v>3</v>
      </c>
      <c r="M61" s="156">
        <v>12</v>
      </c>
      <c r="N61" s="156"/>
      <c r="O61" s="156"/>
      <c r="P61" s="156"/>
      <c r="Q61" s="156"/>
      <c r="R61" s="156"/>
      <c r="S61" s="156"/>
      <c r="T61" s="156">
        <v>6</v>
      </c>
      <c r="U61" s="156">
        <v>15</v>
      </c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</row>
    <row r="62" spans="1:57" s="99" customFormat="1" ht="13.5">
      <c r="A62" s="150" t="s">
        <v>130</v>
      </c>
      <c r="B62" s="150">
        <v>12443</v>
      </c>
      <c r="C62" s="150" t="s">
        <v>169</v>
      </c>
      <c r="D62" s="156">
        <v>4</v>
      </c>
      <c r="E62" s="156">
        <v>10</v>
      </c>
      <c r="F62" s="156"/>
      <c r="G62" s="156"/>
      <c r="H62" s="156"/>
      <c r="I62" s="156"/>
      <c r="J62" s="156"/>
      <c r="K62" s="156"/>
      <c r="L62" s="156">
        <v>2</v>
      </c>
      <c r="M62" s="156">
        <v>4</v>
      </c>
      <c r="N62" s="156"/>
      <c r="O62" s="156"/>
      <c r="P62" s="156"/>
      <c r="Q62" s="156"/>
      <c r="R62" s="156"/>
      <c r="S62" s="156"/>
      <c r="T62" s="156">
        <v>6</v>
      </c>
      <c r="U62" s="156">
        <v>12</v>
      </c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</row>
    <row r="63" spans="1:57" s="99" customFormat="1" ht="13.5">
      <c r="A63" s="150" t="s">
        <v>130</v>
      </c>
      <c r="B63" s="150">
        <v>12463</v>
      </c>
      <c r="C63" s="150" t="s">
        <v>134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9">
        <f>SUM(D8:D200)</f>
        <v>19</v>
      </c>
      <c r="E7" s="109">
        <f aca="true" t="shared" si="0" ref="E7:BE7">SUM(E8:E200)</f>
        <v>38</v>
      </c>
      <c r="F7" s="109">
        <f t="shared" si="0"/>
        <v>1</v>
      </c>
      <c r="G7" s="109">
        <f t="shared" si="0"/>
        <v>3</v>
      </c>
      <c r="H7" s="109">
        <f t="shared" si="0"/>
        <v>3</v>
      </c>
      <c r="I7" s="109">
        <f t="shared" si="0"/>
        <v>11</v>
      </c>
      <c r="J7" s="109">
        <f t="shared" si="0"/>
        <v>0</v>
      </c>
      <c r="K7" s="109">
        <f t="shared" si="0"/>
        <v>0</v>
      </c>
      <c r="L7" s="109">
        <f t="shared" si="0"/>
        <v>123</v>
      </c>
      <c r="M7" s="109">
        <f t="shared" si="0"/>
        <v>270</v>
      </c>
      <c r="N7" s="109">
        <f t="shared" si="0"/>
        <v>2</v>
      </c>
      <c r="O7" s="109">
        <f t="shared" si="0"/>
        <v>8</v>
      </c>
      <c r="P7" s="109">
        <f t="shared" si="0"/>
        <v>3</v>
      </c>
      <c r="Q7" s="109">
        <f t="shared" si="0"/>
        <v>24</v>
      </c>
      <c r="R7" s="109">
        <f t="shared" si="0"/>
        <v>0</v>
      </c>
      <c r="S7" s="109">
        <f t="shared" si="0"/>
        <v>0</v>
      </c>
      <c r="T7" s="109">
        <f t="shared" si="0"/>
        <v>180</v>
      </c>
      <c r="U7" s="109">
        <f t="shared" si="0"/>
        <v>464</v>
      </c>
      <c r="V7" s="109">
        <f t="shared" si="0"/>
        <v>59</v>
      </c>
      <c r="W7" s="109">
        <f t="shared" si="0"/>
        <v>159</v>
      </c>
      <c r="X7" s="109">
        <f t="shared" si="0"/>
        <v>2</v>
      </c>
      <c r="Y7" s="109">
        <f t="shared" si="0"/>
        <v>4</v>
      </c>
      <c r="Z7" s="109">
        <f t="shared" si="0"/>
        <v>0</v>
      </c>
      <c r="AA7" s="109">
        <f t="shared" si="0"/>
        <v>0</v>
      </c>
      <c r="AB7" s="109">
        <f t="shared" si="0"/>
        <v>36</v>
      </c>
      <c r="AC7" s="109">
        <f t="shared" si="0"/>
        <v>105</v>
      </c>
      <c r="AD7" s="109">
        <f t="shared" si="0"/>
        <v>0</v>
      </c>
      <c r="AE7" s="109">
        <f t="shared" si="0"/>
        <v>0</v>
      </c>
      <c r="AF7" s="109">
        <f t="shared" si="0"/>
        <v>5</v>
      </c>
      <c r="AG7" s="109">
        <f t="shared" si="0"/>
        <v>13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47</v>
      </c>
      <c r="AM7" s="109">
        <f t="shared" si="0"/>
        <v>132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87</v>
      </c>
      <c r="AW7" s="109">
        <f t="shared" si="0"/>
        <v>309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12816</v>
      </c>
      <c r="C8" s="150" t="s">
        <v>131</v>
      </c>
      <c r="D8" s="157">
        <v>12</v>
      </c>
      <c r="E8" s="157">
        <v>24</v>
      </c>
      <c r="F8" s="157"/>
      <c r="G8" s="157"/>
      <c r="H8" s="157">
        <v>1</v>
      </c>
      <c r="I8" s="157">
        <v>3</v>
      </c>
      <c r="J8" s="157"/>
      <c r="K8" s="157"/>
      <c r="L8" s="157">
        <v>4</v>
      </c>
      <c r="M8" s="157">
        <v>9</v>
      </c>
      <c r="N8" s="157"/>
      <c r="O8" s="157"/>
      <c r="P8" s="157"/>
      <c r="Q8" s="157"/>
      <c r="R8" s="157"/>
      <c r="S8" s="157"/>
      <c r="T8" s="157">
        <v>30</v>
      </c>
      <c r="U8" s="157">
        <v>67</v>
      </c>
      <c r="V8" s="157"/>
      <c r="W8" s="157"/>
      <c r="X8" s="157"/>
      <c r="Y8" s="157"/>
      <c r="Z8" s="157"/>
      <c r="AA8" s="157"/>
      <c r="AB8" s="157">
        <v>11</v>
      </c>
      <c r="AC8" s="157">
        <v>32</v>
      </c>
      <c r="AD8" s="157"/>
      <c r="AE8" s="157"/>
      <c r="AF8" s="157">
        <v>1</v>
      </c>
      <c r="AG8" s="157">
        <v>2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12828</v>
      </c>
      <c r="C9" s="150" t="s">
        <v>135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12830</v>
      </c>
      <c r="C10" s="150" t="s">
        <v>138</v>
      </c>
      <c r="D10" s="157"/>
      <c r="E10" s="157"/>
      <c r="F10" s="157"/>
      <c r="G10" s="157"/>
      <c r="H10" s="157"/>
      <c r="I10" s="157"/>
      <c r="J10" s="157"/>
      <c r="K10" s="157"/>
      <c r="L10" s="157">
        <v>4</v>
      </c>
      <c r="M10" s="157">
        <v>8</v>
      </c>
      <c r="N10" s="157"/>
      <c r="O10" s="157"/>
      <c r="P10" s="157">
        <v>3</v>
      </c>
      <c r="Q10" s="157">
        <v>24</v>
      </c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12831</v>
      </c>
      <c r="C11" s="150" t="s">
        <v>143</v>
      </c>
      <c r="D11" s="157">
        <v>1</v>
      </c>
      <c r="E11" s="157">
        <v>2</v>
      </c>
      <c r="F11" s="157"/>
      <c r="G11" s="157"/>
      <c r="H11" s="157"/>
      <c r="I11" s="157"/>
      <c r="J11" s="157"/>
      <c r="K11" s="157"/>
      <c r="L11" s="157">
        <v>7</v>
      </c>
      <c r="M11" s="157">
        <v>14</v>
      </c>
      <c r="N11" s="157"/>
      <c r="O11" s="157"/>
      <c r="P11" s="157"/>
      <c r="Q11" s="157"/>
      <c r="R11" s="157"/>
      <c r="S11" s="157"/>
      <c r="T11" s="157">
        <v>21</v>
      </c>
      <c r="U11" s="157">
        <v>54</v>
      </c>
      <c r="V11" s="157"/>
      <c r="W11" s="157"/>
      <c r="X11" s="157">
        <v>2</v>
      </c>
      <c r="Y11" s="157">
        <v>4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12833</v>
      </c>
      <c r="C12" s="150" t="s">
        <v>146</v>
      </c>
      <c r="D12" s="157"/>
      <c r="E12" s="157"/>
      <c r="F12" s="157"/>
      <c r="G12" s="157"/>
      <c r="H12" s="157"/>
      <c r="I12" s="157"/>
      <c r="J12" s="157"/>
      <c r="K12" s="157"/>
      <c r="L12" s="157">
        <v>39</v>
      </c>
      <c r="M12" s="157">
        <v>89</v>
      </c>
      <c r="N12" s="157"/>
      <c r="O12" s="157"/>
      <c r="P12" s="157"/>
      <c r="Q12" s="157"/>
      <c r="R12" s="157"/>
      <c r="S12" s="157"/>
      <c r="T12" s="157">
        <v>33</v>
      </c>
      <c r="U12" s="157">
        <v>82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12834</v>
      </c>
      <c r="C13" s="150" t="s">
        <v>150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12835</v>
      </c>
      <c r="C14" s="150" t="s">
        <v>154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12837</v>
      </c>
      <c r="C15" s="150" t="s">
        <v>159</v>
      </c>
      <c r="D15" s="157">
        <v>1</v>
      </c>
      <c r="E15" s="157">
        <v>2</v>
      </c>
      <c r="F15" s="157"/>
      <c r="G15" s="157"/>
      <c r="H15" s="157"/>
      <c r="I15" s="157"/>
      <c r="J15" s="157"/>
      <c r="K15" s="157"/>
      <c r="L15" s="157">
        <v>24</v>
      </c>
      <c r="M15" s="157">
        <v>52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>
        <v>1</v>
      </c>
      <c r="AC15" s="157">
        <v>2</v>
      </c>
      <c r="AD15" s="157"/>
      <c r="AE15" s="157"/>
      <c r="AF15" s="157">
        <v>1</v>
      </c>
      <c r="AG15" s="157">
        <v>4</v>
      </c>
      <c r="AH15" s="157"/>
      <c r="AI15" s="157"/>
      <c r="AJ15" s="157"/>
      <c r="AK15" s="157"/>
      <c r="AL15" s="157">
        <v>9</v>
      </c>
      <c r="AM15" s="157">
        <v>27</v>
      </c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12838</v>
      </c>
      <c r="C16" s="150" t="s">
        <v>162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>
        <v>2</v>
      </c>
      <c r="AG16" s="157">
        <v>5</v>
      </c>
      <c r="AH16" s="157"/>
      <c r="AI16" s="157"/>
      <c r="AJ16" s="157"/>
      <c r="AK16" s="157"/>
      <c r="AL16" s="157">
        <v>11</v>
      </c>
      <c r="AM16" s="157">
        <v>29</v>
      </c>
      <c r="AN16" s="157"/>
      <c r="AO16" s="157"/>
      <c r="AP16" s="157"/>
      <c r="AQ16" s="157"/>
      <c r="AR16" s="157"/>
      <c r="AS16" s="157"/>
      <c r="AT16" s="157"/>
      <c r="AU16" s="157"/>
      <c r="AV16" s="157">
        <v>14</v>
      </c>
      <c r="AW16" s="157">
        <v>49</v>
      </c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150" t="s">
        <v>130</v>
      </c>
      <c r="B17" s="150">
        <v>12841</v>
      </c>
      <c r="C17" s="150" t="s">
        <v>166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>
        <v>13</v>
      </c>
      <c r="AC17" s="157">
        <v>32</v>
      </c>
      <c r="AD17" s="157"/>
      <c r="AE17" s="157"/>
      <c r="AF17" s="157"/>
      <c r="AG17" s="157"/>
      <c r="AH17" s="157"/>
      <c r="AI17" s="157"/>
      <c r="AJ17" s="157"/>
      <c r="AK17" s="157"/>
      <c r="AL17" s="157">
        <v>8</v>
      </c>
      <c r="AM17" s="157">
        <v>22</v>
      </c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s="99" customFormat="1" ht="13.5">
      <c r="A18" s="150" t="s">
        <v>130</v>
      </c>
      <c r="B18" s="150">
        <v>12854</v>
      </c>
      <c r="C18" s="150" t="s">
        <v>170</v>
      </c>
      <c r="D18" s="157">
        <v>5</v>
      </c>
      <c r="E18" s="157">
        <v>10</v>
      </c>
      <c r="F18" s="157"/>
      <c r="G18" s="157"/>
      <c r="H18" s="157">
        <v>1</v>
      </c>
      <c r="I18" s="157">
        <v>4</v>
      </c>
      <c r="J18" s="157"/>
      <c r="K18" s="157"/>
      <c r="L18" s="157">
        <v>5</v>
      </c>
      <c r="M18" s="157">
        <v>11</v>
      </c>
      <c r="N18" s="157">
        <v>2</v>
      </c>
      <c r="O18" s="157">
        <v>8</v>
      </c>
      <c r="P18" s="157"/>
      <c r="Q18" s="157"/>
      <c r="R18" s="157"/>
      <c r="S18" s="157"/>
      <c r="T18" s="157">
        <v>28</v>
      </c>
      <c r="U18" s="157">
        <v>112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</row>
    <row r="19" spans="1:57" s="99" customFormat="1" ht="13.5">
      <c r="A19" s="150" t="s">
        <v>130</v>
      </c>
      <c r="B19" s="150">
        <v>12860</v>
      </c>
      <c r="C19" s="150" t="s">
        <v>171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s="99" customFormat="1" ht="13.5">
      <c r="A20" s="150" t="s">
        <v>130</v>
      </c>
      <c r="B20" s="150">
        <v>12862</v>
      </c>
      <c r="C20" s="150" t="s">
        <v>174</v>
      </c>
      <c r="D20" s="157"/>
      <c r="E20" s="157"/>
      <c r="F20" s="157">
        <v>1</v>
      </c>
      <c r="G20" s="157">
        <v>3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</row>
    <row r="21" spans="1:57" s="99" customFormat="1" ht="13.5">
      <c r="A21" s="150" t="s">
        <v>130</v>
      </c>
      <c r="B21" s="150">
        <v>12863</v>
      </c>
      <c r="C21" s="150" t="s">
        <v>175</v>
      </c>
      <c r="D21" s="157"/>
      <c r="E21" s="157"/>
      <c r="F21" s="157"/>
      <c r="G21" s="157"/>
      <c r="H21" s="157">
        <v>1</v>
      </c>
      <c r="I21" s="157">
        <v>4</v>
      </c>
      <c r="J21" s="157"/>
      <c r="K21" s="157"/>
      <c r="L21" s="157">
        <v>40</v>
      </c>
      <c r="M21" s="157">
        <v>87</v>
      </c>
      <c r="N21" s="157"/>
      <c r="O21" s="157"/>
      <c r="P21" s="157"/>
      <c r="Q21" s="157"/>
      <c r="R21" s="157"/>
      <c r="S21" s="157"/>
      <c r="T21" s="157">
        <v>68</v>
      </c>
      <c r="U21" s="157">
        <v>149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>
        <v>1</v>
      </c>
      <c r="AG21" s="157">
        <v>2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>
        <v>26</v>
      </c>
      <c r="AW21" s="157">
        <v>87</v>
      </c>
      <c r="AX21" s="157"/>
      <c r="AY21" s="157"/>
      <c r="AZ21" s="157"/>
      <c r="BA21" s="157"/>
      <c r="BB21" s="157"/>
      <c r="BC21" s="157"/>
      <c r="BD21" s="157"/>
      <c r="BE21" s="157"/>
    </row>
    <row r="22" spans="1:57" s="99" customFormat="1" ht="13.5">
      <c r="A22" s="150" t="s">
        <v>130</v>
      </c>
      <c r="B22" s="150">
        <v>12866</v>
      </c>
      <c r="C22" s="150" t="s">
        <v>183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>
        <v>4</v>
      </c>
      <c r="AC22" s="157">
        <v>14</v>
      </c>
      <c r="AD22" s="157"/>
      <c r="AE22" s="157"/>
      <c r="AF22" s="157"/>
      <c r="AG22" s="157"/>
      <c r="AH22" s="157"/>
      <c r="AI22" s="157"/>
      <c r="AJ22" s="157"/>
      <c r="AK22" s="157"/>
      <c r="AL22" s="157">
        <v>12</v>
      </c>
      <c r="AM22" s="157">
        <v>35</v>
      </c>
      <c r="AN22" s="157"/>
      <c r="AO22" s="157"/>
      <c r="AP22" s="157"/>
      <c r="AQ22" s="157"/>
      <c r="AR22" s="157"/>
      <c r="AS22" s="157"/>
      <c r="AT22" s="157"/>
      <c r="AU22" s="157"/>
      <c r="AV22" s="157">
        <v>28</v>
      </c>
      <c r="AW22" s="157">
        <v>112</v>
      </c>
      <c r="AX22" s="157"/>
      <c r="AY22" s="157"/>
      <c r="AZ22" s="157"/>
      <c r="BA22" s="157"/>
      <c r="BB22" s="157"/>
      <c r="BC22" s="157"/>
      <c r="BD22" s="157"/>
      <c r="BE22" s="157"/>
    </row>
    <row r="23" spans="1:57" s="99" customFormat="1" ht="13.5">
      <c r="A23" s="150" t="s">
        <v>130</v>
      </c>
      <c r="B23" s="150">
        <v>12867</v>
      </c>
      <c r="C23" s="150" t="s">
        <v>184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>
        <v>59</v>
      </c>
      <c r="W23" s="157">
        <v>159</v>
      </c>
      <c r="X23" s="157"/>
      <c r="Y23" s="157"/>
      <c r="Z23" s="157"/>
      <c r="AA23" s="157"/>
      <c r="AB23" s="157">
        <v>7</v>
      </c>
      <c r="AC23" s="157">
        <v>25</v>
      </c>
      <c r="AD23" s="157"/>
      <c r="AE23" s="157"/>
      <c r="AF23" s="157"/>
      <c r="AG23" s="157"/>
      <c r="AH23" s="157"/>
      <c r="AI23" s="157"/>
      <c r="AJ23" s="157"/>
      <c r="AK23" s="157"/>
      <c r="AL23" s="157">
        <v>7</v>
      </c>
      <c r="AM23" s="157">
        <v>19</v>
      </c>
      <c r="AN23" s="157"/>
      <c r="AO23" s="157"/>
      <c r="AP23" s="157"/>
      <c r="AQ23" s="157"/>
      <c r="AR23" s="157"/>
      <c r="AS23" s="157"/>
      <c r="AT23" s="157"/>
      <c r="AU23" s="157"/>
      <c r="AV23" s="157">
        <v>19</v>
      </c>
      <c r="AW23" s="157">
        <v>61</v>
      </c>
      <c r="AX23" s="157"/>
      <c r="AY23" s="157"/>
      <c r="AZ23" s="157"/>
      <c r="BA23" s="157"/>
      <c r="BB23" s="157"/>
      <c r="BC23" s="157"/>
      <c r="BD23" s="157"/>
      <c r="BE23" s="157"/>
    </row>
    <row r="24" spans="1:57" s="99" customFormat="1" ht="13.5">
      <c r="A24" s="150" t="s">
        <v>130</v>
      </c>
      <c r="B24" s="150">
        <v>12886</v>
      </c>
      <c r="C24" s="150" t="s">
        <v>187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6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9">
        <f aca="true" t="shared" si="0" ref="D7:S7">SUM(D8:D200)</f>
        <v>458</v>
      </c>
      <c r="E7" s="109">
        <f t="shared" si="0"/>
        <v>264</v>
      </c>
      <c r="F7" s="109">
        <f t="shared" si="0"/>
        <v>144</v>
      </c>
      <c r="G7" s="109">
        <f t="shared" si="0"/>
        <v>50</v>
      </c>
      <c r="H7" s="109">
        <f t="shared" si="0"/>
        <v>832</v>
      </c>
      <c r="I7" s="109">
        <f t="shared" si="0"/>
        <v>770</v>
      </c>
      <c r="J7" s="109">
        <f t="shared" si="0"/>
        <v>61</v>
      </c>
      <c r="K7" s="109">
        <f t="shared" si="0"/>
        <v>1</v>
      </c>
      <c r="L7" s="109">
        <f t="shared" si="0"/>
        <v>44</v>
      </c>
      <c r="M7" s="109">
        <f t="shared" si="0"/>
        <v>29</v>
      </c>
      <c r="N7" s="109">
        <f t="shared" si="0"/>
        <v>6</v>
      </c>
      <c r="O7" s="109">
        <f t="shared" si="0"/>
        <v>9</v>
      </c>
      <c r="P7" s="109">
        <f t="shared" si="0"/>
        <v>170</v>
      </c>
      <c r="Q7" s="109">
        <f t="shared" si="0"/>
        <v>155</v>
      </c>
      <c r="R7" s="109">
        <f t="shared" si="0"/>
        <v>14</v>
      </c>
      <c r="S7" s="109">
        <f t="shared" si="0"/>
        <v>1</v>
      </c>
    </row>
    <row r="8" spans="1:19" s="99" customFormat="1" ht="13.5">
      <c r="A8" s="150" t="s">
        <v>130</v>
      </c>
      <c r="B8" s="150">
        <v>12100</v>
      </c>
      <c r="C8" s="150" t="s">
        <v>188</v>
      </c>
      <c r="D8" s="158">
        <f aca="true" t="shared" si="1" ref="D8:D63">SUM(E8:G8)</f>
        <v>25</v>
      </c>
      <c r="E8" s="157">
        <v>25</v>
      </c>
      <c r="F8" s="157"/>
      <c r="G8" s="157"/>
      <c r="H8" s="158">
        <f aca="true" t="shared" si="2" ref="H8:H63">SUM(I8:K8)</f>
        <v>44</v>
      </c>
      <c r="I8" s="157">
        <v>40</v>
      </c>
      <c r="J8" s="157">
        <v>4</v>
      </c>
      <c r="K8" s="157"/>
      <c r="L8" s="158">
        <f aca="true" t="shared" si="3" ref="L8:L63">SUM(M8:O8)</f>
        <v>1</v>
      </c>
      <c r="M8" s="157">
        <v>1</v>
      </c>
      <c r="N8" s="157"/>
      <c r="O8" s="157"/>
      <c r="P8" s="158">
        <f aca="true" t="shared" si="4" ref="P8:P63">SUM(Q8:S8)</f>
        <v>14</v>
      </c>
      <c r="Q8" s="157">
        <v>14</v>
      </c>
      <c r="R8" s="157"/>
      <c r="S8" s="157"/>
    </row>
    <row r="9" spans="1:19" s="99" customFormat="1" ht="13.5">
      <c r="A9" s="150" t="s">
        <v>130</v>
      </c>
      <c r="B9" s="150">
        <v>12202</v>
      </c>
      <c r="C9" s="150" t="s">
        <v>189</v>
      </c>
      <c r="D9" s="158">
        <f t="shared" si="1"/>
        <v>3</v>
      </c>
      <c r="E9" s="157">
        <v>3</v>
      </c>
      <c r="F9" s="157"/>
      <c r="G9" s="157"/>
      <c r="H9" s="158">
        <f t="shared" si="2"/>
        <v>29</v>
      </c>
      <c r="I9" s="157">
        <v>23</v>
      </c>
      <c r="J9" s="157">
        <v>5</v>
      </c>
      <c r="K9" s="157">
        <v>1</v>
      </c>
      <c r="L9" s="158">
        <f t="shared" si="3"/>
        <v>2</v>
      </c>
      <c r="M9" s="157">
        <v>2</v>
      </c>
      <c r="N9" s="157"/>
      <c r="O9" s="157"/>
      <c r="P9" s="158">
        <f t="shared" si="4"/>
        <v>7</v>
      </c>
      <c r="Q9" s="157">
        <v>6</v>
      </c>
      <c r="R9" s="157"/>
      <c r="S9" s="157">
        <v>1</v>
      </c>
    </row>
    <row r="10" spans="1:19" s="99" customFormat="1" ht="13.5">
      <c r="A10" s="150" t="s">
        <v>130</v>
      </c>
      <c r="B10" s="150">
        <v>12203</v>
      </c>
      <c r="C10" s="150" t="s">
        <v>190</v>
      </c>
      <c r="D10" s="158">
        <f t="shared" si="1"/>
        <v>57</v>
      </c>
      <c r="E10" s="157">
        <v>54</v>
      </c>
      <c r="F10" s="157">
        <v>3</v>
      </c>
      <c r="G10" s="157"/>
      <c r="H10" s="158">
        <f t="shared" si="2"/>
        <v>52</v>
      </c>
      <c r="I10" s="157">
        <v>46</v>
      </c>
      <c r="J10" s="157">
        <v>6</v>
      </c>
      <c r="K10" s="157"/>
      <c r="L10" s="158">
        <f t="shared" si="3"/>
        <v>1</v>
      </c>
      <c r="M10" s="157">
        <v>1</v>
      </c>
      <c r="N10" s="157"/>
      <c r="O10" s="157"/>
      <c r="P10" s="158">
        <f t="shared" si="4"/>
        <v>1</v>
      </c>
      <c r="Q10" s="157">
        <v>1</v>
      </c>
      <c r="R10" s="157"/>
      <c r="S10" s="157"/>
    </row>
    <row r="11" spans="1:19" s="99" customFormat="1" ht="13.5">
      <c r="A11" s="150" t="s">
        <v>130</v>
      </c>
      <c r="B11" s="150">
        <v>12204</v>
      </c>
      <c r="C11" s="150" t="s">
        <v>191</v>
      </c>
      <c r="D11" s="158">
        <f t="shared" si="1"/>
        <v>27</v>
      </c>
      <c r="E11" s="157">
        <v>13</v>
      </c>
      <c r="F11" s="157">
        <v>12</v>
      </c>
      <c r="G11" s="157">
        <v>2</v>
      </c>
      <c r="H11" s="158">
        <f t="shared" si="2"/>
        <v>25</v>
      </c>
      <c r="I11" s="157">
        <v>22</v>
      </c>
      <c r="J11" s="157">
        <v>3</v>
      </c>
      <c r="K11" s="157"/>
      <c r="L11" s="158">
        <f t="shared" si="3"/>
        <v>3</v>
      </c>
      <c r="M11" s="157">
        <v>1</v>
      </c>
      <c r="N11" s="157"/>
      <c r="O11" s="157">
        <v>2</v>
      </c>
      <c r="P11" s="158">
        <f t="shared" si="4"/>
        <v>4</v>
      </c>
      <c r="Q11" s="157">
        <v>4</v>
      </c>
      <c r="R11" s="157"/>
      <c r="S11" s="157"/>
    </row>
    <row r="12" spans="1:19" s="99" customFormat="1" ht="13.5">
      <c r="A12" s="150" t="s">
        <v>130</v>
      </c>
      <c r="B12" s="150">
        <v>12205</v>
      </c>
      <c r="C12" s="150" t="s">
        <v>172</v>
      </c>
      <c r="D12" s="158">
        <f t="shared" si="1"/>
        <v>8</v>
      </c>
      <c r="E12" s="157">
        <v>4</v>
      </c>
      <c r="F12" s="157">
        <v>4</v>
      </c>
      <c r="G12" s="157"/>
      <c r="H12" s="158">
        <f t="shared" si="2"/>
        <v>14</v>
      </c>
      <c r="I12" s="157">
        <v>10</v>
      </c>
      <c r="J12" s="157">
        <v>4</v>
      </c>
      <c r="K12" s="157"/>
      <c r="L12" s="158">
        <f t="shared" si="3"/>
        <v>0</v>
      </c>
      <c r="M12" s="157"/>
      <c r="N12" s="157"/>
      <c r="O12" s="157"/>
      <c r="P12" s="158">
        <f t="shared" si="4"/>
        <v>5</v>
      </c>
      <c r="Q12" s="157">
        <v>1</v>
      </c>
      <c r="R12" s="157">
        <v>4</v>
      </c>
      <c r="S12" s="157"/>
    </row>
    <row r="13" spans="1:19" s="99" customFormat="1" ht="13.5">
      <c r="A13" s="150" t="s">
        <v>130</v>
      </c>
      <c r="B13" s="150">
        <v>12206</v>
      </c>
      <c r="C13" s="150" t="s">
        <v>192</v>
      </c>
      <c r="D13" s="158">
        <f t="shared" si="1"/>
        <v>15</v>
      </c>
      <c r="E13" s="157">
        <v>2</v>
      </c>
      <c r="F13" s="157">
        <v>8</v>
      </c>
      <c r="G13" s="157">
        <v>5</v>
      </c>
      <c r="H13" s="158">
        <f t="shared" si="2"/>
        <v>19</v>
      </c>
      <c r="I13" s="157">
        <v>15</v>
      </c>
      <c r="J13" s="157">
        <v>4</v>
      </c>
      <c r="K13" s="157"/>
      <c r="L13" s="158">
        <f t="shared" si="3"/>
        <v>0</v>
      </c>
      <c r="M13" s="157"/>
      <c r="N13" s="157"/>
      <c r="O13" s="157"/>
      <c r="P13" s="158">
        <f t="shared" si="4"/>
        <v>8</v>
      </c>
      <c r="Q13" s="157">
        <v>8</v>
      </c>
      <c r="R13" s="157"/>
      <c r="S13" s="157"/>
    </row>
    <row r="14" spans="1:19" s="99" customFormat="1" ht="13.5">
      <c r="A14" s="150" t="s">
        <v>130</v>
      </c>
      <c r="B14" s="150">
        <v>12207</v>
      </c>
      <c r="C14" s="150" t="s">
        <v>193</v>
      </c>
      <c r="D14" s="158">
        <f t="shared" si="1"/>
        <v>24</v>
      </c>
      <c r="E14" s="157">
        <v>13</v>
      </c>
      <c r="F14" s="157">
        <v>5</v>
      </c>
      <c r="G14" s="157">
        <v>6</v>
      </c>
      <c r="H14" s="158">
        <f t="shared" si="2"/>
        <v>41</v>
      </c>
      <c r="I14" s="157">
        <v>38</v>
      </c>
      <c r="J14" s="157">
        <v>3</v>
      </c>
      <c r="K14" s="157"/>
      <c r="L14" s="158">
        <f t="shared" si="3"/>
        <v>4</v>
      </c>
      <c r="M14" s="157">
        <v>2</v>
      </c>
      <c r="N14" s="157">
        <v>1</v>
      </c>
      <c r="O14" s="157">
        <v>1</v>
      </c>
      <c r="P14" s="158">
        <f t="shared" si="4"/>
        <v>11</v>
      </c>
      <c r="Q14" s="157">
        <v>11</v>
      </c>
      <c r="R14" s="157"/>
      <c r="S14" s="157"/>
    </row>
    <row r="15" spans="1:19" s="99" customFormat="1" ht="13.5">
      <c r="A15" s="150" t="s">
        <v>130</v>
      </c>
      <c r="B15" s="150">
        <v>12208</v>
      </c>
      <c r="C15" s="150" t="s">
        <v>194</v>
      </c>
      <c r="D15" s="158">
        <f t="shared" si="1"/>
        <v>17</v>
      </c>
      <c r="E15" s="157">
        <v>5</v>
      </c>
      <c r="F15" s="157">
        <v>4</v>
      </c>
      <c r="G15" s="157">
        <v>8</v>
      </c>
      <c r="H15" s="158">
        <f t="shared" si="2"/>
        <v>18</v>
      </c>
      <c r="I15" s="157">
        <v>17</v>
      </c>
      <c r="J15" s="157">
        <v>1</v>
      </c>
      <c r="K15" s="157"/>
      <c r="L15" s="158">
        <f t="shared" si="3"/>
        <v>5</v>
      </c>
      <c r="M15" s="157">
        <v>3</v>
      </c>
      <c r="N15" s="157"/>
      <c r="O15" s="157">
        <v>2</v>
      </c>
      <c r="P15" s="158">
        <f t="shared" si="4"/>
        <v>12</v>
      </c>
      <c r="Q15" s="157">
        <v>12</v>
      </c>
      <c r="R15" s="157"/>
      <c r="S15" s="157"/>
    </row>
    <row r="16" spans="1:19" s="99" customFormat="1" ht="13.5">
      <c r="A16" s="150" t="s">
        <v>130</v>
      </c>
      <c r="B16" s="150">
        <v>12210</v>
      </c>
      <c r="C16" s="150" t="s">
        <v>176</v>
      </c>
      <c r="D16" s="158">
        <f t="shared" si="1"/>
        <v>1</v>
      </c>
      <c r="E16" s="157">
        <v>1</v>
      </c>
      <c r="F16" s="157"/>
      <c r="G16" s="157"/>
      <c r="H16" s="158">
        <f t="shared" si="2"/>
        <v>0</v>
      </c>
      <c r="I16" s="157"/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12211</v>
      </c>
      <c r="C17" s="150" t="s">
        <v>185</v>
      </c>
      <c r="D17" s="158">
        <f t="shared" si="1"/>
        <v>23</v>
      </c>
      <c r="E17" s="157">
        <v>16</v>
      </c>
      <c r="F17" s="157">
        <v>5</v>
      </c>
      <c r="G17" s="157">
        <v>2</v>
      </c>
      <c r="H17" s="158">
        <f t="shared" si="2"/>
        <v>39</v>
      </c>
      <c r="I17" s="157">
        <v>38</v>
      </c>
      <c r="J17" s="157">
        <v>1</v>
      </c>
      <c r="K17" s="157"/>
      <c r="L17" s="158">
        <f t="shared" si="3"/>
        <v>6</v>
      </c>
      <c r="M17" s="157">
        <v>4</v>
      </c>
      <c r="N17" s="157">
        <v>2</v>
      </c>
      <c r="O17" s="157"/>
      <c r="P17" s="158">
        <f t="shared" si="4"/>
        <v>6</v>
      </c>
      <c r="Q17" s="157">
        <v>6</v>
      </c>
      <c r="R17" s="157"/>
      <c r="S17" s="157"/>
    </row>
    <row r="18" spans="1:19" s="99" customFormat="1" ht="13.5">
      <c r="A18" s="150" t="s">
        <v>130</v>
      </c>
      <c r="B18" s="150">
        <v>12212</v>
      </c>
      <c r="C18" s="150" t="s">
        <v>136</v>
      </c>
      <c r="D18" s="158">
        <f t="shared" si="1"/>
        <v>11</v>
      </c>
      <c r="E18" s="157">
        <v>10</v>
      </c>
      <c r="F18" s="157">
        <v>1</v>
      </c>
      <c r="G18" s="157"/>
      <c r="H18" s="158">
        <f t="shared" si="2"/>
        <v>21</v>
      </c>
      <c r="I18" s="157">
        <v>20</v>
      </c>
      <c r="J18" s="157">
        <v>1</v>
      </c>
      <c r="K18" s="157"/>
      <c r="L18" s="158">
        <f t="shared" si="3"/>
        <v>0</v>
      </c>
      <c r="M18" s="157"/>
      <c r="N18" s="157"/>
      <c r="O18" s="157"/>
      <c r="P18" s="158">
        <f t="shared" si="4"/>
        <v>4</v>
      </c>
      <c r="Q18" s="157">
        <v>4</v>
      </c>
      <c r="R18" s="157"/>
      <c r="S18" s="157"/>
    </row>
    <row r="19" spans="1:19" s="99" customFormat="1" ht="13.5">
      <c r="A19" s="150" t="s">
        <v>130</v>
      </c>
      <c r="B19" s="150">
        <v>12213</v>
      </c>
      <c r="C19" s="150" t="s">
        <v>139</v>
      </c>
      <c r="D19" s="158">
        <f t="shared" si="1"/>
        <v>7</v>
      </c>
      <c r="E19" s="157">
        <v>6</v>
      </c>
      <c r="F19" s="157">
        <v>1</v>
      </c>
      <c r="G19" s="157"/>
      <c r="H19" s="158">
        <f t="shared" si="2"/>
        <v>28</v>
      </c>
      <c r="I19" s="157">
        <v>28</v>
      </c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12215</v>
      </c>
      <c r="C20" s="150" t="s">
        <v>163</v>
      </c>
      <c r="D20" s="158">
        <f t="shared" si="1"/>
        <v>6</v>
      </c>
      <c r="E20" s="157">
        <v>5</v>
      </c>
      <c r="F20" s="157">
        <v>1</v>
      </c>
      <c r="G20" s="157"/>
      <c r="H20" s="158">
        <f t="shared" si="2"/>
        <v>11</v>
      </c>
      <c r="I20" s="157">
        <v>10</v>
      </c>
      <c r="J20" s="157">
        <v>1</v>
      </c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12216</v>
      </c>
      <c r="C21" s="150" t="s">
        <v>195</v>
      </c>
      <c r="D21" s="158">
        <f t="shared" si="1"/>
        <v>10</v>
      </c>
      <c r="E21" s="157">
        <v>6</v>
      </c>
      <c r="F21" s="157">
        <v>2</v>
      </c>
      <c r="G21" s="157">
        <v>2</v>
      </c>
      <c r="H21" s="158">
        <f t="shared" si="2"/>
        <v>29</v>
      </c>
      <c r="I21" s="157">
        <v>29</v>
      </c>
      <c r="J21" s="157"/>
      <c r="K21" s="157"/>
      <c r="L21" s="158">
        <f t="shared" si="3"/>
        <v>1</v>
      </c>
      <c r="M21" s="157">
        <v>1</v>
      </c>
      <c r="N21" s="157"/>
      <c r="O21" s="157"/>
      <c r="P21" s="158">
        <f t="shared" si="4"/>
        <v>8</v>
      </c>
      <c r="Q21" s="157">
        <v>8</v>
      </c>
      <c r="R21" s="157"/>
      <c r="S21" s="157"/>
    </row>
    <row r="22" spans="1:19" s="99" customFormat="1" ht="13.5">
      <c r="A22" s="150" t="s">
        <v>130</v>
      </c>
      <c r="B22" s="150">
        <v>12217</v>
      </c>
      <c r="C22" s="150" t="s">
        <v>147</v>
      </c>
      <c r="D22" s="158">
        <f t="shared" si="1"/>
        <v>12</v>
      </c>
      <c r="E22" s="157">
        <v>1</v>
      </c>
      <c r="F22" s="157">
        <v>9</v>
      </c>
      <c r="G22" s="157">
        <v>2</v>
      </c>
      <c r="H22" s="158">
        <f t="shared" si="2"/>
        <v>23</v>
      </c>
      <c r="I22" s="157">
        <v>23</v>
      </c>
      <c r="J22" s="157"/>
      <c r="K22" s="157"/>
      <c r="L22" s="158">
        <f t="shared" si="3"/>
        <v>4</v>
      </c>
      <c r="M22" s="157">
        <v>3</v>
      </c>
      <c r="N22" s="157"/>
      <c r="O22" s="157">
        <v>1</v>
      </c>
      <c r="P22" s="158">
        <f t="shared" si="4"/>
        <v>8</v>
      </c>
      <c r="Q22" s="157">
        <v>8</v>
      </c>
      <c r="R22" s="157"/>
      <c r="S22" s="157"/>
    </row>
    <row r="23" spans="1:19" s="99" customFormat="1" ht="13.5">
      <c r="A23" s="150" t="s">
        <v>130</v>
      </c>
      <c r="B23" s="150">
        <v>12218</v>
      </c>
      <c r="C23" s="150" t="s">
        <v>196</v>
      </c>
      <c r="D23" s="158">
        <f t="shared" si="1"/>
        <v>6</v>
      </c>
      <c r="E23" s="157">
        <v>3</v>
      </c>
      <c r="F23" s="157">
        <v>2</v>
      </c>
      <c r="G23" s="157">
        <v>1</v>
      </c>
      <c r="H23" s="158">
        <f t="shared" si="2"/>
        <v>5</v>
      </c>
      <c r="I23" s="157">
        <v>5</v>
      </c>
      <c r="J23" s="157"/>
      <c r="K23" s="157"/>
      <c r="L23" s="158">
        <f t="shared" si="3"/>
        <v>2</v>
      </c>
      <c r="M23" s="157">
        <v>1</v>
      </c>
      <c r="N23" s="157">
        <v>1</v>
      </c>
      <c r="O23" s="157"/>
      <c r="P23" s="158">
        <f t="shared" si="4"/>
        <v>7</v>
      </c>
      <c r="Q23" s="157">
        <v>7</v>
      </c>
      <c r="R23" s="157"/>
      <c r="S23" s="157"/>
    </row>
    <row r="24" spans="1:19" s="99" customFormat="1" ht="13.5">
      <c r="A24" s="150" t="s">
        <v>130</v>
      </c>
      <c r="B24" s="150">
        <v>12219</v>
      </c>
      <c r="C24" s="150" t="s">
        <v>197</v>
      </c>
      <c r="D24" s="158">
        <f t="shared" si="1"/>
        <v>15</v>
      </c>
      <c r="E24" s="157">
        <v>10</v>
      </c>
      <c r="F24" s="157">
        <v>5</v>
      </c>
      <c r="G24" s="157"/>
      <c r="H24" s="158">
        <f t="shared" si="2"/>
        <v>33</v>
      </c>
      <c r="I24" s="157">
        <v>23</v>
      </c>
      <c r="J24" s="157">
        <v>10</v>
      </c>
      <c r="K24" s="157"/>
      <c r="L24" s="158">
        <f t="shared" si="3"/>
        <v>2</v>
      </c>
      <c r="M24" s="157"/>
      <c r="N24" s="157"/>
      <c r="O24" s="157">
        <v>2</v>
      </c>
      <c r="P24" s="158">
        <f t="shared" si="4"/>
        <v>6</v>
      </c>
      <c r="Q24" s="157">
        <v>6</v>
      </c>
      <c r="R24" s="157"/>
      <c r="S24" s="157"/>
    </row>
    <row r="25" spans="1:19" s="99" customFormat="1" ht="13.5">
      <c r="A25" s="150" t="s">
        <v>130</v>
      </c>
      <c r="B25" s="150">
        <v>12220</v>
      </c>
      <c r="C25" s="150" t="s">
        <v>198</v>
      </c>
      <c r="D25" s="158">
        <f t="shared" si="1"/>
        <v>10</v>
      </c>
      <c r="E25" s="157">
        <v>5</v>
      </c>
      <c r="F25" s="157">
        <v>2</v>
      </c>
      <c r="G25" s="157">
        <v>3</v>
      </c>
      <c r="H25" s="158">
        <f t="shared" si="2"/>
        <v>14</v>
      </c>
      <c r="I25" s="157">
        <v>14</v>
      </c>
      <c r="J25" s="157"/>
      <c r="K25" s="157"/>
      <c r="L25" s="158">
        <f t="shared" si="3"/>
        <v>4</v>
      </c>
      <c r="M25" s="157">
        <v>2</v>
      </c>
      <c r="N25" s="157">
        <v>1</v>
      </c>
      <c r="O25" s="157">
        <v>1</v>
      </c>
      <c r="P25" s="158">
        <f t="shared" si="4"/>
        <v>4</v>
      </c>
      <c r="Q25" s="157">
        <v>4</v>
      </c>
      <c r="R25" s="157"/>
      <c r="S25" s="157"/>
    </row>
    <row r="26" spans="1:19" s="99" customFormat="1" ht="13.5">
      <c r="A26" s="150" t="s">
        <v>130</v>
      </c>
      <c r="B26" s="150">
        <v>12221</v>
      </c>
      <c r="C26" s="150" t="s">
        <v>199</v>
      </c>
      <c r="D26" s="158">
        <f t="shared" si="1"/>
        <v>29</v>
      </c>
      <c r="E26" s="157">
        <v>9</v>
      </c>
      <c r="F26" s="157">
        <v>18</v>
      </c>
      <c r="G26" s="157">
        <v>2</v>
      </c>
      <c r="H26" s="158">
        <f t="shared" si="2"/>
        <v>27</v>
      </c>
      <c r="I26" s="157">
        <v>23</v>
      </c>
      <c r="J26" s="157">
        <v>4</v>
      </c>
      <c r="K26" s="157"/>
      <c r="L26" s="158">
        <f t="shared" si="3"/>
        <v>2</v>
      </c>
      <c r="M26" s="157">
        <v>1</v>
      </c>
      <c r="N26" s="157">
        <v>1</v>
      </c>
      <c r="O26" s="157"/>
      <c r="P26" s="158">
        <f t="shared" si="4"/>
        <v>20</v>
      </c>
      <c r="Q26" s="157">
        <v>10</v>
      </c>
      <c r="R26" s="157">
        <v>10</v>
      </c>
      <c r="S26" s="157"/>
    </row>
    <row r="27" spans="1:19" s="99" customFormat="1" ht="13.5">
      <c r="A27" s="150" t="s">
        <v>130</v>
      </c>
      <c r="B27" s="150">
        <v>12222</v>
      </c>
      <c r="C27" s="150" t="s">
        <v>200</v>
      </c>
      <c r="D27" s="158">
        <f t="shared" si="1"/>
        <v>12</v>
      </c>
      <c r="E27" s="157">
        <v>2</v>
      </c>
      <c r="F27" s="157">
        <v>9</v>
      </c>
      <c r="G27" s="157">
        <v>1</v>
      </c>
      <c r="H27" s="158">
        <f t="shared" si="2"/>
        <v>11</v>
      </c>
      <c r="I27" s="157">
        <v>11</v>
      </c>
      <c r="J27" s="157"/>
      <c r="K27" s="157"/>
      <c r="L27" s="158">
        <f t="shared" si="3"/>
        <v>2</v>
      </c>
      <c r="M27" s="157">
        <v>2</v>
      </c>
      <c r="N27" s="157"/>
      <c r="O27" s="157"/>
      <c r="P27" s="158">
        <f t="shared" si="4"/>
        <v>2</v>
      </c>
      <c r="Q27" s="157">
        <v>2</v>
      </c>
      <c r="R27" s="157"/>
      <c r="S27" s="157"/>
    </row>
    <row r="28" spans="1:19" s="99" customFormat="1" ht="13.5">
      <c r="A28" s="150" t="s">
        <v>130</v>
      </c>
      <c r="B28" s="150">
        <v>12223</v>
      </c>
      <c r="C28" s="150" t="s">
        <v>173</v>
      </c>
      <c r="D28" s="158">
        <f t="shared" si="1"/>
        <v>6</v>
      </c>
      <c r="E28" s="157">
        <v>1</v>
      </c>
      <c r="F28" s="157">
        <v>3</v>
      </c>
      <c r="G28" s="157">
        <v>2</v>
      </c>
      <c r="H28" s="158">
        <f t="shared" si="2"/>
        <v>9</v>
      </c>
      <c r="I28" s="157">
        <v>9</v>
      </c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0</v>
      </c>
      <c r="Q28" s="157"/>
      <c r="R28" s="157"/>
      <c r="S28" s="157"/>
    </row>
    <row r="29" spans="1:19" s="99" customFormat="1" ht="13.5">
      <c r="A29" s="150" t="s">
        <v>130</v>
      </c>
      <c r="B29" s="150">
        <v>12224</v>
      </c>
      <c r="C29" s="150" t="s">
        <v>201</v>
      </c>
      <c r="D29" s="158">
        <f t="shared" si="1"/>
        <v>0</v>
      </c>
      <c r="E29" s="157"/>
      <c r="F29" s="157"/>
      <c r="G29" s="157"/>
      <c r="H29" s="158">
        <f t="shared" si="2"/>
        <v>0</v>
      </c>
      <c r="I29" s="157"/>
      <c r="J29" s="157"/>
      <c r="K29" s="157"/>
      <c r="L29" s="158">
        <f t="shared" si="3"/>
        <v>2</v>
      </c>
      <c r="M29" s="157">
        <v>2</v>
      </c>
      <c r="N29" s="157"/>
      <c r="O29" s="157"/>
      <c r="P29" s="158">
        <f t="shared" si="4"/>
        <v>5</v>
      </c>
      <c r="Q29" s="157">
        <v>5</v>
      </c>
      <c r="R29" s="157"/>
      <c r="S29" s="157"/>
    </row>
    <row r="30" spans="1:19" s="99" customFormat="1" ht="13.5">
      <c r="A30" s="150" t="s">
        <v>130</v>
      </c>
      <c r="B30" s="150">
        <v>12225</v>
      </c>
      <c r="C30" s="150" t="s">
        <v>202</v>
      </c>
      <c r="D30" s="158">
        <f t="shared" si="1"/>
        <v>9</v>
      </c>
      <c r="E30" s="157">
        <v>4</v>
      </c>
      <c r="F30" s="157">
        <v>2</v>
      </c>
      <c r="G30" s="157">
        <v>3</v>
      </c>
      <c r="H30" s="158">
        <f t="shared" si="2"/>
        <v>4</v>
      </c>
      <c r="I30" s="157">
        <v>4</v>
      </c>
      <c r="J30" s="157"/>
      <c r="K30" s="157"/>
      <c r="L30" s="158">
        <f t="shared" si="3"/>
        <v>0</v>
      </c>
      <c r="M30" s="157"/>
      <c r="N30" s="157"/>
      <c r="O30" s="157"/>
      <c r="P30" s="158">
        <f t="shared" si="4"/>
        <v>2</v>
      </c>
      <c r="Q30" s="157">
        <v>2</v>
      </c>
      <c r="R30" s="157"/>
      <c r="S30" s="157"/>
    </row>
    <row r="31" spans="1:19" s="99" customFormat="1" ht="13.5">
      <c r="A31" s="150" t="s">
        <v>130</v>
      </c>
      <c r="B31" s="150">
        <v>12226</v>
      </c>
      <c r="C31" s="150" t="s">
        <v>203</v>
      </c>
      <c r="D31" s="158">
        <f t="shared" si="1"/>
        <v>10</v>
      </c>
      <c r="E31" s="157">
        <v>5</v>
      </c>
      <c r="F31" s="157">
        <v>4</v>
      </c>
      <c r="G31" s="157">
        <v>1</v>
      </c>
      <c r="H31" s="158">
        <f t="shared" si="2"/>
        <v>13</v>
      </c>
      <c r="I31" s="157">
        <v>12</v>
      </c>
      <c r="J31" s="157">
        <v>1</v>
      </c>
      <c r="K31" s="157"/>
      <c r="L31" s="158">
        <f t="shared" si="3"/>
        <v>0</v>
      </c>
      <c r="M31" s="157"/>
      <c r="N31" s="157"/>
      <c r="O31" s="157"/>
      <c r="P31" s="158">
        <f t="shared" si="4"/>
        <v>7</v>
      </c>
      <c r="Q31" s="157">
        <v>7</v>
      </c>
      <c r="R31" s="157"/>
      <c r="S31" s="157"/>
    </row>
    <row r="32" spans="1:19" s="99" customFormat="1" ht="13.5">
      <c r="A32" s="150" t="s">
        <v>130</v>
      </c>
      <c r="B32" s="150">
        <v>12227</v>
      </c>
      <c r="C32" s="150" t="s">
        <v>204</v>
      </c>
      <c r="D32" s="158">
        <f t="shared" si="1"/>
        <v>5</v>
      </c>
      <c r="E32" s="157">
        <v>3</v>
      </c>
      <c r="F32" s="157">
        <v>2</v>
      </c>
      <c r="G32" s="157"/>
      <c r="H32" s="158">
        <f t="shared" si="2"/>
        <v>20</v>
      </c>
      <c r="I32" s="157">
        <v>20</v>
      </c>
      <c r="J32" s="157"/>
      <c r="K32" s="157"/>
      <c r="L32" s="158">
        <f t="shared" si="3"/>
        <v>2</v>
      </c>
      <c r="M32" s="157">
        <v>2</v>
      </c>
      <c r="N32" s="157"/>
      <c r="O32" s="157"/>
      <c r="P32" s="158">
        <f t="shared" si="4"/>
        <v>3</v>
      </c>
      <c r="Q32" s="157">
        <v>3</v>
      </c>
      <c r="R32" s="157"/>
      <c r="S32" s="157"/>
    </row>
    <row r="33" spans="1:19" s="99" customFormat="1" ht="13.5">
      <c r="A33" s="150" t="s">
        <v>130</v>
      </c>
      <c r="B33" s="150">
        <v>12228</v>
      </c>
      <c r="C33" s="150" t="s">
        <v>151</v>
      </c>
      <c r="D33" s="158">
        <f t="shared" si="1"/>
        <v>19</v>
      </c>
      <c r="E33" s="157">
        <v>8</v>
      </c>
      <c r="F33" s="157">
        <v>6</v>
      </c>
      <c r="G33" s="157">
        <v>5</v>
      </c>
      <c r="H33" s="158">
        <f t="shared" si="2"/>
        <v>38</v>
      </c>
      <c r="I33" s="157">
        <v>36</v>
      </c>
      <c r="J33" s="157">
        <v>2</v>
      </c>
      <c r="K33" s="157"/>
      <c r="L33" s="158">
        <f t="shared" si="3"/>
        <v>0</v>
      </c>
      <c r="M33" s="157"/>
      <c r="N33" s="157"/>
      <c r="O33" s="157"/>
      <c r="P33" s="158">
        <f t="shared" si="4"/>
        <v>2</v>
      </c>
      <c r="Q33" s="157">
        <v>2</v>
      </c>
      <c r="R33" s="157"/>
      <c r="S33" s="157"/>
    </row>
    <row r="34" spans="1:19" s="99" customFormat="1" ht="13.5">
      <c r="A34" s="150" t="s">
        <v>130</v>
      </c>
      <c r="B34" s="150">
        <v>12229</v>
      </c>
      <c r="C34" s="150" t="s">
        <v>205</v>
      </c>
      <c r="D34" s="158">
        <f t="shared" si="1"/>
        <v>6</v>
      </c>
      <c r="E34" s="157">
        <v>5</v>
      </c>
      <c r="F34" s="157">
        <v>1</v>
      </c>
      <c r="G34" s="157"/>
      <c r="H34" s="158">
        <f t="shared" si="2"/>
        <v>19</v>
      </c>
      <c r="I34" s="157">
        <v>17</v>
      </c>
      <c r="J34" s="157">
        <v>2</v>
      </c>
      <c r="K34" s="157"/>
      <c r="L34" s="158">
        <f t="shared" si="3"/>
        <v>0</v>
      </c>
      <c r="M34" s="157"/>
      <c r="N34" s="157"/>
      <c r="O34" s="157"/>
      <c r="P34" s="158">
        <f t="shared" si="4"/>
        <v>0</v>
      </c>
      <c r="Q34" s="157"/>
      <c r="R34" s="157"/>
      <c r="S34" s="157"/>
    </row>
    <row r="35" spans="1:19" s="99" customFormat="1" ht="13.5">
      <c r="A35" s="150" t="s">
        <v>130</v>
      </c>
      <c r="B35" s="150">
        <v>12230</v>
      </c>
      <c r="C35" s="150" t="s">
        <v>152</v>
      </c>
      <c r="D35" s="158">
        <f t="shared" si="1"/>
        <v>10</v>
      </c>
      <c r="E35" s="157">
        <v>4</v>
      </c>
      <c r="F35" s="157">
        <v>5</v>
      </c>
      <c r="G35" s="157">
        <v>1</v>
      </c>
      <c r="H35" s="158">
        <f t="shared" si="2"/>
        <v>18</v>
      </c>
      <c r="I35" s="157">
        <v>16</v>
      </c>
      <c r="J35" s="157">
        <v>2</v>
      </c>
      <c r="K35" s="157"/>
      <c r="L35" s="158">
        <f t="shared" si="3"/>
        <v>0</v>
      </c>
      <c r="M35" s="157"/>
      <c r="N35" s="157"/>
      <c r="O35" s="157"/>
      <c r="P35" s="158">
        <f t="shared" si="4"/>
        <v>2</v>
      </c>
      <c r="Q35" s="157">
        <v>2</v>
      </c>
      <c r="R35" s="157"/>
      <c r="S35" s="157"/>
    </row>
    <row r="36" spans="1:19" s="99" customFormat="1" ht="13.5">
      <c r="A36" s="150" t="s">
        <v>130</v>
      </c>
      <c r="B36" s="150">
        <v>12231</v>
      </c>
      <c r="C36" s="150" t="s">
        <v>155</v>
      </c>
      <c r="D36" s="158">
        <f t="shared" si="1"/>
        <v>11</v>
      </c>
      <c r="E36" s="157">
        <v>7</v>
      </c>
      <c r="F36" s="157">
        <v>4</v>
      </c>
      <c r="G36" s="157"/>
      <c r="H36" s="158">
        <f t="shared" si="2"/>
        <v>22</v>
      </c>
      <c r="I36" s="157">
        <v>18</v>
      </c>
      <c r="J36" s="157">
        <v>4</v>
      </c>
      <c r="K36" s="157"/>
      <c r="L36" s="158">
        <f t="shared" si="3"/>
        <v>0</v>
      </c>
      <c r="M36" s="157"/>
      <c r="N36" s="157"/>
      <c r="O36" s="157"/>
      <c r="P36" s="158">
        <f t="shared" si="4"/>
        <v>2</v>
      </c>
      <c r="Q36" s="157">
        <v>2</v>
      </c>
      <c r="R36" s="157"/>
      <c r="S36" s="157"/>
    </row>
    <row r="37" spans="1:19" s="99" customFormat="1" ht="13.5">
      <c r="A37" s="150" t="s">
        <v>130</v>
      </c>
      <c r="B37" s="150">
        <v>12232</v>
      </c>
      <c r="C37" s="150" t="s">
        <v>148</v>
      </c>
      <c r="D37" s="158">
        <f t="shared" si="1"/>
        <v>5</v>
      </c>
      <c r="E37" s="157">
        <v>3</v>
      </c>
      <c r="F37" s="157">
        <v>2</v>
      </c>
      <c r="G37" s="157"/>
      <c r="H37" s="158">
        <f t="shared" si="2"/>
        <v>17</v>
      </c>
      <c r="I37" s="157">
        <v>17</v>
      </c>
      <c r="J37" s="157"/>
      <c r="K37" s="157"/>
      <c r="L37" s="158">
        <f t="shared" si="3"/>
        <v>0</v>
      </c>
      <c r="M37" s="157"/>
      <c r="N37" s="157"/>
      <c r="O37" s="157"/>
      <c r="P37" s="158">
        <f t="shared" si="4"/>
        <v>4</v>
      </c>
      <c r="Q37" s="157">
        <v>4</v>
      </c>
      <c r="R37" s="157"/>
      <c r="S37" s="157"/>
    </row>
    <row r="38" spans="1:19" s="99" customFormat="1" ht="13.5">
      <c r="A38" s="150" t="s">
        <v>130</v>
      </c>
      <c r="B38" s="150">
        <v>12233</v>
      </c>
      <c r="C38" s="150" t="s">
        <v>153</v>
      </c>
      <c r="D38" s="158">
        <f t="shared" si="1"/>
        <v>8</v>
      </c>
      <c r="E38" s="157">
        <v>2</v>
      </c>
      <c r="F38" s="157">
        <v>4</v>
      </c>
      <c r="G38" s="157">
        <v>2</v>
      </c>
      <c r="H38" s="158">
        <f t="shared" si="2"/>
        <v>28</v>
      </c>
      <c r="I38" s="157">
        <v>28</v>
      </c>
      <c r="J38" s="157"/>
      <c r="K38" s="157"/>
      <c r="L38" s="158">
        <f t="shared" si="3"/>
        <v>0</v>
      </c>
      <c r="M38" s="157"/>
      <c r="N38" s="157"/>
      <c r="O38" s="157"/>
      <c r="P38" s="158">
        <f t="shared" si="4"/>
        <v>2</v>
      </c>
      <c r="Q38" s="157">
        <v>2</v>
      </c>
      <c r="R38" s="157"/>
      <c r="S38" s="157"/>
    </row>
    <row r="39" spans="1:19" s="99" customFormat="1" ht="13.5">
      <c r="A39" s="150" t="s">
        <v>130</v>
      </c>
      <c r="B39" s="150">
        <v>12234</v>
      </c>
      <c r="C39" s="150" t="s">
        <v>133</v>
      </c>
      <c r="D39" s="158">
        <f t="shared" si="1"/>
        <v>14</v>
      </c>
      <c r="E39" s="157">
        <v>4</v>
      </c>
      <c r="F39" s="157">
        <v>9</v>
      </c>
      <c r="G39" s="157">
        <v>1</v>
      </c>
      <c r="H39" s="158">
        <f t="shared" si="2"/>
        <v>11</v>
      </c>
      <c r="I39" s="157">
        <v>11</v>
      </c>
      <c r="J39" s="157"/>
      <c r="K39" s="157"/>
      <c r="L39" s="158">
        <f t="shared" si="3"/>
        <v>1</v>
      </c>
      <c r="M39" s="157">
        <v>1</v>
      </c>
      <c r="N39" s="157"/>
      <c r="O39" s="157"/>
      <c r="P39" s="158">
        <f t="shared" si="4"/>
        <v>7</v>
      </c>
      <c r="Q39" s="157">
        <v>7</v>
      </c>
      <c r="R39" s="157"/>
      <c r="S39" s="157"/>
    </row>
    <row r="40" spans="1:19" s="99" customFormat="1" ht="13.5">
      <c r="A40" s="150" t="s">
        <v>130</v>
      </c>
      <c r="B40" s="150">
        <v>12235</v>
      </c>
      <c r="C40" s="150" t="s">
        <v>164</v>
      </c>
      <c r="D40" s="158">
        <f t="shared" si="1"/>
        <v>0</v>
      </c>
      <c r="E40" s="157"/>
      <c r="F40" s="157"/>
      <c r="G40" s="157"/>
      <c r="H40" s="158">
        <f t="shared" si="2"/>
        <v>0</v>
      </c>
      <c r="I40" s="157"/>
      <c r="J40" s="157"/>
      <c r="K40" s="157"/>
      <c r="L40" s="158">
        <f t="shared" si="3"/>
        <v>0</v>
      </c>
      <c r="M40" s="157"/>
      <c r="N40" s="157"/>
      <c r="O40" s="157"/>
      <c r="P40" s="158">
        <f t="shared" si="4"/>
        <v>0</v>
      </c>
      <c r="Q40" s="157"/>
      <c r="R40" s="157"/>
      <c r="S40" s="157"/>
    </row>
    <row r="41" spans="1:19" s="99" customFormat="1" ht="13.5">
      <c r="A41" s="150" t="s">
        <v>130</v>
      </c>
      <c r="B41" s="150">
        <v>12236</v>
      </c>
      <c r="C41" s="150" t="s">
        <v>160</v>
      </c>
      <c r="D41" s="158">
        <f t="shared" si="1"/>
        <v>8</v>
      </c>
      <c r="E41" s="157">
        <v>6</v>
      </c>
      <c r="F41" s="157">
        <v>1</v>
      </c>
      <c r="G41" s="157">
        <v>1</v>
      </c>
      <c r="H41" s="158">
        <f t="shared" si="2"/>
        <v>29</v>
      </c>
      <c r="I41" s="157">
        <v>28</v>
      </c>
      <c r="J41" s="157">
        <v>1</v>
      </c>
      <c r="K41" s="157"/>
      <c r="L41" s="158">
        <f t="shared" si="3"/>
        <v>0</v>
      </c>
      <c r="M41" s="157"/>
      <c r="N41" s="157"/>
      <c r="O41" s="157"/>
      <c r="P41" s="158">
        <f t="shared" si="4"/>
        <v>0</v>
      </c>
      <c r="Q41" s="157"/>
      <c r="R41" s="157"/>
      <c r="S41" s="157"/>
    </row>
    <row r="42" spans="1:19" s="99" customFormat="1" ht="13.5">
      <c r="A42" s="150" t="s">
        <v>130</v>
      </c>
      <c r="B42" s="150">
        <v>12237</v>
      </c>
      <c r="C42" s="150" t="s">
        <v>142</v>
      </c>
      <c r="D42" s="158">
        <f t="shared" si="1"/>
        <v>1</v>
      </c>
      <c r="E42" s="157">
        <v>1</v>
      </c>
      <c r="F42" s="157"/>
      <c r="G42" s="157"/>
      <c r="H42" s="158">
        <f t="shared" si="2"/>
        <v>19</v>
      </c>
      <c r="I42" s="157">
        <v>19</v>
      </c>
      <c r="J42" s="157"/>
      <c r="K42" s="157"/>
      <c r="L42" s="158">
        <f t="shared" si="3"/>
        <v>0</v>
      </c>
      <c r="M42" s="157"/>
      <c r="N42" s="157"/>
      <c r="O42" s="157"/>
      <c r="P42" s="158">
        <f t="shared" si="4"/>
        <v>0</v>
      </c>
      <c r="Q42" s="157"/>
      <c r="R42" s="157"/>
      <c r="S42" s="157"/>
    </row>
    <row r="43" spans="1:19" s="99" customFormat="1" ht="13.5">
      <c r="A43" s="150" t="s">
        <v>130</v>
      </c>
      <c r="B43" s="150">
        <v>12238</v>
      </c>
      <c r="C43" s="150" t="s">
        <v>167</v>
      </c>
      <c r="D43" s="158">
        <f t="shared" si="1"/>
        <v>4</v>
      </c>
      <c r="E43" s="157">
        <v>4</v>
      </c>
      <c r="F43" s="157"/>
      <c r="G43" s="157"/>
      <c r="H43" s="158">
        <f t="shared" si="2"/>
        <v>12</v>
      </c>
      <c r="I43" s="157">
        <v>12</v>
      </c>
      <c r="J43" s="157"/>
      <c r="K43" s="157"/>
      <c r="L43" s="158">
        <f t="shared" si="3"/>
        <v>0</v>
      </c>
      <c r="M43" s="157"/>
      <c r="N43" s="157"/>
      <c r="O43" s="157"/>
      <c r="P43" s="158">
        <f t="shared" si="4"/>
        <v>0</v>
      </c>
      <c r="Q43" s="157"/>
      <c r="R43" s="157"/>
      <c r="S43" s="157"/>
    </row>
    <row r="44" spans="1:19" s="99" customFormat="1" ht="13.5">
      <c r="A44" s="150" t="s">
        <v>130</v>
      </c>
      <c r="B44" s="150">
        <v>12322</v>
      </c>
      <c r="C44" s="150" t="s">
        <v>137</v>
      </c>
      <c r="D44" s="158">
        <f t="shared" si="1"/>
        <v>4</v>
      </c>
      <c r="E44" s="157">
        <v>3</v>
      </c>
      <c r="F44" s="157">
        <v>1</v>
      </c>
      <c r="G44" s="157"/>
      <c r="H44" s="158">
        <f t="shared" si="2"/>
        <v>9</v>
      </c>
      <c r="I44" s="157">
        <v>9</v>
      </c>
      <c r="J44" s="157"/>
      <c r="K44" s="157"/>
      <c r="L44" s="158">
        <f t="shared" si="3"/>
        <v>0</v>
      </c>
      <c r="M44" s="157"/>
      <c r="N44" s="157"/>
      <c r="O44" s="157"/>
      <c r="P44" s="158">
        <f t="shared" si="4"/>
        <v>2</v>
      </c>
      <c r="Q44" s="157">
        <v>2</v>
      </c>
      <c r="R44" s="157"/>
      <c r="S44" s="157"/>
    </row>
    <row r="45" spans="1:19" s="99" customFormat="1" ht="13.5">
      <c r="A45" s="150" t="s">
        <v>130</v>
      </c>
      <c r="B45" s="150">
        <v>12325</v>
      </c>
      <c r="C45" s="150" t="s">
        <v>158</v>
      </c>
      <c r="D45" s="158">
        <f t="shared" si="1"/>
        <v>1</v>
      </c>
      <c r="E45" s="157">
        <v>1</v>
      </c>
      <c r="F45" s="157"/>
      <c r="G45" s="157"/>
      <c r="H45" s="158">
        <f t="shared" si="2"/>
        <v>11</v>
      </c>
      <c r="I45" s="157">
        <v>11</v>
      </c>
      <c r="J45" s="157"/>
      <c r="K45" s="157"/>
      <c r="L45" s="158">
        <f t="shared" si="3"/>
        <v>0</v>
      </c>
      <c r="M45" s="157"/>
      <c r="N45" s="157"/>
      <c r="O45" s="157"/>
      <c r="P45" s="158">
        <f t="shared" si="4"/>
        <v>2</v>
      </c>
      <c r="Q45" s="157">
        <v>2</v>
      </c>
      <c r="R45" s="157"/>
      <c r="S45" s="157"/>
    </row>
    <row r="46" spans="1:19" s="99" customFormat="1" ht="13.5">
      <c r="A46" s="150" t="s">
        <v>130</v>
      </c>
      <c r="B46" s="150">
        <v>12328</v>
      </c>
      <c r="C46" s="150" t="s">
        <v>157</v>
      </c>
      <c r="D46" s="158">
        <f t="shared" si="1"/>
        <v>1</v>
      </c>
      <c r="E46" s="157">
        <v>1</v>
      </c>
      <c r="F46" s="157"/>
      <c r="G46" s="157"/>
      <c r="H46" s="158">
        <f t="shared" si="2"/>
        <v>3</v>
      </c>
      <c r="I46" s="157">
        <v>3</v>
      </c>
      <c r="J46" s="157"/>
      <c r="K46" s="157"/>
      <c r="L46" s="158">
        <f t="shared" si="3"/>
        <v>0</v>
      </c>
      <c r="M46" s="157"/>
      <c r="N46" s="157"/>
      <c r="O46" s="157"/>
      <c r="P46" s="158">
        <f t="shared" si="4"/>
        <v>0</v>
      </c>
      <c r="Q46" s="157"/>
      <c r="R46" s="157"/>
      <c r="S46" s="157"/>
    </row>
    <row r="47" spans="1:19" s="99" customFormat="1" ht="13.5">
      <c r="A47" s="150" t="s">
        <v>130</v>
      </c>
      <c r="B47" s="150">
        <v>12329</v>
      </c>
      <c r="C47" s="150" t="s">
        <v>156</v>
      </c>
      <c r="D47" s="158">
        <f t="shared" si="1"/>
        <v>2</v>
      </c>
      <c r="E47" s="157">
        <v>2</v>
      </c>
      <c r="F47" s="157"/>
      <c r="G47" s="157"/>
      <c r="H47" s="158">
        <f t="shared" si="2"/>
        <v>5</v>
      </c>
      <c r="I47" s="157">
        <v>4</v>
      </c>
      <c r="J47" s="157">
        <v>1</v>
      </c>
      <c r="K47" s="157"/>
      <c r="L47" s="158">
        <f t="shared" si="3"/>
        <v>0</v>
      </c>
      <c r="M47" s="157"/>
      <c r="N47" s="157"/>
      <c r="O47" s="157"/>
      <c r="P47" s="158">
        <f t="shared" si="4"/>
        <v>3</v>
      </c>
      <c r="Q47" s="157">
        <v>3</v>
      </c>
      <c r="R47" s="157"/>
      <c r="S47" s="157"/>
    </row>
    <row r="48" spans="1:19" s="99" customFormat="1" ht="13.5">
      <c r="A48" s="150" t="s">
        <v>130</v>
      </c>
      <c r="B48" s="150">
        <v>12342</v>
      </c>
      <c r="C48" s="150" t="s">
        <v>186</v>
      </c>
      <c r="D48" s="158">
        <f t="shared" si="1"/>
        <v>1</v>
      </c>
      <c r="E48" s="157">
        <v>1</v>
      </c>
      <c r="F48" s="157"/>
      <c r="G48" s="157"/>
      <c r="H48" s="158">
        <f t="shared" si="2"/>
        <v>0</v>
      </c>
      <c r="I48" s="157"/>
      <c r="J48" s="157"/>
      <c r="K48" s="157"/>
      <c r="L48" s="158">
        <f t="shared" si="3"/>
        <v>0</v>
      </c>
      <c r="M48" s="157"/>
      <c r="N48" s="157"/>
      <c r="O48" s="157"/>
      <c r="P48" s="158">
        <f t="shared" si="4"/>
        <v>0</v>
      </c>
      <c r="Q48" s="157"/>
      <c r="R48" s="157"/>
      <c r="S48" s="157"/>
    </row>
    <row r="49" spans="1:19" s="99" customFormat="1" ht="13.5">
      <c r="A49" s="150" t="s">
        <v>130</v>
      </c>
      <c r="B49" s="150">
        <v>12347</v>
      </c>
      <c r="C49" s="150" t="s">
        <v>165</v>
      </c>
      <c r="D49" s="158">
        <f t="shared" si="1"/>
        <v>0</v>
      </c>
      <c r="E49" s="157"/>
      <c r="F49" s="157"/>
      <c r="G49" s="157"/>
      <c r="H49" s="158">
        <f t="shared" si="2"/>
        <v>1</v>
      </c>
      <c r="I49" s="157"/>
      <c r="J49" s="157">
        <v>1</v>
      </c>
      <c r="K49" s="157"/>
      <c r="L49" s="158">
        <f t="shared" si="3"/>
        <v>0</v>
      </c>
      <c r="M49" s="157"/>
      <c r="N49" s="157"/>
      <c r="O49" s="157"/>
      <c r="P49" s="158">
        <f t="shared" si="4"/>
        <v>0</v>
      </c>
      <c r="Q49" s="157"/>
      <c r="R49" s="157"/>
      <c r="S49" s="157"/>
    </row>
    <row r="50" spans="1:19" s="99" customFormat="1" ht="13.5">
      <c r="A50" s="150" t="s">
        <v>130</v>
      </c>
      <c r="B50" s="150">
        <v>12349</v>
      </c>
      <c r="C50" s="150" t="s">
        <v>161</v>
      </c>
      <c r="D50" s="158">
        <f t="shared" si="1"/>
        <v>0</v>
      </c>
      <c r="E50" s="157"/>
      <c r="F50" s="157"/>
      <c r="G50" s="157"/>
      <c r="H50" s="158">
        <f t="shared" si="2"/>
        <v>13</v>
      </c>
      <c r="I50" s="157">
        <v>13</v>
      </c>
      <c r="J50" s="157"/>
      <c r="K50" s="157"/>
      <c r="L50" s="158">
        <f t="shared" si="3"/>
        <v>0</v>
      </c>
      <c r="M50" s="157"/>
      <c r="N50" s="157"/>
      <c r="O50" s="157"/>
      <c r="P50" s="158">
        <f t="shared" si="4"/>
        <v>0</v>
      </c>
      <c r="Q50" s="157"/>
      <c r="R50" s="157"/>
      <c r="S50" s="157"/>
    </row>
    <row r="51" spans="1:19" s="99" customFormat="1" ht="13.5">
      <c r="A51" s="150" t="s">
        <v>130</v>
      </c>
      <c r="B51" s="150">
        <v>12402</v>
      </c>
      <c r="C51" s="150" t="s">
        <v>140</v>
      </c>
      <c r="D51" s="158">
        <f t="shared" si="1"/>
        <v>2</v>
      </c>
      <c r="E51" s="157">
        <v>2</v>
      </c>
      <c r="F51" s="157"/>
      <c r="G51" s="157"/>
      <c r="H51" s="158">
        <f t="shared" si="2"/>
        <v>28</v>
      </c>
      <c r="I51" s="157">
        <v>28</v>
      </c>
      <c r="J51" s="157"/>
      <c r="K51" s="157"/>
      <c r="L51" s="158">
        <f t="shared" si="3"/>
        <v>0</v>
      </c>
      <c r="M51" s="157"/>
      <c r="N51" s="157"/>
      <c r="O51" s="157"/>
      <c r="P51" s="158">
        <f t="shared" si="4"/>
        <v>0</v>
      </c>
      <c r="Q51" s="157"/>
      <c r="R51" s="157"/>
      <c r="S51" s="157"/>
    </row>
    <row r="52" spans="1:19" s="99" customFormat="1" ht="13.5">
      <c r="A52" s="150" t="s">
        <v>130</v>
      </c>
      <c r="B52" s="150">
        <v>12403</v>
      </c>
      <c r="C52" s="150" t="s">
        <v>141</v>
      </c>
      <c r="D52" s="158">
        <f t="shared" si="1"/>
        <v>3</v>
      </c>
      <c r="E52" s="157">
        <v>2</v>
      </c>
      <c r="F52" s="157">
        <v>1</v>
      </c>
      <c r="G52" s="157"/>
      <c r="H52" s="158">
        <f t="shared" si="2"/>
        <v>15</v>
      </c>
      <c r="I52" s="157">
        <v>15</v>
      </c>
      <c r="J52" s="157"/>
      <c r="K52" s="157"/>
      <c r="L52" s="158">
        <f t="shared" si="3"/>
        <v>0</v>
      </c>
      <c r="M52" s="157"/>
      <c r="N52" s="157"/>
      <c r="O52" s="157"/>
      <c r="P52" s="158">
        <f t="shared" si="4"/>
        <v>0</v>
      </c>
      <c r="Q52" s="157"/>
      <c r="R52" s="157"/>
      <c r="S52" s="157"/>
    </row>
    <row r="53" spans="1:19" s="99" customFormat="1" ht="13.5">
      <c r="A53" s="150" t="s">
        <v>130</v>
      </c>
      <c r="B53" s="150">
        <v>12409</v>
      </c>
      <c r="C53" s="150" t="s">
        <v>144</v>
      </c>
      <c r="D53" s="158">
        <f t="shared" si="1"/>
        <v>0</v>
      </c>
      <c r="E53" s="157"/>
      <c r="F53" s="157"/>
      <c r="G53" s="157"/>
      <c r="H53" s="158">
        <f t="shared" si="2"/>
        <v>0</v>
      </c>
      <c r="I53" s="157"/>
      <c r="J53" s="157"/>
      <c r="K53" s="157"/>
      <c r="L53" s="158">
        <f t="shared" si="3"/>
        <v>0</v>
      </c>
      <c r="M53" s="157"/>
      <c r="N53" s="157"/>
      <c r="O53" s="157"/>
      <c r="P53" s="158">
        <f t="shared" si="4"/>
        <v>0</v>
      </c>
      <c r="Q53" s="157"/>
      <c r="R53" s="157"/>
      <c r="S53" s="157"/>
    </row>
    <row r="54" spans="1:19" s="99" customFormat="1" ht="13.5">
      <c r="A54" s="150" t="s">
        <v>130</v>
      </c>
      <c r="B54" s="150">
        <v>12410</v>
      </c>
      <c r="C54" s="150" t="s">
        <v>145</v>
      </c>
      <c r="D54" s="158">
        <f t="shared" si="1"/>
        <v>0</v>
      </c>
      <c r="E54" s="157"/>
      <c r="F54" s="157"/>
      <c r="G54" s="157"/>
      <c r="H54" s="158">
        <f t="shared" si="2"/>
        <v>0</v>
      </c>
      <c r="I54" s="157"/>
      <c r="J54" s="157"/>
      <c r="K54" s="157"/>
      <c r="L54" s="158">
        <f t="shared" si="3"/>
        <v>0</v>
      </c>
      <c r="M54" s="157"/>
      <c r="N54" s="157"/>
      <c r="O54" s="157"/>
      <c r="P54" s="158">
        <f t="shared" si="4"/>
        <v>0</v>
      </c>
      <c r="Q54" s="157"/>
      <c r="R54" s="157"/>
      <c r="S54" s="157"/>
    </row>
    <row r="55" spans="1:19" s="99" customFormat="1" ht="13.5">
      <c r="A55" s="150" t="s">
        <v>130</v>
      </c>
      <c r="B55" s="150">
        <v>12421</v>
      </c>
      <c r="C55" s="150" t="s">
        <v>177</v>
      </c>
      <c r="D55" s="158">
        <f t="shared" si="1"/>
        <v>0</v>
      </c>
      <c r="E55" s="157"/>
      <c r="F55" s="157"/>
      <c r="G55" s="157"/>
      <c r="H55" s="158">
        <f t="shared" si="2"/>
        <v>0</v>
      </c>
      <c r="I55" s="157"/>
      <c r="J55" s="157"/>
      <c r="K55" s="157"/>
      <c r="L55" s="158">
        <f t="shared" si="3"/>
        <v>0</v>
      </c>
      <c r="M55" s="157"/>
      <c r="N55" s="157"/>
      <c r="O55" s="157"/>
      <c r="P55" s="158">
        <f t="shared" si="4"/>
        <v>0</v>
      </c>
      <c r="Q55" s="157"/>
      <c r="R55" s="157"/>
      <c r="S55" s="157"/>
    </row>
    <row r="56" spans="1:19" s="99" customFormat="1" ht="13.5">
      <c r="A56" s="150" t="s">
        <v>130</v>
      </c>
      <c r="B56" s="150">
        <v>12422</v>
      </c>
      <c r="C56" s="150" t="s">
        <v>178</v>
      </c>
      <c r="D56" s="158">
        <f t="shared" si="1"/>
        <v>0</v>
      </c>
      <c r="E56" s="157"/>
      <c r="F56" s="157"/>
      <c r="G56" s="157"/>
      <c r="H56" s="158">
        <f t="shared" si="2"/>
        <v>0</v>
      </c>
      <c r="I56" s="157"/>
      <c r="J56" s="157"/>
      <c r="K56" s="157"/>
      <c r="L56" s="158">
        <f t="shared" si="3"/>
        <v>0</v>
      </c>
      <c r="M56" s="157"/>
      <c r="N56" s="157"/>
      <c r="O56" s="157"/>
      <c r="P56" s="158">
        <f t="shared" si="4"/>
        <v>0</v>
      </c>
      <c r="Q56" s="157"/>
      <c r="R56" s="157"/>
      <c r="S56" s="157"/>
    </row>
    <row r="57" spans="1:19" s="99" customFormat="1" ht="13.5">
      <c r="A57" s="150" t="s">
        <v>130</v>
      </c>
      <c r="B57" s="150">
        <v>12423</v>
      </c>
      <c r="C57" s="150" t="s">
        <v>179</v>
      </c>
      <c r="D57" s="158">
        <f t="shared" si="1"/>
        <v>0</v>
      </c>
      <c r="E57" s="157"/>
      <c r="F57" s="157"/>
      <c r="G57" s="157"/>
      <c r="H57" s="158">
        <f t="shared" si="2"/>
        <v>0</v>
      </c>
      <c r="I57" s="157"/>
      <c r="J57" s="157"/>
      <c r="K57" s="157"/>
      <c r="L57" s="158">
        <f t="shared" si="3"/>
        <v>0</v>
      </c>
      <c r="M57" s="157"/>
      <c r="N57" s="157"/>
      <c r="O57" s="157"/>
      <c r="P57" s="158">
        <f t="shared" si="4"/>
        <v>0</v>
      </c>
      <c r="Q57" s="157"/>
      <c r="R57" s="157"/>
      <c r="S57" s="157"/>
    </row>
    <row r="58" spans="1:19" s="99" customFormat="1" ht="13.5">
      <c r="A58" s="150" t="s">
        <v>130</v>
      </c>
      <c r="B58" s="150">
        <v>12424</v>
      </c>
      <c r="C58" s="150" t="s">
        <v>180</v>
      </c>
      <c r="D58" s="158">
        <f t="shared" si="1"/>
        <v>0</v>
      </c>
      <c r="E58" s="157"/>
      <c r="F58" s="157"/>
      <c r="G58" s="157"/>
      <c r="H58" s="158">
        <f t="shared" si="2"/>
        <v>0</v>
      </c>
      <c r="I58" s="157"/>
      <c r="J58" s="157"/>
      <c r="K58" s="157"/>
      <c r="L58" s="158">
        <f t="shared" si="3"/>
        <v>0</v>
      </c>
      <c r="M58" s="157"/>
      <c r="N58" s="157"/>
      <c r="O58" s="157"/>
      <c r="P58" s="158">
        <f t="shared" si="4"/>
        <v>0</v>
      </c>
      <c r="Q58" s="157"/>
      <c r="R58" s="157"/>
      <c r="S58" s="157"/>
    </row>
    <row r="59" spans="1:19" s="99" customFormat="1" ht="13.5">
      <c r="A59" s="150" t="s">
        <v>130</v>
      </c>
      <c r="B59" s="150">
        <v>12426</v>
      </c>
      <c r="C59" s="150" t="s">
        <v>181</v>
      </c>
      <c r="D59" s="158">
        <f t="shared" si="1"/>
        <v>0</v>
      </c>
      <c r="E59" s="157"/>
      <c r="F59" s="157"/>
      <c r="G59" s="157"/>
      <c r="H59" s="158">
        <f t="shared" si="2"/>
        <v>0</v>
      </c>
      <c r="I59" s="157"/>
      <c r="J59" s="157"/>
      <c r="K59" s="157"/>
      <c r="L59" s="158">
        <f t="shared" si="3"/>
        <v>0</v>
      </c>
      <c r="M59" s="157"/>
      <c r="N59" s="157"/>
      <c r="O59" s="157"/>
      <c r="P59" s="158">
        <f t="shared" si="4"/>
        <v>0</v>
      </c>
      <c r="Q59" s="157"/>
      <c r="R59" s="157"/>
      <c r="S59" s="157"/>
    </row>
    <row r="60" spans="1:19" s="99" customFormat="1" ht="13.5">
      <c r="A60" s="150" t="s">
        <v>130</v>
      </c>
      <c r="B60" s="150">
        <v>12427</v>
      </c>
      <c r="C60" s="150" t="s">
        <v>182</v>
      </c>
      <c r="D60" s="158">
        <f t="shared" si="1"/>
        <v>0</v>
      </c>
      <c r="E60" s="157"/>
      <c r="F60" s="157"/>
      <c r="G60" s="157"/>
      <c r="H60" s="158">
        <f t="shared" si="2"/>
        <v>0</v>
      </c>
      <c r="I60" s="157"/>
      <c r="J60" s="157"/>
      <c r="K60" s="157"/>
      <c r="L60" s="158">
        <f t="shared" si="3"/>
        <v>0</v>
      </c>
      <c r="M60" s="157"/>
      <c r="N60" s="157"/>
      <c r="O60" s="157"/>
      <c r="P60" s="158">
        <f t="shared" si="4"/>
        <v>0</v>
      </c>
      <c r="Q60" s="157"/>
      <c r="R60" s="157"/>
      <c r="S60" s="157"/>
    </row>
    <row r="61" spans="1:19" s="99" customFormat="1" ht="13.5">
      <c r="A61" s="150" t="s">
        <v>130</v>
      </c>
      <c r="B61" s="150">
        <v>12441</v>
      </c>
      <c r="C61" s="150" t="s">
        <v>168</v>
      </c>
      <c r="D61" s="158">
        <f t="shared" si="1"/>
        <v>1</v>
      </c>
      <c r="E61" s="157">
        <v>1</v>
      </c>
      <c r="F61" s="157"/>
      <c r="G61" s="157"/>
      <c r="H61" s="158">
        <f t="shared" si="2"/>
        <v>2</v>
      </c>
      <c r="I61" s="157">
        <v>2</v>
      </c>
      <c r="J61" s="157"/>
      <c r="K61" s="157"/>
      <c r="L61" s="158">
        <f t="shared" si="3"/>
        <v>0</v>
      </c>
      <c r="M61" s="157"/>
      <c r="N61" s="157"/>
      <c r="O61" s="157"/>
      <c r="P61" s="158">
        <f t="shared" si="4"/>
        <v>0</v>
      </c>
      <c r="Q61" s="157"/>
      <c r="R61" s="157"/>
      <c r="S61" s="157"/>
    </row>
    <row r="62" spans="1:19" s="99" customFormat="1" ht="13.5">
      <c r="A62" s="150" t="s">
        <v>130</v>
      </c>
      <c r="B62" s="150">
        <v>12443</v>
      </c>
      <c r="C62" s="150" t="s">
        <v>169</v>
      </c>
      <c r="D62" s="158">
        <f t="shared" si="1"/>
        <v>9</v>
      </c>
      <c r="E62" s="157">
        <v>1</v>
      </c>
      <c r="F62" s="157">
        <v>8</v>
      </c>
      <c r="G62" s="157"/>
      <c r="H62" s="158">
        <f t="shared" si="2"/>
        <v>3</v>
      </c>
      <c r="I62" s="157">
        <v>3</v>
      </c>
      <c r="J62" s="157"/>
      <c r="K62" s="157"/>
      <c r="L62" s="158">
        <f t="shared" si="3"/>
        <v>0</v>
      </c>
      <c r="M62" s="157"/>
      <c r="N62" s="157"/>
      <c r="O62" s="157"/>
      <c r="P62" s="158">
        <f t="shared" si="4"/>
        <v>0</v>
      </c>
      <c r="Q62" s="157"/>
      <c r="R62" s="157"/>
      <c r="S62" s="157"/>
    </row>
    <row r="63" spans="1:19" s="99" customFormat="1" ht="13.5">
      <c r="A63" s="150" t="s">
        <v>130</v>
      </c>
      <c r="B63" s="150">
        <v>12463</v>
      </c>
      <c r="C63" s="150" t="s">
        <v>134</v>
      </c>
      <c r="D63" s="158">
        <f t="shared" si="1"/>
        <v>0</v>
      </c>
      <c r="E63" s="157"/>
      <c r="F63" s="157"/>
      <c r="G63" s="157"/>
      <c r="H63" s="158">
        <f t="shared" si="2"/>
        <v>0</v>
      </c>
      <c r="I63" s="157"/>
      <c r="J63" s="157"/>
      <c r="K63" s="157"/>
      <c r="L63" s="158">
        <f t="shared" si="3"/>
        <v>0</v>
      </c>
      <c r="M63" s="157"/>
      <c r="N63" s="157"/>
      <c r="O63" s="157"/>
      <c r="P63" s="158">
        <f t="shared" si="4"/>
        <v>0</v>
      </c>
      <c r="Q63" s="157"/>
      <c r="R63" s="157"/>
      <c r="S63" s="157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9">
        <f>SUM(D8:D200)</f>
        <v>71</v>
      </c>
      <c r="E7" s="109">
        <f aca="true" t="shared" si="0" ref="E7:S7">SUM(E8:E200)</f>
        <v>39</v>
      </c>
      <c r="F7" s="109">
        <f t="shared" si="0"/>
        <v>24</v>
      </c>
      <c r="G7" s="109">
        <f t="shared" si="0"/>
        <v>8</v>
      </c>
      <c r="H7" s="109">
        <f t="shared" si="0"/>
        <v>94</v>
      </c>
      <c r="I7" s="109">
        <f t="shared" si="0"/>
        <v>89</v>
      </c>
      <c r="J7" s="109">
        <f t="shared" si="0"/>
        <v>5</v>
      </c>
      <c r="K7" s="109">
        <f t="shared" si="0"/>
        <v>0</v>
      </c>
      <c r="L7" s="109">
        <f t="shared" si="0"/>
        <v>17</v>
      </c>
      <c r="M7" s="109">
        <f t="shared" si="0"/>
        <v>12</v>
      </c>
      <c r="N7" s="109">
        <f t="shared" si="0"/>
        <v>1</v>
      </c>
      <c r="O7" s="109">
        <f t="shared" si="0"/>
        <v>4</v>
      </c>
      <c r="P7" s="109">
        <f t="shared" si="0"/>
        <v>23</v>
      </c>
      <c r="Q7" s="109">
        <f t="shared" si="0"/>
        <v>22</v>
      </c>
      <c r="R7" s="109">
        <f t="shared" si="0"/>
        <v>1</v>
      </c>
      <c r="S7" s="109">
        <f t="shared" si="0"/>
        <v>0</v>
      </c>
    </row>
    <row r="8" spans="1:19" s="99" customFormat="1" ht="13.5">
      <c r="A8" s="150" t="s">
        <v>130</v>
      </c>
      <c r="B8" s="150">
        <v>12816</v>
      </c>
      <c r="C8" s="150" t="s">
        <v>131</v>
      </c>
      <c r="D8" s="158">
        <f aca="true" t="shared" si="1" ref="D8:D24">SUM(E8:G8)</f>
        <v>4</v>
      </c>
      <c r="E8" s="157">
        <v>2</v>
      </c>
      <c r="F8" s="157">
        <v>2</v>
      </c>
      <c r="G8" s="157"/>
      <c r="H8" s="158">
        <f aca="true" t="shared" si="2" ref="H8:H24">SUM(I8:K8)</f>
        <v>3</v>
      </c>
      <c r="I8" s="157">
        <v>3</v>
      </c>
      <c r="J8" s="157"/>
      <c r="K8" s="157"/>
      <c r="L8" s="158">
        <f aca="true" t="shared" si="3" ref="L8:L24">SUM(M8:O8)</f>
        <v>0</v>
      </c>
      <c r="M8" s="157"/>
      <c r="N8" s="157"/>
      <c r="O8" s="157"/>
      <c r="P8" s="158">
        <f aca="true" t="shared" si="4" ref="P8:P24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12828</v>
      </c>
      <c r="C9" s="150" t="s">
        <v>135</v>
      </c>
      <c r="D9" s="158">
        <f t="shared" si="1"/>
        <v>0</v>
      </c>
      <c r="E9" s="157"/>
      <c r="F9" s="157"/>
      <c r="G9" s="157"/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12830</v>
      </c>
      <c r="C10" s="150" t="s">
        <v>138</v>
      </c>
      <c r="D10" s="158">
        <f t="shared" si="1"/>
        <v>8</v>
      </c>
      <c r="E10" s="157">
        <v>4</v>
      </c>
      <c r="F10" s="157">
        <v>4</v>
      </c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12831</v>
      </c>
      <c r="C11" s="150" t="s">
        <v>143</v>
      </c>
      <c r="D11" s="158">
        <f t="shared" si="1"/>
        <v>12</v>
      </c>
      <c r="E11" s="157">
        <v>9</v>
      </c>
      <c r="F11" s="157">
        <v>2</v>
      </c>
      <c r="G11" s="157">
        <v>1</v>
      </c>
      <c r="H11" s="158">
        <f t="shared" si="2"/>
        <v>9</v>
      </c>
      <c r="I11" s="157">
        <v>9</v>
      </c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12833</v>
      </c>
      <c r="C12" s="150" t="s">
        <v>146</v>
      </c>
      <c r="D12" s="158">
        <f t="shared" si="1"/>
        <v>20</v>
      </c>
      <c r="E12" s="157">
        <v>5</v>
      </c>
      <c r="F12" s="157">
        <v>8</v>
      </c>
      <c r="G12" s="157">
        <v>7</v>
      </c>
      <c r="H12" s="158">
        <f t="shared" si="2"/>
        <v>15</v>
      </c>
      <c r="I12" s="157">
        <v>15</v>
      </c>
      <c r="J12" s="157"/>
      <c r="K12" s="157"/>
      <c r="L12" s="158">
        <f t="shared" si="3"/>
        <v>2</v>
      </c>
      <c r="M12" s="157"/>
      <c r="N12" s="157"/>
      <c r="O12" s="157">
        <v>2</v>
      </c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12834</v>
      </c>
      <c r="C13" s="150" t="s">
        <v>150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12835</v>
      </c>
      <c r="C14" s="150" t="s">
        <v>154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12837</v>
      </c>
      <c r="C15" s="150" t="s">
        <v>159</v>
      </c>
      <c r="D15" s="158">
        <f t="shared" si="1"/>
        <v>6</v>
      </c>
      <c r="E15" s="157">
        <v>5</v>
      </c>
      <c r="F15" s="157">
        <v>1</v>
      </c>
      <c r="G15" s="157"/>
      <c r="H15" s="158">
        <f t="shared" si="2"/>
        <v>0</v>
      </c>
      <c r="I15" s="157"/>
      <c r="J15" s="157"/>
      <c r="K15" s="157"/>
      <c r="L15" s="158">
        <f t="shared" si="3"/>
        <v>1</v>
      </c>
      <c r="M15" s="157">
        <v>1</v>
      </c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12838</v>
      </c>
      <c r="C16" s="150" t="s">
        <v>162</v>
      </c>
      <c r="D16" s="158">
        <f t="shared" si="1"/>
        <v>0</v>
      </c>
      <c r="E16" s="157"/>
      <c r="F16" s="157"/>
      <c r="G16" s="157"/>
      <c r="H16" s="158">
        <f t="shared" si="2"/>
        <v>0</v>
      </c>
      <c r="I16" s="157"/>
      <c r="J16" s="157"/>
      <c r="K16" s="157"/>
      <c r="L16" s="158">
        <f t="shared" si="3"/>
        <v>4</v>
      </c>
      <c r="M16" s="157">
        <v>4</v>
      </c>
      <c r="N16" s="157"/>
      <c r="O16" s="157"/>
      <c r="P16" s="158">
        <f t="shared" si="4"/>
        <v>6</v>
      </c>
      <c r="Q16" s="157">
        <v>6</v>
      </c>
      <c r="R16" s="157"/>
      <c r="S16" s="157"/>
    </row>
    <row r="17" spans="1:19" s="99" customFormat="1" ht="13.5">
      <c r="A17" s="150" t="s">
        <v>130</v>
      </c>
      <c r="B17" s="150">
        <v>12841</v>
      </c>
      <c r="C17" s="150" t="s">
        <v>166</v>
      </c>
      <c r="D17" s="158">
        <f t="shared" si="1"/>
        <v>0</v>
      </c>
      <c r="E17" s="157"/>
      <c r="F17" s="157"/>
      <c r="G17" s="157"/>
      <c r="H17" s="158">
        <f t="shared" si="2"/>
        <v>0</v>
      </c>
      <c r="I17" s="157"/>
      <c r="J17" s="157"/>
      <c r="K17" s="157"/>
      <c r="L17" s="158">
        <f t="shared" si="3"/>
        <v>4</v>
      </c>
      <c r="M17" s="157">
        <v>4</v>
      </c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150" t="s">
        <v>130</v>
      </c>
      <c r="B18" s="150">
        <v>12854</v>
      </c>
      <c r="C18" s="150" t="s">
        <v>170</v>
      </c>
      <c r="D18" s="158">
        <f t="shared" si="1"/>
        <v>4</v>
      </c>
      <c r="E18" s="157">
        <v>3</v>
      </c>
      <c r="F18" s="157">
        <v>1</v>
      </c>
      <c r="G18" s="157"/>
      <c r="H18" s="158">
        <f t="shared" si="2"/>
        <v>18</v>
      </c>
      <c r="I18" s="157">
        <v>18</v>
      </c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0</v>
      </c>
      <c r="Q18" s="157"/>
      <c r="R18" s="157"/>
      <c r="S18" s="157"/>
    </row>
    <row r="19" spans="1:19" s="99" customFormat="1" ht="13.5">
      <c r="A19" s="150" t="s">
        <v>130</v>
      </c>
      <c r="B19" s="150">
        <v>12860</v>
      </c>
      <c r="C19" s="150" t="s">
        <v>171</v>
      </c>
      <c r="D19" s="158">
        <f t="shared" si="1"/>
        <v>0</v>
      </c>
      <c r="E19" s="157"/>
      <c r="F19" s="157"/>
      <c r="G19" s="157"/>
      <c r="H19" s="158">
        <f t="shared" si="2"/>
        <v>0</v>
      </c>
      <c r="I19" s="157"/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12862</v>
      </c>
      <c r="C20" s="150" t="s">
        <v>174</v>
      </c>
      <c r="D20" s="158">
        <f t="shared" si="1"/>
        <v>0</v>
      </c>
      <c r="E20" s="157"/>
      <c r="F20" s="157"/>
      <c r="G20" s="157"/>
      <c r="H20" s="158">
        <f t="shared" si="2"/>
        <v>0</v>
      </c>
      <c r="I20" s="157"/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12863</v>
      </c>
      <c r="C21" s="150" t="s">
        <v>175</v>
      </c>
      <c r="D21" s="158">
        <f t="shared" si="1"/>
        <v>12</v>
      </c>
      <c r="E21" s="157">
        <v>7</v>
      </c>
      <c r="F21" s="157">
        <v>5</v>
      </c>
      <c r="G21" s="157"/>
      <c r="H21" s="158">
        <f t="shared" si="2"/>
        <v>30</v>
      </c>
      <c r="I21" s="157">
        <v>25</v>
      </c>
      <c r="J21" s="157">
        <v>5</v>
      </c>
      <c r="K21" s="157"/>
      <c r="L21" s="158">
        <f t="shared" si="3"/>
        <v>0</v>
      </c>
      <c r="M21" s="157"/>
      <c r="N21" s="157"/>
      <c r="O21" s="157"/>
      <c r="P21" s="158">
        <f t="shared" si="4"/>
        <v>6</v>
      </c>
      <c r="Q21" s="157">
        <v>5</v>
      </c>
      <c r="R21" s="157">
        <v>1</v>
      </c>
      <c r="S21" s="157"/>
    </row>
    <row r="22" spans="1:19" s="99" customFormat="1" ht="13.5">
      <c r="A22" s="150" t="s">
        <v>130</v>
      </c>
      <c r="B22" s="150">
        <v>12866</v>
      </c>
      <c r="C22" s="150" t="s">
        <v>183</v>
      </c>
      <c r="D22" s="158">
        <f t="shared" si="1"/>
        <v>0</v>
      </c>
      <c r="E22" s="157"/>
      <c r="F22" s="157"/>
      <c r="G22" s="157"/>
      <c r="H22" s="158">
        <f t="shared" si="2"/>
        <v>0</v>
      </c>
      <c r="I22" s="157"/>
      <c r="J22" s="157"/>
      <c r="K22" s="157"/>
      <c r="L22" s="158">
        <f t="shared" si="3"/>
        <v>5</v>
      </c>
      <c r="M22" s="157">
        <v>2</v>
      </c>
      <c r="N22" s="157">
        <v>1</v>
      </c>
      <c r="O22" s="157">
        <v>2</v>
      </c>
      <c r="P22" s="158">
        <f t="shared" si="4"/>
        <v>6</v>
      </c>
      <c r="Q22" s="157">
        <v>6</v>
      </c>
      <c r="R22" s="157"/>
      <c r="S22" s="157"/>
    </row>
    <row r="23" spans="1:19" s="99" customFormat="1" ht="13.5">
      <c r="A23" s="150" t="s">
        <v>130</v>
      </c>
      <c r="B23" s="150">
        <v>12867</v>
      </c>
      <c r="C23" s="150" t="s">
        <v>184</v>
      </c>
      <c r="D23" s="158">
        <f t="shared" si="1"/>
        <v>0</v>
      </c>
      <c r="E23" s="157"/>
      <c r="F23" s="157"/>
      <c r="G23" s="157"/>
      <c r="H23" s="158">
        <f t="shared" si="2"/>
        <v>19</v>
      </c>
      <c r="I23" s="157">
        <v>19</v>
      </c>
      <c r="J23" s="157"/>
      <c r="K23" s="157"/>
      <c r="L23" s="158">
        <f t="shared" si="3"/>
        <v>1</v>
      </c>
      <c r="M23" s="157">
        <v>1</v>
      </c>
      <c r="N23" s="157"/>
      <c r="O23" s="157"/>
      <c r="P23" s="158">
        <f t="shared" si="4"/>
        <v>5</v>
      </c>
      <c r="Q23" s="157">
        <v>5</v>
      </c>
      <c r="R23" s="157"/>
      <c r="S23" s="157"/>
    </row>
    <row r="24" spans="1:19" s="99" customFormat="1" ht="13.5">
      <c r="A24" s="150" t="s">
        <v>130</v>
      </c>
      <c r="B24" s="150">
        <v>12886</v>
      </c>
      <c r="C24" s="150" t="s">
        <v>187</v>
      </c>
      <c r="D24" s="158">
        <f t="shared" si="1"/>
        <v>5</v>
      </c>
      <c r="E24" s="157">
        <v>4</v>
      </c>
      <c r="F24" s="157">
        <v>1</v>
      </c>
      <c r="G24" s="157"/>
      <c r="H24" s="158">
        <f t="shared" si="2"/>
        <v>0</v>
      </c>
      <c r="I24" s="157"/>
      <c r="J24" s="157"/>
      <c r="K24" s="157"/>
      <c r="L24" s="158">
        <f t="shared" si="3"/>
        <v>0</v>
      </c>
      <c r="M24" s="157"/>
      <c r="N24" s="157"/>
      <c r="O24" s="157"/>
      <c r="P24" s="158">
        <f t="shared" si="4"/>
        <v>0</v>
      </c>
      <c r="Q24" s="157"/>
      <c r="R24" s="157"/>
      <c r="S24" s="157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6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千葉県</v>
      </c>
      <c r="B7" s="104">
        <f>INT(B8/1000)*1000</f>
        <v>12000</v>
      </c>
      <c r="C7" s="104" t="s">
        <v>129</v>
      </c>
      <c r="D7" s="109">
        <f aca="true" t="shared" si="0" ref="D7:J7">SUM(D8:D200)</f>
        <v>706</v>
      </c>
      <c r="E7" s="109">
        <f t="shared" si="0"/>
        <v>598</v>
      </c>
      <c r="F7" s="109">
        <f t="shared" si="0"/>
        <v>142</v>
      </c>
      <c r="G7" s="109">
        <f t="shared" si="0"/>
        <v>8971</v>
      </c>
      <c r="H7" s="109">
        <f t="shared" si="0"/>
        <v>7883</v>
      </c>
      <c r="I7" s="109">
        <f t="shared" si="0"/>
        <v>1111</v>
      </c>
      <c r="J7" s="109">
        <f t="shared" si="0"/>
        <v>18</v>
      </c>
    </row>
    <row r="8" spans="1:10" s="99" customFormat="1" ht="13.5">
      <c r="A8" s="150" t="s">
        <v>130</v>
      </c>
      <c r="B8" s="150">
        <v>12100</v>
      </c>
      <c r="C8" s="150" t="s">
        <v>188</v>
      </c>
      <c r="D8" s="156">
        <v>76</v>
      </c>
      <c r="E8" s="156">
        <v>65</v>
      </c>
      <c r="F8" s="156">
        <v>14</v>
      </c>
      <c r="G8" s="156">
        <v>1518</v>
      </c>
      <c r="H8" s="156">
        <v>1415</v>
      </c>
      <c r="I8" s="156">
        <v>103</v>
      </c>
      <c r="J8" s="156"/>
    </row>
    <row r="9" spans="1:10" s="99" customFormat="1" ht="13.5">
      <c r="A9" s="150" t="s">
        <v>130</v>
      </c>
      <c r="B9" s="150">
        <v>12202</v>
      </c>
      <c r="C9" s="150" t="s">
        <v>189</v>
      </c>
      <c r="D9" s="156">
        <v>19</v>
      </c>
      <c r="E9" s="156">
        <v>17</v>
      </c>
      <c r="F9" s="156">
        <v>6</v>
      </c>
      <c r="G9" s="156">
        <v>257</v>
      </c>
      <c r="H9" s="156">
        <v>196</v>
      </c>
      <c r="I9" s="156">
        <v>54</v>
      </c>
      <c r="J9" s="156">
        <v>7</v>
      </c>
    </row>
    <row r="10" spans="1:10" s="99" customFormat="1" ht="13.5">
      <c r="A10" s="150" t="s">
        <v>130</v>
      </c>
      <c r="B10" s="150">
        <v>12203</v>
      </c>
      <c r="C10" s="150" t="s">
        <v>190</v>
      </c>
      <c r="D10" s="156">
        <v>29</v>
      </c>
      <c r="E10" s="156">
        <v>28</v>
      </c>
      <c r="F10" s="156">
        <v>1</v>
      </c>
      <c r="G10" s="156">
        <v>574</v>
      </c>
      <c r="H10" s="156">
        <v>368</v>
      </c>
      <c r="I10" s="156">
        <v>206</v>
      </c>
      <c r="J10" s="156"/>
    </row>
    <row r="11" spans="1:10" s="99" customFormat="1" ht="13.5">
      <c r="A11" s="150" t="s">
        <v>130</v>
      </c>
      <c r="B11" s="150">
        <v>12204</v>
      </c>
      <c r="C11" s="150" t="s">
        <v>191</v>
      </c>
      <c r="D11" s="156">
        <v>32</v>
      </c>
      <c r="E11" s="156">
        <v>29</v>
      </c>
      <c r="F11" s="156">
        <v>3</v>
      </c>
      <c r="G11" s="156">
        <v>635</v>
      </c>
      <c r="H11" s="156">
        <v>539</v>
      </c>
      <c r="I11" s="156">
        <v>96</v>
      </c>
      <c r="J11" s="156"/>
    </row>
    <row r="12" spans="1:10" s="99" customFormat="1" ht="13.5">
      <c r="A12" s="150" t="s">
        <v>130</v>
      </c>
      <c r="B12" s="150">
        <v>12205</v>
      </c>
      <c r="C12" s="150" t="s">
        <v>172</v>
      </c>
      <c r="D12" s="156">
        <v>12</v>
      </c>
      <c r="E12" s="156">
        <v>8</v>
      </c>
      <c r="F12" s="156">
        <v>4</v>
      </c>
      <c r="G12" s="156">
        <v>176</v>
      </c>
      <c r="H12" s="156">
        <v>147</v>
      </c>
      <c r="I12" s="156">
        <v>29</v>
      </c>
      <c r="J12" s="156"/>
    </row>
    <row r="13" spans="1:10" s="99" customFormat="1" ht="13.5">
      <c r="A13" s="150" t="s">
        <v>130</v>
      </c>
      <c r="B13" s="150">
        <v>12206</v>
      </c>
      <c r="C13" s="150" t="s">
        <v>192</v>
      </c>
      <c r="D13" s="156">
        <v>25</v>
      </c>
      <c r="E13" s="156">
        <v>19</v>
      </c>
      <c r="F13" s="156">
        <v>6</v>
      </c>
      <c r="G13" s="156">
        <v>293</v>
      </c>
      <c r="H13" s="156">
        <v>264</v>
      </c>
      <c r="I13" s="156">
        <v>29</v>
      </c>
      <c r="J13" s="156"/>
    </row>
    <row r="14" spans="1:10" s="99" customFormat="1" ht="13.5">
      <c r="A14" s="150" t="s">
        <v>130</v>
      </c>
      <c r="B14" s="150">
        <v>12207</v>
      </c>
      <c r="C14" s="150" t="s">
        <v>193</v>
      </c>
      <c r="D14" s="156">
        <v>34</v>
      </c>
      <c r="E14" s="156">
        <v>32</v>
      </c>
      <c r="F14" s="156">
        <v>8</v>
      </c>
      <c r="G14" s="156">
        <v>532</v>
      </c>
      <c r="H14" s="156">
        <v>453</v>
      </c>
      <c r="I14" s="156">
        <v>85</v>
      </c>
      <c r="J14" s="156"/>
    </row>
    <row r="15" spans="1:10" ht="13.5">
      <c r="A15" s="150" t="s">
        <v>130</v>
      </c>
      <c r="B15" s="150">
        <v>12208</v>
      </c>
      <c r="C15" s="150" t="s">
        <v>194</v>
      </c>
      <c r="D15" s="156">
        <v>30</v>
      </c>
      <c r="E15" s="156">
        <v>18</v>
      </c>
      <c r="F15" s="156">
        <v>12</v>
      </c>
      <c r="G15" s="156">
        <v>120</v>
      </c>
      <c r="H15" s="156">
        <v>114</v>
      </c>
      <c r="I15" s="156">
        <v>6</v>
      </c>
      <c r="J15" s="156"/>
    </row>
    <row r="16" spans="1:10" ht="13.5">
      <c r="A16" s="150" t="s">
        <v>130</v>
      </c>
      <c r="B16" s="150">
        <v>12210</v>
      </c>
      <c r="C16" s="150" t="s">
        <v>176</v>
      </c>
      <c r="D16" s="156">
        <v>24</v>
      </c>
      <c r="E16" s="156">
        <v>23</v>
      </c>
      <c r="F16" s="156">
        <v>1</v>
      </c>
      <c r="G16" s="156">
        <v>216</v>
      </c>
      <c r="H16" s="156">
        <v>208</v>
      </c>
      <c r="I16" s="156">
        <v>8</v>
      </c>
      <c r="J16" s="156"/>
    </row>
    <row r="17" spans="1:10" ht="13.5">
      <c r="A17" s="150" t="s">
        <v>130</v>
      </c>
      <c r="B17" s="150">
        <v>12211</v>
      </c>
      <c r="C17" s="150" t="s">
        <v>185</v>
      </c>
      <c r="D17" s="156">
        <v>37</v>
      </c>
      <c r="E17" s="156">
        <v>27</v>
      </c>
      <c r="F17" s="156">
        <v>10</v>
      </c>
      <c r="G17" s="156">
        <v>360</v>
      </c>
      <c r="H17" s="156">
        <v>286</v>
      </c>
      <c r="I17" s="156">
        <v>74</v>
      </c>
      <c r="J17" s="156"/>
    </row>
    <row r="18" spans="1:10" ht="13.5">
      <c r="A18" s="150" t="s">
        <v>130</v>
      </c>
      <c r="B18" s="150">
        <v>12212</v>
      </c>
      <c r="C18" s="150" t="s">
        <v>136</v>
      </c>
      <c r="D18" s="156">
        <v>14</v>
      </c>
      <c r="E18" s="156">
        <v>14</v>
      </c>
      <c r="F18" s="156">
        <v>4</v>
      </c>
      <c r="G18" s="156">
        <v>162</v>
      </c>
      <c r="H18" s="156">
        <v>146</v>
      </c>
      <c r="I18" s="156">
        <v>16</v>
      </c>
      <c r="J18" s="156"/>
    </row>
    <row r="19" spans="1:10" ht="13.5">
      <c r="A19" s="150" t="s">
        <v>130</v>
      </c>
      <c r="B19" s="150">
        <v>12213</v>
      </c>
      <c r="C19" s="150" t="s">
        <v>139</v>
      </c>
      <c r="D19" s="156">
        <v>10</v>
      </c>
      <c r="E19" s="156">
        <v>9</v>
      </c>
      <c r="F19" s="156">
        <v>1</v>
      </c>
      <c r="G19" s="156">
        <v>138</v>
      </c>
      <c r="H19" s="156">
        <v>113</v>
      </c>
      <c r="I19" s="156">
        <v>25</v>
      </c>
      <c r="J19" s="156"/>
    </row>
    <row r="20" spans="1:10" ht="13.5">
      <c r="A20" s="150" t="s">
        <v>130</v>
      </c>
      <c r="B20" s="150">
        <v>12215</v>
      </c>
      <c r="C20" s="150" t="s">
        <v>163</v>
      </c>
      <c r="D20" s="156">
        <v>12</v>
      </c>
      <c r="E20" s="156">
        <v>9</v>
      </c>
      <c r="F20" s="156">
        <v>3</v>
      </c>
      <c r="G20" s="156">
        <v>50</v>
      </c>
      <c r="H20" s="156">
        <v>48</v>
      </c>
      <c r="I20" s="156">
        <v>2</v>
      </c>
      <c r="J20" s="156"/>
    </row>
    <row r="21" spans="1:10" ht="13.5">
      <c r="A21" s="150" t="s">
        <v>130</v>
      </c>
      <c r="B21" s="150">
        <v>12216</v>
      </c>
      <c r="C21" s="150" t="s">
        <v>195</v>
      </c>
      <c r="D21" s="156">
        <v>13</v>
      </c>
      <c r="E21" s="156">
        <v>12</v>
      </c>
      <c r="F21" s="156">
        <v>1</v>
      </c>
      <c r="G21" s="156">
        <v>137</v>
      </c>
      <c r="H21" s="156">
        <v>137</v>
      </c>
      <c r="I21" s="156"/>
      <c r="J21" s="156"/>
    </row>
    <row r="22" spans="1:10" ht="13.5">
      <c r="A22" s="150" t="s">
        <v>130</v>
      </c>
      <c r="B22" s="150">
        <v>12217</v>
      </c>
      <c r="C22" s="150" t="s">
        <v>147</v>
      </c>
      <c r="D22" s="156">
        <v>27</v>
      </c>
      <c r="E22" s="156">
        <v>23</v>
      </c>
      <c r="F22" s="156">
        <v>4</v>
      </c>
      <c r="G22" s="156">
        <v>296</v>
      </c>
      <c r="H22" s="156">
        <v>277</v>
      </c>
      <c r="I22" s="156">
        <v>19</v>
      </c>
      <c r="J22" s="156"/>
    </row>
    <row r="23" spans="1:10" ht="13.5">
      <c r="A23" s="150" t="s">
        <v>130</v>
      </c>
      <c r="B23" s="150">
        <v>12218</v>
      </c>
      <c r="C23" s="150" t="s">
        <v>196</v>
      </c>
      <c r="D23" s="156">
        <v>9</v>
      </c>
      <c r="E23" s="156">
        <v>3</v>
      </c>
      <c r="F23" s="156">
        <v>6</v>
      </c>
      <c r="G23" s="156">
        <v>62</v>
      </c>
      <c r="H23" s="156">
        <v>62</v>
      </c>
      <c r="I23" s="156"/>
      <c r="J23" s="156"/>
    </row>
    <row r="24" spans="1:10" ht="13.5">
      <c r="A24" s="150" t="s">
        <v>130</v>
      </c>
      <c r="B24" s="150">
        <v>12219</v>
      </c>
      <c r="C24" s="150" t="s">
        <v>197</v>
      </c>
      <c r="D24" s="156">
        <v>33</v>
      </c>
      <c r="E24" s="156">
        <v>27</v>
      </c>
      <c r="F24" s="156">
        <v>6</v>
      </c>
      <c r="G24" s="156">
        <v>397</v>
      </c>
      <c r="H24" s="156">
        <v>320</v>
      </c>
      <c r="I24" s="156">
        <v>77</v>
      </c>
      <c r="J24" s="156"/>
    </row>
    <row r="25" spans="1:10" ht="13.5">
      <c r="A25" s="150" t="s">
        <v>130</v>
      </c>
      <c r="B25" s="150">
        <v>12220</v>
      </c>
      <c r="C25" s="150" t="s">
        <v>198</v>
      </c>
      <c r="D25" s="156">
        <v>12</v>
      </c>
      <c r="E25" s="156">
        <v>12</v>
      </c>
      <c r="F25" s="156">
        <v>4</v>
      </c>
      <c r="G25" s="156">
        <v>269</v>
      </c>
      <c r="H25" s="156">
        <v>257</v>
      </c>
      <c r="I25" s="156">
        <v>47</v>
      </c>
      <c r="J25" s="156"/>
    </row>
    <row r="26" spans="1:10" ht="13.5">
      <c r="A26" s="150" t="s">
        <v>130</v>
      </c>
      <c r="B26" s="150">
        <v>12221</v>
      </c>
      <c r="C26" s="150" t="s">
        <v>199</v>
      </c>
      <c r="D26" s="156">
        <v>12</v>
      </c>
      <c r="E26" s="156">
        <v>8</v>
      </c>
      <c r="F26" s="156">
        <v>4</v>
      </c>
      <c r="G26" s="156">
        <v>192</v>
      </c>
      <c r="H26" s="156">
        <v>164</v>
      </c>
      <c r="I26" s="156">
        <v>28</v>
      </c>
      <c r="J26" s="156"/>
    </row>
    <row r="27" spans="1:10" ht="13.5">
      <c r="A27" s="150" t="s">
        <v>130</v>
      </c>
      <c r="B27" s="150">
        <v>12222</v>
      </c>
      <c r="C27" s="150" t="s">
        <v>200</v>
      </c>
      <c r="D27" s="156">
        <v>6</v>
      </c>
      <c r="E27" s="156">
        <v>6</v>
      </c>
      <c r="F27" s="156">
        <v>1</v>
      </c>
      <c r="G27" s="156">
        <v>64</v>
      </c>
      <c r="H27" s="156">
        <v>56</v>
      </c>
      <c r="I27" s="156">
        <v>8</v>
      </c>
      <c r="J27" s="156"/>
    </row>
    <row r="28" spans="1:10" ht="13.5">
      <c r="A28" s="150" t="s">
        <v>130</v>
      </c>
      <c r="B28" s="150">
        <v>12223</v>
      </c>
      <c r="C28" s="150" t="s">
        <v>173</v>
      </c>
      <c r="D28" s="156">
        <v>9</v>
      </c>
      <c r="E28" s="156">
        <v>9</v>
      </c>
      <c r="F28" s="156"/>
      <c r="G28" s="156">
        <v>73</v>
      </c>
      <c r="H28" s="156">
        <v>44</v>
      </c>
      <c r="I28" s="156">
        <v>29</v>
      </c>
      <c r="J28" s="156"/>
    </row>
    <row r="29" spans="1:10" ht="13.5">
      <c r="A29" s="150" t="s">
        <v>130</v>
      </c>
      <c r="B29" s="150">
        <v>12224</v>
      </c>
      <c r="C29" s="150" t="s">
        <v>201</v>
      </c>
      <c r="D29" s="156">
        <v>6</v>
      </c>
      <c r="E29" s="156">
        <v>5</v>
      </c>
      <c r="F29" s="156">
        <v>3</v>
      </c>
      <c r="G29" s="156">
        <v>174</v>
      </c>
      <c r="H29" s="156">
        <v>174</v>
      </c>
      <c r="I29" s="156"/>
      <c r="J29" s="156"/>
    </row>
    <row r="30" spans="1:10" ht="13.5">
      <c r="A30" s="150" t="s">
        <v>130</v>
      </c>
      <c r="B30" s="150">
        <v>12225</v>
      </c>
      <c r="C30" s="150" t="s">
        <v>202</v>
      </c>
      <c r="D30" s="156">
        <v>9</v>
      </c>
      <c r="E30" s="156">
        <v>7</v>
      </c>
      <c r="F30" s="156">
        <v>2</v>
      </c>
      <c r="G30" s="156">
        <v>105</v>
      </c>
      <c r="H30" s="156">
        <v>86</v>
      </c>
      <c r="I30" s="156">
        <v>19</v>
      </c>
      <c r="J30" s="156"/>
    </row>
    <row r="31" spans="1:10" ht="13.5">
      <c r="A31" s="150" t="s">
        <v>130</v>
      </c>
      <c r="B31" s="150">
        <v>12226</v>
      </c>
      <c r="C31" s="150" t="s">
        <v>203</v>
      </c>
      <c r="D31" s="156">
        <v>12</v>
      </c>
      <c r="E31" s="156">
        <v>7</v>
      </c>
      <c r="F31" s="156">
        <v>5</v>
      </c>
      <c r="G31" s="156">
        <v>99</v>
      </c>
      <c r="H31" s="156">
        <v>91</v>
      </c>
      <c r="I31" s="156">
        <v>7</v>
      </c>
      <c r="J31" s="156">
        <v>1</v>
      </c>
    </row>
    <row r="32" spans="1:10" ht="13.5">
      <c r="A32" s="150" t="s">
        <v>130</v>
      </c>
      <c r="B32" s="150">
        <v>12227</v>
      </c>
      <c r="C32" s="150" t="s">
        <v>204</v>
      </c>
      <c r="D32" s="156">
        <v>22</v>
      </c>
      <c r="E32" s="156">
        <v>20</v>
      </c>
      <c r="F32" s="156">
        <v>2</v>
      </c>
      <c r="G32" s="156">
        <v>479</v>
      </c>
      <c r="H32" s="156">
        <v>436</v>
      </c>
      <c r="I32" s="156">
        <v>43</v>
      </c>
      <c r="J32" s="156"/>
    </row>
    <row r="33" spans="1:10" ht="13.5">
      <c r="A33" s="150" t="s">
        <v>130</v>
      </c>
      <c r="B33" s="150">
        <v>12228</v>
      </c>
      <c r="C33" s="150" t="s">
        <v>151</v>
      </c>
      <c r="D33" s="156">
        <v>7</v>
      </c>
      <c r="E33" s="156">
        <v>7</v>
      </c>
      <c r="F33" s="156">
        <v>2</v>
      </c>
      <c r="G33" s="156">
        <v>52</v>
      </c>
      <c r="H33" s="156">
        <v>45</v>
      </c>
      <c r="I33" s="156">
        <v>7</v>
      </c>
      <c r="J33" s="156"/>
    </row>
    <row r="34" spans="1:10" ht="13.5">
      <c r="A34" s="150" t="s">
        <v>130</v>
      </c>
      <c r="B34" s="150">
        <v>12229</v>
      </c>
      <c r="C34" s="150" t="s">
        <v>205</v>
      </c>
      <c r="D34" s="156">
        <v>13</v>
      </c>
      <c r="E34" s="156">
        <v>12</v>
      </c>
      <c r="F34" s="156">
        <v>1</v>
      </c>
      <c r="G34" s="156">
        <v>84</v>
      </c>
      <c r="H34" s="156">
        <v>71</v>
      </c>
      <c r="I34" s="156">
        <v>3</v>
      </c>
      <c r="J34" s="156">
        <v>10</v>
      </c>
    </row>
    <row r="35" spans="1:10" ht="13.5">
      <c r="A35" s="150" t="s">
        <v>130</v>
      </c>
      <c r="B35" s="150">
        <v>12230</v>
      </c>
      <c r="C35" s="150" t="s">
        <v>152</v>
      </c>
      <c r="D35" s="156">
        <v>10</v>
      </c>
      <c r="E35" s="156">
        <v>10</v>
      </c>
      <c r="F35" s="156">
        <v>1</v>
      </c>
      <c r="G35" s="156">
        <v>61</v>
      </c>
      <c r="H35" s="156">
        <v>58</v>
      </c>
      <c r="I35" s="156">
        <v>3</v>
      </c>
      <c r="J35" s="156"/>
    </row>
    <row r="36" spans="1:10" ht="13.5">
      <c r="A36" s="150" t="s">
        <v>130</v>
      </c>
      <c r="B36" s="150">
        <v>12231</v>
      </c>
      <c r="C36" s="150" t="s">
        <v>155</v>
      </c>
      <c r="D36" s="156">
        <v>8</v>
      </c>
      <c r="E36" s="156">
        <v>7</v>
      </c>
      <c r="F36" s="156">
        <v>2</v>
      </c>
      <c r="G36" s="156">
        <v>89</v>
      </c>
      <c r="H36" s="156">
        <v>78</v>
      </c>
      <c r="I36" s="156">
        <v>11</v>
      </c>
      <c r="J36" s="156"/>
    </row>
    <row r="37" spans="1:10" ht="13.5">
      <c r="A37" s="150" t="s">
        <v>130</v>
      </c>
      <c r="B37" s="150">
        <v>12232</v>
      </c>
      <c r="C37" s="150" t="s">
        <v>148</v>
      </c>
      <c r="D37" s="156">
        <v>6</v>
      </c>
      <c r="E37" s="156">
        <v>5</v>
      </c>
      <c r="F37" s="156">
        <v>3</v>
      </c>
      <c r="G37" s="156">
        <v>49</v>
      </c>
      <c r="H37" s="156">
        <v>48</v>
      </c>
      <c r="I37" s="156">
        <v>1</v>
      </c>
      <c r="J37" s="156"/>
    </row>
    <row r="38" spans="1:10" ht="13.5">
      <c r="A38" s="150" t="s">
        <v>130</v>
      </c>
      <c r="B38" s="150">
        <v>12233</v>
      </c>
      <c r="C38" s="150" t="s">
        <v>153</v>
      </c>
      <c r="D38" s="156">
        <v>8</v>
      </c>
      <c r="E38" s="156">
        <v>8</v>
      </c>
      <c r="F38" s="156">
        <v>1</v>
      </c>
      <c r="G38" s="156">
        <v>97</v>
      </c>
      <c r="H38" s="156">
        <v>97</v>
      </c>
      <c r="I38" s="156"/>
      <c r="J38" s="156"/>
    </row>
    <row r="39" spans="1:10" ht="13.5">
      <c r="A39" s="150" t="s">
        <v>130</v>
      </c>
      <c r="B39" s="150">
        <v>12234</v>
      </c>
      <c r="C39" s="150" t="s">
        <v>133</v>
      </c>
      <c r="D39" s="156">
        <v>13</v>
      </c>
      <c r="E39" s="156">
        <v>9</v>
      </c>
      <c r="F39" s="156">
        <v>4</v>
      </c>
      <c r="G39" s="156">
        <v>81</v>
      </c>
      <c r="H39" s="156">
        <v>58</v>
      </c>
      <c r="I39" s="156">
        <v>23</v>
      </c>
      <c r="J39" s="156"/>
    </row>
    <row r="40" spans="1:10" ht="13.5">
      <c r="A40" s="150" t="s">
        <v>130</v>
      </c>
      <c r="B40" s="150">
        <v>12235</v>
      </c>
      <c r="C40" s="150" t="s">
        <v>164</v>
      </c>
      <c r="D40" s="156">
        <v>7</v>
      </c>
      <c r="E40" s="156">
        <v>7</v>
      </c>
      <c r="F40" s="156">
        <v>1</v>
      </c>
      <c r="G40" s="156">
        <v>41</v>
      </c>
      <c r="H40" s="156">
        <v>41</v>
      </c>
      <c r="I40" s="156"/>
      <c r="J40" s="156"/>
    </row>
    <row r="41" spans="1:10" ht="13.5">
      <c r="A41" s="150" t="s">
        <v>130</v>
      </c>
      <c r="B41" s="150">
        <v>12236</v>
      </c>
      <c r="C41" s="150" t="s">
        <v>160</v>
      </c>
      <c r="D41" s="156">
        <v>39</v>
      </c>
      <c r="E41" s="156">
        <v>35</v>
      </c>
      <c r="F41" s="156">
        <v>4</v>
      </c>
      <c r="G41" s="156">
        <v>482</v>
      </c>
      <c r="H41" s="156">
        <v>476</v>
      </c>
      <c r="I41" s="156">
        <v>6</v>
      </c>
      <c r="J41" s="156"/>
    </row>
    <row r="42" spans="1:10" ht="13.5">
      <c r="A42" s="150" t="s">
        <v>130</v>
      </c>
      <c r="B42" s="150">
        <v>12237</v>
      </c>
      <c r="C42" s="150" t="s">
        <v>142</v>
      </c>
      <c r="D42" s="156">
        <v>11</v>
      </c>
      <c r="E42" s="156">
        <v>11</v>
      </c>
      <c r="F42" s="156"/>
      <c r="G42" s="156">
        <v>31</v>
      </c>
      <c r="H42" s="156">
        <v>31</v>
      </c>
      <c r="I42" s="156"/>
      <c r="J42" s="156"/>
    </row>
    <row r="43" spans="1:10" ht="13.5">
      <c r="A43" s="150" t="s">
        <v>130</v>
      </c>
      <c r="B43" s="150">
        <v>12238</v>
      </c>
      <c r="C43" s="150" t="s">
        <v>167</v>
      </c>
      <c r="D43" s="156">
        <v>9</v>
      </c>
      <c r="E43" s="156">
        <v>9</v>
      </c>
      <c r="F43" s="156"/>
      <c r="G43" s="156">
        <v>42</v>
      </c>
      <c r="H43" s="156">
        <v>42</v>
      </c>
      <c r="I43" s="156"/>
      <c r="J43" s="156"/>
    </row>
    <row r="44" spans="1:10" ht="13.5">
      <c r="A44" s="150" t="s">
        <v>130</v>
      </c>
      <c r="B44" s="150">
        <v>12322</v>
      </c>
      <c r="C44" s="150" t="s">
        <v>137</v>
      </c>
      <c r="D44" s="156">
        <v>5</v>
      </c>
      <c r="E44" s="156">
        <v>4</v>
      </c>
      <c r="F44" s="156">
        <v>1</v>
      </c>
      <c r="G44" s="156">
        <v>29</v>
      </c>
      <c r="H44" s="156">
        <v>29</v>
      </c>
      <c r="I44" s="156"/>
      <c r="J44" s="156"/>
    </row>
    <row r="45" spans="1:10" ht="13.5">
      <c r="A45" s="150" t="s">
        <v>130</v>
      </c>
      <c r="B45" s="150">
        <v>12325</v>
      </c>
      <c r="C45" s="150" t="s">
        <v>158</v>
      </c>
      <c r="D45" s="156">
        <v>3</v>
      </c>
      <c r="E45" s="156">
        <v>3</v>
      </c>
      <c r="F45" s="156"/>
      <c r="G45" s="156">
        <v>16</v>
      </c>
      <c r="H45" s="156">
        <v>16</v>
      </c>
      <c r="I45" s="156"/>
      <c r="J45" s="156"/>
    </row>
    <row r="46" spans="1:10" ht="13.5">
      <c r="A46" s="150" t="s">
        <v>130</v>
      </c>
      <c r="B46" s="150">
        <v>12328</v>
      </c>
      <c r="C46" s="150" t="s">
        <v>157</v>
      </c>
      <c r="D46" s="156">
        <v>1</v>
      </c>
      <c r="E46" s="156">
        <v>1</v>
      </c>
      <c r="F46" s="156"/>
      <c r="G46" s="156">
        <v>7</v>
      </c>
      <c r="H46" s="156">
        <v>7</v>
      </c>
      <c r="I46" s="156"/>
      <c r="J46" s="156"/>
    </row>
    <row r="47" spans="1:10" ht="13.5">
      <c r="A47" s="150" t="s">
        <v>130</v>
      </c>
      <c r="B47" s="150">
        <v>12329</v>
      </c>
      <c r="C47" s="150" t="s">
        <v>156</v>
      </c>
      <c r="D47" s="156">
        <v>7</v>
      </c>
      <c r="E47" s="156">
        <v>4</v>
      </c>
      <c r="F47" s="156">
        <v>3</v>
      </c>
      <c r="G47" s="156">
        <v>22</v>
      </c>
      <c r="H47" s="156">
        <v>22</v>
      </c>
      <c r="I47" s="156"/>
      <c r="J47" s="156"/>
    </row>
    <row r="48" spans="1:10" ht="13.5">
      <c r="A48" s="150" t="s">
        <v>130</v>
      </c>
      <c r="B48" s="150">
        <v>12342</v>
      </c>
      <c r="C48" s="150" t="s">
        <v>186</v>
      </c>
      <c r="D48" s="156">
        <v>2</v>
      </c>
      <c r="E48" s="156">
        <v>1</v>
      </c>
      <c r="F48" s="156">
        <v>1</v>
      </c>
      <c r="G48" s="156">
        <v>19</v>
      </c>
      <c r="H48" s="156">
        <v>19</v>
      </c>
      <c r="I48" s="156"/>
      <c r="J48" s="156"/>
    </row>
    <row r="49" spans="1:10" ht="13.5">
      <c r="A49" s="150" t="s">
        <v>130</v>
      </c>
      <c r="B49" s="150">
        <v>12347</v>
      </c>
      <c r="C49" s="150" t="s">
        <v>165</v>
      </c>
      <c r="D49" s="156">
        <v>1</v>
      </c>
      <c r="E49" s="156">
        <v>1</v>
      </c>
      <c r="F49" s="156"/>
      <c r="G49" s="156">
        <v>39</v>
      </c>
      <c r="H49" s="156">
        <v>26</v>
      </c>
      <c r="I49" s="156">
        <v>13</v>
      </c>
      <c r="J49" s="156"/>
    </row>
    <row r="50" spans="1:10" ht="13.5">
      <c r="A50" s="150" t="s">
        <v>130</v>
      </c>
      <c r="B50" s="150">
        <v>12349</v>
      </c>
      <c r="C50" s="150" t="s">
        <v>161</v>
      </c>
      <c r="D50" s="156"/>
      <c r="E50" s="156"/>
      <c r="F50" s="156"/>
      <c r="G50" s="156"/>
      <c r="H50" s="156"/>
      <c r="I50" s="156"/>
      <c r="J50" s="156"/>
    </row>
    <row r="51" spans="1:10" ht="13.5">
      <c r="A51" s="150" t="s">
        <v>130</v>
      </c>
      <c r="B51" s="150">
        <v>12402</v>
      </c>
      <c r="C51" s="150" t="s">
        <v>140</v>
      </c>
      <c r="D51" s="156">
        <v>8</v>
      </c>
      <c r="E51" s="156">
        <v>8</v>
      </c>
      <c r="F51" s="156"/>
      <c r="G51" s="156">
        <v>60</v>
      </c>
      <c r="H51" s="156">
        <v>60</v>
      </c>
      <c r="I51" s="156"/>
      <c r="J51" s="156"/>
    </row>
    <row r="52" spans="1:10" ht="13.5">
      <c r="A52" s="150" t="s">
        <v>130</v>
      </c>
      <c r="B52" s="150">
        <v>12403</v>
      </c>
      <c r="C52" s="150" t="s">
        <v>141</v>
      </c>
      <c r="D52" s="156"/>
      <c r="E52" s="156"/>
      <c r="F52" s="156"/>
      <c r="G52" s="156"/>
      <c r="H52" s="156"/>
      <c r="I52" s="156"/>
      <c r="J52" s="156"/>
    </row>
    <row r="53" spans="1:10" ht="13.5">
      <c r="A53" s="150" t="s">
        <v>130</v>
      </c>
      <c r="B53" s="150">
        <v>12409</v>
      </c>
      <c r="C53" s="150" t="s">
        <v>144</v>
      </c>
      <c r="D53" s="156">
        <v>1</v>
      </c>
      <c r="E53" s="156">
        <v>1</v>
      </c>
      <c r="F53" s="156"/>
      <c r="G53" s="156">
        <v>2</v>
      </c>
      <c r="H53" s="156">
        <v>2</v>
      </c>
      <c r="I53" s="156"/>
      <c r="J53" s="156"/>
    </row>
    <row r="54" spans="1:10" ht="13.5">
      <c r="A54" s="150" t="s">
        <v>130</v>
      </c>
      <c r="B54" s="150">
        <v>12410</v>
      </c>
      <c r="C54" s="150" t="s">
        <v>145</v>
      </c>
      <c r="D54" s="156">
        <v>4</v>
      </c>
      <c r="E54" s="156">
        <v>2</v>
      </c>
      <c r="F54" s="156">
        <v>3</v>
      </c>
      <c r="G54" s="156">
        <v>34</v>
      </c>
      <c r="H54" s="156">
        <v>34</v>
      </c>
      <c r="I54" s="156"/>
      <c r="J54" s="156"/>
    </row>
    <row r="55" spans="1:10" ht="13.5">
      <c r="A55" s="150" t="s">
        <v>130</v>
      </c>
      <c r="B55" s="150">
        <v>12421</v>
      </c>
      <c r="C55" s="150" t="s">
        <v>177</v>
      </c>
      <c r="D55" s="156">
        <v>1</v>
      </c>
      <c r="E55" s="156">
        <v>1</v>
      </c>
      <c r="F55" s="156">
        <v>1</v>
      </c>
      <c r="G55" s="156">
        <v>13</v>
      </c>
      <c r="H55" s="156">
        <v>13</v>
      </c>
      <c r="I55" s="156"/>
      <c r="J55" s="156"/>
    </row>
    <row r="56" spans="1:10" ht="13.5">
      <c r="A56" s="150" t="s">
        <v>130</v>
      </c>
      <c r="B56" s="150">
        <v>12422</v>
      </c>
      <c r="C56" s="150" t="s">
        <v>178</v>
      </c>
      <c r="D56" s="156"/>
      <c r="E56" s="156"/>
      <c r="F56" s="156"/>
      <c r="G56" s="156"/>
      <c r="H56" s="156"/>
      <c r="I56" s="156"/>
      <c r="J56" s="156"/>
    </row>
    <row r="57" spans="1:10" ht="13.5">
      <c r="A57" s="150" t="s">
        <v>130</v>
      </c>
      <c r="B57" s="150">
        <v>12423</v>
      </c>
      <c r="C57" s="150" t="s">
        <v>179</v>
      </c>
      <c r="D57" s="156">
        <v>2</v>
      </c>
      <c r="E57" s="156"/>
      <c r="F57" s="156">
        <v>2</v>
      </c>
      <c r="G57" s="156">
        <v>17</v>
      </c>
      <c r="H57" s="156">
        <v>17</v>
      </c>
      <c r="I57" s="156"/>
      <c r="J57" s="156"/>
    </row>
    <row r="58" spans="1:10" ht="13.5">
      <c r="A58" s="150" t="s">
        <v>130</v>
      </c>
      <c r="B58" s="150">
        <v>12424</v>
      </c>
      <c r="C58" s="150" t="s">
        <v>180</v>
      </c>
      <c r="D58" s="156">
        <v>4</v>
      </c>
      <c r="E58" s="156">
        <v>3</v>
      </c>
      <c r="F58" s="156">
        <v>1</v>
      </c>
      <c r="G58" s="156">
        <v>59</v>
      </c>
      <c r="H58" s="156">
        <v>49</v>
      </c>
      <c r="I58" s="156">
        <v>10</v>
      </c>
      <c r="J58" s="156"/>
    </row>
    <row r="59" spans="1:10" ht="13.5">
      <c r="A59" s="150" t="s">
        <v>130</v>
      </c>
      <c r="B59" s="150">
        <v>12426</v>
      </c>
      <c r="C59" s="150" t="s">
        <v>181</v>
      </c>
      <c r="D59" s="156">
        <v>5</v>
      </c>
      <c r="E59" s="156">
        <v>5</v>
      </c>
      <c r="F59" s="156"/>
      <c r="G59" s="156">
        <v>137</v>
      </c>
      <c r="H59" s="156">
        <v>113</v>
      </c>
      <c r="I59" s="156">
        <v>24</v>
      </c>
      <c r="J59" s="156"/>
    </row>
    <row r="60" spans="1:10" ht="13.5">
      <c r="A60" s="150" t="s">
        <v>130</v>
      </c>
      <c r="B60" s="150">
        <v>12427</v>
      </c>
      <c r="C60" s="150" t="s">
        <v>182</v>
      </c>
      <c r="D60" s="156">
        <v>2</v>
      </c>
      <c r="E60" s="156">
        <v>2</v>
      </c>
      <c r="F60" s="156"/>
      <c r="G60" s="156">
        <v>12</v>
      </c>
      <c r="H60" s="156">
        <v>12</v>
      </c>
      <c r="I60" s="156"/>
      <c r="J60" s="156"/>
    </row>
    <row r="61" spans="1:10" ht="13.5">
      <c r="A61" s="150" t="s">
        <v>130</v>
      </c>
      <c r="B61" s="150">
        <v>12441</v>
      </c>
      <c r="C61" s="150" t="s">
        <v>168</v>
      </c>
      <c r="D61" s="156">
        <v>2</v>
      </c>
      <c r="E61" s="156">
        <v>2</v>
      </c>
      <c r="F61" s="156"/>
      <c r="G61" s="156">
        <v>6</v>
      </c>
      <c r="H61" s="156">
        <v>6</v>
      </c>
      <c r="I61" s="156"/>
      <c r="J61" s="156"/>
    </row>
    <row r="62" spans="1:10" ht="13.5">
      <c r="A62" s="150" t="s">
        <v>130</v>
      </c>
      <c r="B62" s="150">
        <v>12443</v>
      </c>
      <c r="C62" s="150" t="s">
        <v>169</v>
      </c>
      <c r="D62" s="156">
        <v>3</v>
      </c>
      <c r="E62" s="156">
        <v>3</v>
      </c>
      <c r="F62" s="156"/>
      <c r="G62" s="156">
        <v>12</v>
      </c>
      <c r="H62" s="156">
        <v>12</v>
      </c>
      <c r="I62" s="156"/>
      <c r="J62" s="156"/>
    </row>
    <row r="63" spans="1:10" ht="13.5">
      <c r="A63" s="150" t="s">
        <v>130</v>
      </c>
      <c r="B63" s="150">
        <v>12463</v>
      </c>
      <c r="C63" s="150" t="s">
        <v>134</v>
      </c>
      <c r="D63" s="156"/>
      <c r="E63" s="156"/>
      <c r="F63" s="156"/>
      <c r="G63" s="156"/>
      <c r="H63" s="156"/>
      <c r="I63" s="156"/>
      <c r="J63" s="156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2008-09-16T07:24:36Z</dcterms:modified>
  <cp:category/>
  <cp:version/>
  <cp:contentType/>
  <cp:contentStatus/>
</cp:coreProperties>
</file>