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'委託許可件数（市町村）'!$A$7:$S$42</definedName>
    <definedName name="_xlnm.Print_Area" localSheetId="6">'委託許可件数（組合）'!$A$7:$S$15</definedName>
    <definedName name="_xlnm.Print_Area" localSheetId="3">'収集運搬機材（市町村）'!$A$7:$BE$42</definedName>
    <definedName name="_xlnm.Print_Area" localSheetId="4">'収集運搬機材（組合）'!$A$7:$BE$15</definedName>
    <definedName name="_xlnm.Print_Area" localSheetId="7">'処理業者と従業員数'!$A$7:$J$42</definedName>
    <definedName name="_xlnm.Print_Area" localSheetId="0">'組合状況'!$A$7:$CD$15</definedName>
    <definedName name="_xlnm.Print_Area" localSheetId="1">'廃棄物処理従事職員数（市町村）'!$A$7:$AD$42</definedName>
    <definedName name="_xlnm.Print_Area" localSheetId="2">'廃棄物処理従事職員数（組合）'!$A$7:$AD$15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<sst xmlns="http://schemas.openxmlformats.org/spreadsheetml/2006/main" count="989" uniqueCount="175">
  <si>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</si>
  <si>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</si>
  <si>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</si>
  <si>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</si>
  <si>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</si>
  <si>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</si>
  <si>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</si>
  <si>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</si>
  <si>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</si>
  <si>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</si>
  <si>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</si>
  <si>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</si>
  <si>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</si>
  <si>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</si>
  <si>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</si>
  <si>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</si>
  <si>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</si>
  <si>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</si>
  <si>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</si>
  <si>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</si>
  <si>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</si>
  <si>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</si>
  <si>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</si>
  <si>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</si>
  <si>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</si>
  <si>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</si>
  <si>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</si>
  <si>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</si>
  <si>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</si>
  <si>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</si>
  <si>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</si>
  <si>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</si>
  <si>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</si>
  <si>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</si>
  <si>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</si>
  <si>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</si>
  <si>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</si>
  <si>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</si>
  <si>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</si>
  <si>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</si>
  <si>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</si>
  <si>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</si>
  <si>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</si>
  <si>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</si>
  <si>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</si>
  <si>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</si>
  <si>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</si>
  <si>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</si>
  <si>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</si>
  <si>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</si>
  <si>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</si>
  <si>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</si>
  <si>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</si>
  <si>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</si>
  <si>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</si>
  <si>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</si>
  <si>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</si>
  <si>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</si>
  <si>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</si>
  <si>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</si>
  <si>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</si>
  <si>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</si>
  <si>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</si>
  <si>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</si>
  <si>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</si>
  <si>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</si>
  <si>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</si>
  <si>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</si>
  <si>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</si>
  <si>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</si>
  <si>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</si>
  <si>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</si>
  <si>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</si>
  <si>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</si>
  <si>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</si>
  <si>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</si>
  <si>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</si>
  <si>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</si>
  <si>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</si>
  <si>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</si>
  <si>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</si>
  <si>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</si>
  <si>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</si>
  <si>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</si>
  <si>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</si>
  <si>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</si>
  <si>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</si>
  <si>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</si>
  <si>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</si>
  <si>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</si>
  <si>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</si>
  <si>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</si>
  <si>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</si>
  <si>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</si>
  <si>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</si>
  <si>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</si>
  <si>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</si>
  <si>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</si>
  <si>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</si>
  <si>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</si>
  <si>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</si>
  <si>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</si>
  <si>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</si>
  <si>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</si>
  <si>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</si>
  <si>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</si>
  <si>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</si>
  <si>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</si>
  <si>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</si>
  <si>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</si>
  <si>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</si>
  <si>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</si>
  <si>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</si>
  <si>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</si>
  <si>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</si>
  <si>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</si>
  <si>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</si>
  <si>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</si>
  <si>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</si>
  <si>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</si>
  <si>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</si>
  <si>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</si>
  <si>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</si>
  <si>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</si>
  <si>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</si>
  <si>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</si>
  <si>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</si>
  <si>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</si>
  <si>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</si>
  <si>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</si>
  <si>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山形県</t>
  </si>
  <si>
    <t>東根市外二市一町共立衛生処理組合</t>
  </si>
  <si>
    <t>○</t>
  </si>
  <si>
    <t>村山市</t>
  </si>
  <si>
    <t>天童市</t>
  </si>
  <si>
    <t>東根市</t>
  </si>
  <si>
    <t>河北町</t>
  </si>
  <si>
    <t>酒田地区クリーン組合</t>
  </si>
  <si>
    <t>酒田市</t>
  </si>
  <si>
    <t>庄内町</t>
  </si>
  <si>
    <t>遊佐町</t>
  </si>
  <si>
    <t>山形広域環境事務組合</t>
  </si>
  <si>
    <t>山形市</t>
  </si>
  <si>
    <t>上山市</t>
  </si>
  <si>
    <t>山辺町</t>
  </si>
  <si>
    <t>中山町</t>
  </si>
  <si>
    <t>鶴岡地区衛生処理組合</t>
  </si>
  <si>
    <t>鶴岡市</t>
  </si>
  <si>
    <t>三川町</t>
  </si>
  <si>
    <t>最上広域市町村圏事務組合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</si>
  <si>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</si>
  <si>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</si>
  <si>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</si>
  <si>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</si>
  <si>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</si>
  <si>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</si>
  <si>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</si>
  <si>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</si>
  <si>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置賜広域行政事務組合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</si>
  <si>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</si>
  <si>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</si>
  <si>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</si>
  <si>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</si>
  <si>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</si>
  <si>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</si>
  <si>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</si>
  <si>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</si>
  <si>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西村山広域行政事務組合</t>
  </si>
  <si>
    <t>寒河江市</t>
  </si>
  <si>
    <t>西川町</t>
  </si>
  <si>
    <t>朝日町</t>
  </si>
  <si>
    <t>大江町</t>
  </si>
  <si>
    <t>尾花沢市大石田町環境衛生事業組合</t>
  </si>
  <si>
    <t>尾花沢市</t>
  </si>
  <si>
    <t>大石田町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</si>
</sst>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0" borderId="21" xfId="48" applyNumberFormat="1" applyFont="1" applyFill="1" applyBorder="1" applyAlignment="1">
      <alignment horizontal="right" vertical="center"/>
    </xf>
    <xf numFmtId="38" fontId="5" fillId="4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15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山形県</v>
      </c>
      <c r="B7" s="104">
        <f>INT(B8/1000)*1000</f>
        <v>6000</v>
      </c>
      <c r="C7" s="104" t="s">
        <v>129</v>
      </c>
      <c r="D7" s="105">
        <f>COUNTA(D8:D200)</f>
        <v>0</v>
      </c>
      <c r="E7" s="105">
        <f aca="true" t="shared" si="0" ref="E7:U7">COUNTA(E8:E200)</f>
        <v>2</v>
      </c>
      <c r="F7" s="105">
        <f t="shared" si="0"/>
        <v>8</v>
      </c>
      <c r="G7" s="105">
        <f t="shared" si="0"/>
        <v>7</v>
      </c>
      <c r="H7" s="105">
        <f t="shared" si="0"/>
        <v>0</v>
      </c>
      <c r="I7" s="105">
        <f t="shared" si="0"/>
        <v>7</v>
      </c>
      <c r="J7" s="105">
        <f t="shared" si="0"/>
        <v>6</v>
      </c>
      <c r="K7" s="105">
        <f t="shared" si="0"/>
        <v>4</v>
      </c>
      <c r="L7" s="105">
        <f t="shared" si="0"/>
        <v>0</v>
      </c>
      <c r="M7" s="105">
        <f t="shared" si="0"/>
        <v>0</v>
      </c>
      <c r="N7" s="105">
        <f t="shared" si="0"/>
        <v>3</v>
      </c>
      <c r="O7" s="105">
        <f t="shared" si="0"/>
        <v>8</v>
      </c>
      <c r="P7" s="105">
        <f t="shared" si="0"/>
        <v>6</v>
      </c>
      <c r="Q7" s="105">
        <f t="shared" si="0"/>
        <v>0</v>
      </c>
      <c r="R7" s="105">
        <f t="shared" si="0"/>
        <v>7</v>
      </c>
      <c r="S7" s="105">
        <f t="shared" si="0"/>
        <v>0</v>
      </c>
      <c r="T7" s="105">
        <f t="shared" si="0"/>
        <v>0</v>
      </c>
      <c r="U7" s="105">
        <f t="shared" si="0"/>
        <v>0</v>
      </c>
      <c r="V7" s="106">
        <f>SUM(V8:V200)</f>
        <v>35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6821</v>
      </c>
      <c r="C8" s="150" t="s">
        <v>131</v>
      </c>
      <c r="D8" s="151"/>
      <c r="E8" s="151" t="s">
        <v>132</v>
      </c>
      <c r="F8" s="151" t="s">
        <v>132</v>
      </c>
      <c r="G8" s="151" t="s">
        <v>132</v>
      </c>
      <c r="H8" s="151"/>
      <c r="I8" s="151" t="s">
        <v>132</v>
      </c>
      <c r="J8" s="151" t="s">
        <v>132</v>
      </c>
      <c r="K8" s="151" t="s">
        <v>132</v>
      </c>
      <c r="L8" s="151"/>
      <c r="M8" s="151"/>
      <c r="N8" s="151" t="s">
        <v>132</v>
      </c>
      <c r="O8" s="151" t="s">
        <v>132</v>
      </c>
      <c r="P8" s="151" t="s">
        <v>132</v>
      </c>
      <c r="Q8" s="151"/>
      <c r="R8" s="151" t="s">
        <v>132</v>
      </c>
      <c r="S8" s="151"/>
      <c r="T8" s="151"/>
      <c r="U8" s="151"/>
      <c r="V8" s="152">
        <v>4</v>
      </c>
      <c r="W8" s="153">
        <v>6208</v>
      </c>
      <c r="X8" s="152" t="s">
        <v>133</v>
      </c>
      <c r="Y8" s="153">
        <v>6210</v>
      </c>
      <c r="Z8" s="152" t="s">
        <v>134</v>
      </c>
      <c r="AA8" s="153">
        <v>6211</v>
      </c>
      <c r="AB8" s="152" t="s">
        <v>135</v>
      </c>
      <c r="AC8" s="153">
        <v>6321</v>
      </c>
      <c r="AD8" s="152" t="s">
        <v>136</v>
      </c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6827</v>
      </c>
      <c r="C9" s="150" t="s">
        <v>137</v>
      </c>
      <c r="D9" s="151"/>
      <c r="E9" s="151"/>
      <c r="F9" s="151" t="s">
        <v>132</v>
      </c>
      <c r="G9" s="151" t="s">
        <v>132</v>
      </c>
      <c r="H9" s="151"/>
      <c r="I9" s="151"/>
      <c r="J9" s="151" t="s">
        <v>132</v>
      </c>
      <c r="K9" s="151"/>
      <c r="L9" s="151"/>
      <c r="M9" s="151"/>
      <c r="N9" s="151"/>
      <c r="O9" s="151" t="s">
        <v>132</v>
      </c>
      <c r="P9" s="151"/>
      <c r="Q9" s="151"/>
      <c r="R9" s="151"/>
      <c r="S9" s="151"/>
      <c r="T9" s="151"/>
      <c r="U9" s="151"/>
      <c r="V9" s="152">
        <v>3</v>
      </c>
      <c r="W9" s="153">
        <v>6204</v>
      </c>
      <c r="X9" s="152" t="s">
        <v>138</v>
      </c>
      <c r="Y9" s="153">
        <v>6428</v>
      </c>
      <c r="Z9" s="152" t="s">
        <v>139</v>
      </c>
      <c r="AA9" s="153">
        <v>6461</v>
      </c>
      <c r="AB9" s="152" t="s">
        <v>140</v>
      </c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6831</v>
      </c>
      <c r="C10" s="150" t="s">
        <v>141</v>
      </c>
      <c r="D10" s="151"/>
      <c r="E10" s="151"/>
      <c r="F10" s="151" t="s">
        <v>132</v>
      </c>
      <c r="G10" s="151"/>
      <c r="H10" s="151"/>
      <c r="I10" s="151" t="s">
        <v>132</v>
      </c>
      <c r="J10" s="151"/>
      <c r="K10" s="151"/>
      <c r="L10" s="151"/>
      <c r="M10" s="151"/>
      <c r="N10" s="151"/>
      <c r="O10" s="151" t="s">
        <v>132</v>
      </c>
      <c r="P10" s="151"/>
      <c r="Q10" s="151"/>
      <c r="R10" s="151" t="s">
        <v>132</v>
      </c>
      <c r="S10" s="151"/>
      <c r="T10" s="151"/>
      <c r="U10" s="151"/>
      <c r="V10" s="152">
        <v>4</v>
      </c>
      <c r="W10" s="153">
        <v>6201</v>
      </c>
      <c r="X10" s="152" t="s">
        <v>142</v>
      </c>
      <c r="Y10" s="153">
        <v>6207</v>
      </c>
      <c r="Z10" s="152" t="s">
        <v>143</v>
      </c>
      <c r="AA10" s="153">
        <v>6301</v>
      </c>
      <c r="AB10" s="152" t="s">
        <v>144</v>
      </c>
      <c r="AC10" s="153">
        <v>6302</v>
      </c>
      <c r="AD10" s="152" t="s">
        <v>145</v>
      </c>
      <c r="AE10" s="153"/>
      <c r="AF10" s="152"/>
      <c r="AG10" s="153"/>
      <c r="AH10" s="152"/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6832</v>
      </c>
      <c r="C11" s="150" t="s">
        <v>146</v>
      </c>
      <c r="D11" s="151"/>
      <c r="E11" s="151"/>
      <c r="F11" s="151" t="s">
        <v>132</v>
      </c>
      <c r="G11" s="151" t="s">
        <v>132</v>
      </c>
      <c r="H11" s="151"/>
      <c r="I11" s="151" t="s">
        <v>132</v>
      </c>
      <c r="J11" s="151" t="s">
        <v>132</v>
      </c>
      <c r="K11" s="151" t="s">
        <v>132</v>
      </c>
      <c r="L11" s="151"/>
      <c r="M11" s="151"/>
      <c r="N11" s="151"/>
      <c r="O11" s="151" t="s">
        <v>132</v>
      </c>
      <c r="P11" s="151" t="s">
        <v>132</v>
      </c>
      <c r="Q11" s="151"/>
      <c r="R11" s="151" t="s">
        <v>132</v>
      </c>
      <c r="S11" s="151"/>
      <c r="T11" s="151"/>
      <c r="U11" s="151"/>
      <c r="V11" s="152">
        <v>2</v>
      </c>
      <c r="W11" s="153">
        <v>6203</v>
      </c>
      <c r="X11" s="152" t="s">
        <v>147</v>
      </c>
      <c r="Y11" s="153">
        <v>6426</v>
      </c>
      <c r="Z11" s="152" t="s">
        <v>148</v>
      </c>
      <c r="AA11" s="153"/>
      <c r="AB11" s="152"/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6951</v>
      </c>
      <c r="C12" s="150" t="s">
        <v>149</v>
      </c>
      <c r="D12" s="151"/>
      <c r="E12" s="151"/>
      <c r="F12" s="151" t="s">
        <v>132</v>
      </c>
      <c r="G12" s="151" t="s">
        <v>132</v>
      </c>
      <c r="H12" s="151"/>
      <c r="I12" s="151" t="s">
        <v>132</v>
      </c>
      <c r="J12" s="151" t="s">
        <v>132</v>
      </c>
      <c r="K12" s="151" t="s">
        <v>132</v>
      </c>
      <c r="L12" s="151"/>
      <c r="M12" s="151"/>
      <c r="N12" s="151"/>
      <c r="O12" s="151" t="s">
        <v>132</v>
      </c>
      <c r="P12" s="151" t="s">
        <v>132</v>
      </c>
      <c r="Q12" s="151"/>
      <c r="R12" s="151" t="s">
        <v>132</v>
      </c>
      <c r="S12" s="151"/>
      <c r="T12" s="151"/>
      <c r="U12" s="151"/>
      <c r="V12" s="152">
        <v>8</v>
      </c>
      <c r="W12" s="153">
        <v>6205</v>
      </c>
      <c r="X12" s="152" t="s">
        <v>150</v>
      </c>
      <c r="Y12" s="153">
        <v>6361</v>
      </c>
      <c r="Z12" s="152" t="s">
        <v>151</v>
      </c>
      <c r="AA12" s="153">
        <v>6362</v>
      </c>
      <c r="AB12" s="152" t="s">
        <v>152</v>
      </c>
      <c r="AC12" s="153">
        <v>6363</v>
      </c>
      <c r="AD12" s="152" t="s">
        <v>153</v>
      </c>
      <c r="AE12" s="153">
        <v>6364</v>
      </c>
      <c r="AF12" s="152" t="s">
        <v>154</v>
      </c>
      <c r="AG12" s="153">
        <v>6365</v>
      </c>
      <c r="AH12" s="152" t="s">
        <v>155</v>
      </c>
      <c r="AI12" s="153">
        <v>6366</v>
      </c>
      <c r="AJ12" s="152" t="s">
        <v>156</v>
      </c>
      <c r="AK12" s="153">
        <v>6367</v>
      </c>
      <c r="AL12" s="152" t="s">
        <v>157</v>
      </c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6952</v>
      </c>
      <c r="C13" s="150" t="s">
        <v>158</v>
      </c>
      <c r="D13" s="151"/>
      <c r="E13" s="151"/>
      <c r="F13" s="151" t="s">
        <v>132</v>
      </c>
      <c r="G13" s="151" t="s">
        <v>132</v>
      </c>
      <c r="H13" s="151"/>
      <c r="I13" s="151" t="s">
        <v>132</v>
      </c>
      <c r="J13" s="151" t="s">
        <v>132</v>
      </c>
      <c r="K13" s="151"/>
      <c r="L13" s="151"/>
      <c r="M13" s="151"/>
      <c r="N13" s="151" t="s">
        <v>132</v>
      </c>
      <c r="O13" s="151" t="s">
        <v>132</v>
      </c>
      <c r="P13" s="151" t="s">
        <v>132</v>
      </c>
      <c r="Q13" s="151"/>
      <c r="R13" s="151" t="s">
        <v>132</v>
      </c>
      <c r="S13" s="151"/>
      <c r="T13" s="151"/>
      <c r="U13" s="151"/>
      <c r="V13" s="152">
        <v>8</v>
      </c>
      <c r="W13" s="153">
        <v>6202</v>
      </c>
      <c r="X13" s="152" t="s">
        <v>159</v>
      </c>
      <c r="Y13" s="153">
        <v>6209</v>
      </c>
      <c r="Z13" s="152" t="s">
        <v>160</v>
      </c>
      <c r="AA13" s="153">
        <v>6213</v>
      </c>
      <c r="AB13" s="152" t="s">
        <v>161</v>
      </c>
      <c r="AC13" s="153">
        <v>6381</v>
      </c>
      <c r="AD13" s="152" t="s">
        <v>162</v>
      </c>
      <c r="AE13" s="153">
        <v>6382</v>
      </c>
      <c r="AF13" s="152" t="s">
        <v>163</v>
      </c>
      <c r="AG13" s="153">
        <v>6401</v>
      </c>
      <c r="AH13" s="152" t="s">
        <v>164</v>
      </c>
      <c r="AI13" s="153">
        <v>6402</v>
      </c>
      <c r="AJ13" s="152" t="s">
        <v>165</v>
      </c>
      <c r="AK13" s="153">
        <v>6403</v>
      </c>
      <c r="AL13" s="152" t="s">
        <v>166</v>
      </c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6953</v>
      </c>
      <c r="C14" s="150" t="s">
        <v>167</v>
      </c>
      <c r="D14" s="151"/>
      <c r="E14" s="151"/>
      <c r="F14" s="151" t="s">
        <v>132</v>
      </c>
      <c r="G14" s="151" t="s">
        <v>132</v>
      </c>
      <c r="H14" s="151"/>
      <c r="I14" s="151" t="s">
        <v>132</v>
      </c>
      <c r="J14" s="151" t="s">
        <v>132</v>
      </c>
      <c r="K14" s="151" t="s">
        <v>132</v>
      </c>
      <c r="L14" s="151"/>
      <c r="M14" s="151"/>
      <c r="N14" s="151" t="s">
        <v>132</v>
      </c>
      <c r="O14" s="151" t="s">
        <v>132</v>
      </c>
      <c r="P14" s="151" t="s">
        <v>132</v>
      </c>
      <c r="Q14" s="151"/>
      <c r="R14" s="151" t="s">
        <v>132</v>
      </c>
      <c r="S14" s="151"/>
      <c r="T14" s="151"/>
      <c r="U14" s="151"/>
      <c r="V14" s="152">
        <v>4</v>
      </c>
      <c r="W14" s="153">
        <v>6206</v>
      </c>
      <c r="X14" s="152" t="s">
        <v>168</v>
      </c>
      <c r="Y14" s="153">
        <v>6322</v>
      </c>
      <c r="Z14" s="152" t="s">
        <v>169</v>
      </c>
      <c r="AA14" s="153">
        <v>6323</v>
      </c>
      <c r="AB14" s="152" t="s">
        <v>170</v>
      </c>
      <c r="AC14" s="153">
        <v>6324</v>
      </c>
      <c r="AD14" s="152" t="s">
        <v>171</v>
      </c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6965</v>
      </c>
      <c r="C15" s="150" t="s">
        <v>172</v>
      </c>
      <c r="D15" s="151"/>
      <c r="E15" s="151" t="s">
        <v>132</v>
      </c>
      <c r="F15" s="151" t="s">
        <v>132</v>
      </c>
      <c r="G15" s="151" t="s">
        <v>132</v>
      </c>
      <c r="H15" s="151"/>
      <c r="I15" s="151" t="s">
        <v>132</v>
      </c>
      <c r="J15" s="151"/>
      <c r="K15" s="151"/>
      <c r="L15" s="151"/>
      <c r="M15" s="151"/>
      <c r="N15" s="151"/>
      <c r="O15" s="151" t="s">
        <v>132</v>
      </c>
      <c r="P15" s="151" t="s">
        <v>132</v>
      </c>
      <c r="Q15" s="151"/>
      <c r="R15" s="151" t="s">
        <v>132</v>
      </c>
      <c r="S15" s="151"/>
      <c r="T15" s="151"/>
      <c r="U15" s="151"/>
      <c r="V15" s="152">
        <v>2</v>
      </c>
      <c r="W15" s="153">
        <v>6212</v>
      </c>
      <c r="X15" s="152" t="s">
        <v>173</v>
      </c>
      <c r="Y15" s="153">
        <v>6341</v>
      </c>
      <c r="Z15" s="152" t="s">
        <v>174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93"/>
      <c r="B16" s="93"/>
      <c r="C16" s="93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6"/>
      <c r="W16" s="97"/>
      <c r="X16" s="96"/>
      <c r="Y16" s="98"/>
      <c r="Z16" s="96"/>
      <c r="AA16" s="98"/>
      <c r="AB16" s="96"/>
      <c r="AC16" s="98"/>
      <c r="AD16" s="96"/>
      <c r="AE16" s="98"/>
      <c r="AF16" s="96"/>
      <c r="AG16" s="98"/>
      <c r="AH16" s="96"/>
      <c r="AI16" s="98"/>
      <c r="AJ16" s="96"/>
      <c r="AK16" s="98"/>
      <c r="AL16" s="96"/>
      <c r="AM16" s="98"/>
      <c r="AN16" s="96"/>
      <c r="AO16" s="98"/>
      <c r="AP16" s="96"/>
      <c r="AQ16" s="98"/>
      <c r="AR16" s="96"/>
      <c r="AS16" s="98"/>
      <c r="AT16" s="96"/>
      <c r="AU16" s="98"/>
      <c r="AV16" s="96"/>
      <c r="AW16" s="98"/>
      <c r="AX16" s="96"/>
      <c r="AY16" s="98"/>
      <c r="AZ16" s="96"/>
      <c r="BA16" s="98"/>
      <c r="BB16" s="96"/>
      <c r="BC16" s="98"/>
      <c r="BD16" s="96"/>
      <c r="BE16" s="98"/>
      <c r="BF16" s="96"/>
      <c r="BG16" s="98"/>
      <c r="BH16" s="96"/>
      <c r="BI16" s="98"/>
      <c r="BJ16" s="96"/>
      <c r="BK16" s="98"/>
      <c r="BL16" s="96"/>
      <c r="BM16" s="98"/>
      <c r="BN16" s="96"/>
      <c r="BO16" s="98"/>
      <c r="BP16" s="96"/>
      <c r="BQ16" s="98"/>
      <c r="BR16" s="96"/>
      <c r="BS16" s="98"/>
      <c r="BT16" s="96"/>
      <c r="BU16" s="98"/>
      <c r="BV16" s="96"/>
      <c r="BW16" s="98"/>
      <c r="BX16" s="96"/>
      <c r="BY16" s="98"/>
      <c r="BZ16" s="96"/>
      <c r="CA16" s="98"/>
      <c r="CB16" s="96"/>
      <c r="CC16" s="98"/>
      <c r="CD16" s="96"/>
    </row>
    <row r="17" spans="1:82" s="94" customFormat="1" ht="13.5">
      <c r="A17" s="93"/>
      <c r="B17" s="93"/>
      <c r="C17" s="93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6"/>
      <c r="W17" s="97"/>
      <c r="X17" s="96"/>
      <c r="Y17" s="98"/>
      <c r="Z17" s="96"/>
      <c r="AA17" s="98"/>
      <c r="AB17" s="96"/>
      <c r="AC17" s="98"/>
      <c r="AD17" s="96"/>
      <c r="AE17" s="98"/>
      <c r="AF17" s="96"/>
      <c r="AG17" s="98"/>
      <c r="AH17" s="96"/>
      <c r="AI17" s="98"/>
      <c r="AJ17" s="96"/>
      <c r="AK17" s="98"/>
      <c r="AL17" s="96"/>
      <c r="AM17" s="98"/>
      <c r="AN17" s="96"/>
      <c r="AO17" s="98"/>
      <c r="AP17" s="96"/>
      <c r="AQ17" s="98"/>
      <c r="AR17" s="96"/>
      <c r="AS17" s="98"/>
      <c r="AT17" s="96"/>
      <c r="AU17" s="98"/>
      <c r="AV17" s="96"/>
      <c r="AW17" s="98"/>
      <c r="AX17" s="96"/>
      <c r="AY17" s="98"/>
      <c r="AZ17" s="96"/>
      <c r="BA17" s="98"/>
      <c r="BB17" s="96"/>
      <c r="BC17" s="98"/>
      <c r="BD17" s="96"/>
      <c r="BE17" s="98"/>
      <c r="BF17" s="96"/>
      <c r="BG17" s="98"/>
      <c r="BH17" s="96"/>
      <c r="BI17" s="98"/>
      <c r="BJ17" s="96"/>
      <c r="BK17" s="98"/>
      <c r="BL17" s="96"/>
      <c r="BM17" s="98"/>
      <c r="BN17" s="96"/>
      <c r="BO17" s="98"/>
      <c r="BP17" s="96"/>
      <c r="BQ17" s="98"/>
      <c r="BR17" s="96"/>
      <c r="BS17" s="98"/>
      <c r="BT17" s="96"/>
      <c r="BU17" s="98"/>
      <c r="BV17" s="96"/>
      <c r="BW17" s="98"/>
      <c r="BX17" s="96"/>
      <c r="BY17" s="98"/>
      <c r="BZ17" s="96"/>
      <c r="CA17" s="98"/>
      <c r="CB17" s="96"/>
      <c r="CC17" s="98"/>
      <c r="CD17" s="96"/>
    </row>
    <row r="18" spans="1:82" s="94" customFormat="1" ht="13.5">
      <c r="A18" s="93"/>
      <c r="B18" s="93"/>
      <c r="C18" s="93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  <c r="W18" s="97"/>
      <c r="X18" s="96"/>
      <c r="Y18" s="98"/>
      <c r="Z18" s="96"/>
      <c r="AA18" s="98"/>
      <c r="AB18" s="96"/>
      <c r="AC18" s="98"/>
      <c r="AD18" s="96"/>
      <c r="AE18" s="98"/>
      <c r="AF18" s="96"/>
      <c r="AG18" s="98"/>
      <c r="AH18" s="96"/>
      <c r="AI18" s="98"/>
      <c r="AJ18" s="96"/>
      <c r="AK18" s="98"/>
      <c r="AL18" s="96"/>
      <c r="AM18" s="98"/>
      <c r="AN18" s="96"/>
      <c r="AO18" s="98"/>
      <c r="AP18" s="96"/>
      <c r="AQ18" s="98"/>
      <c r="AR18" s="96"/>
      <c r="AS18" s="98"/>
      <c r="AT18" s="96"/>
      <c r="AU18" s="98"/>
      <c r="AV18" s="96"/>
      <c r="AW18" s="98"/>
      <c r="AX18" s="96"/>
      <c r="AY18" s="98"/>
      <c r="AZ18" s="96"/>
      <c r="BA18" s="98"/>
      <c r="BB18" s="96"/>
      <c r="BC18" s="98"/>
      <c r="BD18" s="96"/>
      <c r="BE18" s="98"/>
      <c r="BF18" s="96"/>
      <c r="BG18" s="98"/>
      <c r="BH18" s="96"/>
      <c r="BI18" s="98"/>
      <c r="BJ18" s="96"/>
      <c r="BK18" s="98"/>
      <c r="BL18" s="96"/>
      <c r="BM18" s="98"/>
      <c r="BN18" s="96"/>
      <c r="BO18" s="98"/>
      <c r="BP18" s="96"/>
      <c r="BQ18" s="98"/>
      <c r="BR18" s="96"/>
      <c r="BS18" s="98"/>
      <c r="BT18" s="96"/>
      <c r="BU18" s="98"/>
      <c r="BV18" s="96"/>
      <c r="BW18" s="98"/>
      <c r="BX18" s="96"/>
      <c r="BY18" s="98"/>
      <c r="BZ18" s="96"/>
      <c r="CA18" s="98"/>
      <c r="CB18" s="96"/>
      <c r="CC18" s="98"/>
      <c r="CD18" s="96"/>
    </row>
    <row r="19" spans="1:82" s="94" customFormat="1" ht="13.5">
      <c r="A19" s="93"/>
      <c r="B19" s="93"/>
      <c r="C19" s="93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6"/>
      <c r="W19" s="97"/>
      <c r="X19" s="96"/>
      <c r="Y19" s="98"/>
      <c r="Z19" s="96"/>
      <c r="AA19" s="98"/>
      <c r="AB19" s="96"/>
      <c r="AC19" s="98"/>
      <c r="AD19" s="96"/>
      <c r="AE19" s="98"/>
      <c r="AF19" s="96"/>
      <c r="AG19" s="98"/>
      <c r="AH19" s="96"/>
      <c r="AI19" s="98"/>
      <c r="AJ19" s="96"/>
      <c r="AK19" s="98"/>
      <c r="AL19" s="96"/>
      <c r="AM19" s="98"/>
      <c r="AN19" s="96"/>
      <c r="AO19" s="98"/>
      <c r="AP19" s="96"/>
      <c r="AQ19" s="98"/>
      <c r="AR19" s="96"/>
      <c r="AS19" s="98"/>
      <c r="AT19" s="96"/>
      <c r="AU19" s="98"/>
      <c r="AV19" s="96"/>
      <c r="AW19" s="98"/>
      <c r="AX19" s="96"/>
      <c r="AY19" s="98"/>
      <c r="AZ19" s="96"/>
      <c r="BA19" s="98"/>
      <c r="BB19" s="96"/>
      <c r="BC19" s="98"/>
      <c r="BD19" s="96"/>
      <c r="BE19" s="98"/>
      <c r="BF19" s="96"/>
      <c r="BG19" s="98"/>
      <c r="BH19" s="96"/>
      <c r="BI19" s="98"/>
      <c r="BJ19" s="96"/>
      <c r="BK19" s="98"/>
      <c r="BL19" s="96"/>
      <c r="BM19" s="98"/>
      <c r="BN19" s="96"/>
      <c r="BO19" s="98"/>
      <c r="BP19" s="96"/>
      <c r="BQ19" s="98"/>
      <c r="BR19" s="96"/>
      <c r="BS19" s="98"/>
      <c r="BT19" s="96"/>
      <c r="BU19" s="98"/>
      <c r="BV19" s="96"/>
      <c r="BW19" s="98"/>
      <c r="BX19" s="96"/>
      <c r="BY19" s="98"/>
      <c r="BZ19" s="96"/>
      <c r="CA19" s="98"/>
      <c r="CB19" s="96"/>
      <c r="CC19" s="98"/>
      <c r="CD19" s="96"/>
    </row>
    <row r="20" spans="1:82" s="94" customFormat="1" ht="13.5">
      <c r="A20" s="93"/>
      <c r="B20" s="93"/>
      <c r="C20" s="93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6"/>
      <c r="W20" s="97"/>
      <c r="X20" s="96"/>
      <c r="Y20" s="98"/>
      <c r="Z20" s="96"/>
      <c r="AA20" s="98"/>
      <c r="AB20" s="96"/>
      <c r="AC20" s="98"/>
      <c r="AD20" s="96"/>
      <c r="AE20" s="98"/>
      <c r="AF20" s="96"/>
      <c r="AG20" s="98"/>
      <c r="AH20" s="96"/>
      <c r="AI20" s="98"/>
      <c r="AJ20" s="96"/>
      <c r="AK20" s="98"/>
      <c r="AL20" s="96"/>
      <c r="AM20" s="98"/>
      <c r="AN20" s="96"/>
      <c r="AO20" s="98"/>
      <c r="AP20" s="96"/>
      <c r="AQ20" s="98"/>
      <c r="AR20" s="96"/>
      <c r="AS20" s="98"/>
      <c r="AT20" s="96"/>
      <c r="AU20" s="98"/>
      <c r="AV20" s="96"/>
      <c r="AW20" s="98"/>
      <c r="AX20" s="96"/>
      <c r="AY20" s="98"/>
      <c r="AZ20" s="96"/>
      <c r="BA20" s="98"/>
      <c r="BB20" s="96"/>
      <c r="BC20" s="98"/>
      <c r="BD20" s="96"/>
      <c r="BE20" s="98"/>
      <c r="BF20" s="96"/>
      <c r="BG20" s="98"/>
      <c r="BH20" s="96"/>
      <c r="BI20" s="98"/>
      <c r="BJ20" s="96"/>
      <c r="BK20" s="98"/>
      <c r="BL20" s="96"/>
      <c r="BM20" s="98"/>
      <c r="BN20" s="96"/>
      <c r="BO20" s="98"/>
      <c r="BP20" s="96"/>
      <c r="BQ20" s="98"/>
      <c r="BR20" s="96"/>
      <c r="BS20" s="98"/>
      <c r="BT20" s="96"/>
      <c r="BU20" s="98"/>
      <c r="BV20" s="96"/>
      <c r="BW20" s="98"/>
      <c r="BX20" s="96"/>
      <c r="BY20" s="98"/>
      <c r="BZ20" s="96"/>
      <c r="CA20" s="98"/>
      <c r="CB20" s="96"/>
      <c r="CC20" s="98"/>
      <c r="CD20" s="96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山形県</v>
      </c>
      <c r="B7" s="104">
        <f>INT(B8/1000)*1000</f>
        <v>6000</v>
      </c>
      <c r="C7" s="104" t="s">
        <v>129</v>
      </c>
      <c r="D7" s="109">
        <f>SUM(D8:D200)</f>
        <v>199</v>
      </c>
      <c r="E7" s="109">
        <f aca="true" t="shared" si="0" ref="E7:AD7">SUM(E8:E200)</f>
        <v>104</v>
      </c>
      <c r="F7" s="109">
        <f t="shared" si="0"/>
        <v>96</v>
      </c>
      <c r="G7" s="109">
        <f t="shared" si="0"/>
        <v>8</v>
      </c>
      <c r="H7" s="109">
        <f t="shared" si="0"/>
        <v>95</v>
      </c>
      <c r="I7" s="109">
        <f t="shared" si="0"/>
        <v>40</v>
      </c>
      <c r="J7" s="109">
        <f t="shared" si="0"/>
        <v>47</v>
      </c>
      <c r="K7" s="109">
        <f t="shared" si="0"/>
        <v>3</v>
      </c>
      <c r="L7" s="109">
        <f t="shared" si="0"/>
        <v>5</v>
      </c>
      <c r="M7" s="109">
        <f t="shared" si="0"/>
        <v>22</v>
      </c>
      <c r="N7" s="109">
        <f t="shared" si="0"/>
        <v>20</v>
      </c>
      <c r="O7" s="109">
        <f t="shared" si="0"/>
        <v>19</v>
      </c>
      <c r="P7" s="109">
        <f t="shared" si="0"/>
        <v>1</v>
      </c>
      <c r="Q7" s="109">
        <f t="shared" si="0"/>
        <v>2</v>
      </c>
      <c r="R7" s="109">
        <f t="shared" si="0"/>
        <v>0</v>
      </c>
      <c r="S7" s="109">
        <f t="shared" si="0"/>
        <v>2</v>
      </c>
      <c r="T7" s="109">
        <f t="shared" si="0"/>
        <v>0</v>
      </c>
      <c r="U7" s="109">
        <f t="shared" si="0"/>
        <v>0</v>
      </c>
      <c r="V7" s="109">
        <f t="shared" si="0"/>
        <v>221</v>
      </c>
      <c r="W7" s="109">
        <f t="shared" si="0"/>
        <v>124</v>
      </c>
      <c r="X7" s="109">
        <f t="shared" si="0"/>
        <v>115</v>
      </c>
      <c r="Y7" s="109">
        <f t="shared" si="0"/>
        <v>9</v>
      </c>
      <c r="Z7" s="109">
        <f t="shared" si="0"/>
        <v>97</v>
      </c>
      <c r="AA7" s="109">
        <f t="shared" si="0"/>
        <v>40</v>
      </c>
      <c r="AB7" s="109">
        <f t="shared" si="0"/>
        <v>49</v>
      </c>
      <c r="AC7" s="109">
        <f t="shared" si="0"/>
        <v>3</v>
      </c>
      <c r="AD7" s="109">
        <f t="shared" si="0"/>
        <v>5</v>
      </c>
    </row>
    <row r="8" spans="1:30" s="99" customFormat="1" ht="13.5">
      <c r="A8" s="150" t="s">
        <v>130</v>
      </c>
      <c r="B8" s="150">
        <v>6201</v>
      </c>
      <c r="C8" s="150" t="s">
        <v>142</v>
      </c>
      <c r="D8" s="154">
        <f aca="true" t="shared" si="1" ref="D8:D42">SUM(E8,H8)</f>
        <v>93</v>
      </c>
      <c r="E8" s="154">
        <f aca="true" t="shared" si="2" ref="E8:E42">SUM(F8:G8)</f>
        <v>28</v>
      </c>
      <c r="F8" s="155">
        <v>22</v>
      </c>
      <c r="G8" s="155">
        <v>6</v>
      </c>
      <c r="H8" s="154">
        <f aca="true" t="shared" si="3" ref="H8:H42">SUM(I8:L8)</f>
        <v>65</v>
      </c>
      <c r="I8" s="155">
        <v>15</v>
      </c>
      <c r="J8" s="155">
        <v>44</v>
      </c>
      <c r="K8" s="155">
        <v>1</v>
      </c>
      <c r="L8" s="155">
        <v>5</v>
      </c>
      <c r="M8" s="154">
        <f aca="true" t="shared" si="4" ref="M8:M42">SUM(N8,Q8)</f>
        <v>1</v>
      </c>
      <c r="N8" s="154">
        <f aca="true" t="shared" si="5" ref="N8:N42">SUM(O8:P8)</f>
        <v>1</v>
      </c>
      <c r="O8" s="155">
        <v>1</v>
      </c>
      <c r="P8" s="155"/>
      <c r="Q8" s="154">
        <f aca="true" t="shared" si="6" ref="Q8:Q42">SUM(R8:U8)</f>
        <v>0</v>
      </c>
      <c r="R8" s="155"/>
      <c r="S8" s="155"/>
      <c r="T8" s="155"/>
      <c r="U8" s="155"/>
      <c r="V8" s="154">
        <f aca="true" t="shared" si="7" ref="V8:V42">SUM(W8,Z8)</f>
        <v>94</v>
      </c>
      <c r="W8" s="154">
        <f aca="true" t="shared" si="8" ref="W8:W42">SUM(X8:Y8)</f>
        <v>29</v>
      </c>
      <c r="X8" s="154">
        <f aca="true" t="shared" si="9" ref="X8:Y42">SUM(F8,O8)</f>
        <v>23</v>
      </c>
      <c r="Y8" s="154">
        <f t="shared" si="9"/>
        <v>6</v>
      </c>
      <c r="Z8" s="154">
        <f aca="true" t="shared" si="10" ref="Z8:Z42">SUM(AA8:AD8)</f>
        <v>65</v>
      </c>
      <c r="AA8" s="154">
        <f aca="true" t="shared" si="11" ref="AA8:AD42">SUM(I8,R8)</f>
        <v>15</v>
      </c>
      <c r="AB8" s="154">
        <f t="shared" si="11"/>
        <v>44</v>
      </c>
      <c r="AC8" s="154">
        <f t="shared" si="11"/>
        <v>1</v>
      </c>
      <c r="AD8" s="154">
        <f t="shared" si="11"/>
        <v>5</v>
      </c>
    </row>
    <row r="9" spans="1:30" s="99" customFormat="1" ht="13.5">
      <c r="A9" s="150" t="s">
        <v>130</v>
      </c>
      <c r="B9" s="150">
        <v>6202</v>
      </c>
      <c r="C9" s="150" t="s">
        <v>159</v>
      </c>
      <c r="D9" s="154">
        <f t="shared" si="1"/>
        <v>1</v>
      </c>
      <c r="E9" s="154">
        <f t="shared" si="2"/>
        <v>1</v>
      </c>
      <c r="F9" s="155"/>
      <c r="G9" s="155">
        <v>1</v>
      </c>
      <c r="H9" s="154">
        <f t="shared" si="3"/>
        <v>0</v>
      </c>
      <c r="I9" s="155"/>
      <c r="J9" s="155"/>
      <c r="K9" s="155"/>
      <c r="L9" s="155"/>
      <c r="M9" s="154">
        <f t="shared" si="4"/>
        <v>0</v>
      </c>
      <c r="N9" s="154">
        <f t="shared" si="5"/>
        <v>0</v>
      </c>
      <c r="O9" s="155"/>
      <c r="P9" s="155"/>
      <c r="Q9" s="154">
        <f t="shared" si="6"/>
        <v>0</v>
      </c>
      <c r="R9" s="155"/>
      <c r="S9" s="155"/>
      <c r="T9" s="155"/>
      <c r="U9" s="155"/>
      <c r="V9" s="154">
        <f t="shared" si="7"/>
        <v>1</v>
      </c>
      <c r="W9" s="154">
        <f t="shared" si="8"/>
        <v>1</v>
      </c>
      <c r="X9" s="154">
        <f t="shared" si="9"/>
        <v>0</v>
      </c>
      <c r="Y9" s="154">
        <f t="shared" si="9"/>
        <v>1</v>
      </c>
      <c r="Z9" s="154">
        <f t="shared" si="10"/>
        <v>0</v>
      </c>
      <c r="AA9" s="154">
        <f t="shared" si="11"/>
        <v>0</v>
      </c>
      <c r="AB9" s="154">
        <f t="shared" si="11"/>
        <v>0</v>
      </c>
      <c r="AC9" s="154">
        <f t="shared" si="11"/>
        <v>0</v>
      </c>
      <c r="AD9" s="154">
        <f t="shared" si="11"/>
        <v>0</v>
      </c>
    </row>
    <row r="10" spans="1:30" s="99" customFormat="1" ht="13.5">
      <c r="A10" s="150" t="s">
        <v>130</v>
      </c>
      <c r="B10" s="150">
        <v>6203</v>
      </c>
      <c r="C10" s="150" t="s">
        <v>147</v>
      </c>
      <c r="D10" s="154">
        <f t="shared" si="1"/>
        <v>37</v>
      </c>
      <c r="E10" s="154">
        <f t="shared" si="2"/>
        <v>18</v>
      </c>
      <c r="F10" s="155">
        <v>18</v>
      </c>
      <c r="G10" s="155"/>
      <c r="H10" s="154">
        <f t="shared" si="3"/>
        <v>19</v>
      </c>
      <c r="I10" s="155">
        <v>19</v>
      </c>
      <c r="J10" s="155"/>
      <c r="K10" s="155"/>
      <c r="L10" s="155"/>
      <c r="M10" s="154">
        <f t="shared" si="4"/>
        <v>0</v>
      </c>
      <c r="N10" s="154">
        <f t="shared" si="5"/>
        <v>0</v>
      </c>
      <c r="O10" s="155"/>
      <c r="P10" s="155"/>
      <c r="Q10" s="154">
        <f t="shared" si="6"/>
        <v>0</v>
      </c>
      <c r="R10" s="155"/>
      <c r="S10" s="155"/>
      <c r="T10" s="155"/>
      <c r="U10" s="155"/>
      <c r="V10" s="154">
        <f t="shared" si="7"/>
        <v>37</v>
      </c>
      <c r="W10" s="154">
        <f t="shared" si="8"/>
        <v>18</v>
      </c>
      <c r="X10" s="154">
        <f t="shared" si="9"/>
        <v>18</v>
      </c>
      <c r="Y10" s="154">
        <f t="shared" si="9"/>
        <v>0</v>
      </c>
      <c r="Z10" s="154">
        <f t="shared" si="10"/>
        <v>19</v>
      </c>
      <c r="AA10" s="154">
        <f t="shared" si="11"/>
        <v>19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6204</v>
      </c>
      <c r="C11" s="150" t="s">
        <v>138</v>
      </c>
      <c r="D11" s="154">
        <f t="shared" si="1"/>
        <v>19</v>
      </c>
      <c r="E11" s="154">
        <f t="shared" si="2"/>
        <v>11</v>
      </c>
      <c r="F11" s="155">
        <v>11</v>
      </c>
      <c r="G11" s="155"/>
      <c r="H11" s="154">
        <f t="shared" si="3"/>
        <v>8</v>
      </c>
      <c r="I11" s="155">
        <v>6</v>
      </c>
      <c r="J11" s="155"/>
      <c r="K11" s="155">
        <v>2</v>
      </c>
      <c r="L11" s="155"/>
      <c r="M11" s="154">
        <f t="shared" si="4"/>
        <v>2</v>
      </c>
      <c r="N11" s="154">
        <f t="shared" si="5"/>
        <v>2</v>
      </c>
      <c r="O11" s="155">
        <v>2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21</v>
      </c>
      <c r="W11" s="154">
        <f t="shared" si="8"/>
        <v>13</v>
      </c>
      <c r="X11" s="154">
        <f t="shared" si="9"/>
        <v>13</v>
      </c>
      <c r="Y11" s="154">
        <f t="shared" si="9"/>
        <v>0</v>
      </c>
      <c r="Z11" s="154">
        <f t="shared" si="10"/>
        <v>8</v>
      </c>
      <c r="AA11" s="154">
        <f t="shared" si="11"/>
        <v>6</v>
      </c>
      <c r="AB11" s="154">
        <f t="shared" si="11"/>
        <v>0</v>
      </c>
      <c r="AC11" s="154">
        <f t="shared" si="11"/>
        <v>2</v>
      </c>
      <c r="AD11" s="154">
        <f t="shared" si="11"/>
        <v>0</v>
      </c>
    </row>
    <row r="12" spans="1:30" s="99" customFormat="1" ht="13.5">
      <c r="A12" s="150" t="s">
        <v>130</v>
      </c>
      <c r="B12" s="150">
        <v>6205</v>
      </c>
      <c r="C12" s="150" t="s">
        <v>150</v>
      </c>
      <c r="D12" s="154">
        <f t="shared" si="1"/>
        <v>3</v>
      </c>
      <c r="E12" s="154">
        <f t="shared" si="2"/>
        <v>3</v>
      </c>
      <c r="F12" s="155">
        <v>3</v>
      </c>
      <c r="G12" s="155"/>
      <c r="H12" s="154">
        <f t="shared" si="3"/>
        <v>0</v>
      </c>
      <c r="I12" s="155"/>
      <c r="J12" s="155"/>
      <c r="K12" s="155"/>
      <c r="L12" s="155"/>
      <c r="M12" s="154">
        <f t="shared" si="4"/>
        <v>1</v>
      </c>
      <c r="N12" s="154">
        <f t="shared" si="5"/>
        <v>1</v>
      </c>
      <c r="O12" s="155">
        <v>1</v>
      </c>
      <c r="P12" s="155"/>
      <c r="Q12" s="154">
        <f t="shared" si="6"/>
        <v>0</v>
      </c>
      <c r="R12" s="155"/>
      <c r="S12" s="155"/>
      <c r="T12" s="155"/>
      <c r="U12" s="155"/>
      <c r="V12" s="154">
        <f t="shared" si="7"/>
        <v>4</v>
      </c>
      <c r="W12" s="154">
        <f t="shared" si="8"/>
        <v>4</v>
      </c>
      <c r="X12" s="154">
        <f t="shared" si="9"/>
        <v>4</v>
      </c>
      <c r="Y12" s="154">
        <f t="shared" si="9"/>
        <v>0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6206</v>
      </c>
      <c r="C13" s="150" t="s">
        <v>168</v>
      </c>
      <c r="D13" s="154">
        <f t="shared" si="1"/>
        <v>3</v>
      </c>
      <c r="E13" s="154">
        <f t="shared" si="2"/>
        <v>3</v>
      </c>
      <c r="F13" s="155">
        <v>3</v>
      </c>
      <c r="G13" s="155"/>
      <c r="H13" s="154">
        <f t="shared" si="3"/>
        <v>0</v>
      </c>
      <c r="I13" s="155"/>
      <c r="J13" s="155"/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3</v>
      </c>
      <c r="W13" s="154">
        <f t="shared" si="8"/>
        <v>3</v>
      </c>
      <c r="X13" s="154">
        <f t="shared" si="9"/>
        <v>3</v>
      </c>
      <c r="Y13" s="154">
        <f t="shared" si="9"/>
        <v>0</v>
      </c>
      <c r="Z13" s="154">
        <f t="shared" si="10"/>
        <v>0</v>
      </c>
      <c r="AA13" s="154">
        <f t="shared" si="11"/>
        <v>0</v>
      </c>
      <c r="AB13" s="154">
        <f t="shared" si="11"/>
        <v>0</v>
      </c>
      <c r="AC13" s="154">
        <f t="shared" si="11"/>
        <v>0</v>
      </c>
      <c r="AD13" s="154">
        <f t="shared" si="11"/>
        <v>0</v>
      </c>
    </row>
    <row r="14" spans="1:30" s="99" customFormat="1" ht="13.5">
      <c r="A14" s="150" t="s">
        <v>130</v>
      </c>
      <c r="B14" s="150">
        <v>6207</v>
      </c>
      <c r="C14" s="150" t="s">
        <v>143</v>
      </c>
      <c r="D14" s="154">
        <f t="shared" si="1"/>
        <v>2</v>
      </c>
      <c r="E14" s="154">
        <f t="shared" si="2"/>
        <v>2</v>
      </c>
      <c r="F14" s="155">
        <v>2</v>
      </c>
      <c r="G14" s="155"/>
      <c r="H14" s="154">
        <f t="shared" si="3"/>
        <v>0</v>
      </c>
      <c r="I14" s="155"/>
      <c r="J14" s="155"/>
      <c r="K14" s="155"/>
      <c r="L14" s="155"/>
      <c r="M14" s="154">
        <f t="shared" si="4"/>
        <v>4</v>
      </c>
      <c r="N14" s="154">
        <f t="shared" si="5"/>
        <v>2</v>
      </c>
      <c r="O14" s="155">
        <v>1</v>
      </c>
      <c r="P14" s="155">
        <v>1</v>
      </c>
      <c r="Q14" s="154">
        <f t="shared" si="6"/>
        <v>2</v>
      </c>
      <c r="R14" s="155"/>
      <c r="S14" s="155">
        <v>2</v>
      </c>
      <c r="T14" s="155"/>
      <c r="U14" s="155"/>
      <c r="V14" s="154">
        <f t="shared" si="7"/>
        <v>6</v>
      </c>
      <c r="W14" s="154">
        <f t="shared" si="8"/>
        <v>4</v>
      </c>
      <c r="X14" s="154">
        <f t="shared" si="9"/>
        <v>3</v>
      </c>
      <c r="Y14" s="154">
        <f t="shared" si="9"/>
        <v>1</v>
      </c>
      <c r="Z14" s="154">
        <f t="shared" si="10"/>
        <v>2</v>
      </c>
      <c r="AA14" s="154">
        <f t="shared" si="11"/>
        <v>0</v>
      </c>
      <c r="AB14" s="154">
        <f t="shared" si="11"/>
        <v>2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6208</v>
      </c>
      <c r="C15" s="150" t="s">
        <v>133</v>
      </c>
      <c r="D15" s="154">
        <f t="shared" si="1"/>
        <v>1</v>
      </c>
      <c r="E15" s="154">
        <f t="shared" si="2"/>
        <v>1</v>
      </c>
      <c r="F15" s="155">
        <v>1</v>
      </c>
      <c r="G15" s="155"/>
      <c r="H15" s="154">
        <f t="shared" si="3"/>
        <v>0</v>
      </c>
      <c r="I15" s="155"/>
      <c r="J15" s="155"/>
      <c r="K15" s="155"/>
      <c r="L15" s="155"/>
      <c r="M15" s="154">
        <f t="shared" si="4"/>
        <v>1</v>
      </c>
      <c r="N15" s="154">
        <f t="shared" si="5"/>
        <v>1</v>
      </c>
      <c r="O15" s="155">
        <v>1</v>
      </c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2</v>
      </c>
      <c r="W15" s="154">
        <f t="shared" si="8"/>
        <v>2</v>
      </c>
      <c r="X15" s="154">
        <f t="shared" si="9"/>
        <v>2</v>
      </c>
      <c r="Y15" s="154">
        <f t="shared" si="9"/>
        <v>0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>
      <c r="A16" s="150" t="s">
        <v>130</v>
      </c>
      <c r="B16" s="150">
        <v>6209</v>
      </c>
      <c r="C16" s="150" t="s">
        <v>160</v>
      </c>
      <c r="D16" s="154">
        <f t="shared" si="1"/>
        <v>6</v>
      </c>
      <c r="E16" s="154">
        <f t="shared" si="2"/>
        <v>3</v>
      </c>
      <c r="F16" s="155">
        <v>3</v>
      </c>
      <c r="G16" s="155"/>
      <c r="H16" s="154">
        <f t="shared" si="3"/>
        <v>3</v>
      </c>
      <c r="I16" s="155"/>
      <c r="J16" s="155">
        <v>3</v>
      </c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6</v>
      </c>
      <c r="W16" s="154">
        <f t="shared" si="8"/>
        <v>3</v>
      </c>
      <c r="X16" s="154">
        <f t="shared" si="9"/>
        <v>3</v>
      </c>
      <c r="Y16" s="154">
        <f t="shared" si="9"/>
        <v>0</v>
      </c>
      <c r="Z16" s="154">
        <f t="shared" si="10"/>
        <v>3</v>
      </c>
      <c r="AA16" s="154">
        <f t="shared" si="11"/>
        <v>0</v>
      </c>
      <c r="AB16" s="154">
        <f t="shared" si="11"/>
        <v>3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6210</v>
      </c>
      <c r="C17" s="150" t="s">
        <v>134</v>
      </c>
      <c r="D17" s="154">
        <f t="shared" si="1"/>
        <v>2</v>
      </c>
      <c r="E17" s="154">
        <f t="shared" si="2"/>
        <v>2</v>
      </c>
      <c r="F17" s="155">
        <v>2</v>
      </c>
      <c r="G17" s="155"/>
      <c r="H17" s="154">
        <f t="shared" si="3"/>
        <v>0</v>
      </c>
      <c r="I17" s="155"/>
      <c r="J17" s="155"/>
      <c r="K17" s="155"/>
      <c r="L17" s="155"/>
      <c r="M17" s="154">
        <f t="shared" si="4"/>
        <v>1</v>
      </c>
      <c r="N17" s="154">
        <f t="shared" si="5"/>
        <v>1</v>
      </c>
      <c r="O17" s="155">
        <v>1</v>
      </c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3</v>
      </c>
      <c r="W17" s="154">
        <f t="shared" si="8"/>
        <v>3</v>
      </c>
      <c r="X17" s="154">
        <f t="shared" si="9"/>
        <v>3</v>
      </c>
      <c r="Y17" s="154">
        <f t="shared" si="9"/>
        <v>0</v>
      </c>
      <c r="Z17" s="154">
        <f t="shared" si="10"/>
        <v>0</v>
      </c>
      <c r="AA17" s="154">
        <f t="shared" si="11"/>
        <v>0</v>
      </c>
      <c r="AB17" s="154">
        <f t="shared" si="11"/>
        <v>0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6211</v>
      </c>
      <c r="C18" s="150" t="s">
        <v>135</v>
      </c>
      <c r="D18" s="154">
        <f t="shared" si="1"/>
        <v>1</v>
      </c>
      <c r="E18" s="154">
        <f t="shared" si="2"/>
        <v>1</v>
      </c>
      <c r="F18" s="155">
        <v>1</v>
      </c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1</v>
      </c>
      <c r="N18" s="154">
        <f t="shared" si="5"/>
        <v>1</v>
      </c>
      <c r="O18" s="155">
        <v>1</v>
      </c>
      <c r="P18" s="155"/>
      <c r="Q18" s="154">
        <f t="shared" si="6"/>
        <v>0</v>
      </c>
      <c r="R18" s="155"/>
      <c r="S18" s="155"/>
      <c r="T18" s="155"/>
      <c r="U18" s="155"/>
      <c r="V18" s="154">
        <f t="shared" si="7"/>
        <v>2</v>
      </c>
      <c r="W18" s="154">
        <f t="shared" si="8"/>
        <v>2</v>
      </c>
      <c r="X18" s="154">
        <f t="shared" si="9"/>
        <v>2</v>
      </c>
      <c r="Y18" s="154">
        <f t="shared" si="9"/>
        <v>0</v>
      </c>
      <c r="Z18" s="154">
        <f t="shared" si="10"/>
        <v>0</v>
      </c>
      <c r="AA18" s="154">
        <f t="shared" si="11"/>
        <v>0</v>
      </c>
      <c r="AB18" s="154">
        <f t="shared" si="11"/>
        <v>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6212</v>
      </c>
      <c r="C19" s="150" t="s">
        <v>173</v>
      </c>
      <c r="D19" s="154">
        <f t="shared" si="1"/>
        <v>1</v>
      </c>
      <c r="E19" s="154">
        <f t="shared" si="2"/>
        <v>1</v>
      </c>
      <c r="F19" s="155">
        <v>1</v>
      </c>
      <c r="G19" s="155"/>
      <c r="H19" s="154">
        <f t="shared" si="3"/>
        <v>0</v>
      </c>
      <c r="I19" s="155"/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1</v>
      </c>
      <c r="W19" s="154">
        <f t="shared" si="8"/>
        <v>1</v>
      </c>
      <c r="X19" s="154">
        <f t="shared" si="9"/>
        <v>1</v>
      </c>
      <c r="Y19" s="154">
        <f t="shared" si="9"/>
        <v>0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>
      <c r="A20" s="150" t="s">
        <v>130</v>
      </c>
      <c r="B20" s="150">
        <v>6213</v>
      </c>
      <c r="C20" s="150" t="s">
        <v>161</v>
      </c>
      <c r="D20" s="154">
        <f t="shared" si="1"/>
        <v>2</v>
      </c>
      <c r="E20" s="154">
        <f t="shared" si="2"/>
        <v>2</v>
      </c>
      <c r="F20" s="155">
        <v>2</v>
      </c>
      <c r="G20" s="155"/>
      <c r="H20" s="154">
        <f t="shared" si="3"/>
        <v>0</v>
      </c>
      <c r="I20" s="155"/>
      <c r="J20" s="155"/>
      <c r="K20" s="155"/>
      <c r="L20" s="155"/>
      <c r="M20" s="154">
        <f t="shared" si="4"/>
        <v>1</v>
      </c>
      <c r="N20" s="154">
        <f t="shared" si="5"/>
        <v>1</v>
      </c>
      <c r="O20" s="155">
        <v>1</v>
      </c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3</v>
      </c>
      <c r="W20" s="154">
        <f t="shared" si="8"/>
        <v>3</v>
      </c>
      <c r="X20" s="154">
        <f t="shared" si="9"/>
        <v>3</v>
      </c>
      <c r="Y20" s="154">
        <f t="shared" si="9"/>
        <v>0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>
      <c r="A21" s="150" t="s">
        <v>130</v>
      </c>
      <c r="B21" s="150">
        <v>6301</v>
      </c>
      <c r="C21" s="150" t="s">
        <v>144</v>
      </c>
      <c r="D21" s="154">
        <f t="shared" si="1"/>
        <v>1</v>
      </c>
      <c r="E21" s="154">
        <f t="shared" si="2"/>
        <v>1</v>
      </c>
      <c r="F21" s="155">
        <v>1</v>
      </c>
      <c r="G21" s="155"/>
      <c r="H21" s="154">
        <f t="shared" si="3"/>
        <v>0</v>
      </c>
      <c r="I21" s="155"/>
      <c r="J21" s="155"/>
      <c r="K21" s="155"/>
      <c r="L21" s="155"/>
      <c r="M21" s="154">
        <f t="shared" si="4"/>
        <v>1</v>
      </c>
      <c r="N21" s="154">
        <f t="shared" si="5"/>
        <v>1</v>
      </c>
      <c r="O21" s="155">
        <v>1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2</v>
      </c>
      <c r="W21" s="154">
        <f t="shared" si="8"/>
        <v>2</v>
      </c>
      <c r="X21" s="154">
        <f t="shared" si="9"/>
        <v>2</v>
      </c>
      <c r="Y21" s="154">
        <f t="shared" si="9"/>
        <v>0</v>
      </c>
      <c r="Z21" s="154">
        <f t="shared" si="10"/>
        <v>0</v>
      </c>
      <c r="AA21" s="154">
        <f t="shared" si="11"/>
        <v>0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6302</v>
      </c>
      <c r="C22" s="150" t="s">
        <v>145</v>
      </c>
      <c r="D22" s="154">
        <f t="shared" si="1"/>
        <v>2</v>
      </c>
      <c r="E22" s="154">
        <f t="shared" si="2"/>
        <v>2</v>
      </c>
      <c r="F22" s="155">
        <v>2</v>
      </c>
      <c r="G22" s="155"/>
      <c r="H22" s="154">
        <f t="shared" si="3"/>
        <v>0</v>
      </c>
      <c r="I22" s="155"/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2</v>
      </c>
      <c r="W22" s="154">
        <f t="shared" si="8"/>
        <v>2</v>
      </c>
      <c r="X22" s="154">
        <f t="shared" si="9"/>
        <v>2</v>
      </c>
      <c r="Y22" s="154">
        <f t="shared" si="9"/>
        <v>0</v>
      </c>
      <c r="Z22" s="154">
        <f t="shared" si="10"/>
        <v>0</v>
      </c>
      <c r="AA22" s="154">
        <f t="shared" si="11"/>
        <v>0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6321</v>
      </c>
      <c r="C23" s="150" t="s">
        <v>136</v>
      </c>
      <c r="D23" s="154">
        <f t="shared" si="1"/>
        <v>2</v>
      </c>
      <c r="E23" s="154">
        <f t="shared" si="2"/>
        <v>2</v>
      </c>
      <c r="F23" s="155">
        <v>2</v>
      </c>
      <c r="G23" s="155"/>
      <c r="H23" s="154">
        <f t="shared" si="3"/>
        <v>0</v>
      </c>
      <c r="I23" s="155"/>
      <c r="J23" s="155"/>
      <c r="K23" s="155"/>
      <c r="L23" s="155"/>
      <c r="M23" s="154">
        <f t="shared" si="4"/>
        <v>1</v>
      </c>
      <c r="N23" s="154">
        <f t="shared" si="5"/>
        <v>1</v>
      </c>
      <c r="O23" s="155">
        <v>1</v>
      </c>
      <c r="P23" s="155"/>
      <c r="Q23" s="154">
        <f t="shared" si="6"/>
        <v>0</v>
      </c>
      <c r="R23" s="155"/>
      <c r="S23" s="155"/>
      <c r="T23" s="155"/>
      <c r="U23" s="155"/>
      <c r="V23" s="154">
        <f t="shared" si="7"/>
        <v>3</v>
      </c>
      <c r="W23" s="154">
        <f t="shared" si="8"/>
        <v>3</v>
      </c>
      <c r="X23" s="154">
        <f t="shared" si="9"/>
        <v>3</v>
      </c>
      <c r="Y23" s="154">
        <f t="shared" si="9"/>
        <v>0</v>
      </c>
      <c r="Z23" s="154">
        <f t="shared" si="10"/>
        <v>0</v>
      </c>
      <c r="AA23" s="154">
        <f t="shared" si="11"/>
        <v>0</v>
      </c>
      <c r="AB23" s="154">
        <f t="shared" si="11"/>
        <v>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6322</v>
      </c>
      <c r="C24" s="150" t="s">
        <v>169</v>
      </c>
      <c r="D24" s="154">
        <f t="shared" si="1"/>
        <v>1</v>
      </c>
      <c r="E24" s="154">
        <f t="shared" si="2"/>
        <v>1</v>
      </c>
      <c r="F24" s="155">
        <v>1</v>
      </c>
      <c r="G24" s="155"/>
      <c r="H24" s="154">
        <f t="shared" si="3"/>
        <v>0</v>
      </c>
      <c r="I24" s="155"/>
      <c r="J24" s="155"/>
      <c r="K24" s="155"/>
      <c r="L24" s="155"/>
      <c r="M24" s="154">
        <f t="shared" si="4"/>
        <v>0</v>
      </c>
      <c r="N24" s="154">
        <f t="shared" si="5"/>
        <v>0</v>
      </c>
      <c r="O24" s="155"/>
      <c r="P24" s="155"/>
      <c r="Q24" s="154">
        <f t="shared" si="6"/>
        <v>0</v>
      </c>
      <c r="R24" s="155"/>
      <c r="S24" s="155"/>
      <c r="T24" s="155"/>
      <c r="U24" s="155"/>
      <c r="V24" s="154">
        <f t="shared" si="7"/>
        <v>1</v>
      </c>
      <c r="W24" s="154">
        <f t="shared" si="8"/>
        <v>1</v>
      </c>
      <c r="X24" s="154">
        <f t="shared" si="9"/>
        <v>1</v>
      </c>
      <c r="Y24" s="154">
        <f t="shared" si="9"/>
        <v>0</v>
      </c>
      <c r="Z24" s="154">
        <f t="shared" si="10"/>
        <v>0</v>
      </c>
      <c r="AA24" s="154">
        <f t="shared" si="11"/>
        <v>0</v>
      </c>
      <c r="AB24" s="154">
        <f t="shared" si="11"/>
        <v>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6323</v>
      </c>
      <c r="C25" s="150" t="s">
        <v>170</v>
      </c>
      <c r="D25" s="154">
        <f t="shared" si="1"/>
        <v>1</v>
      </c>
      <c r="E25" s="154">
        <f t="shared" si="2"/>
        <v>1</v>
      </c>
      <c r="F25" s="155"/>
      <c r="G25" s="155">
        <v>1</v>
      </c>
      <c r="H25" s="154">
        <f t="shared" si="3"/>
        <v>0</v>
      </c>
      <c r="I25" s="155"/>
      <c r="J25" s="155"/>
      <c r="K25" s="155"/>
      <c r="L25" s="155"/>
      <c r="M25" s="154">
        <f t="shared" si="4"/>
        <v>0</v>
      </c>
      <c r="N25" s="154">
        <f t="shared" si="5"/>
        <v>0</v>
      </c>
      <c r="O25" s="155"/>
      <c r="P25" s="155"/>
      <c r="Q25" s="154">
        <f t="shared" si="6"/>
        <v>0</v>
      </c>
      <c r="R25" s="155"/>
      <c r="S25" s="155"/>
      <c r="T25" s="155"/>
      <c r="U25" s="155"/>
      <c r="V25" s="154">
        <f t="shared" si="7"/>
        <v>1</v>
      </c>
      <c r="W25" s="154">
        <f t="shared" si="8"/>
        <v>1</v>
      </c>
      <c r="X25" s="154">
        <f t="shared" si="9"/>
        <v>0</v>
      </c>
      <c r="Y25" s="154">
        <f t="shared" si="9"/>
        <v>1</v>
      </c>
      <c r="Z25" s="154">
        <f t="shared" si="10"/>
        <v>0</v>
      </c>
      <c r="AA25" s="154">
        <f t="shared" si="11"/>
        <v>0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6324</v>
      </c>
      <c r="C26" s="150" t="s">
        <v>171</v>
      </c>
      <c r="D26" s="154">
        <f t="shared" si="1"/>
        <v>1</v>
      </c>
      <c r="E26" s="154">
        <f t="shared" si="2"/>
        <v>1</v>
      </c>
      <c r="F26" s="155">
        <v>1</v>
      </c>
      <c r="G26" s="155"/>
      <c r="H26" s="154">
        <f t="shared" si="3"/>
        <v>0</v>
      </c>
      <c r="I26" s="155"/>
      <c r="J26" s="155"/>
      <c r="K26" s="155"/>
      <c r="L26" s="155"/>
      <c r="M26" s="154">
        <f t="shared" si="4"/>
        <v>0</v>
      </c>
      <c r="N26" s="154">
        <f t="shared" si="5"/>
        <v>0</v>
      </c>
      <c r="O26" s="155"/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1</v>
      </c>
      <c r="W26" s="154">
        <f t="shared" si="8"/>
        <v>1</v>
      </c>
      <c r="X26" s="154">
        <f t="shared" si="9"/>
        <v>1</v>
      </c>
      <c r="Y26" s="154">
        <f t="shared" si="9"/>
        <v>0</v>
      </c>
      <c r="Z26" s="154">
        <f t="shared" si="10"/>
        <v>0</v>
      </c>
      <c r="AA26" s="154">
        <f t="shared" si="11"/>
        <v>0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6341</v>
      </c>
      <c r="C27" s="150" t="s">
        <v>174</v>
      </c>
      <c r="D27" s="154">
        <f t="shared" si="1"/>
        <v>1</v>
      </c>
      <c r="E27" s="154">
        <f t="shared" si="2"/>
        <v>1</v>
      </c>
      <c r="F27" s="155">
        <v>1</v>
      </c>
      <c r="G27" s="155"/>
      <c r="H27" s="154">
        <f t="shared" si="3"/>
        <v>0</v>
      </c>
      <c r="I27" s="155"/>
      <c r="J27" s="155"/>
      <c r="K27" s="155"/>
      <c r="L27" s="155"/>
      <c r="M27" s="154">
        <f t="shared" si="4"/>
        <v>0</v>
      </c>
      <c r="N27" s="154">
        <f t="shared" si="5"/>
        <v>0</v>
      </c>
      <c r="O27" s="155"/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1</v>
      </c>
      <c r="W27" s="154">
        <f t="shared" si="8"/>
        <v>1</v>
      </c>
      <c r="X27" s="154">
        <f t="shared" si="9"/>
        <v>1</v>
      </c>
      <c r="Y27" s="154">
        <f t="shared" si="9"/>
        <v>0</v>
      </c>
      <c r="Z27" s="154">
        <f t="shared" si="10"/>
        <v>0</v>
      </c>
      <c r="AA27" s="154">
        <f t="shared" si="11"/>
        <v>0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6361</v>
      </c>
      <c r="C28" s="150" t="s">
        <v>151</v>
      </c>
      <c r="D28" s="154">
        <f t="shared" si="1"/>
        <v>1</v>
      </c>
      <c r="E28" s="154">
        <f t="shared" si="2"/>
        <v>1</v>
      </c>
      <c r="F28" s="155">
        <v>1</v>
      </c>
      <c r="G28" s="155"/>
      <c r="H28" s="154">
        <f t="shared" si="3"/>
        <v>0</v>
      </c>
      <c r="I28" s="155"/>
      <c r="J28" s="155"/>
      <c r="K28" s="155"/>
      <c r="L28" s="155"/>
      <c r="M28" s="154">
        <f t="shared" si="4"/>
        <v>1</v>
      </c>
      <c r="N28" s="154">
        <f t="shared" si="5"/>
        <v>1</v>
      </c>
      <c r="O28" s="155">
        <v>1</v>
      </c>
      <c r="P28" s="155"/>
      <c r="Q28" s="154">
        <f t="shared" si="6"/>
        <v>0</v>
      </c>
      <c r="R28" s="155"/>
      <c r="S28" s="155"/>
      <c r="T28" s="155"/>
      <c r="U28" s="155"/>
      <c r="V28" s="154">
        <f t="shared" si="7"/>
        <v>2</v>
      </c>
      <c r="W28" s="154">
        <f t="shared" si="8"/>
        <v>2</v>
      </c>
      <c r="X28" s="154">
        <f t="shared" si="9"/>
        <v>2</v>
      </c>
      <c r="Y28" s="154">
        <f t="shared" si="9"/>
        <v>0</v>
      </c>
      <c r="Z28" s="154">
        <f t="shared" si="10"/>
        <v>0</v>
      </c>
      <c r="AA28" s="154">
        <f t="shared" si="11"/>
        <v>0</v>
      </c>
      <c r="AB28" s="154">
        <f t="shared" si="11"/>
        <v>0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6362</v>
      </c>
      <c r="C29" s="150" t="s">
        <v>152</v>
      </c>
      <c r="D29" s="154">
        <f t="shared" si="1"/>
        <v>1</v>
      </c>
      <c r="E29" s="154">
        <f t="shared" si="2"/>
        <v>1</v>
      </c>
      <c r="F29" s="155">
        <v>1</v>
      </c>
      <c r="G29" s="155"/>
      <c r="H29" s="154">
        <f t="shared" si="3"/>
        <v>0</v>
      </c>
      <c r="I29" s="155"/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2</v>
      </c>
      <c r="W29" s="154">
        <f t="shared" si="8"/>
        <v>2</v>
      </c>
      <c r="X29" s="154">
        <f t="shared" si="9"/>
        <v>2</v>
      </c>
      <c r="Y29" s="154">
        <f t="shared" si="9"/>
        <v>0</v>
      </c>
      <c r="Z29" s="154">
        <f t="shared" si="10"/>
        <v>0</v>
      </c>
      <c r="AA29" s="154">
        <f t="shared" si="11"/>
        <v>0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6363</v>
      </c>
      <c r="C30" s="150" t="s">
        <v>153</v>
      </c>
      <c r="D30" s="154">
        <f t="shared" si="1"/>
        <v>1</v>
      </c>
      <c r="E30" s="154">
        <f t="shared" si="2"/>
        <v>1</v>
      </c>
      <c r="F30" s="155">
        <v>1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0</v>
      </c>
      <c r="N30" s="154">
        <f t="shared" si="5"/>
        <v>0</v>
      </c>
      <c r="O30" s="155"/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1</v>
      </c>
      <c r="W30" s="154">
        <f t="shared" si="8"/>
        <v>1</v>
      </c>
      <c r="X30" s="154">
        <f t="shared" si="9"/>
        <v>1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6364</v>
      </c>
      <c r="C31" s="150" t="s">
        <v>154</v>
      </c>
      <c r="D31" s="154">
        <f t="shared" si="1"/>
        <v>1</v>
      </c>
      <c r="E31" s="154">
        <f t="shared" si="2"/>
        <v>1</v>
      </c>
      <c r="F31" s="155">
        <v>1</v>
      </c>
      <c r="G31" s="155"/>
      <c r="H31" s="154">
        <f t="shared" si="3"/>
        <v>0</v>
      </c>
      <c r="I31" s="155"/>
      <c r="J31" s="155"/>
      <c r="K31" s="155"/>
      <c r="L31" s="155"/>
      <c r="M31" s="154">
        <f t="shared" si="4"/>
        <v>0</v>
      </c>
      <c r="N31" s="154">
        <f t="shared" si="5"/>
        <v>0</v>
      </c>
      <c r="O31" s="155"/>
      <c r="P31" s="155"/>
      <c r="Q31" s="154">
        <f t="shared" si="6"/>
        <v>0</v>
      </c>
      <c r="R31" s="155"/>
      <c r="S31" s="155"/>
      <c r="T31" s="155"/>
      <c r="U31" s="155"/>
      <c r="V31" s="154">
        <f t="shared" si="7"/>
        <v>1</v>
      </c>
      <c r="W31" s="154">
        <f t="shared" si="8"/>
        <v>1</v>
      </c>
      <c r="X31" s="154">
        <f t="shared" si="9"/>
        <v>1</v>
      </c>
      <c r="Y31" s="154">
        <f t="shared" si="9"/>
        <v>0</v>
      </c>
      <c r="Z31" s="154">
        <f t="shared" si="10"/>
        <v>0</v>
      </c>
      <c r="AA31" s="154">
        <f t="shared" si="11"/>
        <v>0</v>
      </c>
      <c r="AB31" s="154">
        <f t="shared" si="11"/>
        <v>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6365</v>
      </c>
      <c r="C32" s="150" t="s">
        <v>155</v>
      </c>
      <c r="D32" s="154">
        <f t="shared" si="1"/>
        <v>1</v>
      </c>
      <c r="E32" s="154">
        <f t="shared" si="2"/>
        <v>1</v>
      </c>
      <c r="F32" s="155">
        <v>1</v>
      </c>
      <c r="G32" s="155"/>
      <c r="H32" s="154">
        <f t="shared" si="3"/>
        <v>0</v>
      </c>
      <c r="I32" s="155"/>
      <c r="J32" s="155"/>
      <c r="K32" s="155"/>
      <c r="L32" s="155"/>
      <c r="M32" s="154">
        <f t="shared" si="4"/>
        <v>1</v>
      </c>
      <c r="N32" s="154">
        <f t="shared" si="5"/>
        <v>1</v>
      </c>
      <c r="O32" s="155">
        <v>1</v>
      </c>
      <c r="P32" s="155"/>
      <c r="Q32" s="154">
        <f t="shared" si="6"/>
        <v>0</v>
      </c>
      <c r="R32" s="155"/>
      <c r="S32" s="155"/>
      <c r="T32" s="155"/>
      <c r="U32" s="155"/>
      <c r="V32" s="154">
        <f t="shared" si="7"/>
        <v>2</v>
      </c>
      <c r="W32" s="154">
        <f t="shared" si="8"/>
        <v>2</v>
      </c>
      <c r="X32" s="154">
        <f t="shared" si="9"/>
        <v>2</v>
      </c>
      <c r="Y32" s="154">
        <f t="shared" si="9"/>
        <v>0</v>
      </c>
      <c r="Z32" s="154">
        <f t="shared" si="10"/>
        <v>0</v>
      </c>
      <c r="AA32" s="154">
        <f t="shared" si="11"/>
        <v>0</v>
      </c>
      <c r="AB32" s="154">
        <f t="shared" si="11"/>
        <v>0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6366</v>
      </c>
      <c r="C33" s="150" t="s">
        <v>156</v>
      </c>
      <c r="D33" s="154">
        <f t="shared" si="1"/>
        <v>1</v>
      </c>
      <c r="E33" s="154">
        <f t="shared" si="2"/>
        <v>1</v>
      </c>
      <c r="F33" s="155">
        <v>1</v>
      </c>
      <c r="G33" s="155"/>
      <c r="H33" s="154">
        <f t="shared" si="3"/>
        <v>0</v>
      </c>
      <c r="I33" s="155"/>
      <c r="J33" s="155"/>
      <c r="K33" s="155"/>
      <c r="L33" s="155"/>
      <c r="M33" s="154">
        <f t="shared" si="4"/>
        <v>1</v>
      </c>
      <c r="N33" s="154">
        <f t="shared" si="5"/>
        <v>1</v>
      </c>
      <c r="O33" s="155">
        <v>1</v>
      </c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2</v>
      </c>
      <c r="W33" s="154">
        <f t="shared" si="8"/>
        <v>2</v>
      </c>
      <c r="X33" s="154">
        <f t="shared" si="9"/>
        <v>2</v>
      </c>
      <c r="Y33" s="154">
        <f t="shared" si="9"/>
        <v>0</v>
      </c>
      <c r="Z33" s="154">
        <f t="shared" si="10"/>
        <v>0</v>
      </c>
      <c r="AA33" s="154">
        <f t="shared" si="11"/>
        <v>0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6367</v>
      </c>
      <c r="C34" s="150" t="s">
        <v>157</v>
      </c>
      <c r="D34" s="154">
        <f t="shared" si="1"/>
        <v>1</v>
      </c>
      <c r="E34" s="154">
        <f t="shared" si="2"/>
        <v>1</v>
      </c>
      <c r="F34" s="155">
        <v>1</v>
      </c>
      <c r="G34" s="155"/>
      <c r="H34" s="154">
        <f t="shared" si="3"/>
        <v>0</v>
      </c>
      <c r="I34" s="155"/>
      <c r="J34" s="155"/>
      <c r="K34" s="155"/>
      <c r="L34" s="155"/>
      <c r="M34" s="154">
        <f t="shared" si="4"/>
        <v>0</v>
      </c>
      <c r="N34" s="154">
        <f t="shared" si="5"/>
        <v>0</v>
      </c>
      <c r="O34" s="155"/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1</v>
      </c>
      <c r="W34" s="154">
        <f t="shared" si="8"/>
        <v>1</v>
      </c>
      <c r="X34" s="154">
        <f t="shared" si="9"/>
        <v>1</v>
      </c>
      <c r="Y34" s="154">
        <f t="shared" si="9"/>
        <v>0</v>
      </c>
      <c r="Z34" s="154">
        <f t="shared" si="10"/>
        <v>0</v>
      </c>
      <c r="AA34" s="154">
        <f t="shared" si="11"/>
        <v>0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6381</v>
      </c>
      <c r="C35" s="150" t="s">
        <v>162</v>
      </c>
      <c r="D35" s="154">
        <f t="shared" si="1"/>
        <v>4</v>
      </c>
      <c r="E35" s="154">
        <f t="shared" si="2"/>
        <v>4</v>
      </c>
      <c r="F35" s="155">
        <v>4</v>
      </c>
      <c r="G35" s="155"/>
      <c r="H35" s="154">
        <f t="shared" si="3"/>
        <v>0</v>
      </c>
      <c r="I35" s="155"/>
      <c r="J35" s="155"/>
      <c r="K35" s="155"/>
      <c r="L35" s="155"/>
      <c r="M35" s="154">
        <f t="shared" si="4"/>
        <v>1</v>
      </c>
      <c r="N35" s="154">
        <f t="shared" si="5"/>
        <v>1</v>
      </c>
      <c r="O35" s="155">
        <v>1</v>
      </c>
      <c r="P35" s="155"/>
      <c r="Q35" s="154">
        <f t="shared" si="6"/>
        <v>0</v>
      </c>
      <c r="R35" s="155"/>
      <c r="S35" s="155"/>
      <c r="T35" s="155"/>
      <c r="U35" s="155"/>
      <c r="V35" s="154">
        <f t="shared" si="7"/>
        <v>5</v>
      </c>
      <c r="W35" s="154">
        <f t="shared" si="8"/>
        <v>5</v>
      </c>
      <c r="X35" s="154">
        <f t="shared" si="9"/>
        <v>5</v>
      </c>
      <c r="Y35" s="154">
        <f t="shared" si="9"/>
        <v>0</v>
      </c>
      <c r="Z35" s="154">
        <f t="shared" si="10"/>
        <v>0</v>
      </c>
      <c r="AA35" s="154">
        <f t="shared" si="11"/>
        <v>0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6382</v>
      </c>
      <c r="C36" s="150" t="s">
        <v>163</v>
      </c>
      <c r="D36" s="154">
        <f t="shared" si="1"/>
        <v>2</v>
      </c>
      <c r="E36" s="154">
        <f t="shared" si="2"/>
        <v>2</v>
      </c>
      <c r="F36" s="155">
        <v>2</v>
      </c>
      <c r="G36" s="155"/>
      <c r="H36" s="154">
        <f t="shared" si="3"/>
        <v>0</v>
      </c>
      <c r="I36" s="155"/>
      <c r="J36" s="155"/>
      <c r="K36" s="155"/>
      <c r="L36" s="155"/>
      <c r="M36" s="154">
        <f t="shared" si="4"/>
        <v>1</v>
      </c>
      <c r="N36" s="154">
        <f t="shared" si="5"/>
        <v>1</v>
      </c>
      <c r="O36" s="155">
        <v>1</v>
      </c>
      <c r="P36" s="155"/>
      <c r="Q36" s="154">
        <f t="shared" si="6"/>
        <v>0</v>
      </c>
      <c r="R36" s="155"/>
      <c r="S36" s="155"/>
      <c r="T36" s="155"/>
      <c r="U36" s="155"/>
      <c r="V36" s="154">
        <f t="shared" si="7"/>
        <v>3</v>
      </c>
      <c r="W36" s="154">
        <f t="shared" si="8"/>
        <v>3</v>
      </c>
      <c r="X36" s="154">
        <f t="shared" si="9"/>
        <v>3</v>
      </c>
      <c r="Y36" s="154">
        <f t="shared" si="9"/>
        <v>0</v>
      </c>
      <c r="Z36" s="154">
        <f t="shared" si="10"/>
        <v>0</v>
      </c>
      <c r="AA36" s="154">
        <f t="shared" si="11"/>
        <v>0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6401</v>
      </c>
      <c r="C37" s="150" t="s">
        <v>164</v>
      </c>
      <c r="D37" s="154">
        <f t="shared" si="1"/>
        <v>1</v>
      </c>
      <c r="E37" s="154">
        <f t="shared" si="2"/>
        <v>1</v>
      </c>
      <c r="F37" s="155">
        <v>1</v>
      </c>
      <c r="G37" s="155"/>
      <c r="H37" s="154">
        <f t="shared" si="3"/>
        <v>0</v>
      </c>
      <c r="I37" s="155"/>
      <c r="J37" s="155"/>
      <c r="K37" s="155"/>
      <c r="L37" s="155"/>
      <c r="M37" s="154">
        <f t="shared" si="4"/>
        <v>1</v>
      </c>
      <c r="N37" s="154">
        <f t="shared" si="5"/>
        <v>1</v>
      </c>
      <c r="O37" s="155">
        <v>1</v>
      </c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2</v>
      </c>
      <c r="W37" s="154">
        <f t="shared" si="8"/>
        <v>2</v>
      </c>
      <c r="X37" s="154">
        <f t="shared" si="9"/>
        <v>2</v>
      </c>
      <c r="Y37" s="154">
        <f t="shared" si="9"/>
        <v>0</v>
      </c>
      <c r="Z37" s="154">
        <f t="shared" si="10"/>
        <v>0</v>
      </c>
      <c r="AA37" s="154">
        <f t="shared" si="11"/>
        <v>0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6402</v>
      </c>
      <c r="C38" s="150" t="s">
        <v>165</v>
      </c>
      <c r="D38" s="154">
        <f t="shared" si="1"/>
        <v>1</v>
      </c>
      <c r="E38" s="154">
        <f t="shared" si="2"/>
        <v>1</v>
      </c>
      <c r="F38" s="155">
        <v>1</v>
      </c>
      <c r="G38" s="155"/>
      <c r="H38" s="154">
        <f t="shared" si="3"/>
        <v>0</v>
      </c>
      <c r="I38" s="155"/>
      <c r="J38" s="155"/>
      <c r="K38" s="155"/>
      <c r="L38" s="155"/>
      <c r="M38" s="154">
        <f t="shared" si="4"/>
        <v>0</v>
      </c>
      <c r="N38" s="154">
        <f t="shared" si="5"/>
        <v>0</v>
      </c>
      <c r="O38" s="155"/>
      <c r="P38" s="155"/>
      <c r="Q38" s="154">
        <f t="shared" si="6"/>
        <v>0</v>
      </c>
      <c r="R38" s="155"/>
      <c r="S38" s="155"/>
      <c r="T38" s="155"/>
      <c r="U38" s="155"/>
      <c r="V38" s="154">
        <f t="shared" si="7"/>
        <v>1</v>
      </c>
      <c r="W38" s="154">
        <f t="shared" si="8"/>
        <v>1</v>
      </c>
      <c r="X38" s="154">
        <f t="shared" si="9"/>
        <v>1</v>
      </c>
      <c r="Y38" s="154">
        <f t="shared" si="9"/>
        <v>0</v>
      </c>
      <c r="Z38" s="154">
        <f t="shared" si="10"/>
        <v>0</v>
      </c>
      <c r="AA38" s="154">
        <f t="shared" si="11"/>
        <v>0</v>
      </c>
      <c r="AB38" s="154">
        <f t="shared" si="11"/>
        <v>0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150" t="s">
        <v>130</v>
      </c>
      <c r="B39" s="150">
        <v>6403</v>
      </c>
      <c r="C39" s="150" t="s">
        <v>166</v>
      </c>
      <c r="D39" s="154">
        <f t="shared" si="1"/>
        <v>1</v>
      </c>
      <c r="E39" s="154">
        <f t="shared" si="2"/>
        <v>1</v>
      </c>
      <c r="F39" s="155">
        <v>1</v>
      </c>
      <c r="G39" s="155"/>
      <c r="H39" s="154">
        <f t="shared" si="3"/>
        <v>0</v>
      </c>
      <c r="I39" s="155"/>
      <c r="J39" s="155"/>
      <c r="K39" s="155"/>
      <c r="L39" s="155"/>
      <c r="M39" s="154">
        <f t="shared" si="4"/>
        <v>0</v>
      </c>
      <c r="N39" s="154">
        <f t="shared" si="5"/>
        <v>0</v>
      </c>
      <c r="O39" s="155"/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1</v>
      </c>
      <c r="W39" s="154">
        <f t="shared" si="8"/>
        <v>1</v>
      </c>
      <c r="X39" s="154">
        <f t="shared" si="9"/>
        <v>1</v>
      </c>
      <c r="Y39" s="154">
        <f t="shared" si="9"/>
        <v>0</v>
      </c>
      <c r="Z39" s="154">
        <f t="shared" si="10"/>
        <v>0</v>
      </c>
      <c r="AA39" s="154">
        <f t="shared" si="11"/>
        <v>0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6426</v>
      </c>
      <c r="C40" s="150" t="s">
        <v>148</v>
      </c>
      <c r="D40" s="154">
        <f t="shared" si="1"/>
        <v>1</v>
      </c>
      <c r="E40" s="154">
        <f t="shared" si="2"/>
        <v>1</v>
      </c>
      <c r="F40" s="155">
        <v>1</v>
      </c>
      <c r="G40" s="155"/>
      <c r="H40" s="154">
        <f t="shared" si="3"/>
        <v>0</v>
      </c>
      <c r="I40" s="155"/>
      <c r="J40" s="155"/>
      <c r="K40" s="155"/>
      <c r="L40" s="155"/>
      <c r="M40" s="154">
        <f t="shared" si="4"/>
        <v>0</v>
      </c>
      <c r="N40" s="154">
        <f t="shared" si="5"/>
        <v>0</v>
      </c>
      <c r="O40" s="155"/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1</v>
      </c>
      <c r="W40" s="154">
        <f t="shared" si="8"/>
        <v>1</v>
      </c>
      <c r="X40" s="154">
        <f t="shared" si="9"/>
        <v>1</v>
      </c>
      <c r="Y40" s="154">
        <f t="shared" si="9"/>
        <v>0</v>
      </c>
      <c r="Z40" s="154">
        <f t="shared" si="10"/>
        <v>0</v>
      </c>
      <c r="AA40" s="154">
        <f t="shared" si="11"/>
        <v>0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6428</v>
      </c>
      <c r="C41" s="150" t="s">
        <v>139</v>
      </c>
      <c r="D41" s="154">
        <f t="shared" si="1"/>
        <v>1</v>
      </c>
      <c r="E41" s="154">
        <f t="shared" si="2"/>
        <v>1</v>
      </c>
      <c r="F41" s="155">
        <v>1</v>
      </c>
      <c r="G41" s="155"/>
      <c r="H41" s="154">
        <f t="shared" si="3"/>
        <v>0</v>
      </c>
      <c r="I41" s="155"/>
      <c r="J41" s="155"/>
      <c r="K41" s="155"/>
      <c r="L41" s="155"/>
      <c r="M41" s="154">
        <f t="shared" si="4"/>
        <v>1</v>
      </c>
      <c r="N41" s="154">
        <f t="shared" si="5"/>
        <v>1</v>
      </c>
      <c r="O41" s="155">
        <v>1</v>
      </c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2</v>
      </c>
      <c r="W41" s="154">
        <f t="shared" si="8"/>
        <v>2</v>
      </c>
      <c r="X41" s="154">
        <f t="shared" si="9"/>
        <v>2</v>
      </c>
      <c r="Y41" s="154">
        <f t="shared" si="9"/>
        <v>0</v>
      </c>
      <c r="Z41" s="154">
        <f t="shared" si="10"/>
        <v>0</v>
      </c>
      <c r="AA41" s="154">
        <f t="shared" si="11"/>
        <v>0</v>
      </c>
      <c r="AB41" s="154">
        <f t="shared" si="11"/>
        <v>0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6461</v>
      </c>
      <c r="C42" s="150" t="s">
        <v>140</v>
      </c>
      <c r="D42" s="154">
        <f t="shared" si="1"/>
        <v>1</v>
      </c>
      <c r="E42" s="154">
        <f t="shared" si="2"/>
        <v>1</v>
      </c>
      <c r="F42" s="155">
        <v>1</v>
      </c>
      <c r="G42" s="155"/>
      <c r="H42" s="154">
        <f t="shared" si="3"/>
        <v>0</v>
      </c>
      <c r="I42" s="155"/>
      <c r="J42" s="155"/>
      <c r="K42" s="155"/>
      <c r="L42" s="155"/>
      <c r="M42" s="154">
        <f t="shared" si="4"/>
        <v>0</v>
      </c>
      <c r="N42" s="154">
        <f t="shared" si="5"/>
        <v>0</v>
      </c>
      <c r="O42" s="155"/>
      <c r="P42" s="155"/>
      <c r="Q42" s="154">
        <f t="shared" si="6"/>
        <v>0</v>
      </c>
      <c r="R42" s="155"/>
      <c r="S42" s="155"/>
      <c r="T42" s="155"/>
      <c r="U42" s="155"/>
      <c r="V42" s="154">
        <f t="shared" si="7"/>
        <v>1</v>
      </c>
      <c r="W42" s="154">
        <f t="shared" si="8"/>
        <v>1</v>
      </c>
      <c r="X42" s="154">
        <f t="shared" si="9"/>
        <v>1</v>
      </c>
      <c r="Y42" s="154">
        <f t="shared" si="9"/>
        <v>0</v>
      </c>
      <c r="Z42" s="154">
        <f t="shared" si="10"/>
        <v>0</v>
      </c>
      <c r="AA42" s="154">
        <f t="shared" si="11"/>
        <v>0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21"/>
      <c r="B43" s="21"/>
      <c r="C43" s="2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1:30" s="99" customFormat="1" ht="13.5">
      <c r="A44" s="21"/>
      <c r="B44" s="21"/>
      <c r="C44" s="2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1:30" s="99" customFormat="1" ht="13.5">
      <c r="A45" s="21"/>
      <c r="B45" s="21"/>
      <c r="C45" s="2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1:30" s="99" customFormat="1" ht="13.5">
      <c r="A46" s="21"/>
      <c r="B46" s="21"/>
      <c r="C46" s="21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1:30" s="99" customFormat="1" ht="13.5">
      <c r="A47" s="21"/>
      <c r="B47" s="21"/>
      <c r="C47" s="21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1:30" s="99" customFormat="1" ht="13.5">
      <c r="A48" s="21"/>
      <c r="B48" s="21"/>
      <c r="C48" s="2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1:30" s="99" customFormat="1" ht="13.5">
      <c r="A49" s="21"/>
      <c r="B49" s="21"/>
      <c r="C49" s="2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1:30" s="99" customFormat="1" ht="13.5">
      <c r="A50" s="21"/>
      <c r="B50" s="21"/>
      <c r="C50" s="2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15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山形県</v>
      </c>
      <c r="B7" s="104">
        <f>INT(B8/1000)*1000</f>
        <v>6000</v>
      </c>
      <c r="C7" s="104" t="s">
        <v>129</v>
      </c>
      <c r="D7" s="109">
        <f>SUM(D8:D200)</f>
        <v>168</v>
      </c>
      <c r="E7" s="109">
        <f aca="true" t="shared" si="0" ref="E7:AD7">SUM(E8:E200)</f>
        <v>81</v>
      </c>
      <c r="F7" s="109">
        <f t="shared" si="0"/>
        <v>36</v>
      </c>
      <c r="G7" s="109">
        <f t="shared" si="0"/>
        <v>45</v>
      </c>
      <c r="H7" s="109">
        <f t="shared" si="0"/>
        <v>87</v>
      </c>
      <c r="I7" s="109">
        <f t="shared" si="0"/>
        <v>0</v>
      </c>
      <c r="J7" s="109">
        <f t="shared" si="0"/>
        <v>82</v>
      </c>
      <c r="K7" s="109">
        <f t="shared" si="0"/>
        <v>5</v>
      </c>
      <c r="L7" s="109">
        <f t="shared" si="0"/>
        <v>0</v>
      </c>
      <c r="M7" s="109">
        <f t="shared" si="0"/>
        <v>101</v>
      </c>
      <c r="N7" s="109">
        <f t="shared" si="0"/>
        <v>55</v>
      </c>
      <c r="O7" s="109">
        <f t="shared" si="0"/>
        <v>27</v>
      </c>
      <c r="P7" s="109">
        <f t="shared" si="0"/>
        <v>28</v>
      </c>
      <c r="Q7" s="109">
        <f t="shared" si="0"/>
        <v>46</v>
      </c>
      <c r="R7" s="109">
        <f t="shared" si="0"/>
        <v>15</v>
      </c>
      <c r="S7" s="109">
        <f t="shared" si="0"/>
        <v>31</v>
      </c>
      <c r="T7" s="109">
        <f t="shared" si="0"/>
        <v>0</v>
      </c>
      <c r="U7" s="109">
        <f t="shared" si="0"/>
        <v>0</v>
      </c>
      <c r="V7" s="109">
        <f t="shared" si="0"/>
        <v>269</v>
      </c>
      <c r="W7" s="109">
        <f t="shared" si="0"/>
        <v>136</v>
      </c>
      <c r="X7" s="109">
        <f t="shared" si="0"/>
        <v>63</v>
      </c>
      <c r="Y7" s="109">
        <f t="shared" si="0"/>
        <v>73</v>
      </c>
      <c r="Z7" s="109">
        <f t="shared" si="0"/>
        <v>133</v>
      </c>
      <c r="AA7" s="109">
        <f t="shared" si="0"/>
        <v>15</v>
      </c>
      <c r="AB7" s="109">
        <f t="shared" si="0"/>
        <v>113</v>
      </c>
      <c r="AC7" s="109">
        <f t="shared" si="0"/>
        <v>5</v>
      </c>
      <c r="AD7" s="109">
        <f t="shared" si="0"/>
        <v>0</v>
      </c>
    </row>
    <row r="8" spans="1:30" s="99" customFormat="1" ht="13.5" customHeight="1">
      <c r="A8" s="150" t="s">
        <v>130</v>
      </c>
      <c r="B8" s="150">
        <v>6821</v>
      </c>
      <c r="C8" s="150" t="s">
        <v>131</v>
      </c>
      <c r="D8" s="154">
        <f aca="true" t="shared" si="1" ref="D8:D15">SUM(E8,H8)</f>
        <v>36</v>
      </c>
      <c r="E8" s="154">
        <f aca="true" t="shared" si="2" ref="E8:E15">SUM(F8:G8)</f>
        <v>18</v>
      </c>
      <c r="F8" s="155">
        <v>9</v>
      </c>
      <c r="G8" s="155">
        <v>9</v>
      </c>
      <c r="H8" s="154">
        <f aca="true" t="shared" si="3" ref="H8:H15">SUM(I8:L8)</f>
        <v>18</v>
      </c>
      <c r="I8" s="155"/>
      <c r="J8" s="155">
        <v>17</v>
      </c>
      <c r="K8" s="155">
        <v>1</v>
      </c>
      <c r="L8" s="155"/>
      <c r="M8" s="154">
        <f aca="true" t="shared" si="4" ref="M8:M15">SUM(N8,Q8)</f>
        <v>29</v>
      </c>
      <c r="N8" s="154">
        <f aca="true" t="shared" si="5" ref="N8:N15">SUM(O8:P8)</f>
        <v>9</v>
      </c>
      <c r="O8" s="155">
        <v>6</v>
      </c>
      <c r="P8" s="155">
        <v>3</v>
      </c>
      <c r="Q8" s="154">
        <f aca="true" t="shared" si="6" ref="Q8:Q15">SUM(R8:U8)</f>
        <v>20</v>
      </c>
      <c r="R8" s="155">
        <v>14</v>
      </c>
      <c r="S8" s="155">
        <v>6</v>
      </c>
      <c r="T8" s="155"/>
      <c r="U8" s="155"/>
      <c r="V8" s="154">
        <f aca="true" t="shared" si="7" ref="V8:V15">SUM(W8,Z8)</f>
        <v>65</v>
      </c>
      <c r="W8" s="154">
        <f aca="true" t="shared" si="8" ref="W8:W15">SUM(X8:Y8)</f>
        <v>27</v>
      </c>
      <c r="X8" s="154">
        <f aca="true" t="shared" si="9" ref="X8:Y15">SUM(F8,O8)</f>
        <v>15</v>
      </c>
      <c r="Y8" s="154">
        <f t="shared" si="9"/>
        <v>12</v>
      </c>
      <c r="Z8" s="154">
        <f aca="true" t="shared" si="10" ref="Z8:Z15">SUM(AA8:AD8)</f>
        <v>38</v>
      </c>
      <c r="AA8" s="154">
        <f aca="true" t="shared" si="11" ref="AA8:AD15">SUM(I8,R8)</f>
        <v>14</v>
      </c>
      <c r="AB8" s="154">
        <f t="shared" si="11"/>
        <v>23</v>
      </c>
      <c r="AC8" s="154">
        <f t="shared" si="11"/>
        <v>1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6827</v>
      </c>
      <c r="C9" s="150" t="s">
        <v>137</v>
      </c>
      <c r="D9" s="154">
        <f t="shared" si="1"/>
        <v>5</v>
      </c>
      <c r="E9" s="154">
        <f t="shared" si="2"/>
        <v>4</v>
      </c>
      <c r="F9" s="155">
        <v>2</v>
      </c>
      <c r="G9" s="155">
        <v>2</v>
      </c>
      <c r="H9" s="154">
        <f t="shared" si="3"/>
        <v>1</v>
      </c>
      <c r="I9" s="155"/>
      <c r="J9" s="155"/>
      <c r="K9" s="155">
        <v>1</v>
      </c>
      <c r="L9" s="155"/>
      <c r="M9" s="154">
        <f t="shared" si="4"/>
        <v>7</v>
      </c>
      <c r="N9" s="154">
        <f t="shared" si="5"/>
        <v>2</v>
      </c>
      <c r="O9" s="155">
        <v>1</v>
      </c>
      <c r="P9" s="155">
        <v>1</v>
      </c>
      <c r="Q9" s="154">
        <f t="shared" si="6"/>
        <v>5</v>
      </c>
      <c r="R9" s="155"/>
      <c r="S9" s="155">
        <v>5</v>
      </c>
      <c r="T9" s="155"/>
      <c r="U9" s="155"/>
      <c r="V9" s="154">
        <f t="shared" si="7"/>
        <v>12</v>
      </c>
      <c r="W9" s="154">
        <f t="shared" si="8"/>
        <v>6</v>
      </c>
      <c r="X9" s="154">
        <f t="shared" si="9"/>
        <v>3</v>
      </c>
      <c r="Y9" s="154">
        <f t="shared" si="9"/>
        <v>3</v>
      </c>
      <c r="Z9" s="154">
        <f t="shared" si="10"/>
        <v>6</v>
      </c>
      <c r="AA9" s="154">
        <f t="shared" si="11"/>
        <v>0</v>
      </c>
      <c r="AB9" s="154">
        <f t="shared" si="11"/>
        <v>5</v>
      </c>
      <c r="AC9" s="154">
        <f t="shared" si="11"/>
        <v>1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6831</v>
      </c>
      <c r="C10" s="150" t="s">
        <v>141</v>
      </c>
      <c r="D10" s="154">
        <f t="shared" si="1"/>
        <v>15</v>
      </c>
      <c r="E10" s="154">
        <f t="shared" si="2"/>
        <v>15</v>
      </c>
      <c r="F10" s="155">
        <v>9</v>
      </c>
      <c r="G10" s="155">
        <v>6</v>
      </c>
      <c r="H10" s="154">
        <f t="shared" si="3"/>
        <v>0</v>
      </c>
      <c r="I10" s="155"/>
      <c r="J10" s="155"/>
      <c r="K10" s="155"/>
      <c r="L10" s="155"/>
      <c r="M10" s="154">
        <f t="shared" si="4"/>
        <v>10</v>
      </c>
      <c r="N10" s="154">
        <f t="shared" si="5"/>
        <v>10</v>
      </c>
      <c r="O10" s="155">
        <v>6</v>
      </c>
      <c r="P10" s="155">
        <v>4</v>
      </c>
      <c r="Q10" s="154">
        <f t="shared" si="6"/>
        <v>0</v>
      </c>
      <c r="R10" s="155"/>
      <c r="S10" s="155"/>
      <c r="T10" s="155"/>
      <c r="U10" s="155"/>
      <c r="V10" s="154">
        <f t="shared" si="7"/>
        <v>25</v>
      </c>
      <c r="W10" s="154">
        <f t="shared" si="8"/>
        <v>25</v>
      </c>
      <c r="X10" s="154">
        <f t="shared" si="9"/>
        <v>15</v>
      </c>
      <c r="Y10" s="154">
        <f t="shared" si="9"/>
        <v>10</v>
      </c>
      <c r="Z10" s="154">
        <f t="shared" si="10"/>
        <v>0</v>
      </c>
      <c r="AA10" s="154">
        <f t="shared" si="11"/>
        <v>0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 customHeight="1">
      <c r="A11" s="150" t="s">
        <v>130</v>
      </c>
      <c r="B11" s="150">
        <v>6832</v>
      </c>
      <c r="C11" s="150" t="s">
        <v>146</v>
      </c>
      <c r="D11" s="154">
        <f t="shared" si="1"/>
        <v>28</v>
      </c>
      <c r="E11" s="154">
        <f t="shared" si="2"/>
        <v>5</v>
      </c>
      <c r="F11" s="155">
        <v>3</v>
      </c>
      <c r="G11" s="155">
        <v>2</v>
      </c>
      <c r="H11" s="154">
        <f t="shared" si="3"/>
        <v>23</v>
      </c>
      <c r="I11" s="155"/>
      <c r="J11" s="155">
        <v>22</v>
      </c>
      <c r="K11" s="155">
        <v>1</v>
      </c>
      <c r="L11" s="155"/>
      <c r="M11" s="154">
        <f t="shared" si="4"/>
        <v>11</v>
      </c>
      <c r="N11" s="154">
        <f t="shared" si="5"/>
        <v>4</v>
      </c>
      <c r="O11" s="155">
        <v>2</v>
      </c>
      <c r="P11" s="155">
        <v>2</v>
      </c>
      <c r="Q11" s="154">
        <f t="shared" si="6"/>
        <v>7</v>
      </c>
      <c r="R11" s="155"/>
      <c r="S11" s="155">
        <v>7</v>
      </c>
      <c r="T11" s="155"/>
      <c r="U11" s="155"/>
      <c r="V11" s="154">
        <f t="shared" si="7"/>
        <v>39</v>
      </c>
      <c r="W11" s="154">
        <f t="shared" si="8"/>
        <v>9</v>
      </c>
      <c r="X11" s="154">
        <f t="shared" si="9"/>
        <v>5</v>
      </c>
      <c r="Y11" s="154">
        <f t="shared" si="9"/>
        <v>4</v>
      </c>
      <c r="Z11" s="154">
        <f t="shared" si="10"/>
        <v>30</v>
      </c>
      <c r="AA11" s="154">
        <f t="shared" si="11"/>
        <v>0</v>
      </c>
      <c r="AB11" s="154">
        <f t="shared" si="11"/>
        <v>29</v>
      </c>
      <c r="AC11" s="154">
        <f t="shared" si="11"/>
        <v>1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6951</v>
      </c>
      <c r="C12" s="150" t="s">
        <v>149</v>
      </c>
      <c r="D12" s="154">
        <f t="shared" si="1"/>
        <v>10</v>
      </c>
      <c r="E12" s="154">
        <f t="shared" si="2"/>
        <v>10</v>
      </c>
      <c r="F12" s="155">
        <v>2</v>
      </c>
      <c r="G12" s="155">
        <v>8</v>
      </c>
      <c r="H12" s="154">
        <f t="shared" si="3"/>
        <v>0</v>
      </c>
      <c r="I12" s="155"/>
      <c r="J12" s="155"/>
      <c r="K12" s="155"/>
      <c r="L12" s="155"/>
      <c r="M12" s="154">
        <f t="shared" si="4"/>
        <v>10</v>
      </c>
      <c r="N12" s="154">
        <f t="shared" si="5"/>
        <v>10</v>
      </c>
      <c r="O12" s="155">
        <v>3</v>
      </c>
      <c r="P12" s="155">
        <v>7</v>
      </c>
      <c r="Q12" s="154">
        <f t="shared" si="6"/>
        <v>0</v>
      </c>
      <c r="R12" s="155"/>
      <c r="S12" s="155"/>
      <c r="T12" s="155"/>
      <c r="U12" s="155"/>
      <c r="V12" s="154">
        <f t="shared" si="7"/>
        <v>20</v>
      </c>
      <c r="W12" s="154">
        <f t="shared" si="8"/>
        <v>20</v>
      </c>
      <c r="X12" s="154">
        <f t="shared" si="9"/>
        <v>5</v>
      </c>
      <c r="Y12" s="154">
        <f t="shared" si="9"/>
        <v>15</v>
      </c>
      <c r="Z12" s="154">
        <f t="shared" si="10"/>
        <v>0</v>
      </c>
      <c r="AA12" s="154">
        <f t="shared" si="11"/>
        <v>0</v>
      </c>
      <c r="AB12" s="154">
        <f t="shared" si="11"/>
        <v>0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6952</v>
      </c>
      <c r="C13" s="150" t="s">
        <v>158</v>
      </c>
      <c r="D13" s="154">
        <f t="shared" si="1"/>
        <v>39</v>
      </c>
      <c r="E13" s="154">
        <f t="shared" si="2"/>
        <v>19</v>
      </c>
      <c r="F13" s="155">
        <v>6</v>
      </c>
      <c r="G13" s="155">
        <v>13</v>
      </c>
      <c r="H13" s="154">
        <f t="shared" si="3"/>
        <v>20</v>
      </c>
      <c r="I13" s="155"/>
      <c r="J13" s="155">
        <v>20</v>
      </c>
      <c r="K13" s="155"/>
      <c r="L13" s="155"/>
      <c r="M13" s="154">
        <f t="shared" si="4"/>
        <v>19</v>
      </c>
      <c r="N13" s="154">
        <f t="shared" si="5"/>
        <v>15</v>
      </c>
      <c r="O13" s="155">
        <v>7</v>
      </c>
      <c r="P13" s="155">
        <v>8</v>
      </c>
      <c r="Q13" s="154">
        <f t="shared" si="6"/>
        <v>4</v>
      </c>
      <c r="R13" s="155"/>
      <c r="S13" s="155">
        <v>4</v>
      </c>
      <c r="T13" s="155"/>
      <c r="U13" s="155"/>
      <c r="V13" s="154">
        <f t="shared" si="7"/>
        <v>58</v>
      </c>
      <c r="W13" s="154">
        <f t="shared" si="8"/>
        <v>34</v>
      </c>
      <c r="X13" s="154">
        <f t="shared" si="9"/>
        <v>13</v>
      </c>
      <c r="Y13" s="154">
        <f t="shared" si="9"/>
        <v>21</v>
      </c>
      <c r="Z13" s="154">
        <f t="shared" si="10"/>
        <v>24</v>
      </c>
      <c r="AA13" s="154">
        <f t="shared" si="11"/>
        <v>0</v>
      </c>
      <c r="AB13" s="154">
        <f t="shared" si="11"/>
        <v>24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6953</v>
      </c>
      <c r="C14" s="150" t="s">
        <v>167</v>
      </c>
      <c r="D14" s="154">
        <f t="shared" si="1"/>
        <v>28</v>
      </c>
      <c r="E14" s="154">
        <f t="shared" si="2"/>
        <v>7</v>
      </c>
      <c r="F14" s="155">
        <v>3</v>
      </c>
      <c r="G14" s="155">
        <v>4</v>
      </c>
      <c r="H14" s="154">
        <f t="shared" si="3"/>
        <v>21</v>
      </c>
      <c r="I14" s="155"/>
      <c r="J14" s="155">
        <v>20</v>
      </c>
      <c r="K14" s="155">
        <v>1</v>
      </c>
      <c r="L14" s="155"/>
      <c r="M14" s="154">
        <f t="shared" si="4"/>
        <v>9</v>
      </c>
      <c r="N14" s="154">
        <f t="shared" si="5"/>
        <v>3</v>
      </c>
      <c r="O14" s="155">
        <v>1</v>
      </c>
      <c r="P14" s="155">
        <v>2</v>
      </c>
      <c r="Q14" s="154">
        <f t="shared" si="6"/>
        <v>6</v>
      </c>
      <c r="R14" s="155">
        <v>1</v>
      </c>
      <c r="S14" s="155">
        <v>5</v>
      </c>
      <c r="T14" s="155"/>
      <c r="U14" s="155"/>
      <c r="V14" s="154">
        <f t="shared" si="7"/>
        <v>37</v>
      </c>
      <c r="W14" s="154">
        <f t="shared" si="8"/>
        <v>10</v>
      </c>
      <c r="X14" s="154">
        <f t="shared" si="9"/>
        <v>4</v>
      </c>
      <c r="Y14" s="154">
        <f t="shared" si="9"/>
        <v>6</v>
      </c>
      <c r="Z14" s="154">
        <f t="shared" si="10"/>
        <v>27</v>
      </c>
      <c r="AA14" s="154">
        <f t="shared" si="11"/>
        <v>1</v>
      </c>
      <c r="AB14" s="154">
        <f t="shared" si="11"/>
        <v>25</v>
      </c>
      <c r="AC14" s="154">
        <f t="shared" si="11"/>
        <v>1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6965</v>
      </c>
      <c r="C15" s="150" t="s">
        <v>172</v>
      </c>
      <c r="D15" s="154">
        <f t="shared" si="1"/>
        <v>7</v>
      </c>
      <c r="E15" s="154">
        <f t="shared" si="2"/>
        <v>3</v>
      </c>
      <c r="F15" s="155">
        <v>2</v>
      </c>
      <c r="G15" s="155">
        <v>1</v>
      </c>
      <c r="H15" s="154">
        <f t="shared" si="3"/>
        <v>4</v>
      </c>
      <c r="I15" s="155"/>
      <c r="J15" s="155">
        <v>3</v>
      </c>
      <c r="K15" s="155">
        <v>1</v>
      </c>
      <c r="L15" s="155"/>
      <c r="M15" s="154">
        <f t="shared" si="4"/>
        <v>6</v>
      </c>
      <c r="N15" s="154">
        <f t="shared" si="5"/>
        <v>2</v>
      </c>
      <c r="O15" s="155">
        <v>1</v>
      </c>
      <c r="P15" s="155">
        <v>1</v>
      </c>
      <c r="Q15" s="154">
        <f t="shared" si="6"/>
        <v>4</v>
      </c>
      <c r="R15" s="155"/>
      <c r="S15" s="155">
        <v>4</v>
      </c>
      <c r="T15" s="155"/>
      <c r="U15" s="155"/>
      <c r="V15" s="154">
        <f t="shared" si="7"/>
        <v>13</v>
      </c>
      <c r="W15" s="154">
        <f t="shared" si="8"/>
        <v>5</v>
      </c>
      <c r="X15" s="154">
        <f t="shared" si="9"/>
        <v>3</v>
      </c>
      <c r="Y15" s="154">
        <f t="shared" si="9"/>
        <v>2</v>
      </c>
      <c r="Z15" s="154">
        <f t="shared" si="10"/>
        <v>8</v>
      </c>
      <c r="AA15" s="154">
        <f t="shared" si="11"/>
        <v>0</v>
      </c>
      <c r="AB15" s="154">
        <f t="shared" si="11"/>
        <v>7</v>
      </c>
      <c r="AC15" s="154">
        <f t="shared" si="11"/>
        <v>1</v>
      </c>
      <c r="AD15" s="154">
        <f t="shared" si="11"/>
        <v>0</v>
      </c>
    </row>
    <row r="16" spans="1:30" s="99" customFormat="1" ht="13.5" customHeight="1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99" customFormat="1" ht="13.5" customHeight="1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99" customFormat="1" ht="13.5" customHeight="1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0" s="99" customFormat="1" ht="13.5" customHeight="1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</row>
    <row r="20" spans="1:30" s="99" customFormat="1" ht="13.5" customHeight="1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山形県</v>
      </c>
      <c r="B7" s="104">
        <f>INT(B8/1000)*1000</f>
        <v>6000</v>
      </c>
      <c r="C7" s="104" t="s">
        <v>129</v>
      </c>
      <c r="D7" s="109">
        <f>SUM(D8:D200)</f>
        <v>20</v>
      </c>
      <c r="E7" s="109">
        <f aca="true" t="shared" si="0" ref="E7:BE7">SUM(E8:E200)</f>
        <v>50</v>
      </c>
      <c r="F7" s="109">
        <f t="shared" si="0"/>
        <v>3</v>
      </c>
      <c r="G7" s="109">
        <f t="shared" si="0"/>
        <v>7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274</v>
      </c>
      <c r="M7" s="109">
        <f t="shared" si="0"/>
        <v>724</v>
      </c>
      <c r="N7" s="109">
        <f t="shared" si="0"/>
        <v>34</v>
      </c>
      <c r="O7" s="109">
        <f t="shared" si="0"/>
        <v>91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1293</v>
      </c>
      <c r="U7" s="109">
        <f t="shared" si="0"/>
        <v>3614</v>
      </c>
      <c r="V7" s="109">
        <f t="shared" si="0"/>
        <v>375</v>
      </c>
      <c r="W7" s="109">
        <f t="shared" si="0"/>
        <v>1050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3</v>
      </c>
      <c r="AC7" s="109">
        <f t="shared" si="0"/>
        <v>6</v>
      </c>
      <c r="AD7" s="109">
        <f t="shared" si="0"/>
        <v>0</v>
      </c>
      <c r="AE7" s="109">
        <f t="shared" si="0"/>
        <v>0</v>
      </c>
      <c r="AF7" s="109">
        <f t="shared" si="0"/>
        <v>0</v>
      </c>
      <c r="AG7" s="109">
        <f t="shared" si="0"/>
        <v>0</v>
      </c>
      <c r="AH7" s="109">
        <f t="shared" si="0"/>
        <v>1</v>
      </c>
      <c r="AI7" s="109">
        <f t="shared" si="0"/>
        <v>45</v>
      </c>
      <c r="AJ7" s="109">
        <f t="shared" si="0"/>
        <v>0</v>
      </c>
      <c r="AK7" s="109">
        <f t="shared" si="0"/>
        <v>0</v>
      </c>
      <c r="AL7" s="109">
        <f t="shared" si="0"/>
        <v>15</v>
      </c>
      <c r="AM7" s="109">
        <f t="shared" si="0"/>
        <v>45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292</v>
      </c>
      <c r="AW7" s="109">
        <f t="shared" si="0"/>
        <v>904</v>
      </c>
      <c r="AX7" s="109">
        <f t="shared" si="0"/>
        <v>32</v>
      </c>
      <c r="AY7" s="109">
        <f t="shared" si="0"/>
        <v>23</v>
      </c>
      <c r="AZ7" s="109">
        <f t="shared" si="0"/>
        <v>14</v>
      </c>
      <c r="BA7" s="109">
        <f t="shared" si="0"/>
        <v>39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6201</v>
      </c>
      <c r="C8" s="150" t="s">
        <v>142</v>
      </c>
      <c r="D8" s="156">
        <v>4</v>
      </c>
      <c r="E8" s="156">
        <v>10</v>
      </c>
      <c r="F8" s="156">
        <v>1</v>
      </c>
      <c r="G8" s="156">
        <v>3</v>
      </c>
      <c r="H8" s="156"/>
      <c r="I8" s="156"/>
      <c r="J8" s="156"/>
      <c r="K8" s="156"/>
      <c r="L8" s="156">
        <v>47</v>
      </c>
      <c r="M8" s="156">
        <v>95</v>
      </c>
      <c r="N8" s="156"/>
      <c r="O8" s="156"/>
      <c r="P8" s="156"/>
      <c r="Q8" s="156"/>
      <c r="R8" s="156"/>
      <c r="S8" s="156"/>
      <c r="T8" s="156">
        <v>345</v>
      </c>
      <c r="U8" s="156">
        <v>885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11</v>
      </c>
      <c r="AM8" s="156">
        <v>33</v>
      </c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6202</v>
      </c>
      <c r="C9" s="150" t="s">
        <v>159</v>
      </c>
      <c r="D9" s="156"/>
      <c r="E9" s="156"/>
      <c r="F9" s="156"/>
      <c r="G9" s="156"/>
      <c r="H9" s="156"/>
      <c r="I9" s="156"/>
      <c r="J9" s="156"/>
      <c r="K9" s="156"/>
      <c r="L9" s="156">
        <v>21</v>
      </c>
      <c r="M9" s="156">
        <v>47</v>
      </c>
      <c r="N9" s="156"/>
      <c r="O9" s="156"/>
      <c r="P9" s="156"/>
      <c r="Q9" s="156"/>
      <c r="R9" s="156"/>
      <c r="S9" s="156"/>
      <c r="T9" s="156">
        <v>64</v>
      </c>
      <c r="U9" s="156">
        <v>212</v>
      </c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>
        <v>19</v>
      </c>
      <c r="AW9" s="156">
        <v>57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6203</v>
      </c>
      <c r="C10" s="150" t="s">
        <v>147</v>
      </c>
      <c r="D10" s="156">
        <v>9</v>
      </c>
      <c r="E10" s="156">
        <v>24</v>
      </c>
      <c r="F10" s="156">
        <v>2</v>
      </c>
      <c r="G10" s="156">
        <v>4</v>
      </c>
      <c r="H10" s="156"/>
      <c r="I10" s="156"/>
      <c r="J10" s="156"/>
      <c r="K10" s="156"/>
      <c r="L10" s="156">
        <v>22</v>
      </c>
      <c r="M10" s="156">
        <v>51</v>
      </c>
      <c r="N10" s="156">
        <v>8</v>
      </c>
      <c r="O10" s="156">
        <v>7</v>
      </c>
      <c r="P10" s="156"/>
      <c r="Q10" s="156"/>
      <c r="R10" s="156"/>
      <c r="S10" s="156"/>
      <c r="T10" s="156">
        <v>48</v>
      </c>
      <c r="U10" s="156">
        <v>117</v>
      </c>
      <c r="V10" s="156">
        <v>198</v>
      </c>
      <c r="W10" s="156">
        <v>520</v>
      </c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35</v>
      </c>
      <c r="AW10" s="156">
        <v>117</v>
      </c>
      <c r="AX10" s="156">
        <v>2</v>
      </c>
      <c r="AY10" s="156">
        <v>4</v>
      </c>
      <c r="AZ10" s="156">
        <v>10</v>
      </c>
      <c r="BA10" s="156">
        <v>26</v>
      </c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6204</v>
      </c>
      <c r="C11" s="150" t="s">
        <v>138</v>
      </c>
      <c r="D11" s="156">
        <v>7</v>
      </c>
      <c r="E11" s="156">
        <v>16</v>
      </c>
      <c r="F11" s="156"/>
      <c r="G11" s="156"/>
      <c r="H11" s="156"/>
      <c r="I11" s="156"/>
      <c r="J11" s="156"/>
      <c r="K11" s="156"/>
      <c r="L11" s="156">
        <v>20</v>
      </c>
      <c r="M11" s="156">
        <v>70</v>
      </c>
      <c r="N11" s="156"/>
      <c r="O11" s="156"/>
      <c r="P11" s="156"/>
      <c r="Q11" s="156"/>
      <c r="R11" s="156"/>
      <c r="S11" s="156"/>
      <c r="T11" s="156">
        <v>210</v>
      </c>
      <c r="U11" s="156">
        <v>623</v>
      </c>
      <c r="V11" s="156"/>
      <c r="W11" s="156"/>
      <c r="X11" s="156"/>
      <c r="Y11" s="156"/>
      <c r="Z11" s="156"/>
      <c r="AA11" s="156"/>
      <c r="AB11" s="156">
        <v>3</v>
      </c>
      <c r="AC11" s="156">
        <v>6</v>
      </c>
      <c r="AD11" s="156"/>
      <c r="AE11" s="156"/>
      <c r="AF11" s="156"/>
      <c r="AG11" s="156"/>
      <c r="AH11" s="156">
        <v>1</v>
      </c>
      <c r="AI11" s="156">
        <v>45</v>
      </c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>
        <v>35</v>
      </c>
      <c r="AW11" s="156">
        <v>120</v>
      </c>
      <c r="AX11" s="156">
        <v>1</v>
      </c>
      <c r="AY11" s="156">
        <v>4</v>
      </c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6205</v>
      </c>
      <c r="C12" s="150" t="s">
        <v>150</v>
      </c>
      <c r="D12" s="156"/>
      <c r="E12" s="156"/>
      <c r="F12" s="156"/>
      <c r="G12" s="156"/>
      <c r="H12" s="156"/>
      <c r="I12" s="156"/>
      <c r="J12" s="156"/>
      <c r="K12" s="156"/>
      <c r="L12" s="156">
        <v>16</v>
      </c>
      <c r="M12" s="156">
        <v>37</v>
      </c>
      <c r="N12" s="156"/>
      <c r="O12" s="156"/>
      <c r="P12" s="156"/>
      <c r="Q12" s="156"/>
      <c r="R12" s="156"/>
      <c r="S12" s="156"/>
      <c r="T12" s="156">
        <v>55</v>
      </c>
      <c r="U12" s="156">
        <v>143</v>
      </c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>
        <v>9</v>
      </c>
      <c r="AW12" s="156">
        <v>33</v>
      </c>
      <c r="AX12" s="156">
        <v>1</v>
      </c>
      <c r="AY12" s="156">
        <v>4</v>
      </c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6206</v>
      </c>
      <c r="C13" s="150" t="s">
        <v>168</v>
      </c>
      <c r="D13" s="156"/>
      <c r="E13" s="156"/>
      <c r="F13" s="156"/>
      <c r="G13" s="156"/>
      <c r="H13" s="156"/>
      <c r="I13" s="156"/>
      <c r="J13" s="156"/>
      <c r="K13" s="156"/>
      <c r="L13" s="156">
        <v>8</v>
      </c>
      <c r="M13" s="156">
        <v>24</v>
      </c>
      <c r="N13" s="156">
        <v>4</v>
      </c>
      <c r="O13" s="156">
        <v>16</v>
      </c>
      <c r="P13" s="156"/>
      <c r="Q13" s="156"/>
      <c r="R13" s="156"/>
      <c r="S13" s="156"/>
      <c r="T13" s="156">
        <v>47</v>
      </c>
      <c r="U13" s="156">
        <v>125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>
        <v>10</v>
      </c>
      <c r="AW13" s="156">
        <v>32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6207</v>
      </c>
      <c r="C14" s="150" t="s">
        <v>143</v>
      </c>
      <c r="D14" s="156"/>
      <c r="E14" s="156"/>
      <c r="F14" s="156"/>
      <c r="G14" s="156"/>
      <c r="H14" s="156"/>
      <c r="I14" s="156"/>
      <c r="J14" s="156"/>
      <c r="K14" s="156"/>
      <c r="L14" s="156">
        <v>38</v>
      </c>
      <c r="M14" s="156">
        <v>118</v>
      </c>
      <c r="N14" s="156">
        <v>2</v>
      </c>
      <c r="O14" s="156">
        <v>8</v>
      </c>
      <c r="P14" s="156"/>
      <c r="Q14" s="156"/>
      <c r="R14" s="156"/>
      <c r="S14" s="156"/>
      <c r="T14" s="156">
        <v>25</v>
      </c>
      <c r="U14" s="156">
        <v>72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6</v>
      </c>
      <c r="AW14" s="156">
        <v>20</v>
      </c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6208</v>
      </c>
      <c r="C15" s="150" t="s">
        <v>133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v>20</v>
      </c>
      <c r="U15" s="156">
        <v>51</v>
      </c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6209</v>
      </c>
      <c r="C16" s="150" t="s">
        <v>160</v>
      </c>
      <c r="D16" s="156"/>
      <c r="E16" s="156"/>
      <c r="F16" s="156"/>
      <c r="G16" s="156"/>
      <c r="H16" s="156"/>
      <c r="I16" s="156"/>
      <c r="J16" s="156"/>
      <c r="K16" s="156"/>
      <c r="L16" s="156">
        <v>11</v>
      </c>
      <c r="M16" s="156">
        <v>40</v>
      </c>
      <c r="N16" s="156"/>
      <c r="O16" s="156"/>
      <c r="P16" s="156"/>
      <c r="Q16" s="156"/>
      <c r="R16" s="156"/>
      <c r="S16" s="156"/>
      <c r="T16" s="156">
        <v>38</v>
      </c>
      <c r="U16" s="156">
        <v>99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15</v>
      </c>
      <c r="AW16" s="156">
        <v>44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6210</v>
      </c>
      <c r="C17" s="150" t="s">
        <v>134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>
        <v>56</v>
      </c>
      <c r="U17" s="156">
        <v>135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6211</v>
      </c>
      <c r="C18" s="150" t="s">
        <v>135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>
        <v>54</v>
      </c>
      <c r="U18" s="156">
        <v>131</v>
      </c>
      <c r="V18" s="156">
        <v>75</v>
      </c>
      <c r="W18" s="156">
        <v>238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6212</v>
      </c>
      <c r="C19" s="150" t="s">
        <v>173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>
        <v>9</v>
      </c>
      <c r="U19" s="156">
        <v>28</v>
      </c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10</v>
      </c>
      <c r="AW19" s="156">
        <v>36</v>
      </c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6213</v>
      </c>
      <c r="C20" s="150" t="s">
        <v>161</v>
      </c>
      <c r="D20" s="156"/>
      <c r="E20" s="156"/>
      <c r="F20" s="156"/>
      <c r="G20" s="156"/>
      <c r="H20" s="156"/>
      <c r="I20" s="156"/>
      <c r="J20" s="156"/>
      <c r="K20" s="156"/>
      <c r="L20" s="156">
        <v>10</v>
      </c>
      <c r="M20" s="156">
        <v>27</v>
      </c>
      <c r="N20" s="156">
        <v>3</v>
      </c>
      <c r="O20" s="156">
        <v>8</v>
      </c>
      <c r="P20" s="156"/>
      <c r="Q20" s="156"/>
      <c r="R20" s="156"/>
      <c r="S20" s="156"/>
      <c r="T20" s="156">
        <v>15</v>
      </c>
      <c r="U20" s="156">
        <v>38</v>
      </c>
      <c r="V20" s="156">
        <v>19</v>
      </c>
      <c r="W20" s="156">
        <v>60</v>
      </c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>
        <v>10</v>
      </c>
      <c r="AW20" s="156">
        <v>34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6301</v>
      </c>
      <c r="C21" s="150" t="s">
        <v>144</v>
      </c>
      <c r="D21" s="156"/>
      <c r="E21" s="156"/>
      <c r="F21" s="156"/>
      <c r="G21" s="156"/>
      <c r="H21" s="156"/>
      <c r="I21" s="156"/>
      <c r="J21" s="156"/>
      <c r="K21" s="156"/>
      <c r="L21" s="156">
        <v>5</v>
      </c>
      <c r="M21" s="156">
        <v>13</v>
      </c>
      <c r="N21" s="156"/>
      <c r="O21" s="156"/>
      <c r="P21" s="156"/>
      <c r="Q21" s="156"/>
      <c r="R21" s="156"/>
      <c r="S21" s="156"/>
      <c r="T21" s="156">
        <v>9</v>
      </c>
      <c r="U21" s="156">
        <v>22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6</v>
      </c>
      <c r="AW21" s="156">
        <v>11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6302</v>
      </c>
      <c r="C22" s="150" t="s">
        <v>145</v>
      </c>
      <c r="D22" s="156"/>
      <c r="E22" s="156"/>
      <c r="F22" s="156"/>
      <c r="G22" s="156"/>
      <c r="H22" s="156"/>
      <c r="I22" s="156"/>
      <c r="J22" s="156"/>
      <c r="K22" s="156"/>
      <c r="L22" s="156">
        <v>10</v>
      </c>
      <c r="M22" s="156">
        <v>18</v>
      </c>
      <c r="N22" s="156"/>
      <c r="O22" s="156"/>
      <c r="P22" s="156"/>
      <c r="Q22" s="156"/>
      <c r="R22" s="156"/>
      <c r="S22" s="156"/>
      <c r="T22" s="156">
        <v>42</v>
      </c>
      <c r="U22" s="156">
        <v>143</v>
      </c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>
        <v>3</v>
      </c>
      <c r="AW22" s="156">
        <v>9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6321</v>
      </c>
      <c r="C23" s="150" t="s">
        <v>136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>
        <v>68</v>
      </c>
      <c r="U23" s="156">
        <v>175</v>
      </c>
      <c r="V23" s="156">
        <v>44</v>
      </c>
      <c r="W23" s="156">
        <v>110</v>
      </c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>
        <v>43</v>
      </c>
      <c r="AW23" s="156">
        <v>112</v>
      </c>
      <c r="AX23" s="156">
        <v>27</v>
      </c>
      <c r="AY23" s="156">
        <v>10</v>
      </c>
      <c r="AZ23" s="156">
        <v>3</v>
      </c>
      <c r="BA23" s="156">
        <v>10</v>
      </c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6322</v>
      </c>
      <c r="C24" s="150" t="s">
        <v>169</v>
      </c>
      <c r="D24" s="156"/>
      <c r="E24" s="156"/>
      <c r="F24" s="156"/>
      <c r="G24" s="156"/>
      <c r="H24" s="156"/>
      <c r="I24" s="156"/>
      <c r="J24" s="156"/>
      <c r="K24" s="156"/>
      <c r="L24" s="156">
        <v>3</v>
      </c>
      <c r="M24" s="156">
        <v>8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>
        <v>1</v>
      </c>
      <c r="AW24" s="156">
        <v>2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6323</v>
      </c>
      <c r="C25" s="150" t="s">
        <v>170</v>
      </c>
      <c r="D25" s="156"/>
      <c r="E25" s="156"/>
      <c r="F25" s="156"/>
      <c r="G25" s="156"/>
      <c r="H25" s="156"/>
      <c r="I25" s="156"/>
      <c r="J25" s="156"/>
      <c r="K25" s="156"/>
      <c r="L25" s="156">
        <v>4</v>
      </c>
      <c r="M25" s="156">
        <v>6</v>
      </c>
      <c r="N25" s="156"/>
      <c r="O25" s="156"/>
      <c r="P25" s="156"/>
      <c r="Q25" s="156"/>
      <c r="R25" s="156"/>
      <c r="S25" s="156"/>
      <c r="T25" s="156">
        <v>2</v>
      </c>
      <c r="U25" s="156">
        <v>5</v>
      </c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  <c r="AU25" s="156"/>
      <c r="AV25" s="156">
        <v>7</v>
      </c>
      <c r="AW25" s="156">
        <v>20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6324</v>
      </c>
      <c r="C26" s="150" t="s">
        <v>171</v>
      </c>
      <c r="D26" s="156"/>
      <c r="E26" s="156"/>
      <c r="F26" s="156"/>
      <c r="G26" s="156"/>
      <c r="H26" s="156"/>
      <c r="I26" s="156"/>
      <c r="J26" s="156"/>
      <c r="K26" s="156"/>
      <c r="L26" s="156">
        <v>4</v>
      </c>
      <c r="M26" s="156">
        <v>7</v>
      </c>
      <c r="N26" s="156"/>
      <c r="O26" s="156"/>
      <c r="P26" s="156"/>
      <c r="Q26" s="156"/>
      <c r="R26" s="156"/>
      <c r="S26" s="156"/>
      <c r="T26" s="156">
        <v>10</v>
      </c>
      <c r="U26" s="156">
        <v>36</v>
      </c>
      <c r="V26" s="156">
        <v>2</v>
      </c>
      <c r="W26" s="156">
        <v>8</v>
      </c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>
        <v>3</v>
      </c>
      <c r="AW26" s="156">
        <v>6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6341</v>
      </c>
      <c r="C27" s="150" t="s">
        <v>174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>
        <v>3</v>
      </c>
      <c r="U27" s="156">
        <v>12</v>
      </c>
      <c r="V27" s="156">
        <v>5</v>
      </c>
      <c r="W27" s="156">
        <v>28</v>
      </c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3</v>
      </c>
      <c r="AW27" s="156">
        <v>12</v>
      </c>
      <c r="AX27" s="156">
        <v>1</v>
      </c>
      <c r="AY27" s="156">
        <v>1</v>
      </c>
      <c r="AZ27" s="156">
        <v>1</v>
      </c>
      <c r="BA27" s="156">
        <v>3</v>
      </c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6361</v>
      </c>
      <c r="C28" s="150" t="s">
        <v>151</v>
      </c>
      <c r="D28" s="156"/>
      <c r="E28" s="156"/>
      <c r="F28" s="156"/>
      <c r="G28" s="156"/>
      <c r="H28" s="156"/>
      <c r="I28" s="156"/>
      <c r="J28" s="156"/>
      <c r="K28" s="156"/>
      <c r="L28" s="156">
        <v>2</v>
      </c>
      <c r="M28" s="156">
        <v>4</v>
      </c>
      <c r="N28" s="156"/>
      <c r="O28" s="156"/>
      <c r="P28" s="156"/>
      <c r="Q28" s="156"/>
      <c r="R28" s="156"/>
      <c r="S28" s="156"/>
      <c r="T28" s="156">
        <v>16</v>
      </c>
      <c r="U28" s="156">
        <v>41</v>
      </c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>
        <v>6</v>
      </c>
      <c r="AW28" s="156">
        <v>21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6362</v>
      </c>
      <c r="C29" s="150" t="s">
        <v>152</v>
      </c>
      <c r="D29" s="156"/>
      <c r="E29" s="156"/>
      <c r="F29" s="156"/>
      <c r="G29" s="156"/>
      <c r="H29" s="156"/>
      <c r="I29" s="156"/>
      <c r="J29" s="156"/>
      <c r="K29" s="156"/>
      <c r="L29" s="156">
        <v>5</v>
      </c>
      <c r="M29" s="156">
        <v>13</v>
      </c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>
        <v>6</v>
      </c>
      <c r="AW29" s="156">
        <v>18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6363</v>
      </c>
      <c r="C30" s="150" t="s">
        <v>153</v>
      </c>
      <c r="D30" s="156"/>
      <c r="E30" s="156"/>
      <c r="F30" s="156"/>
      <c r="G30" s="156"/>
      <c r="H30" s="156"/>
      <c r="I30" s="156"/>
      <c r="J30" s="156"/>
      <c r="K30" s="156"/>
      <c r="L30" s="156">
        <v>1</v>
      </c>
      <c r="M30" s="156">
        <v>4</v>
      </c>
      <c r="N30" s="156">
        <v>1</v>
      </c>
      <c r="O30" s="156">
        <v>2</v>
      </c>
      <c r="P30" s="156"/>
      <c r="Q30" s="156"/>
      <c r="R30" s="156"/>
      <c r="S30" s="156"/>
      <c r="T30" s="156">
        <v>6</v>
      </c>
      <c r="U30" s="156">
        <v>17</v>
      </c>
      <c r="V30" s="156">
        <v>10</v>
      </c>
      <c r="W30" s="156">
        <v>24</v>
      </c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>
        <v>2</v>
      </c>
      <c r="AM30" s="156">
        <v>4</v>
      </c>
      <c r="AN30" s="156"/>
      <c r="AO30" s="156"/>
      <c r="AP30" s="156"/>
      <c r="AQ30" s="156"/>
      <c r="AR30" s="156"/>
      <c r="AS30" s="156"/>
      <c r="AT30" s="156"/>
      <c r="AU30" s="156"/>
      <c r="AV30" s="156">
        <v>2</v>
      </c>
      <c r="AW30" s="156">
        <v>4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6364</v>
      </c>
      <c r="C31" s="150" t="s">
        <v>154</v>
      </c>
      <c r="D31" s="156"/>
      <c r="E31" s="156"/>
      <c r="F31" s="156"/>
      <c r="G31" s="156"/>
      <c r="H31" s="156"/>
      <c r="I31" s="156"/>
      <c r="J31" s="156"/>
      <c r="K31" s="156"/>
      <c r="L31" s="156">
        <v>3</v>
      </c>
      <c r="M31" s="156">
        <v>7</v>
      </c>
      <c r="N31" s="156"/>
      <c r="O31" s="156"/>
      <c r="P31" s="156"/>
      <c r="Q31" s="156"/>
      <c r="R31" s="156"/>
      <c r="S31" s="156"/>
      <c r="T31" s="156">
        <v>25</v>
      </c>
      <c r="U31" s="156">
        <v>66</v>
      </c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>
        <v>7</v>
      </c>
      <c r="AW31" s="156">
        <v>24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6365</v>
      </c>
      <c r="C32" s="150" t="s">
        <v>155</v>
      </c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6366</v>
      </c>
      <c r="C33" s="150" t="s">
        <v>156</v>
      </c>
      <c r="D33" s="156"/>
      <c r="E33" s="156"/>
      <c r="F33" s="156"/>
      <c r="G33" s="156"/>
      <c r="H33" s="156"/>
      <c r="I33" s="156"/>
      <c r="J33" s="156"/>
      <c r="K33" s="156"/>
      <c r="L33" s="156">
        <v>4</v>
      </c>
      <c r="M33" s="156">
        <v>10</v>
      </c>
      <c r="N33" s="156"/>
      <c r="O33" s="156"/>
      <c r="P33" s="156"/>
      <c r="Q33" s="156"/>
      <c r="R33" s="156"/>
      <c r="S33" s="156"/>
      <c r="T33" s="156">
        <v>19</v>
      </c>
      <c r="U33" s="156">
        <v>42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>
        <v>6</v>
      </c>
      <c r="AW33" s="156">
        <v>4</v>
      </c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6367</v>
      </c>
      <c r="C34" s="150" t="s">
        <v>157</v>
      </c>
      <c r="D34" s="156"/>
      <c r="E34" s="156"/>
      <c r="F34" s="156"/>
      <c r="G34" s="156"/>
      <c r="H34" s="156"/>
      <c r="I34" s="156"/>
      <c r="J34" s="156"/>
      <c r="K34" s="156"/>
      <c r="L34" s="156">
        <v>5</v>
      </c>
      <c r="M34" s="156">
        <v>11</v>
      </c>
      <c r="N34" s="156">
        <v>9</v>
      </c>
      <c r="O34" s="156">
        <v>25</v>
      </c>
      <c r="P34" s="156"/>
      <c r="Q34" s="156"/>
      <c r="R34" s="156"/>
      <c r="S34" s="156"/>
      <c r="T34" s="156">
        <v>11</v>
      </c>
      <c r="U34" s="156">
        <v>25</v>
      </c>
      <c r="V34" s="156">
        <v>13</v>
      </c>
      <c r="W34" s="156">
        <v>36</v>
      </c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>
        <v>2</v>
      </c>
      <c r="AM34" s="156">
        <v>8</v>
      </c>
      <c r="AN34" s="156"/>
      <c r="AO34" s="156"/>
      <c r="AP34" s="156"/>
      <c r="AQ34" s="156"/>
      <c r="AR34" s="156"/>
      <c r="AS34" s="156"/>
      <c r="AT34" s="156"/>
      <c r="AU34" s="156"/>
      <c r="AV34" s="156">
        <v>8</v>
      </c>
      <c r="AW34" s="156">
        <v>29</v>
      </c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6381</v>
      </c>
      <c r="C35" s="150" t="s">
        <v>162</v>
      </c>
      <c r="D35" s="156"/>
      <c r="E35" s="156"/>
      <c r="F35" s="156"/>
      <c r="G35" s="156"/>
      <c r="H35" s="156"/>
      <c r="I35" s="156"/>
      <c r="J35" s="156"/>
      <c r="K35" s="156"/>
      <c r="L35" s="156">
        <v>2</v>
      </c>
      <c r="M35" s="156">
        <v>5</v>
      </c>
      <c r="N35" s="156"/>
      <c r="O35" s="156"/>
      <c r="P35" s="156"/>
      <c r="Q35" s="156"/>
      <c r="R35" s="156"/>
      <c r="S35" s="156"/>
      <c r="T35" s="156">
        <v>3</v>
      </c>
      <c r="U35" s="156">
        <v>8</v>
      </c>
      <c r="V35" s="156">
        <v>9</v>
      </c>
      <c r="W35" s="156">
        <v>26</v>
      </c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>
        <v>10</v>
      </c>
      <c r="AW35" s="156">
        <v>33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6382</v>
      </c>
      <c r="C36" s="150" t="s">
        <v>163</v>
      </c>
      <c r="D36" s="156"/>
      <c r="E36" s="156"/>
      <c r="F36" s="156"/>
      <c r="G36" s="156"/>
      <c r="H36" s="156"/>
      <c r="I36" s="156"/>
      <c r="J36" s="156"/>
      <c r="K36" s="156"/>
      <c r="L36" s="156">
        <v>2</v>
      </c>
      <c r="M36" s="156">
        <v>8</v>
      </c>
      <c r="N36" s="156"/>
      <c r="O36" s="156"/>
      <c r="P36" s="156"/>
      <c r="Q36" s="156"/>
      <c r="R36" s="156"/>
      <c r="S36" s="156"/>
      <c r="T36" s="156">
        <v>32</v>
      </c>
      <c r="U36" s="156">
        <v>178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>
        <v>11</v>
      </c>
      <c r="AW36" s="156">
        <v>37</v>
      </c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6401</v>
      </c>
      <c r="C37" s="150" t="s">
        <v>164</v>
      </c>
      <c r="D37" s="156"/>
      <c r="E37" s="156"/>
      <c r="F37" s="156"/>
      <c r="G37" s="156"/>
      <c r="H37" s="156"/>
      <c r="I37" s="156"/>
      <c r="J37" s="156"/>
      <c r="K37" s="156"/>
      <c r="L37" s="156">
        <v>4</v>
      </c>
      <c r="M37" s="156">
        <v>14</v>
      </c>
      <c r="N37" s="156"/>
      <c r="O37" s="156"/>
      <c r="P37" s="156"/>
      <c r="Q37" s="156"/>
      <c r="R37" s="156"/>
      <c r="S37" s="156"/>
      <c r="T37" s="156">
        <v>3</v>
      </c>
      <c r="U37" s="156">
        <v>10</v>
      </c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>
        <v>6</v>
      </c>
      <c r="AW37" s="156">
        <v>22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6402</v>
      </c>
      <c r="C38" s="150" t="s">
        <v>165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>
        <v>13</v>
      </c>
      <c r="U38" s="156">
        <v>56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>
        <v>4</v>
      </c>
      <c r="AW38" s="156">
        <v>13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6403</v>
      </c>
      <c r="C39" s="150" t="s">
        <v>166</v>
      </c>
      <c r="D39" s="156"/>
      <c r="E39" s="156"/>
      <c r="F39" s="156"/>
      <c r="G39" s="156"/>
      <c r="H39" s="156"/>
      <c r="I39" s="156"/>
      <c r="J39" s="156"/>
      <c r="K39" s="156"/>
      <c r="L39" s="156">
        <v>13</v>
      </c>
      <c r="M39" s="156">
        <v>46</v>
      </c>
      <c r="N39" s="156">
        <v>7</v>
      </c>
      <c r="O39" s="156">
        <v>25</v>
      </c>
      <c r="P39" s="156"/>
      <c r="Q39" s="156"/>
      <c r="R39" s="156"/>
      <c r="S39" s="156"/>
      <c r="T39" s="156">
        <v>18</v>
      </c>
      <c r="U39" s="156">
        <v>47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>
        <v>7</v>
      </c>
      <c r="AW39" s="156">
        <v>21</v>
      </c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6426</v>
      </c>
      <c r="C40" s="150" t="s">
        <v>148</v>
      </c>
      <c r="D40" s="156"/>
      <c r="E40" s="156"/>
      <c r="F40" s="156"/>
      <c r="G40" s="156"/>
      <c r="H40" s="156"/>
      <c r="I40" s="156"/>
      <c r="J40" s="156"/>
      <c r="K40" s="156"/>
      <c r="L40" s="156">
        <v>2</v>
      </c>
      <c r="M40" s="156">
        <v>4</v>
      </c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6428</v>
      </c>
      <c r="C41" s="150" t="s">
        <v>139</v>
      </c>
      <c r="D41" s="156"/>
      <c r="E41" s="156"/>
      <c r="F41" s="156"/>
      <c r="G41" s="156"/>
      <c r="H41" s="156"/>
      <c r="I41" s="156"/>
      <c r="J41" s="156"/>
      <c r="K41" s="156"/>
      <c r="L41" s="156">
        <v>9</v>
      </c>
      <c r="M41" s="156">
        <v>25</v>
      </c>
      <c r="N41" s="156"/>
      <c r="O41" s="156"/>
      <c r="P41" s="156"/>
      <c r="Q41" s="156"/>
      <c r="R41" s="156"/>
      <c r="S41" s="156"/>
      <c r="T41" s="156">
        <v>10</v>
      </c>
      <c r="U41" s="156">
        <v>17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/>
      <c r="AM41" s="156"/>
      <c r="AN41" s="156"/>
      <c r="AO41" s="156"/>
      <c r="AP41" s="156"/>
      <c r="AQ41" s="156"/>
      <c r="AR41" s="156"/>
      <c r="AS41" s="156"/>
      <c r="AT41" s="156"/>
      <c r="AU41" s="156"/>
      <c r="AV41" s="156">
        <v>4</v>
      </c>
      <c r="AW41" s="156">
        <v>13</v>
      </c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6461</v>
      </c>
      <c r="C42" s="150" t="s">
        <v>140</v>
      </c>
      <c r="D42" s="156"/>
      <c r="E42" s="156"/>
      <c r="F42" s="156"/>
      <c r="G42" s="156"/>
      <c r="H42" s="156"/>
      <c r="I42" s="156"/>
      <c r="J42" s="156"/>
      <c r="K42" s="156"/>
      <c r="L42" s="156">
        <v>3</v>
      </c>
      <c r="M42" s="156">
        <v>12</v>
      </c>
      <c r="N42" s="156"/>
      <c r="O42" s="156"/>
      <c r="P42" s="156"/>
      <c r="Q42" s="156"/>
      <c r="R42" s="156"/>
      <c r="S42" s="156"/>
      <c r="T42" s="156">
        <v>17</v>
      </c>
      <c r="U42" s="156">
        <v>55</v>
      </c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1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山形県</v>
      </c>
      <c r="B7" s="104">
        <f>INT(B8/1000)*1000</f>
        <v>6000</v>
      </c>
      <c r="C7" s="104" t="s">
        <v>129</v>
      </c>
      <c r="D7" s="109">
        <f>SUM(D8:D200)</f>
        <v>4</v>
      </c>
      <c r="E7" s="109">
        <f aca="true" t="shared" si="0" ref="E7:BE7">SUM(E8:E200)</f>
        <v>19</v>
      </c>
      <c r="F7" s="109">
        <f t="shared" si="0"/>
        <v>9</v>
      </c>
      <c r="G7" s="109">
        <f t="shared" si="0"/>
        <v>47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31</v>
      </c>
      <c r="M7" s="109">
        <f t="shared" si="0"/>
        <v>63</v>
      </c>
      <c r="N7" s="109">
        <f t="shared" si="0"/>
        <v>9</v>
      </c>
      <c r="O7" s="109">
        <f t="shared" si="0"/>
        <v>71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17</v>
      </c>
      <c r="AC7" s="109">
        <f t="shared" si="0"/>
        <v>55</v>
      </c>
      <c r="AD7" s="109">
        <f t="shared" si="0"/>
        <v>0</v>
      </c>
      <c r="AE7" s="109">
        <f t="shared" si="0"/>
        <v>0</v>
      </c>
      <c r="AF7" s="109">
        <f t="shared" si="0"/>
        <v>4</v>
      </c>
      <c r="AG7" s="109">
        <f t="shared" si="0"/>
        <v>20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12</v>
      </c>
      <c r="AM7" s="109">
        <f t="shared" si="0"/>
        <v>40</v>
      </c>
      <c r="AN7" s="109">
        <f t="shared" si="0"/>
        <v>0</v>
      </c>
      <c r="AO7" s="109">
        <f t="shared" si="0"/>
        <v>0</v>
      </c>
      <c r="AP7" s="109">
        <f t="shared" si="0"/>
        <v>5</v>
      </c>
      <c r="AQ7" s="109">
        <f t="shared" si="0"/>
        <v>29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0</v>
      </c>
      <c r="AW7" s="109">
        <f t="shared" si="0"/>
        <v>0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6821</v>
      </c>
      <c r="C8" s="150" t="s">
        <v>131</v>
      </c>
      <c r="D8" s="157"/>
      <c r="E8" s="157"/>
      <c r="F8" s="157">
        <v>4</v>
      </c>
      <c r="G8" s="157">
        <v>22</v>
      </c>
      <c r="H8" s="157"/>
      <c r="I8" s="157"/>
      <c r="J8" s="157"/>
      <c r="K8" s="157"/>
      <c r="L8" s="157">
        <v>28</v>
      </c>
      <c r="M8" s="157">
        <v>56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>
        <v>15</v>
      </c>
      <c r="AC8" s="157">
        <v>49</v>
      </c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</row>
    <row r="9" spans="1:57" s="99" customFormat="1" ht="13.5">
      <c r="A9" s="150" t="s">
        <v>130</v>
      </c>
      <c r="B9" s="150">
        <v>6827</v>
      </c>
      <c r="C9" s="150" t="s">
        <v>137</v>
      </c>
      <c r="D9" s="157"/>
      <c r="E9" s="157"/>
      <c r="F9" s="157">
        <v>2</v>
      </c>
      <c r="G9" s="157">
        <v>14</v>
      </c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>
        <v>1</v>
      </c>
      <c r="AG9" s="157">
        <v>8</v>
      </c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</row>
    <row r="10" spans="1:57" s="99" customFormat="1" ht="13.5">
      <c r="A10" s="150" t="s">
        <v>130</v>
      </c>
      <c r="B10" s="150">
        <v>6831</v>
      </c>
      <c r="C10" s="150" t="s">
        <v>141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</row>
    <row r="11" spans="1:57" s="99" customFormat="1" ht="13.5">
      <c r="A11" s="150" t="s">
        <v>130</v>
      </c>
      <c r="B11" s="150">
        <v>6832</v>
      </c>
      <c r="C11" s="150" t="s">
        <v>146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</row>
    <row r="12" spans="1:57" s="99" customFormat="1" ht="13.5">
      <c r="A12" s="150" t="s">
        <v>130</v>
      </c>
      <c r="B12" s="150">
        <v>6951</v>
      </c>
      <c r="C12" s="150" t="s">
        <v>149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</row>
    <row r="13" spans="1:57" s="99" customFormat="1" ht="13.5">
      <c r="A13" s="150" t="s">
        <v>130</v>
      </c>
      <c r="B13" s="150">
        <v>6952</v>
      </c>
      <c r="C13" s="150" t="s">
        <v>158</v>
      </c>
      <c r="D13" s="157"/>
      <c r="E13" s="157"/>
      <c r="F13" s="157">
        <v>2</v>
      </c>
      <c r="G13" s="157">
        <v>7</v>
      </c>
      <c r="H13" s="157"/>
      <c r="I13" s="157"/>
      <c r="J13" s="157"/>
      <c r="K13" s="157"/>
      <c r="L13" s="157"/>
      <c r="M13" s="157"/>
      <c r="N13" s="157">
        <v>8</v>
      </c>
      <c r="O13" s="157">
        <v>64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>
        <v>2</v>
      </c>
      <c r="AG13" s="157">
        <v>6</v>
      </c>
      <c r="AH13" s="157"/>
      <c r="AI13" s="157"/>
      <c r="AJ13" s="157"/>
      <c r="AK13" s="157"/>
      <c r="AL13" s="157">
        <v>12</v>
      </c>
      <c r="AM13" s="157">
        <v>40</v>
      </c>
      <c r="AN13" s="157"/>
      <c r="AO13" s="157"/>
      <c r="AP13" s="157">
        <v>5</v>
      </c>
      <c r="AQ13" s="157">
        <v>29</v>
      </c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</row>
    <row r="14" spans="1:57" s="99" customFormat="1" ht="13.5">
      <c r="A14" s="150" t="s">
        <v>130</v>
      </c>
      <c r="B14" s="150">
        <v>6953</v>
      </c>
      <c r="C14" s="150" t="s">
        <v>167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>
        <v>1</v>
      </c>
      <c r="O14" s="157">
        <v>7</v>
      </c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>
        <v>2</v>
      </c>
      <c r="AC14" s="157">
        <v>6</v>
      </c>
      <c r="AD14" s="157"/>
      <c r="AE14" s="157"/>
      <c r="AF14" s="157">
        <v>1</v>
      </c>
      <c r="AG14" s="157">
        <v>6</v>
      </c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</row>
    <row r="15" spans="1:57" s="99" customFormat="1" ht="13.5">
      <c r="A15" s="150" t="s">
        <v>130</v>
      </c>
      <c r="B15" s="150">
        <v>6965</v>
      </c>
      <c r="C15" s="150" t="s">
        <v>172</v>
      </c>
      <c r="D15" s="157">
        <v>4</v>
      </c>
      <c r="E15" s="157">
        <v>19</v>
      </c>
      <c r="F15" s="157">
        <v>1</v>
      </c>
      <c r="G15" s="157">
        <v>4</v>
      </c>
      <c r="H15" s="157"/>
      <c r="I15" s="157"/>
      <c r="J15" s="157"/>
      <c r="K15" s="157"/>
      <c r="L15" s="157">
        <v>3</v>
      </c>
      <c r="M15" s="157">
        <v>7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</row>
    <row r="16" spans="1:57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山形県</v>
      </c>
      <c r="B7" s="104">
        <f>INT(B8/1000)*1000</f>
        <v>6000</v>
      </c>
      <c r="C7" s="104" t="s">
        <v>129</v>
      </c>
      <c r="D7" s="109">
        <f aca="true" t="shared" si="0" ref="D7:S7">SUM(D8:D200)</f>
        <v>105</v>
      </c>
      <c r="E7" s="109">
        <f t="shared" si="0"/>
        <v>94</v>
      </c>
      <c r="F7" s="109">
        <f t="shared" si="0"/>
        <v>7</v>
      </c>
      <c r="G7" s="109">
        <f t="shared" si="0"/>
        <v>4</v>
      </c>
      <c r="H7" s="109">
        <f t="shared" si="0"/>
        <v>548</v>
      </c>
      <c r="I7" s="109">
        <f t="shared" si="0"/>
        <v>498</v>
      </c>
      <c r="J7" s="109">
        <f t="shared" si="0"/>
        <v>43</v>
      </c>
      <c r="K7" s="109">
        <f t="shared" si="0"/>
        <v>7</v>
      </c>
      <c r="L7" s="109">
        <f t="shared" si="0"/>
        <v>3</v>
      </c>
      <c r="M7" s="109">
        <f t="shared" si="0"/>
        <v>3</v>
      </c>
      <c r="N7" s="109">
        <f t="shared" si="0"/>
        <v>0</v>
      </c>
      <c r="O7" s="109">
        <f t="shared" si="0"/>
        <v>0</v>
      </c>
      <c r="P7" s="109">
        <f t="shared" si="0"/>
        <v>92</v>
      </c>
      <c r="Q7" s="109">
        <f t="shared" si="0"/>
        <v>89</v>
      </c>
      <c r="R7" s="109">
        <f t="shared" si="0"/>
        <v>3</v>
      </c>
      <c r="S7" s="109">
        <f t="shared" si="0"/>
        <v>0</v>
      </c>
    </row>
    <row r="8" spans="1:19" s="99" customFormat="1" ht="13.5">
      <c r="A8" s="150" t="s">
        <v>130</v>
      </c>
      <c r="B8" s="150">
        <v>6201</v>
      </c>
      <c r="C8" s="150" t="s">
        <v>142</v>
      </c>
      <c r="D8" s="158">
        <f aca="true" t="shared" si="1" ref="D8:D42">SUM(E8:G8)</f>
        <v>7</v>
      </c>
      <c r="E8" s="157">
        <v>4</v>
      </c>
      <c r="F8" s="157">
        <v>2</v>
      </c>
      <c r="G8" s="157">
        <v>1</v>
      </c>
      <c r="H8" s="158">
        <f aca="true" t="shared" si="2" ref="H8:H42">SUM(I8:K8)</f>
        <v>75</v>
      </c>
      <c r="I8" s="157">
        <v>67</v>
      </c>
      <c r="J8" s="157">
        <v>6</v>
      </c>
      <c r="K8" s="157">
        <v>2</v>
      </c>
      <c r="L8" s="158">
        <f aca="true" t="shared" si="3" ref="L8:L42">SUM(M8:O8)</f>
        <v>1</v>
      </c>
      <c r="M8" s="157">
        <v>1</v>
      </c>
      <c r="N8" s="157"/>
      <c r="O8" s="157"/>
      <c r="P8" s="158">
        <f aca="true" t="shared" si="4" ref="P8:P42">SUM(Q8:S8)</f>
        <v>0</v>
      </c>
      <c r="Q8" s="157"/>
      <c r="R8" s="157"/>
      <c r="S8" s="157"/>
    </row>
    <row r="9" spans="1:19" s="99" customFormat="1" ht="13.5">
      <c r="A9" s="150" t="s">
        <v>130</v>
      </c>
      <c r="B9" s="150">
        <v>6202</v>
      </c>
      <c r="C9" s="150" t="s">
        <v>159</v>
      </c>
      <c r="D9" s="158">
        <f t="shared" si="1"/>
        <v>6</v>
      </c>
      <c r="E9" s="157">
        <v>6</v>
      </c>
      <c r="F9" s="157"/>
      <c r="G9" s="157"/>
      <c r="H9" s="158">
        <f t="shared" si="2"/>
        <v>13</v>
      </c>
      <c r="I9" s="157">
        <v>13</v>
      </c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6</v>
      </c>
      <c r="Q9" s="157">
        <v>6</v>
      </c>
      <c r="R9" s="157"/>
      <c r="S9" s="157"/>
    </row>
    <row r="10" spans="1:19" s="99" customFormat="1" ht="13.5">
      <c r="A10" s="150" t="s">
        <v>130</v>
      </c>
      <c r="B10" s="150">
        <v>6203</v>
      </c>
      <c r="C10" s="150" t="s">
        <v>147</v>
      </c>
      <c r="D10" s="158">
        <f t="shared" si="1"/>
        <v>13</v>
      </c>
      <c r="E10" s="157">
        <v>13</v>
      </c>
      <c r="F10" s="157"/>
      <c r="G10" s="157"/>
      <c r="H10" s="158">
        <f t="shared" si="2"/>
        <v>62</v>
      </c>
      <c r="I10" s="157">
        <v>54</v>
      </c>
      <c r="J10" s="157">
        <v>8</v>
      </c>
      <c r="K10" s="157"/>
      <c r="L10" s="158">
        <f t="shared" si="3"/>
        <v>0</v>
      </c>
      <c r="M10" s="157"/>
      <c r="N10" s="157"/>
      <c r="O10" s="157"/>
      <c r="P10" s="158">
        <f t="shared" si="4"/>
        <v>13</v>
      </c>
      <c r="Q10" s="157">
        <v>10</v>
      </c>
      <c r="R10" s="157">
        <v>3</v>
      </c>
      <c r="S10" s="157"/>
    </row>
    <row r="11" spans="1:19" s="99" customFormat="1" ht="13.5">
      <c r="A11" s="150" t="s">
        <v>130</v>
      </c>
      <c r="B11" s="150">
        <v>6204</v>
      </c>
      <c r="C11" s="150" t="s">
        <v>138</v>
      </c>
      <c r="D11" s="158">
        <f t="shared" si="1"/>
        <v>11</v>
      </c>
      <c r="E11" s="157">
        <v>11</v>
      </c>
      <c r="F11" s="157"/>
      <c r="G11" s="157"/>
      <c r="H11" s="158">
        <f t="shared" si="2"/>
        <v>47</v>
      </c>
      <c r="I11" s="157">
        <v>39</v>
      </c>
      <c r="J11" s="157">
        <v>8</v>
      </c>
      <c r="K11" s="157"/>
      <c r="L11" s="158">
        <f t="shared" si="3"/>
        <v>1</v>
      </c>
      <c r="M11" s="157">
        <v>1</v>
      </c>
      <c r="N11" s="157"/>
      <c r="O11" s="157"/>
      <c r="P11" s="158">
        <f t="shared" si="4"/>
        <v>6</v>
      </c>
      <c r="Q11" s="157">
        <v>6</v>
      </c>
      <c r="R11" s="157"/>
      <c r="S11" s="157"/>
    </row>
    <row r="12" spans="1:19" s="99" customFormat="1" ht="13.5">
      <c r="A12" s="150" t="s">
        <v>130</v>
      </c>
      <c r="B12" s="150">
        <v>6205</v>
      </c>
      <c r="C12" s="150" t="s">
        <v>150</v>
      </c>
      <c r="D12" s="158">
        <f t="shared" si="1"/>
        <v>8</v>
      </c>
      <c r="E12" s="157">
        <v>7</v>
      </c>
      <c r="F12" s="157">
        <v>1</v>
      </c>
      <c r="G12" s="157"/>
      <c r="H12" s="158">
        <f t="shared" si="2"/>
        <v>19</v>
      </c>
      <c r="I12" s="157">
        <v>18</v>
      </c>
      <c r="J12" s="157">
        <v>1</v>
      </c>
      <c r="K12" s="157"/>
      <c r="L12" s="158">
        <f t="shared" si="3"/>
        <v>0</v>
      </c>
      <c r="M12" s="157"/>
      <c r="N12" s="157"/>
      <c r="O12" s="157"/>
      <c r="P12" s="158">
        <f t="shared" si="4"/>
        <v>2</v>
      </c>
      <c r="Q12" s="157">
        <v>2</v>
      </c>
      <c r="R12" s="157"/>
      <c r="S12" s="157"/>
    </row>
    <row r="13" spans="1:19" s="99" customFormat="1" ht="13.5">
      <c r="A13" s="150" t="s">
        <v>130</v>
      </c>
      <c r="B13" s="150">
        <v>6206</v>
      </c>
      <c r="C13" s="150" t="s">
        <v>168</v>
      </c>
      <c r="D13" s="158">
        <f t="shared" si="1"/>
        <v>4</v>
      </c>
      <c r="E13" s="157">
        <v>4</v>
      </c>
      <c r="F13" s="157"/>
      <c r="G13" s="157"/>
      <c r="H13" s="158">
        <f t="shared" si="2"/>
        <v>29</v>
      </c>
      <c r="I13" s="157">
        <v>27</v>
      </c>
      <c r="J13" s="157">
        <v>2</v>
      </c>
      <c r="K13" s="157"/>
      <c r="L13" s="158">
        <f t="shared" si="3"/>
        <v>0</v>
      </c>
      <c r="M13" s="157"/>
      <c r="N13" s="157"/>
      <c r="O13" s="157"/>
      <c r="P13" s="158">
        <f t="shared" si="4"/>
        <v>2</v>
      </c>
      <c r="Q13" s="157">
        <v>2</v>
      </c>
      <c r="R13" s="157"/>
      <c r="S13" s="157"/>
    </row>
    <row r="14" spans="1:19" s="99" customFormat="1" ht="13.5">
      <c r="A14" s="150" t="s">
        <v>130</v>
      </c>
      <c r="B14" s="150">
        <v>6207</v>
      </c>
      <c r="C14" s="150" t="s">
        <v>143</v>
      </c>
      <c r="D14" s="158">
        <f t="shared" si="1"/>
        <v>7</v>
      </c>
      <c r="E14" s="157">
        <v>5</v>
      </c>
      <c r="F14" s="157">
        <v>1</v>
      </c>
      <c r="G14" s="157">
        <v>1</v>
      </c>
      <c r="H14" s="158">
        <f t="shared" si="2"/>
        <v>15</v>
      </c>
      <c r="I14" s="157">
        <v>13</v>
      </c>
      <c r="J14" s="157">
        <v>2</v>
      </c>
      <c r="K14" s="157"/>
      <c r="L14" s="158">
        <f t="shared" si="3"/>
        <v>0</v>
      </c>
      <c r="M14" s="157"/>
      <c r="N14" s="157"/>
      <c r="O14" s="157"/>
      <c r="P14" s="158">
        <f t="shared" si="4"/>
        <v>1</v>
      </c>
      <c r="Q14" s="157">
        <v>1</v>
      </c>
      <c r="R14" s="157"/>
      <c r="S14" s="157"/>
    </row>
    <row r="15" spans="1:19" s="99" customFormat="1" ht="13.5">
      <c r="A15" s="150" t="s">
        <v>130</v>
      </c>
      <c r="B15" s="150">
        <v>6208</v>
      </c>
      <c r="C15" s="150" t="s">
        <v>133</v>
      </c>
      <c r="D15" s="158">
        <f t="shared" si="1"/>
        <v>0</v>
      </c>
      <c r="E15" s="157"/>
      <c r="F15" s="157"/>
      <c r="G15" s="157"/>
      <c r="H15" s="158">
        <f t="shared" si="2"/>
        <v>20</v>
      </c>
      <c r="I15" s="157">
        <v>18</v>
      </c>
      <c r="J15" s="157">
        <v>1</v>
      </c>
      <c r="K15" s="157">
        <v>1</v>
      </c>
      <c r="L15" s="158">
        <f t="shared" si="3"/>
        <v>0</v>
      </c>
      <c r="M15" s="157"/>
      <c r="N15" s="157"/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150" t="s">
        <v>130</v>
      </c>
      <c r="B16" s="150">
        <v>6209</v>
      </c>
      <c r="C16" s="150" t="s">
        <v>160</v>
      </c>
      <c r="D16" s="158">
        <f t="shared" si="1"/>
        <v>6</v>
      </c>
      <c r="E16" s="157">
        <v>6</v>
      </c>
      <c r="F16" s="157"/>
      <c r="G16" s="157"/>
      <c r="H16" s="158">
        <f t="shared" si="2"/>
        <v>10</v>
      </c>
      <c r="I16" s="157">
        <v>10</v>
      </c>
      <c r="J16" s="157"/>
      <c r="K16" s="157"/>
      <c r="L16" s="158">
        <f t="shared" si="3"/>
        <v>0</v>
      </c>
      <c r="M16" s="157"/>
      <c r="N16" s="157"/>
      <c r="O16" s="157"/>
      <c r="P16" s="158">
        <f t="shared" si="4"/>
        <v>3</v>
      </c>
      <c r="Q16" s="157">
        <v>3</v>
      </c>
      <c r="R16" s="157"/>
      <c r="S16" s="157"/>
    </row>
    <row r="17" spans="1:19" s="99" customFormat="1" ht="13.5">
      <c r="A17" s="150" t="s">
        <v>130</v>
      </c>
      <c r="B17" s="150">
        <v>6210</v>
      </c>
      <c r="C17" s="150" t="s">
        <v>134</v>
      </c>
      <c r="D17" s="158">
        <f t="shared" si="1"/>
        <v>0</v>
      </c>
      <c r="E17" s="157"/>
      <c r="F17" s="157"/>
      <c r="G17" s="157"/>
      <c r="H17" s="158">
        <f t="shared" si="2"/>
        <v>20</v>
      </c>
      <c r="I17" s="157">
        <v>18</v>
      </c>
      <c r="J17" s="157">
        <v>2</v>
      </c>
      <c r="K17" s="157"/>
      <c r="L17" s="158">
        <f t="shared" si="3"/>
        <v>0</v>
      </c>
      <c r="M17" s="157"/>
      <c r="N17" s="157"/>
      <c r="O17" s="157"/>
      <c r="P17" s="158">
        <f t="shared" si="4"/>
        <v>0</v>
      </c>
      <c r="Q17" s="157"/>
      <c r="R17" s="157"/>
      <c r="S17" s="157"/>
    </row>
    <row r="18" spans="1:19" s="99" customFormat="1" ht="13.5">
      <c r="A18" s="150" t="s">
        <v>130</v>
      </c>
      <c r="B18" s="150">
        <v>6211</v>
      </c>
      <c r="C18" s="150" t="s">
        <v>135</v>
      </c>
      <c r="D18" s="158">
        <f t="shared" si="1"/>
        <v>0</v>
      </c>
      <c r="E18" s="157"/>
      <c r="F18" s="157"/>
      <c r="G18" s="157"/>
      <c r="H18" s="158">
        <f t="shared" si="2"/>
        <v>24</v>
      </c>
      <c r="I18" s="157">
        <v>24</v>
      </c>
      <c r="J18" s="157"/>
      <c r="K18" s="157"/>
      <c r="L18" s="158">
        <f t="shared" si="3"/>
        <v>0</v>
      </c>
      <c r="M18" s="157"/>
      <c r="N18" s="157"/>
      <c r="O18" s="157"/>
      <c r="P18" s="158">
        <f t="shared" si="4"/>
        <v>0</v>
      </c>
      <c r="Q18" s="157"/>
      <c r="R18" s="157"/>
      <c r="S18" s="157"/>
    </row>
    <row r="19" spans="1:19" s="99" customFormat="1" ht="13.5">
      <c r="A19" s="150" t="s">
        <v>130</v>
      </c>
      <c r="B19" s="150">
        <v>6212</v>
      </c>
      <c r="C19" s="150" t="s">
        <v>173</v>
      </c>
      <c r="D19" s="158">
        <f t="shared" si="1"/>
        <v>0</v>
      </c>
      <c r="E19" s="157"/>
      <c r="F19" s="157"/>
      <c r="G19" s="157"/>
      <c r="H19" s="158">
        <f t="shared" si="2"/>
        <v>12</v>
      </c>
      <c r="I19" s="157">
        <v>12</v>
      </c>
      <c r="J19" s="157"/>
      <c r="K19" s="157"/>
      <c r="L19" s="158">
        <f t="shared" si="3"/>
        <v>0</v>
      </c>
      <c r="M19" s="157"/>
      <c r="N19" s="157"/>
      <c r="O19" s="157"/>
      <c r="P19" s="158">
        <f t="shared" si="4"/>
        <v>3</v>
      </c>
      <c r="Q19" s="157">
        <v>3</v>
      </c>
      <c r="R19" s="157"/>
      <c r="S19" s="157"/>
    </row>
    <row r="20" spans="1:19" s="99" customFormat="1" ht="13.5">
      <c r="A20" s="150" t="s">
        <v>130</v>
      </c>
      <c r="B20" s="150">
        <v>6213</v>
      </c>
      <c r="C20" s="150" t="s">
        <v>161</v>
      </c>
      <c r="D20" s="158">
        <f t="shared" si="1"/>
        <v>2</v>
      </c>
      <c r="E20" s="157">
        <v>2</v>
      </c>
      <c r="F20" s="157"/>
      <c r="G20" s="157"/>
      <c r="H20" s="158">
        <f t="shared" si="2"/>
        <v>6</v>
      </c>
      <c r="I20" s="157">
        <v>6</v>
      </c>
      <c r="J20" s="157"/>
      <c r="K20" s="157"/>
      <c r="L20" s="158">
        <f t="shared" si="3"/>
        <v>0</v>
      </c>
      <c r="M20" s="157"/>
      <c r="N20" s="157"/>
      <c r="O20" s="157"/>
      <c r="P20" s="158">
        <f t="shared" si="4"/>
        <v>3</v>
      </c>
      <c r="Q20" s="157">
        <v>3</v>
      </c>
      <c r="R20" s="157"/>
      <c r="S20" s="157"/>
    </row>
    <row r="21" spans="1:19" s="99" customFormat="1" ht="13.5">
      <c r="A21" s="150" t="s">
        <v>130</v>
      </c>
      <c r="B21" s="150">
        <v>6301</v>
      </c>
      <c r="C21" s="150" t="s">
        <v>144</v>
      </c>
      <c r="D21" s="158">
        <f t="shared" si="1"/>
        <v>3</v>
      </c>
      <c r="E21" s="157">
        <v>2</v>
      </c>
      <c r="F21" s="157"/>
      <c r="G21" s="157">
        <v>1</v>
      </c>
      <c r="H21" s="158">
        <f t="shared" si="2"/>
        <v>8</v>
      </c>
      <c r="I21" s="157">
        <v>6</v>
      </c>
      <c r="J21" s="157">
        <v>1</v>
      </c>
      <c r="K21" s="157">
        <v>1</v>
      </c>
      <c r="L21" s="158">
        <f t="shared" si="3"/>
        <v>0</v>
      </c>
      <c r="M21" s="157"/>
      <c r="N21" s="157"/>
      <c r="O21" s="157"/>
      <c r="P21" s="158">
        <f t="shared" si="4"/>
        <v>4</v>
      </c>
      <c r="Q21" s="157">
        <v>4</v>
      </c>
      <c r="R21" s="157"/>
      <c r="S21" s="157"/>
    </row>
    <row r="22" spans="1:19" s="99" customFormat="1" ht="13.5">
      <c r="A22" s="150" t="s">
        <v>130</v>
      </c>
      <c r="B22" s="150">
        <v>6302</v>
      </c>
      <c r="C22" s="150" t="s">
        <v>145</v>
      </c>
      <c r="D22" s="158">
        <f t="shared" si="1"/>
        <v>5</v>
      </c>
      <c r="E22" s="157">
        <v>3</v>
      </c>
      <c r="F22" s="157">
        <v>1</v>
      </c>
      <c r="G22" s="157">
        <v>1</v>
      </c>
      <c r="H22" s="158">
        <f t="shared" si="2"/>
        <v>8</v>
      </c>
      <c r="I22" s="157">
        <v>6</v>
      </c>
      <c r="J22" s="157"/>
      <c r="K22" s="157">
        <v>2</v>
      </c>
      <c r="L22" s="158">
        <f t="shared" si="3"/>
        <v>0</v>
      </c>
      <c r="M22" s="157"/>
      <c r="N22" s="157"/>
      <c r="O22" s="157"/>
      <c r="P22" s="158">
        <f t="shared" si="4"/>
        <v>1</v>
      </c>
      <c r="Q22" s="157">
        <v>1</v>
      </c>
      <c r="R22" s="157"/>
      <c r="S22" s="157"/>
    </row>
    <row r="23" spans="1:19" s="99" customFormat="1" ht="13.5">
      <c r="A23" s="150" t="s">
        <v>130</v>
      </c>
      <c r="B23" s="150">
        <v>6321</v>
      </c>
      <c r="C23" s="150" t="s">
        <v>136</v>
      </c>
      <c r="D23" s="158">
        <f t="shared" si="1"/>
        <v>0</v>
      </c>
      <c r="E23" s="157"/>
      <c r="F23" s="157"/>
      <c r="G23" s="157"/>
      <c r="H23" s="158">
        <f t="shared" si="2"/>
        <v>21</v>
      </c>
      <c r="I23" s="157">
        <v>21</v>
      </c>
      <c r="J23" s="157"/>
      <c r="K23" s="157"/>
      <c r="L23" s="158">
        <f t="shared" si="3"/>
        <v>0</v>
      </c>
      <c r="M23" s="157"/>
      <c r="N23" s="157"/>
      <c r="O23" s="157"/>
      <c r="P23" s="158">
        <f t="shared" si="4"/>
        <v>16</v>
      </c>
      <c r="Q23" s="157">
        <v>16</v>
      </c>
      <c r="R23" s="157"/>
      <c r="S23" s="157"/>
    </row>
    <row r="24" spans="1:19" s="99" customFormat="1" ht="13.5">
      <c r="A24" s="150" t="s">
        <v>130</v>
      </c>
      <c r="B24" s="150">
        <v>6322</v>
      </c>
      <c r="C24" s="150" t="s">
        <v>169</v>
      </c>
      <c r="D24" s="158">
        <f t="shared" si="1"/>
        <v>1</v>
      </c>
      <c r="E24" s="157">
        <v>1</v>
      </c>
      <c r="F24" s="157"/>
      <c r="G24" s="157"/>
      <c r="H24" s="158">
        <f t="shared" si="2"/>
        <v>14</v>
      </c>
      <c r="I24" s="157">
        <v>14</v>
      </c>
      <c r="J24" s="157"/>
      <c r="K24" s="157"/>
      <c r="L24" s="158">
        <f t="shared" si="3"/>
        <v>0</v>
      </c>
      <c r="M24" s="157"/>
      <c r="N24" s="157"/>
      <c r="O24" s="157"/>
      <c r="P24" s="158">
        <f t="shared" si="4"/>
        <v>1</v>
      </c>
      <c r="Q24" s="157">
        <v>1</v>
      </c>
      <c r="R24" s="157"/>
      <c r="S24" s="157"/>
    </row>
    <row r="25" spans="1:19" s="99" customFormat="1" ht="13.5">
      <c r="A25" s="150" t="s">
        <v>130</v>
      </c>
      <c r="B25" s="150">
        <v>6323</v>
      </c>
      <c r="C25" s="150" t="s">
        <v>170</v>
      </c>
      <c r="D25" s="158">
        <f t="shared" si="1"/>
        <v>0</v>
      </c>
      <c r="E25" s="157"/>
      <c r="F25" s="157"/>
      <c r="G25" s="157"/>
      <c r="H25" s="158">
        <f t="shared" si="2"/>
        <v>1</v>
      </c>
      <c r="I25" s="157">
        <v>1</v>
      </c>
      <c r="J25" s="157"/>
      <c r="K25" s="157"/>
      <c r="L25" s="158">
        <f t="shared" si="3"/>
        <v>0</v>
      </c>
      <c r="M25" s="157"/>
      <c r="N25" s="157"/>
      <c r="O25" s="157"/>
      <c r="P25" s="158">
        <f t="shared" si="4"/>
        <v>2</v>
      </c>
      <c r="Q25" s="157">
        <v>2</v>
      </c>
      <c r="R25" s="157"/>
      <c r="S25" s="157"/>
    </row>
    <row r="26" spans="1:19" s="99" customFormat="1" ht="13.5">
      <c r="A26" s="150" t="s">
        <v>130</v>
      </c>
      <c r="B26" s="150">
        <v>6324</v>
      </c>
      <c r="C26" s="150" t="s">
        <v>171</v>
      </c>
      <c r="D26" s="158">
        <f t="shared" si="1"/>
        <v>1</v>
      </c>
      <c r="E26" s="157">
        <v>1</v>
      </c>
      <c r="F26" s="157"/>
      <c r="G26" s="157"/>
      <c r="H26" s="158">
        <f t="shared" si="2"/>
        <v>11</v>
      </c>
      <c r="I26" s="157">
        <v>11</v>
      </c>
      <c r="J26" s="157"/>
      <c r="K26" s="157"/>
      <c r="L26" s="158">
        <f t="shared" si="3"/>
        <v>0</v>
      </c>
      <c r="M26" s="157"/>
      <c r="N26" s="157"/>
      <c r="O26" s="157"/>
      <c r="P26" s="158">
        <f t="shared" si="4"/>
        <v>1</v>
      </c>
      <c r="Q26" s="157">
        <v>1</v>
      </c>
      <c r="R26" s="157"/>
      <c r="S26" s="157"/>
    </row>
    <row r="27" spans="1:19" s="99" customFormat="1" ht="13.5">
      <c r="A27" s="150" t="s">
        <v>130</v>
      </c>
      <c r="B27" s="150">
        <v>6341</v>
      </c>
      <c r="C27" s="150" t="s">
        <v>174</v>
      </c>
      <c r="D27" s="158">
        <f t="shared" si="1"/>
        <v>0</v>
      </c>
      <c r="E27" s="157"/>
      <c r="F27" s="157"/>
      <c r="G27" s="157"/>
      <c r="H27" s="158">
        <f t="shared" si="2"/>
        <v>6</v>
      </c>
      <c r="I27" s="157">
        <v>6</v>
      </c>
      <c r="J27" s="157"/>
      <c r="K27" s="157"/>
      <c r="L27" s="158">
        <f t="shared" si="3"/>
        <v>0</v>
      </c>
      <c r="M27" s="157"/>
      <c r="N27" s="157"/>
      <c r="O27" s="157"/>
      <c r="P27" s="158">
        <f t="shared" si="4"/>
        <v>3</v>
      </c>
      <c r="Q27" s="157">
        <v>3</v>
      </c>
      <c r="R27" s="157"/>
      <c r="S27" s="157"/>
    </row>
    <row r="28" spans="1:19" s="99" customFormat="1" ht="13.5">
      <c r="A28" s="150" t="s">
        <v>130</v>
      </c>
      <c r="B28" s="150">
        <v>6361</v>
      </c>
      <c r="C28" s="150" t="s">
        <v>151</v>
      </c>
      <c r="D28" s="158">
        <f t="shared" si="1"/>
        <v>1</v>
      </c>
      <c r="E28" s="157">
        <v>1</v>
      </c>
      <c r="F28" s="157"/>
      <c r="G28" s="157"/>
      <c r="H28" s="158">
        <f t="shared" si="2"/>
        <v>4</v>
      </c>
      <c r="I28" s="157">
        <v>4</v>
      </c>
      <c r="J28" s="157"/>
      <c r="K28" s="157"/>
      <c r="L28" s="158">
        <f t="shared" si="3"/>
        <v>0</v>
      </c>
      <c r="M28" s="157"/>
      <c r="N28" s="157"/>
      <c r="O28" s="157"/>
      <c r="P28" s="158">
        <f t="shared" si="4"/>
        <v>1</v>
      </c>
      <c r="Q28" s="157">
        <v>1</v>
      </c>
      <c r="R28" s="157"/>
      <c r="S28" s="157"/>
    </row>
    <row r="29" spans="1:19" s="99" customFormat="1" ht="13.5">
      <c r="A29" s="150" t="s">
        <v>130</v>
      </c>
      <c r="B29" s="150">
        <v>6362</v>
      </c>
      <c r="C29" s="150" t="s">
        <v>152</v>
      </c>
      <c r="D29" s="158">
        <f t="shared" si="1"/>
        <v>2</v>
      </c>
      <c r="E29" s="157">
        <v>2</v>
      </c>
      <c r="F29" s="157"/>
      <c r="G29" s="157"/>
      <c r="H29" s="158">
        <f t="shared" si="2"/>
        <v>12</v>
      </c>
      <c r="I29" s="157">
        <v>11</v>
      </c>
      <c r="J29" s="157">
        <v>1</v>
      </c>
      <c r="K29" s="157"/>
      <c r="L29" s="158">
        <f t="shared" si="3"/>
        <v>0</v>
      </c>
      <c r="M29" s="157"/>
      <c r="N29" s="157"/>
      <c r="O29" s="157"/>
      <c r="P29" s="158">
        <f t="shared" si="4"/>
        <v>2</v>
      </c>
      <c r="Q29" s="157">
        <v>2</v>
      </c>
      <c r="R29" s="157"/>
      <c r="S29" s="157"/>
    </row>
    <row r="30" spans="1:19" s="99" customFormat="1" ht="13.5">
      <c r="A30" s="150" t="s">
        <v>130</v>
      </c>
      <c r="B30" s="150">
        <v>6363</v>
      </c>
      <c r="C30" s="150" t="s">
        <v>153</v>
      </c>
      <c r="D30" s="158">
        <f t="shared" si="1"/>
        <v>1</v>
      </c>
      <c r="E30" s="157">
        <v>1</v>
      </c>
      <c r="F30" s="157"/>
      <c r="G30" s="157"/>
      <c r="H30" s="158">
        <f t="shared" si="2"/>
        <v>6</v>
      </c>
      <c r="I30" s="157">
        <v>6</v>
      </c>
      <c r="J30" s="157"/>
      <c r="K30" s="157"/>
      <c r="L30" s="158">
        <f t="shared" si="3"/>
        <v>1</v>
      </c>
      <c r="M30" s="157">
        <v>1</v>
      </c>
      <c r="N30" s="157"/>
      <c r="O30" s="157"/>
      <c r="P30" s="158">
        <f t="shared" si="4"/>
        <v>1</v>
      </c>
      <c r="Q30" s="157">
        <v>1</v>
      </c>
      <c r="R30" s="157"/>
      <c r="S30" s="157"/>
    </row>
    <row r="31" spans="1:19" s="99" customFormat="1" ht="13.5">
      <c r="A31" s="150" t="s">
        <v>130</v>
      </c>
      <c r="B31" s="150">
        <v>6364</v>
      </c>
      <c r="C31" s="150" t="s">
        <v>154</v>
      </c>
      <c r="D31" s="158">
        <f t="shared" si="1"/>
        <v>1</v>
      </c>
      <c r="E31" s="157">
        <v>1</v>
      </c>
      <c r="F31" s="157"/>
      <c r="G31" s="157"/>
      <c r="H31" s="158">
        <f t="shared" si="2"/>
        <v>7</v>
      </c>
      <c r="I31" s="157">
        <v>7</v>
      </c>
      <c r="J31" s="157"/>
      <c r="K31" s="157"/>
      <c r="L31" s="158">
        <f t="shared" si="3"/>
        <v>0</v>
      </c>
      <c r="M31" s="157"/>
      <c r="N31" s="157"/>
      <c r="O31" s="157"/>
      <c r="P31" s="158">
        <f t="shared" si="4"/>
        <v>1</v>
      </c>
      <c r="Q31" s="157">
        <v>1</v>
      </c>
      <c r="R31" s="157"/>
      <c r="S31" s="157"/>
    </row>
    <row r="32" spans="1:19" s="99" customFormat="1" ht="13.5">
      <c r="A32" s="150" t="s">
        <v>130</v>
      </c>
      <c r="B32" s="150">
        <v>6365</v>
      </c>
      <c r="C32" s="150" t="s">
        <v>155</v>
      </c>
      <c r="D32" s="158">
        <f t="shared" si="1"/>
        <v>1</v>
      </c>
      <c r="E32" s="157">
        <v>1</v>
      </c>
      <c r="F32" s="157"/>
      <c r="G32" s="157"/>
      <c r="H32" s="158">
        <f t="shared" si="2"/>
        <v>1</v>
      </c>
      <c r="I32" s="157">
        <v>1</v>
      </c>
      <c r="J32" s="157"/>
      <c r="K32" s="157"/>
      <c r="L32" s="158">
        <f t="shared" si="3"/>
        <v>0</v>
      </c>
      <c r="M32" s="157"/>
      <c r="N32" s="157"/>
      <c r="O32" s="157"/>
      <c r="P32" s="158">
        <f t="shared" si="4"/>
        <v>0</v>
      </c>
      <c r="Q32" s="157"/>
      <c r="R32" s="157"/>
      <c r="S32" s="157"/>
    </row>
    <row r="33" spans="1:19" s="99" customFormat="1" ht="13.5">
      <c r="A33" s="150" t="s">
        <v>130</v>
      </c>
      <c r="B33" s="150">
        <v>6366</v>
      </c>
      <c r="C33" s="150" t="s">
        <v>156</v>
      </c>
      <c r="D33" s="158">
        <f t="shared" si="1"/>
        <v>1</v>
      </c>
      <c r="E33" s="157">
        <v>1</v>
      </c>
      <c r="F33" s="157"/>
      <c r="G33" s="157"/>
      <c r="H33" s="158">
        <f t="shared" si="2"/>
        <v>10</v>
      </c>
      <c r="I33" s="157">
        <v>7</v>
      </c>
      <c r="J33" s="157">
        <v>3</v>
      </c>
      <c r="K33" s="157"/>
      <c r="L33" s="158">
        <f t="shared" si="3"/>
        <v>0</v>
      </c>
      <c r="M33" s="157"/>
      <c r="N33" s="157"/>
      <c r="O33" s="157"/>
      <c r="P33" s="158">
        <f t="shared" si="4"/>
        <v>1</v>
      </c>
      <c r="Q33" s="157">
        <v>1</v>
      </c>
      <c r="R33" s="157"/>
      <c r="S33" s="157"/>
    </row>
    <row r="34" spans="1:19" s="99" customFormat="1" ht="13.5">
      <c r="A34" s="150" t="s">
        <v>130</v>
      </c>
      <c r="B34" s="150">
        <v>6367</v>
      </c>
      <c r="C34" s="150" t="s">
        <v>157</v>
      </c>
      <c r="D34" s="158">
        <f t="shared" si="1"/>
        <v>2</v>
      </c>
      <c r="E34" s="157">
        <v>2</v>
      </c>
      <c r="F34" s="157"/>
      <c r="G34" s="157"/>
      <c r="H34" s="158">
        <f t="shared" si="2"/>
        <v>4</v>
      </c>
      <c r="I34" s="157">
        <v>4</v>
      </c>
      <c r="J34" s="157"/>
      <c r="K34" s="157"/>
      <c r="L34" s="158">
        <f t="shared" si="3"/>
        <v>0</v>
      </c>
      <c r="M34" s="157"/>
      <c r="N34" s="157"/>
      <c r="O34" s="157"/>
      <c r="P34" s="158">
        <f t="shared" si="4"/>
        <v>1</v>
      </c>
      <c r="Q34" s="157">
        <v>1</v>
      </c>
      <c r="R34" s="157"/>
      <c r="S34" s="157"/>
    </row>
    <row r="35" spans="1:19" s="99" customFormat="1" ht="13.5">
      <c r="A35" s="150" t="s">
        <v>130</v>
      </c>
      <c r="B35" s="150">
        <v>6381</v>
      </c>
      <c r="C35" s="150" t="s">
        <v>162</v>
      </c>
      <c r="D35" s="158">
        <f t="shared" si="1"/>
        <v>2</v>
      </c>
      <c r="E35" s="157">
        <v>2</v>
      </c>
      <c r="F35" s="157"/>
      <c r="G35" s="157"/>
      <c r="H35" s="158">
        <f t="shared" si="2"/>
        <v>7</v>
      </c>
      <c r="I35" s="157">
        <v>6</v>
      </c>
      <c r="J35" s="157">
        <v>1</v>
      </c>
      <c r="K35" s="157"/>
      <c r="L35" s="158">
        <f t="shared" si="3"/>
        <v>0</v>
      </c>
      <c r="M35" s="157"/>
      <c r="N35" s="157"/>
      <c r="O35" s="157"/>
      <c r="P35" s="158">
        <f t="shared" si="4"/>
        <v>3</v>
      </c>
      <c r="Q35" s="157">
        <v>3</v>
      </c>
      <c r="R35" s="157"/>
      <c r="S35" s="157"/>
    </row>
    <row r="36" spans="1:19" s="99" customFormat="1" ht="13.5">
      <c r="A36" s="150" t="s">
        <v>130</v>
      </c>
      <c r="B36" s="150">
        <v>6382</v>
      </c>
      <c r="C36" s="150" t="s">
        <v>163</v>
      </c>
      <c r="D36" s="158">
        <f t="shared" si="1"/>
        <v>1</v>
      </c>
      <c r="E36" s="157">
        <v>1</v>
      </c>
      <c r="F36" s="157"/>
      <c r="G36" s="157"/>
      <c r="H36" s="158">
        <f t="shared" si="2"/>
        <v>5</v>
      </c>
      <c r="I36" s="157">
        <v>4</v>
      </c>
      <c r="J36" s="157">
        <v>1</v>
      </c>
      <c r="K36" s="157"/>
      <c r="L36" s="158">
        <f t="shared" si="3"/>
        <v>0</v>
      </c>
      <c r="M36" s="157"/>
      <c r="N36" s="157"/>
      <c r="O36" s="157"/>
      <c r="P36" s="158">
        <f t="shared" si="4"/>
        <v>4</v>
      </c>
      <c r="Q36" s="157">
        <v>4</v>
      </c>
      <c r="R36" s="157"/>
      <c r="S36" s="157"/>
    </row>
    <row r="37" spans="1:19" s="99" customFormat="1" ht="13.5">
      <c r="A37" s="150" t="s">
        <v>130</v>
      </c>
      <c r="B37" s="150">
        <v>6401</v>
      </c>
      <c r="C37" s="150" t="s">
        <v>164</v>
      </c>
      <c r="D37" s="158">
        <f t="shared" si="1"/>
        <v>1</v>
      </c>
      <c r="E37" s="157">
        <v>1</v>
      </c>
      <c r="F37" s="157"/>
      <c r="G37" s="157"/>
      <c r="H37" s="158">
        <f t="shared" si="2"/>
        <v>2</v>
      </c>
      <c r="I37" s="157">
        <v>2</v>
      </c>
      <c r="J37" s="157"/>
      <c r="K37" s="157"/>
      <c r="L37" s="158">
        <f t="shared" si="3"/>
        <v>0</v>
      </c>
      <c r="M37" s="157"/>
      <c r="N37" s="157"/>
      <c r="O37" s="157"/>
      <c r="P37" s="158">
        <f t="shared" si="4"/>
        <v>2</v>
      </c>
      <c r="Q37" s="157">
        <v>2</v>
      </c>
      <c r="R37" s="157"/>
      <c r="S37" s="157"/>
    </row>
    <row r="38" spans="1:19" s="99" customFormat="1" ht="13.5">
      <c r="A38" s="150" t="s">
        <v>130</v>
      </c>
      <c r="B38" s="150">
        <v>6402</v>
      </c>
      <c r="C38" s="150" t="s">
        <v>165</v>
      </c>
      <c r="D38" s="158">
        <f t="shared" si="1"/>
        <v>6</v>
      </c>
      <c r="E38" s="157">
        <v>5</v>
      </c>
      <c r="F38" s="157">
        <v>1</v>
      </c>
      <c r="G38" s="157"/>
      <c r="H38" s="158">
        <f t="shared" si="2"/>
        <v>4</v>
      </c>
      <c r="I38" s="157">
        <v>3</v>
      </c>
      <c r="J38" s="157"/>
      <c r="K38" s="157">
        <v>1</v>
      </c>
      <c r="L38" s="158">
        <f t="shared" si="3"/>
        <v>0</v>
      </c>
      <c r="M38" s="157"/>
      <c r="N38" s="157"/>
      <c r="O38" s="157"/>
      <c r="P38" s="158">
        <f t="shared" si="4"/>
        <v>1</v>
      </c>
      <c r="Q38" s="157">
        <v>1</v>
      </c>
      <c r="R38" s="157"/>
      <c r="S38" s="157"/>
    </row>
    <row r="39" spans="1:19" s="99" customFormat="1" ht="13.5">
      <c r="A39" s="150" t="s">
        <v>130</v>
      </c>
      <c r="B39" s="150">
        <v>6403</v>
      </c>
      <c r="C39" s="150" t="s">
        <v>166</v>
      </c>
      <c r="D39" s="158">
        <f t="shared" si="1"/>
        <v>7</v>
      </c>
      <c r="E39" s="157">
        <v>6</v>
      </c>
      <c r="F39" s="157">
        <v>1</v>
      </c>
      <c r="G39" s="157"/>
      <c r="H39" s="158">
        <f t="shared" si="2"/>
        <v>9</v>
      </c>
      <c r="I39" s="157">
        <v>7</v>
      </c>
      <c r="J39" s="157">
        <v>2</v>
      </c>
      <c r="K39" s="157"/>
      <c r="L39" s="158">
        <f t="shared" si="3"/>
        <v>0</v>
      </c>
      <c r="M39" s="157"/>
      <c r="N39" s="157"/>
      <c r="O39" s="157"/>
      <c r="P39" s="158">
        <f t="shared" si="4"/>
        <v>1</v>
      </c>
      <c r="Q39" s="157">
        <v>1</v>
      </c>
      <c r="R39" s="157"/>
      <c r="S39" s="157"/>
    </row>
    <row r="40" spans="1:19" s="99" customFormat="1" ht="13.5">
      <c r="A40" s="150" t="s">
        <v>130</v>
      </c>
      <c r="B40" s="150">
        <v>6426</v>
      </c>
      <c r="C40" s="150" t="s">
        <v>148</v>
      </c>
      <c r="D40" s="158">
        <f t="shared" si="1"/>
        <v>1</v>
      </c>
      <c r="E40" s="157">
        <v>1</v>
      </c>
      <c r="F40" s="157"/>
      <c r="G40" s="157"/>
      <c r="H40" s="158">
        <f t="shared" si="2"/>
        <v>18</v>
      </c>
      <c r="I40" s="157">
        <v>16</v>
      </c>
      <c r="J40" s="157">
        <v>2</v>
      </c>
      <c r="K40" s="157"/>
      <c r="L40" s="158">
        <f t="shared" si="3"/>
        <v>0</v>
      </c>
      <c r="M40" s="157"/>
      <c r="N40" s="157"/>
      <c r="O40" s="157"/>
      <c r="P40" s="158">
        <f t="shared" si="4"/>
        <v>1</v>
      </c>
      <c r="Q40" s="157">
        <v>1</v>
      </c>
      <c r="R40" s="157"/>
      <c r="S40" s="157"/>
    </row>
    <row r="41" spans="1:19" s="99" customFormat="1" ht="13.5">
      <c r="A41" s="150" t="s">
        <v>130</v>
      </c>
      <c r="B41" s="150">
        <v>6428</v>
      </c>
      <c r="C41" s="150" t="s">
        <v>139</v>
      </c>
      <c r="D41" s="158">
        <f t="shared" si="1"/>
        <v>3</v>
      </c>
      <c r="E41" s="157">
        <v>3</v>
      </c>
      <c r="F41" s="157"/>
      <c r="G41" s="157"/>
      <c r="H41" s="158">
        <f t="shared" si="2"/>
        <v>22</v>
      </c>
      <c r="I41" s="157">
        <v>22</v>
      </c>
      <c r="J41" s="157"/>
      <c r="K41" s="157"/>
      <c r="L41" s="158">
        <f t="shared" si="3"/>
        <v>0</v>
      </c>
      <c r="M41" s="157"/>
      <c r="N41" s="157"/>
      <c r="O41" s="157"/>
      <c r="P41" s="158">
        <f t="shared" si="4"/>
        <v>2</v>
      </c>
      <c r="Q41" s="157">
        <v>2</v>
      </c>
      <c r="R41" s="157"/>
      <c r="S41" s="157"/>
    </row>
    <row r="42" spans="1:19" s="99" customFormat="1" ht="13.5">
      <c r="A42" s="150" t="s">
        <v>130</v>
      </c>
      <c r="B42" s="150">
        <v>6461</v>
      </c>
      <c r="C42" s="150" t="s">
        <v>140</v>
      </c>
      <c r="D42" s="158">
        <f t="shared" si="1"/>
        <v>1</v>
      </c>
      <c r="E42" s="157">
        <v>1</v>
      </c>
      <c r="F42" s="157"/>
      <c r="G42" s="157"/>
      <c r="H42" s="158">
        <f t="shared" si="2"/>
        <v>16</v>
      </c>
      <c r="I42" s="157">
        <v>14</v>
      </c>
      <c r="J42" s="157">
        <v>2</v>
      </c>
      <c r="K42" s="157"/>
      <c r="L42" s="158">
        <f t="shared" si="3"/>
        <v>0</v>
      </c>
      <c r="M42" s="157"/>
      <c r="N42" s="157"/>
      <c r="O42" s="157"/>
      <c r="P42" s="158">
        <f t="shared" si="4"/>
        <v>4</v>
      </c>
      <c r="Q42" s="157">
        <v>4</v>
      </c>
      <c r="R42" s="157"/>
      <c r="S42" s="157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15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山形県</v>
      </c>
      <c r="B7" s="104">
        <f>INT(B8/1000)*1000</f>
        <v>6000</v>
      </c>
      <c r="C7" s="104" t="s">
        <v>129</v>
      </c>
      <c r="D7" s="109">
        <f>SUM(D8:D200)</f>
        <v>43</v>
      </c>
      <c r="E7" s="109">
        <f aca="true" t="shared" si="0" ref="E7:S7">SUM(E8:E200)</f>
        <v>22</v>
      </c>
      <c r="F7" s="109">
        <f t="shared" si="0"/>
        <v>19</v>
      </c>
      <c r="G7" s="109">
        <f t="shared" si="0"/>
        <v>2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13</v>
      </c>
      <c r="M7" s="109">
        <f t="shared" si="0"/>
        <v>2</v>
      </c>
      <c r="N7" s="109">
        <f t="shared" si="0"/>
        <v>7</v>
      </c>
      <c r="O7" s="109">
        <f t="shared" si="0"/>
        <v>4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6821</v>
      </c>
      <c r="C8" s="150" t="s">
        <v>131</v>
      </c>
      <c r="D8" s="158">
        <f aca="true" t="shared" si="1" ref="D8:D15">SUM(E8:G8)</f>
        <v>19</v>
      </c>
      <c r="E8" s="157">
        <v>17</v>
      </c>
      <c r="F8" s="157">
        <v>2</v>
      </c>
      <c r="G8" s="157"/>
      <c r="H8" s="158">
        <f aca="true" t="shared" si="2" ref="H8:H15">SUM(I8:K8)</f>
        <v>0</v>
      </c>
      <c r="I8" s="157"/>
      <c r="J8" s="157"/>
      <c r="K8" s="157"/>
      <c r="L8" s="158">
        <f aca="true" t="shared" si="3" ref="L8:L15">SUM(M8:O8)</f>
        <v>0</v>
      </c>
      <c r="M8" s="157"/>
      <c r="N8" s="157"/>
      <c r="O8" s="157"/>
      <c r="P8" s="158">
        <f aca="true" t="shared" si="4" ref="P8:P15">SUM(Q8:S8)</f>
        <v>0</v>
      </c>
      <c r="Q8" s="157"/>
      <c r="R8" s="157"/>
      <c r="S8" s="157"/>
    </row>
    <row r="9" spans="1:19" s="99" customFormat="1" ht="13.5">
      <c r="A9" s="150" t="s">
        <v>130</v>
      </c>
      <c r="B9" s="150">
        <v>6827</v>
      </c>
      <c r="C9" s="150" t="s">
        <v>137</v>
      </c>
      <c r="D9" s="158">
        <f t="shared" si="1"/>
        <v>0</v>
      </c>
      <c r="E9" s="157"/>
      <c r="F9" s="157"/>
      <c r="G9" s="157"/>
      <c r="H9" s="158">
        <f t="shared" si="2"/>
        <v>0</v>
      </c>
      <c r="I9" s="157"/>
      <c r="J9" s="157"/>
      <c r="K9" s="157"/>
      <c r="L9" s="158">
        <f t="shared" si="3"/>
        <v>0</v>
      </c>
      <c r="M9" s="157"/>
      <c r="N9" s="157"/>
      <c r="O9" s="157"/>
      <c r="P9" s="158">
        <f t="shared" si="4"/>
        <v>0</v>
      </c>
      <c r="Q9" s="157"/>
      <c r="R9" s="157"/>
      <c r="S9" s="157"/>
    </row>
    <row r="10" spans="1:19" s="99" customFormat="1" ht="13.5">
      <c r="A10" s="150" t="s">
        <v>130</v>
      </c>
      <c r="B10" s="150">
        <v>6831</v>
      </c>
      <c r="C10" s="150" t="s">
        <v>141</v>
      </c>
      <c r="D10" s="158">
        <f t="shared" si="1"/>
        <v>0</v>
      </c>
      <c r="E10" s="157"/>
      <c r="F10" s="157"/>
      <c r="G10" s="157"/>
      <c r="H10" s="158">
        <f t="shared" si="2"/>
        <v>0</v>
      </c>
      <c r="I10" s="157"/>
      <c r="J10" s="157"/>
      <c r="K10" s="157"/>
      <c r="L10" s="158">
        <f t="shared" si="3"/>
        <v>0</v>
      </c>
      <c r="M10" s="157"/>
      <c r="N10" s="157"/>
      <c r="O10" s="157"/>
      <c r="P10" s="158">
        <f t="shared" si="4"/>
        <v>0</v>
      </c>
      <c r="Q10" s="157"/>
      <c r="R10" s="157"/>
      <c r="S10" s="157"/>
    </row>
    <row r="11" spans="1:19" s="99" customFormat="1" ht="13.5">
      <c r="A11" s="150" t="s">
        <v>130</v>
      </c>
      <c r="B11" s="150">
        <v>6832</v>
      </c>
      <c r="C11" s="150" t="s">
        <v>146</v>
      </c>
      <c r="D11" s="158">
        <f t="shared" si="1"/>
        <v>0</v>
      </c>
      <c r="E11" s="157"/>
      <c r="F11" s="157"/>
      <c r="G11" s="157"/>
      <c r="H11" s="158">
        <f t="shared" si="2"/>
        <v>0</v>
      </c>
      <c r="I11" s="157"/>
      <c r="J11" s="157"/>
      <c r="K11" s="157"/>
      <c r="L11" s="158">
        <f t="shared" si="3"/>
        <v>0</v>
      </c>
      <c r="M11" s="157"/>
      <c r="N11" s="157"/>
      <c r="O11" s="157"/>
      <c r="P11" s="158">
        <f t="shared" si="4"/>
        <v>0</v>
      </c>
      <c r="Q11" s="157"/>
      <c r="R11" s="157"/>
      <c r="S11" s="157"/>
    </row>
    <row r="12" spans="1:19" s="99" customFormat="1" ht="13.5">
      <c r="A12" s="150" t="s">
        <v>130</v>
      </c>
      <c r="B12" s="150">
        <v>6951</v>
      </c>
      <c r="C12" s="150" t="s">
        <v>149</v>
      </c>
      <c r="D12" s="158">
        <f t="shared" si="1"/>
        <v>0</v>
      </c>
      <c r="E12" s="157"/>
      <c r="F12" s="157"/>
      <c r="G12" s="157"/>
      <c r="H12" s="158">
        <f t="shared" si="2"/>
        <v>0</v>
      </c>
      <c r="I12" s="157"/>
      <c r="J12" s="157"/>
      <c r="K12" s="157"/>
      <c r="L12" s="158">
        <f t="shared" si="3"/>
        <v>0</v>
      </c>
      <c r="M12" s="157"/>
      <c r="N12" s="157"/>
      <c r="O12" s="157"/>
      <c r="P12" s="158">
        <f t="shared" si="4"/>
        <v>0</v>
      </c>
      <c r="Q12" s="157"/>
      <c r="R12" s="157"/>
      <c r="S12" s="157"/>
    </row>
    <row r="13" spans="1:19" s="99" customFormat="1" ht="13.5">
      <c r="A13" s="150" t="s">
        <v>130</v>
      </c>
      <c r="B13" s="150">
        <v>6952</v>
      </c>
      <c r="C13" s="150" t="s">
        <v>158</v>
      </c>
      <c r="D13" s="158">
        <f t="shared" si="1"/>
        <v>16</v>
      </c>
      <c r="E13" s="157"/>
      <c r="F13" s="157">
        <v>14</v>
      </c>
      <c r="G13" s="157">
        <v>2</v>
      </c>
      <c r="H13" s="158">
        <f t="shared" si="2"/>
        <v>0</v>
      </c>
      <c r="I13" s="157"/>
      <c r="J13" s="157"/>
      <c r="K13" s="157"/>
      <c r="L13" s="158">
        <f t="shared" si="3"/>
        <v>12</v>
      </c>
      <c r="M13" s="157">
        <v>2</v>
      </c>
      <c r="N13" s="157">
        <v>6</v>
      </c>
      <c r="O13" s="157">
        <v>4</v>
      </c>
      <c r="P13" s="158">
        <f t="shared" si="4"/>
        <v>0</v>
      </c>
      <c r="Q13" s="157"/>
      <c r="R13" s="157"/>
      <c r="S13" s="157"/>
    </row>
    <row r="14" spans="1:19" s="99" customFormat="1" ht="13.5">
      <c r="A14" s="150" t="s">
        <v>130</v>
      </c>
      <c r="B14" s="150">
        <v>6953</v>
      </c>
      <c r="C14" s="150" t="s">
        <v>167</v>
      </c>
      <c r="D14" s="158">
        <f t="shared" si="1"/>
        <v>3</v>
      </c>
      <c r="E14" s="157">
        <v>1</v>
      </c>
      <c r="F14" s="157">
        <v>2</v>
      </c>
      <c r="G14" s="157"/>
      <c r="H14" s="158">
        <f t="shared" si="2"/>
        <v>0</v>
      </c>
      <c r="I14" s="157"/>
      <c r="J14" s="157"/>
      <c r="K14" s="157"/>
      <c r="L14" s="158">
        <f t="shared" si="3"/>
        <v>0</v>
      </c>
      <c r="M14" s="157"/>
      <c r="N14" s="157"/>
      <c r="O14" s="157"/>
      <c r="P14" s="158">
        <f t="shared" si="4"/>
        <v>0</v>
      </c>
      <c r="Q14" s="157"/>
      <c r="R14" s="157"/>
      <c r="S14" s="157"/>
    </row>
    <row r="15" spans="1:19" s="99" customFormat="1" ht="13.5">
      <c r="A15" s="150" t="s">
        <v>130</v>
      </c>
      <c r="B15" s="150">
        <v>6965</v>
      </c>
      <c r="C15" s="150" t="s">
        <v>172</v>
      </c>
      <c r="D15" s="158">
        <f t="shared" si="1"/>
        <v>5</v>
      </c>
      <c r="E15" s="157">
        <v>4</v>
      </c>
      <c r="F15" s="157">
        <v>1</v>
      </c>
      <c r="G15" s="157"/>
      <c r="H15" s="158">
        <f t="shared" si="2"/>
        <v>0</v>
      </c>
      <c r="I15" s="157"/>
      <c r="J15" s="157"/>
      <c r="K15" s="157"/>
      <c r="L15" s="158">
        <f t="shared" si="3"/>
        <v>1</v>
      </c>
      <c r="M15" s="157"/>
      <c r="N15" s="157">
        <v>1</v>
      </c>
      <c r="O15" s="157"/>
      <c r="P15" s="158">
        <f t="shared" si="4"/>
        <v>0</v>
      </c>
      <c r="Q15" s="157"/>
      <c r="R15" s="157"/>
      <c r="S15" s="157"/>
    </row>
    <row r="16" spans="1:19" s="99" customFormat="1" ht="13.5">
      <c r="A16" s="21"/>
      <c r="B16" s="21"/>
      <c r="C16" s="21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s="99" customFormat="1" ht="13.5">
      <c r="A17" s="21"/>
      <c r="B17" s="21"/>
      <c r="C17" s="21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s="99" customFormat="1" ht="13.5">
      <c r="A18" s="21"/>
      <c r="B18" s="21"/>
      <c r="C18" s="21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s="99" customFormat="1" ht="13.5">
      <c r="A19" s="21"/>
      <c r="B19" s="21"/>
      <c r="C19" s="21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s="99" customFormat="1" ht="13.5">
      <c r="A20" s="21"/>
      <c r="B20" s="21"/>
      <c r="C20" s="2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42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山形県</v>
      </c>
      <c r="B7" s="104">
        <f>INT(B8/1000)*1000</f>
        <v>6000</v>
      </c>
      <c r="C7" s="104" t="s">
        <v>129</v>
      </c>
      <c r="D7" s="109">
        <f aca="true" t="shared" si="0" ref="D7:J7">SUM(D8:D200)</f>
        <v>345</v>
      </c>
      <c r="E7" s="109">
        <f t="shared" si="0"/>
        <v>322</v>
      </c>
      <c r="F7" s="109">
        <f t="shared" si="0"/>
        <v>98</v>
      </c>
      <c r="G7" s="109">
        <f t="shared" si="0"/>
        <v>2761</v>
      </c>
      <c r="H7" s="109">
        <f t="shared" si="0"/>
        <v>2470</v>
      </c>
      <c r="I7" s="109">
        <f t="shared" si="0"/>
        <v>508</v>
      </c>
      <c r="J7" s="109">
        <f t="shared" si="0"/>
        <v>63</v>
      </c>
    </row>
    <row r="8" spans="1:10" s="99" customFormat="1" ht="13.5">
      <c r="A8" s="150" t="s">
        <v>130</v>
      </c>
      <c r="B8" s="150">
        <v>6201</v>
      </c>
      <c r="C8" s="150" t="s">
        <v>142</v>
      </c>
      <c r="D8" s="156">
        <v>56</v>
      </c>
      <c r="E8" s="156">
        <v>53</v>
      </c>
      <c r="F8" s="156">
        <v>11</v>
      </c>
      <c r="G8" s="156">
        <v>479</v>
      </c>
      <c r="H8" s="156">
        <v>397</v>
      </c>
      <c r="I8" s="156">
        <v>75</v>
      </c>
      <c r="J8" s="156">
        <v>7</v>
      </c>
    </row>
    <row r="9" spans="1:10" s="99" customFormat="1" ht="13.5">
      <c r="A9" s="150" t="s">
        <v>130</v>
      </c>
      <c r="B9" s="150">
        <v>6202</v>
      </c>
      <c r="C9" s="150" t="s">
        <v>159</v>
      </c>
      <c r="D9" s="156">
        <v>13</v>
      </c>
      <c r="E9" s="156">
        <v>13</v>
      </c>
      <c r="F9" s="156">
        <v>6</v>
      </c>
      <c r="G9" s="156">
        <v>98</v>
      </c>
      <c r="H9" s="156">
        <v>98</v>
      </c>
      <c r="I9" s="156"/>
      <c r="J9" s="156"/>
    </row>
    <row r="10" spans="1:10" s="99" customFormat="1" ht="13.5">
      <c r="A10" s="150" t="s">
        <v>130</v>
      </c>
      <c r="B10" s="150">
        <v>6203</v>
      </c>
      <c r="C10" s="150" t="s">
        <v>147</v>
      </c>
      <c r="D10" s="156">
        <v>59</v>
      </c>
      <c r="E10" s="156">
        <v>75</v>
      </c>
      <c r="F10" s="156">
        <v>22</v>
      </c>
      <c r="G10" s="156">
        <v>602</v>
      </c>
      <c r="H10" s="156">
        <v>580</v>
      </c>
      <c r="I10" s="156">
        <v>54</v>
      </c>
      <c r="J10" s="156"/>
    </row>
    <row r="11" spans="1:10" s="99" customFormat="1" ht="13.5">
      <c r="A11" s="150" t="s">
        <v>130</v>
      </c>
      <c r="B11" s="150">
        <v>6204</v>
      </c>
      <c r="C11" s="150" t="s">
        <v>138</v>
      </c>
      <c r="D11" s="156">
        <v>42</v>
      </c>
      <c r="E11" s="156">
        <v>39</v>
      </c>
      <c r="F11" s="156">
        <v>6</v>
      </c>
      <c r="G11" s="156">
        <v>270</v>
      </c>
      <c r="H11" s="156">
        <v>250</v>
      </c>
      <c r="I11" s="156">
        <v>127</v>
      </c>
      <c r="J11" s="156">
        <v>41</v>
      </c>
    </row>
    <row r="12" spans="1:10" s="99" customFormat="1" ht="13.5">
      <c r="A12" s="150" t="s">
        <v>130</v>
      </c>
      <c r="B12" s="150">
        <v>6205</v>
      </c>
      <c r="C12" s="150" t="s">
        <v>150</v>
      </c>
      <c r="D12" s="156">
        <v>11</v>
      </c>
      <c r="E12" s="156">
        <v>10</v>
      </c>
      <c r="F12" s="156">
        <v>2</v>
      </c>
      <c r="G12" s="156">
        <v>116</v>
      </c>
      <c r="H12" s="156">
        <v>87</v>
      </c>
      <c r="I12" s="156">
        <v>29</v>
      </c>
      <c r="J12" s="156"/>
    </row>
    <row r="13" spans="1:10" s="99" customFormat="1" ht="13.5">
      <c r="A13" s="150" t="s">
        <v>130</v>
      </c>
      <c r="B13" s="150">
        <v>6206</v>
      </c>
      <c r="C13" s="150" t="s">
        <v>168</v>
      </c>
      <c r="D13" s="156">
        <v>9</v>
      </c>
      <c r="E13" s="156">
        <v>9</v>
      </c>
      <c r="F13" s="156">
        <v>2</v>
      </c>
      <c r="G13" s="156">
        <v>101</v>
      </c>
      <c r="H13" s="156">
        <v>86</v>
      </c>
      <c r="I13" s="156">
        <v>45</v>
      </c>
      <c r="J13" s="156"/>
    </row>
    <row r="14" spans="1:10" s="99" customFormat="1" ht="13.5">
      <c r="A14" s="150" t="s">
        <v>130</v>
      </c>
      <c r="B14" s="150">
        <v>6207</v>
      </c>
      <c r="C14" s="150" t="s">
        <v>143</v>
      </c>
      <c r="D14" s="156">
        <v>10</v>
      </c>
      <c r="E14" s="156">
        <v>9</v>
      </c>
      <c r="F14" s="156">
        <v>1</v>
      </c>
      <c r="G14" s="156">
        <v>79</v>
      </c>
      <c r="H14" s="156">
        <v>70</v>
      </c>
      <c r="I14" s="156">
        <v>9</v>
      </c>
      <c r="J14" s="156"/>
    </row>
    <row r="15" spans="1:10" ht="13.5">
      <c r="A15" s="150" t="s">
        <v>130</v>
      </c>
      <c r="B15" s="150">
        <v>6208</v>
      </c>
      <c r="C15" s="150" t="s">
        <v>133</v>
      </c>
      <c r="D15" s="156">
        <v>8</v>
      </c>
      <c r="E15" s="156">
        <v>8</v>
      </c>
      <c r="F15" s="156"/>
      <c r="G15" s="156">
        <v>70</v>
      </c>
      <c r="H15" s="156">
        <v>64</v>
      </c>
      <c r="I15" s="156">
        <v>6</v>
      </c>
      <c r="J15" s="156">
        <v>6</v>
      </c>
    </row>
    <row r="16" spans="1:10" ht="13.5">
      <c r="A16" s="150" t="s">
        <v>130</v>
      </c>
      <c r="B16" s="150">
        <v>6209</v>
      </c>
      <c r="C16" s="150" t="s">
        <v>160</v>
      </c>
      <c r="D16" s="156">
        <v>8</v>
      </c>
      <c r="E16" s="156">
        <v>7</v>
      </c>
      <c r="F16" s="156">
        <v>2</v>
      </c>
      <c r="G16" s="156">
        <v>119</v>
      </c>
      <c r="H16" s="156">
        <v>76</v>
      </c>
      <c r="I16" s="156">
        <v>43</v>
      </c>
      <c r="J16" s="156"/>
    </row>
    <row r="17" spans="1:10" ht="13.5">
      <c r="A17" s="150" t="s">
        <v>130</v>
      </c>
      <c r="B17" s="150">
        <v>6210</v>
      </c>
      <c r="C17" s="150" t="s">
        <v>134</v>
      </c>
      <c r="D17" s="156">
        <v>11</v>
      </c>
      <c r="E17" s="156">
        <v>9</v>
      </c>
      <c r="F17" s="156">
        <v>4</v>
      </c>
      <c r="G17" s="156">
        <v>65</v>
      </c>
      <c r="H17" s="156">
        <v>65</v>
      </c>
      <c r="I17" s="156">
        <v>38</v>
      </c>
      <c r="J17" s="156"/>
    </row>
    <row r="18" spans="1:10" ht="13.5">
      <c r="A18" s="150" t="s">
        <v>130</v>
      </c>
      <c r="B18" s="150">
        <v>6211</v>
      </c>
      <c r="C18" s="150" t="s">
        <v>135</v>
      </c>
      <c r="D18" s="156">
        <v>5</v>
      </c>
      <c r="E18" s="156">
        <v>4</v>
      </c>
      <c r="F18" s="156">
        <v>3</v>
      </c>
      <c r="G18" s="156">
        <v>52</v>
      </c>
      <c r="H18" s="156">
        <v>52</v>
      </c>
      <c r="I18" s="156">
        <v>26</v>
      </c>
      <c r="J18" s="156"/>
    </row>
    <row r="19" spans="1:10" ht="13.5">
      <c r="A19" s="150" t="s">
        <v>130</v>
      </c>
      <c r="B19" s="150">
        <v>6212</v>
      </c>
      <c r="C19" s="150" t="s">
        <v>173</v>
      </c>
      <c r="D19" s="156">
        <v>4</v>
      </c>
      <c r="E19" s="156">
        <v>4</v>
      </c>
      <c r="F19" s="156">
        <v>2</v>
      </c>
      <c r="G19" s="156">
        <v>28</v>
      </c>
      <c r="H19" s="156">
        <v>28</v>
      </c>
      <c r="I19" s="156"/>
      <c r="J19" s="156"/>
    </row>
    <row r="20" spans="1:10" ht="13.5">
      <c r="A20" s="150" t="s">
        <v>130</v>
      </c>
      <c r="B20" s="150">
        <v>6213</v>
      </c>
      <c r="C20" s="150" t="s">
        <v>161</v>
      </c>
      <c r="D20" s="156">
        <v>7</v>
      </c>
      <c r="E20" s="156">
        <v>6</v>
      </c>
      <c r="F20" s="156">
        <v>3</v>
      </c>
      <c r="G20" s="156">
        <v>74</v>
      </c>
      <c r="H20" s="156">
        <v>55</v>
      </c>
      <c r="I20" s="156">
        <v>19</v>
      </c>
      <c r="J20" s="156"/>
    </row>
    <row r="21" spans="1:10" ht="13.5">
      <c r="A21" s="150" t="s">
        <v>130</v>
      </c>
      <c r="B21" s="150">
        <v>6301</v>
      </c>
      <c r="C21" s="150" t="s">
        <v>144</v>
      </c>
      <c r="D21" s="156">
        <v>3</v>
      </c>
      <c r="E21" s="156">
        <v>2</v>
      </c>
      <c r="F21" s="156">
        <v>3</v>
      </c>
      <c r="G21" s="156">
        <v>16</v>
      </c>
      <c r="H21" s="156">
        <v>16</v>
      </c>
      <c r="I21" s="156"/>
      <c r="J21" s="156"/>
    </row>
    <row r="22" spans="1:10" ht="13.5">
      <c r="A22" s="150" t="s">
        <v>130</v>
      </c>
      <c r="B22" s="150">
        <v>6302</v>
      </c>
      <c r="C22" s="150" t="s">
        <v>145</v>
      </c>
      <c r="D22" s="156">
        <v>4</v>
      </c>
      <c r="E22" s="156">
        <v>3</v>
      </c>
      <c r="F22" s="156">
        <v>1</v>
      </c>
      <c r="G22" s="156">
        <v>23</v>
      </c>
      <c r="H22" s="156">
        <v>23</v>
      </c>
      <c r="I22" s="156"/>
      <c r="J22" s="156"/>
    </row>
    <row r="23" spans="1:10" ht="13.5">
      <c r="A23" s="150" t="s">
        <v>130</v>
      </c>
      <c r="B23" s="150">
        <v>6321</v>
      </c>
      <c r="C23" s="150" t="s">
        <v>136</v>
      </c>
      <c r="D23" s="156">
        <v>37</v>
      </c>
      <c r="E23" s="156">
        <v>21</v>
      </c>
      <c r="F23" s="156">
        <v>16</v>
      </c>
      <c r="G23" s="156">
        <v>203</v>
      </c>
      <c r="H23" s="156">
        <v>203</v>
      </c>
      <c r="I23" s="156"/>
      <c r="J23" s="156"/>
    </row>
    <row r="24" spans="1:10" ht="13.5">
      <c r="A24" s="150" t="s">
        <v>130</v>
      </c>
      <c r="B24" s="150">
        <v>6322</v>
      </c>
      <c r="C24" s="150" t="s">
        <v>169</v>
      </c>
      <c r="D24" s="156">
        <v>1</v>
      </c>
      <c r="E24" s="156">
        <v>1</v>
      </c>
      <c r="F24" s="156"/>
      <c r="G24" s="156">
        <v>7</v>
      </c>
      <c r="H24" s="156">
        <v>7</v>
      </c>
      <c r="I24" s="156"/>
      <c r="J24" s="156"/>
    </row>
    <row r="25" spans="1:10" ht="13.5">
      <c r="A25" s="150" t="s">
        <v>130</v>
      </c>
      <c r="B25" s="150">
        <v>6323</v>
      </c>
      <c r="C25" s="150" t="s">
        <v>170</v>
      </c>
      <c r="D25" s="156">
        <v>3</v>
      </c>
      <c r="E25" s="156">
        <v>2</v>
      </c>
      <c r="F25" s="156">
        <v>2</v>
      </c>
      <c r="G25" s="156">
        <v>16</v>
      </c>
      <c r="H25" s="156">
        <v>16</v>
      </c>
      <c r="I25" s="156"/>
      <c r="J25" s="156"/>
    </row>
    <row r="26" spans="1:10" ht="13.5">
      <c r="A26" s="150" t="s">
        <v>130</v>
      </c>
      <c r="B26" s="150">
        <v>6324</v>
      </c>
      <c r="C26" s="150" t="s">
        <v>171</v>
      </c>
      <c r="D26" s="156">
        <v>4</v>
      </c>
      <c r="E26" s="156">
        <v>3</v>
      </c>
      <c r="F26" s="156">
        <v>1</v>
      </c>
      <c r="G26" s="156">
        <v>33</v>
      </c>
      <c r="H26" s="156">
        <v>33</v>
      </c>
      <c r="I26" s="156"/>
      <c r="J26" s="156"/>
    </row>
    <row r="27" spans="1:10" ht="13.5">
      <c r="A27" s="150" t="s">
        <v>130</v>
      </c>
      <c r="B27" s="150">
        <v>6341</v>
      </c>
      <c r="C27" s="150" t="s">
        <v>174</v>
      </c>
      <c r="D27" s="156">
        <v>2</v>
      </c>
      <c r="E27" s="156">
        <v>2</v>
      </c>
      <c r="F27" s="156">
        <v>1</v>
      </c>
      <c r="G27" s="156">
        <v>8</v>
      </c>
      <c r="H27" s="156">
        <v>8</v>
      </c>
      <c r="I27" s="156"/>
      <c r="J27" s="156"/>
    </row>
    <row r="28" spans="1:10" ht="13.5">
      <c r="A28" s="150" t="s">
        <v>130</v>
      </c>
      <c r="B28" s="150">
        <v>6361</v>
      </c>
      <c r="C28" s="150" t="s">
        <v>151</v>
      </c>
      <c r="D28" s="156">
        <v>4</v>
      </c>
      <c r="E28" s="156">
        <v>4</v>
      </c>
      <c r="F28" s="156"/>
      <c r="G28" s="156">
        <v>17</v>
      </c>
      <c r="H28" s="156">
        <v>17</v>
      </c>
      <c r="I28" s="156"/>
      <c r="J28" s="156"/>
    </row>
    <row r="29" spans="1:10" ht="13.5">
      <c r="A29" s="150" t="s">
        <v>130</v>
      </c>
      <c r="B29" s="150">
        <v>6362</v>
      </c>
      <c r="C29" s="150" t="s">
        <v>152</v>
      </c>
      <c r="D29" s="156">
        <v>2</v>
      </c>
      <c r="E29" s="156">
        <v>1</v>
      </c>
      <c r="F29" s="156">
        <v>1</v>
      </c>
      <c r="G29" s="156">
        <v>24</v>
      </c>
      <c r="H29" s="156">
        <v>10</v>
      </c>
      <c r="I29" s="156">
        <v>14</v>
      </c>
      <c r="J29" s="156"/>
    </row>
    <row r="30" spans="1:10" ht="13.5">
      <c r="A30" s="150" t="s">
        <v>130</v>
      </c>
      <c r="B30" s="150">
        <v>6363</v>
      </c>
      <c r="C30" s="150" t="s">
        <v>153</v>
      </c>
      <c r="D30" s="156">
        <v>4</v>
      </c>
      <c r="E30" s="156">
        <v>3</v>
      </c>
      <c r="F30" s="156">
        <v>1</v>
      </c>
      <c r="G30" s="156">
        <v>11</v>
      </c>
      <c r="H30" s="156">
        <v>11</v>
      </c>
      <c r="I30" s="156"/>
      <c r="J30" s="156"/>
    </row>
    <row r="31" spans="1:10" ht="13.5">
      <c r="A31" s="150" t="s">
        <v>130</v>
      </c>
      <c r="B31" s="150">
        <v>6364</v>
      </c>
      <c r="C31" s="150" t="s">
        <v>154</v>
      </c>
      <c r="D31" s="156">
        <v>5</v>
      </c>
      <c r="E31" s="156">
        <v>5</v>
      </c>
      <c r="F31" s="156">
        <v>1</v>
      </c>
      <c r="G31" s="156">
        <v>59</v>
      </c>
      <c r="H31" s="156">
        <v>59</v>
      </c>
      <c r="I31" s="156"/>
      <c r="J31" s="156"/>
    </row>
    <row r="32" spans="1:10" ht="13.5">
      <c r="A32" s="150" t="s">
        <v>130</v>
      </c>
      <c r="B32" s="150">
        <v>6365</v>
      </c>
      <c r="C32" s="150" t="s">
        <v>155</v>
      </c>
      <c r="D32" s="156"/>
      <c r="E32" s="156"/>
      <c r="F32" s="156"/>
      <c r="G32" s="156">
        <v>2</v>
      </c>
      <c r="H32" s="156">
        <v>2</v>
      </c>
      <c r="I32" s="156"/>
      <c r="J32" s="156"/>
    </row>
    <row r="33" spans="1:10" ht="13.5">
      <c r="A33" s="150" t="s">
        <v>130</v>
      </c>
      <c r="B33" s="150">
        <v>6366</v>
      </c>
      <c r="C33" s="150" t="s">
        <v>156</v>
      </c>
      <c r="D33" s="156">
        <v>3</v>
      </c>
      <c r="E33" s="156">
        <v>3</v>
      </c>
      <c r="F33" s="156"/>
      <c r="G33" s="156">
        <v>16</v>
      </c>
      <c r="H33" s="156">
        <v>16</v>
      </c>
      <c r="I33" s="156"/>
      <c r="J33" s="156"/>
    </row>
    <row r="34" spans="1:10" ht="13.5">
      <c r="A34" s="150" t="s">
        <v>130</v>
      </c>
      <c r="B34" s="150">
        <v>6367</v>
      </c>
      <c r="C34" s="150" t="s">
        <v>157</v>
      </c>
      <c r="D34" s="156">
        <v>4</v>
      </c>
      <c r="E34" s="156">
        <v>2</v>
      </c>
      <c r="F34" s="156">
        <v>2</v>
      </c>
      <c r="G34" s="156">
        <v>11</v>
      </c>
      <c r="H34" s="156">
        <v>11</v>
      </c>
      <c r="I34" s="156"/>
      <c r="J34" s="156"/>
    </row>
    <row r="35" spans="1:10" ht="13.5">
      <c r="A35" s="150" t="s">
        <v>130</v>
      </c>
      <c r="B35" s="150">
        <v>6381</v>
      </c>
      <c r="C35" s="150" t="s">
        <v>162</v>
      </c>
      <c r="D35" s="156">
        <v>3</v>
      </c>
      <c r="E35" s="156">
        <v>3</v>
      </c>
      <c r="F35" s="156"/>
      <c r="G35" s="156">
        <v>42</v>
      </c>
      <c r="H35" s="156">
        <v>42</v>
      </c>
      <c r="I35" s="156"/>
      <c r="J35" s="156"/>
    </row>
    <row r="36" spans="1:10" ht="13.5">
      <c r="A36" s="150" t="s">
        <v>130</v>
      </c>
      <c r="B36" s="150">
        <v>6382</v>
      </c>
      <c r="C36" s="150" t="s">
        <v>163</v>
      </c>
      <c r="D36" s="156">
        <v>1</v>
      </c>
      <c r="E36" s="156">
        <v>1</v>
      </c>
      <c r="F36" s="156">
        <v>1</v>
      </c>
      <c r="G36" s="156">
        <v>9</v>
      </c>
      <c r="H36" s="156">
        <v>7</v>
      </c>
      <c r="I36" s="156">
        <v>1</v>
      </c>
      <c r="J36" s="156">
        <v>1</v>
      </c>
    </row>
    <row r="37" spans="1:10" ht="13.5">
      <c r="A37" s="150" t="s">
        <v>130</v>
      </c>
      <c r="B37" s="150">
        <v>6401</v>
      </c>
      <c r="C37" s="150" t="s">
        <v>164</v>
      </c>
      <c r="D37" s="156">
        <v>4</v>
      </c>
      <c r="E37" s="156">
        <v>2</v>
      </c>
      <c r="F37" s="156">
        <v>2</v>
      </c>
      <c r="G37" s="156">
        <v>23</v>
      </c>
      <c r="H37" s="156">
        <v>12</v>
      </c>
      <c r="I37" s="156">
        <v>5</v>
      </c>
      <c r="J37" s="156">
        <v>6</v>
      </c>
    </row>
    <row r="38" spans="1:10" ht="13.5">
      <c r="A38" s="150" t="s">
        <v>130</v>
      </c>
      <c r="B38" s="150">
        <v>6402</v>
      </c>
      <c r="C38" s="150" t="s">
        <v>165</v>
      </c>
      <c r="D38" s="156">
        <v>3</v>
      </c>
      <c r="E38" s="156">
        <v>3</v>
      </c>
      <c r="F38" s="156">
        <v>1</v>
      </c>
      <c r="G38" s="156">
        <v>23</v>
      </c>
      <c r="H38" s="156">
        <v>18</v>
      </c>
      <c r="I38" s="156">
        <v>3</v>
      </c>
      <c r="J38" s="156">
        <v>2</v>
      </c>
    </row>
    <row r="39" spans="1:10" ht="13.5">
      <c r="A39" s="150" t="s">
        <v>130</v>
      </c>
      <c r="B39" s="150">
        <v>6403</v>
      </c>
      <c r="C39" s="150" t="s">
        <v>166</v>
      </c>
      <c r="D39" s="156">
        <v>2</v>
      </c>
      <c r="E39" s="156">
        <v>2</v>
      </c>
      <c r="F39" s="156"/>
      <c r="G39" s="156">
        <v>7</v>
      </c>
      <c r="H39" s="156">
        <v>7</v>
      </c>
      <c r="I39" s="156"/>
      <c r="J39" s="156"/>
    </row>
    <row r="40" spans="1:10" ht="13.5">
      <c r="A40" s="150" t="s">
        <v>130</v>
      </c>
      <c r="B40" s="150">
        <v>6426</v>
      </c>
      <c r="C40" s="150" t="s">
        <v>148</v>
      </c>
      <c r="D40" s="156">
        <v>1</v>
      </c>
      <c r="E40" s="156">
        <v>1</v>
      </c>
      <c r="F40" s="156"/>
      <c r="G40" s="156">
        <v>4</v>
      </c>
      <c r="H40" s="156">
        <v>4</v>
      </c>
      <c r="I40" s="156"/>
      <c r="J40" s="156"/>
    </row>
    <row r="41" spans="1:10" ht="13.5">
      <c r="A41" s="150" t="s">
        <v>130</v>
      </c>
      <c r="B41" s="150">
        <v>6428</v>
      </c>
      <c r="C41" s="150" t="s">
        <v>139</v>
      </c>
      <c r="D41" s="156">
        <v>6</v>
      </c>
      <c r="E41" s="156">
        <v>6</v>
      </c>
      <c r="F41" s="156">
        <v>1</v>
      </c>
      <c r="G41" s="156">
        <v>20</v>
      </c>
      <c r="H41" s="156">
        <v>20</v>
      </c>
      <c r="I41" s="156"/>
      <c r="J41" s="156"/>
    </row>
    <row r="42" spans="1:10" ht="13.5">
      <c r="A42" s="150" t="s">
        <v>130</v>
      </c>
      <c r="B42" s="150">
        <v>6461</v>
      </c>
      <c r="C42" s="150" t="s">
        <v>140</v>
      </c>
      <c r="D42" s="156">
        <v>6</v>
      </c>
      <c r="E42" s="156">
        <v>6</v>
      </c>
      <c r="F42" s="156"/>
      <c r="G42" s="156">
        <v>34</v>
      </c>
      <c r="H42" s="156">
        <v>20</v>
      </c>
      <c r="I42" s="156">
        <v>14</v>
      </c>
      <c r="J42" s="156"/>
    </row>
    <row r="43" spans="1:10" ht="13.5">
      <c r="A43" s="21"/>
      <c r="B43" s="21"/>
      <c r="C43" s="21"/>
      <c r="D43" s="48"/>
      <c r="E43" s="48"/>
      <c r="F43" s="48"/>
      <c r="G43" s="48"/>
      <c r="H43" s="48"/>
      <c r="I43" s="48"/>
      <c r="J43" s="48"/>
    </row>
    <row r="44" spans="1:10" ht="13.5">
      <c r="A44" s="21"/>
      <c r="B44" s="21"/>
      <c r="C44" s="21"/>
      <c r="D44" s="48"/>
      <c r="E44" s="48"/>
      <c r="F44" s="48"/>
      <c r="G44" s="48"/>
      <c r="H44" s="48"/>
      <c r="I44" s="48"/>
      <c r="J44" s="48"/>
    </row>
    <row r="45" spans="1:10" ht="13.5">
      <c r="A45" s="21"/>
      <c r="B45" s="21"/>
      <c r="C45" s="21"/>
      <c r="D45" s="48"/>
      <c r="E45" s="48"/>
      <c r="F45" s="48"/>
      <c r="G45" s="48"/>
      <c r="H45" s="48"/>
      <c r="I45" s="48"/>
      <c r="J45" s="48"/>
    </row>
    <row r="46" spans="1:10" ht="13.5">
      <c r="A46" s="21"/>
      <c r="B46" s="21"/>
      <c r="C46" s="21"/>
      <c r="D46" s="48"/>
      <c r="E46" s="48"/>
      <c r="F46" s="48"/>
      <c r="G46" s="48"/>
      <c r="H46" s="48"/>
      <c r="I46" s="48"/>
      <c r="J46" s="48"/>
    </row>
    <row r="47" spans="1:10" ht="13.5">
      <c r="A47" s="21"/>
      <c r="B47" s="21"/>
      <c r="C47" s="21"/>
      <c r="D47" s="48"/>
      <c r="E47" s="48"/>
      <c r="F47" s="48"/>
      <c r="G47" s="48"/>
      <c r="H47" s="48"/>
      <c r="I47" s="48"/>
      <c r="J47" s="48"/>
    </row>
    <row r="48" spans="1:10" ht="13.5">
      <c r="A48" s="21"/>
      <c r="B48" s="21"/>
      <c r="C48" s="21"/>
      <c r="D48" s="48"/>
      <c r="E48" s="48"/>
      <c r="F48" s="48"/>
      <c r="G48" s="48"/>
      <c r="H48" s="48"/>
      <c r="I48" s="48"/>
      <c r="J48" s="48"/>
    </row>
    <row r="49" spans="1:10" ht="13.5">
      <c r="A49" s="21"/>
      <c r="B49" s="21"/>
      <c r="C49" s="21"/>
      <c r="D49" s="48"/>
      <c r="E49" s="48"/>
      <c r="F49" s="48"/>
      <c r="G49" s="48"/>
      <c r="H49" s="48"/>
      <c r="I49" s="48"/>
      <c r="J49" s="48"/>
    </row>
    <row r="50" spans="1:10" ht="13.5">
      <c r="A50" s="21"/>
      <c r="B50" s="21"/>
      <c r="C50" s="21"/>
      <c r="D50" s="48"/>
      <c r="E50" s="48"/>
      <c r="F50" s="48"/>
      <c r="G50" s="48"/>
      <c r="H50" s="48"/>
      <c r="I50" s="48"/>
      <c r="J50" s="48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2008-09-16T07:17:28Z</dcterms:modified>
  <cp:category/>
  <cp:version/>
  <cp:contentType/>
  <cp:contentStatus/>
</cp:coreProperties>
</file>