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'委託・許可件数（市町村）'!$A$2:$S$36</definedName>
    <definedName name="_xlnm.Print_Area" localSheetId="5">'委託・許可件数（組合）'!$A$2:$S$23</definedName>
    <definedName name="_xlnm.Print_Area" localSheetId="2">'収集運搬機材（市町村）'!$A$2:$AY$36</definedName>
    <definedName name="_xlnm.Print_Area" localSheetId="3">'収集運搬機材（組合）'!$A$2:$AY$24</definedName>
    <definedName name="_xlnm.Print_Area" localSheetId="6">'処理業者と従業員数'!$A$2:$K$36</definedName>
    <definedName name="_xlnm.Print_Area" localSheetId="0">'廃棄物処理従事職員数（市町村）'!$A$2:$AD$36</definedName>
    <definedName name="_xlnm.Print_Area" localSheetId="1">'廃棄物処理従事職員数（組合）'!$A$2:$AD$23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<sst xmlns="http://schemas.openxmlformats.org/spreadsheetml/2006/main" count="911" uniqueCount="171">
  <si>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</si>
  <si>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</si>
  <si>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</si>
  <si>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</si>
  <si>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</si>
  <si>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</si>
  <si>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</si>
  <si>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</si>
  <si>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</si>
  <si>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</si>
  <si>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</si>
  <si>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</si>
  <si>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</si>
  <si>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</si>
  <si>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</si>
  <si>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</si>
  <si>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</si>
  <si>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</si>
  <si>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</si>
  <si>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</si>
  <si>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美郷町</t>
  </si>
  <si>
    <t>32209</t>
  </si>
  <si>
    <t>雲南市</t>
  </si>
  <si>
    <t>32343</t>
  </si>
  <si>
    <t>奥出雲町</t>
  </si>
  <si>
    <t>32386</t>
  </si>
  <si>
    <t>32448</t>
  </si>
  <si>
    <t>32449</t>
  </si>
  <si>
    <t>邑南町</t>
  </si>
  <si>
    <t>32528</t>
  </si>
  <si>
    <t>隠岐の島町</t>
  </si>
  <si>
    <t>32503</t>
  </si>
  <si>
    <t>柿木村</t>
  </si>
  <si>
    <t>32504</t>
  </si>
  <si>
    <t>六日市町</t>
  </si>
  <si>
    <t>32525</t>
  </si>
  <si>
    <t>海士町</t>
  </si>
  <si>
    <t>32526</t>
  </si>
  <si>
    <t>西ノ島町</t>
  </si>
  <si>
    <t>32527</t>
  </si>
  <si>
    <t>知夫村</t>
  </si>
  <si>
    <t>32813</t>
  </si>
  <si>
    <t>益田市外四町環境衛生組合</t>
  </si>
  <si>
    <t>32815</t>
  </si>
  <si>
    <t>大田市外２町広域行政組合</t>
  </si>
  <si>
    <t>32816</t>
  </si>
  <si>
    <t>安来能義広域行政組合</t>
  </si>
  <si>
    <t>32821</t>
  </si>
  <si>
    <t>宍道町斐川町環境衛生組合</t>
  </si>
  <si>
    <t>32826</t>
  </si>
  <si>
    <t>32841</t>
  </si>
  <si>
    <t>鹿足郡環境衛生組合</t>
  </si>
  <si>
    <t>32849</t>
  </si>
  <si>
    <t>仁多町横田町広域事務組合</t>
  </si>
  <si>
    <t>32854</t>
  </si>
  <si>
    <t>江津市桜江町環境衛生組合</t>
  </si>
  <si>
    <t>32861</t>
  </si>
  <si>
    <t>島後町村組合</t>
  </si>
  <si>
    <t>32873</t>
  </si>
  <si>
    <t>出雲市外６市町広域事務組合</t>
  </si>
  <si>
    <t>32874</t>
  </si>
  <si>
    <t>32876</t>
  </si>
  <si>
    <t>32879</t>
  </si>
  <si>
    <t>松江地区広域行政組合</t>
  </si>
  <si>
    <t>32888</t>
  </si>
  <si>
    <t>32891</t>
  </si>
  <si>
    <t>浜田地区広域行政組合</t>
  </si>
  <si>
    <t>島根県合計</t>
  </si>
  <si>
    <t>島根県合計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</si>
  <si>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</si>
  <si>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</si>
  <si>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</si>
  <si>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</si>
  <si>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</si>
  <si>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</si>
  <si>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</si>
  <si>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</si>
  <si>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</si>
  <si>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</si>
  <si>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</si>
  <si>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</si>
  <si>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</si>
  <si>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</si>
  <si>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</si>
  <si>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</si>
  <si>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</si>
  <si>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</si>
  <si>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</si>
  <si>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</si>
  <si>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</si>
  <si>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</si>
  <si>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</si>
  <si>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</si>
  <si>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飯南町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</si>
  <si>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</si>
  <si>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</si>
  <si>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</si>
  <si>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</si>
  <si>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</si>
  <si>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</si>
  <si>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</si>
  <si>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</si>
  <si>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</si>
  <si>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</si>
  <si>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</si>
  <si>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川本町</t>
  </si>
  <si>
    <t>益田地区広域市町村圏事務組合</t>
  </si>
  <si>
    <t>鹿足郡不燃物処理組合</t>
  </si>
  <si>
    <t>32852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</si>
  <si>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</si>
  <si>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</si>
  <si>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</si>
  <si>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</si>
  <si>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</si>
  <si>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</si>
  <si>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</si>
  <si>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</si>
  <si>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</si>
  <si>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</si>
  <si>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</si>
  <si>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</si>
  <si>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</si>
  <si>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</si>
  <si>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</si>
  <si>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32304</t>
  </si>
  <si>
    <t>東出雲町</t>
  </si>
  <si>
    <t>32401</t>
  </si>
  <si>
    <t>斐川町</t>
  </si>
  <si>
    <t>32421</t>
  </si>
  <si>
    <t>温泉津町</t>
  </si>
  <si>
    <t>32422</t>
  </si>
  <si>
    <t>仁摩町</t>
  </si>
  <si>
    <t>32441</t>
  </si>
  <si>
    <t>32462</t>
  </si>
  <si>
    <t>金城町</t>
  </si>
  <si>
    <t>32463</t>
  </si>
  <si>
    <t>32464</t>
  </si>
  <si>
    <t>弥栄村</t>
  </si>
  <si>
    <t>32465</t>
  </si>
  <si>
    <t>三隅町</t>
  </si>
  <si>
    <t>32501</t>
  </si>
  <si>
    <t>津和野町</t>
  </si>
  <si>
    <t>32502</t>
  </si>
  <si>
    <t>日原町</t>
  </si>
  <si>
    <t>島根県合計</t>
  </si>
  <si>
    <t>雲南環境衛生組合</t>
  </si>
  <si>
    <t>雲南市・飯南町事務組合</t>
  </si>
  <si>
    <t>邑智郡総合事務組合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</si>
  <si>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</si>
  <si>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</si>
  <si>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</si>
  <si>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</si>
  <si>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旭町</t>
  </si>
  <si>
    <t>島根県合計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</si>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</sst>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6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165</v>
      </c>
      <c r="B2" s="47" t="s">
        <v>85</v>
      </c>
      <c r="C2" s="44" t="s">
        <v>166</v>
      </c>
      <c r="D2" s="7" t="s">
        <v>86</v>
      </c>
      <c r="E2" s="8"/>
      <c r="F2" s="9"/>
      <c r="G2" s="8"/>
      <c r="H2" s="8"/>
      <c r="I2" s="8"/>
      <c r="J2" s="8"/>
      <c r="K2" s="8"/>
      <c r="L2" s="10"/>
      <c r="M2" s="7" t="s">
        <v>167</v>
      </c>
      <c r="N2" s="8"/>
      <c r="O2" s="9"/>
      <c r="P2" s="8"/>
      <c r="Q2" s="8"/>
      <c r="R2" s="8"/>
      <c r="S2" s="8"/>
      <c r="T2" s="8"/>
      <c r="U2" s="10"/>
      <c r="V2" s="7" t="s">
        <v>87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168</v>
      </c>
      <c r="E3" s="12" t="s">
        <v>88</v>
      </c>
      <c r="F3" s="9"/>
      <c r="G3" s="10"/>
      <c r="H3" s="12" t="s">
        <v>89</v>
      </c>
      <c r="I3" s="8"/>
      <c r="J3" s="8"/>
      <c r="K3" s="8"/>
      <c r="L3" s="10"/>
      <c r="M3" s="11" t="s">
        <v>168</v>
      </c>
      <c r="N3" s="12" t="s">
        <v>88</v>
      </c>
      <c r="O3" s="9"/>
      <c r="P3" s="10"/>
      <c r="Q3" s="12" t="s">
        <v>89</v>
      </c>
      <c r="R3" s="8"/>
      <c r="S3" s="8"/>
      <c r="T3" s="8"/>
      <c r="U3" s="10"/>
      <c r="V3" s="13"/>
      <c r="W3" s="12" t="s">
        <v>88</v>
      </c>
      <c r="X3" s="9"/>
      <c r="Y3" s="10"/>
      <c r="Z3" s="12" t="s">
        <v>89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168</v>
      </c>
      <c r="F4" s="51" t="s">
        <v>90</v>
      </c>
      <c r="G4" s="51" t="s">
        <v>91</v>
      </c>
      <c r="H4" s="45" t="s">
        <v>168</v>
      </c>
      <c r="I4" s="51" t="s">
        <v>81</v>
      </c>
      <c r="J4" s="51" t="s">
        <v>82</v>
      </c>
      <c r="K4" s="51" t="s">
        <v>83</v>
      </c>
      <c r="L4" s="51" t="s">
        <v>92</v>
      </c>
      <c r="M4" s="13"/>
      <c r="N4" s="45" t="s">
        <v>168</v>
      </c>
      <c r="O4" s="51" t="s">
        <v>90</v>
      </c>
      <c r="P4" s="51" t="s">
        <v>91</v>
      </c>
      <c r="Q4" s="45" t="s">
        <v>168</v>
      </c>
      <c r="R4" s="51" t="s">
        <v>81</v>
      </c>
      <c r="S4" s="51" t="s">
        <v>82</v>
      </c>
      <c r="T4" s="51" t="s">
        <v>83</v>
      </c>
      <c r="U4" s="51" t="s">
        <v>92</v>
      </c>
      <c r="V4" s="13"/>
      <c r="W4" s="45" t="s">
        <v>168</v>
      </c>
      <c r="X4" s="51" t="s">
        <v>90</v>
      </c>
      <c r="Y4" s="51" t="s">
        <v>91</v>
      </c>
      <c r="Z4" s="45" t="s">
        <v>168</v>
      </c>
      <c r="AA4" s="51" t="s">
        <v>81</v>
      </c>
      <c r="AB4" s="51" t="s">
        <v>82</v>
      </c>
      <c r="AC4" s="51" t="s">
        <v>83</v>
      </c>
      <c r="AD4" s="51" t="s">
        <v>92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169</v>
      </c>
      <c r="E6" s="14" t="s">
        <v>170</v>
      </c>
      <c r="F6" s="15" t="s">
        <v>170</v>
      </c>
      <c r="G6" s="15" t="s">
        <v>170</v>
      </c>
      <c r="H6" s="14" t="s">
        <v>170</v>
      </c>
      <c r="I6" s="15" t="s">
        <v>170</v>
      </c>
      <c r="J6" s="15" t="s">
        <v>170</v>
      </c>
      <c r="K6" s="15" t="s">
        <v>170</v>
      </c>
      <c r="L6" s="15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4" t="s">
        <v>170</v>
      </c>
      <c r="R6" s="15" t="s">
        <v>170</v>
      </c>
      <c r="S6" s="15" t="s">
        <v>170</v>
      </c>
      <c r="T6" s="15" t="s">
        <v>170</v>
      </c>
      <c r="U6" s="15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4" t="s">
        <v>170</v>
      </c>
      <c r="AA6" s="15" t="s">
        <v>170</v>
      </c>
      <c r="AB6" s="15" t="s">
        <v>170</v>
      </c>
      <c r="AC6" s="15" t="s">
        <v>170</v>
      </c>
      <c r="AD6" s="15" t="s">
        <v>170</v>
      </c>
    </row>
    <row r="7" spans="1:30" ht="13.5">
      <c r="A7" s="35" t="s">
        <v>109</v>
      </c>
      <c r="B7" s="35" t="s">
        <v>110</v>
      </c>
      <c r="C7" s="37" t="s">
        <v>111</v>
      </c>
      <c r="D7" s="16">
        <f aca="true" t="shared" si="0" ref="D7:D34">E7+H7</f>
        <v>128</v>
      </c>
      <c r="E7" s="16">
        <f aca="true" t="shared" si="1" ref="E7:E34">SUM(F7:G7)</f>
        <v>7</v>
      </c>
      <c r="F7" s="16">
        <v>7</v>
      </c>
      <c r="G7" s="16">
        <v>0</v>
      </c>
      <c r="H7" s="16">
        <f aca="true" t="shared" si="2" ref="H7:H34">SUM(I7:L7)</f>
        <v>121</v>
      </c>
      <c r="I7" s="16">
        <v>68</v>
      </c>
      <c r="J7" s="16">
        <v>48</v>
      </c>
      <c r="K7" s="16">
        <v>5</v>
      </c>
      <c r="L7" s="16">
        <v>0</v>
      </c>
      <c r="M7" s="16">
        <f aca="true" t="shared" si="3" ref="M7:M34">N7+Q7</f>
        <v>2</v>
      </c>
      <c r="N7" s="16">
        <f aca="true" t="shared" si="4" ref="N7:N34">SUM(O7:P7)</f>
        <v>2</v>
      </c>
      <c r="O7" s="16">
        <v>2</v>
      </c>
      <c r="P7" s="16">
        <v>0</v>
      </c>
      <c r="Q7" s="16">
        <f aca="true" t="shared" si="5" ref="Q7:Q34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4">D7+M7</f>
        <v>130</v>
      </c>
      <c r="W7" s="16">
        <f aca="true" t="shared" si="7" ref="W7:W34">E7+N7</f>
        <v>9</v>
      </c>
      <c r="X7" s="16">
        <f aca="true" t="shared" si="8" ref="X7:X34">F7+O7</f>
        <v>9</v>
      </c>
      <c r="Y7" s="16">
        <f aca="true" t="shared" si="9" ref="Y7:Y34">G7+P7</f>
        <v>0</v>
      </c>
      <c r="Z7" s="16">
        <f aca="true" t="shared" si="10" ref="Z7:Z34">H7+Q7</f>
        <v>121</v>
      </c>
      <c r="AA7" s="16">
        <f aca="true" t="shared" si="11" ref="AA7:AA34">I7+R7</f>
        <v>68</v>
      </c>
      <c r="AB7" s="16">
        <f aca="true" t="shared" si="12" ref="AB7:AB34">J7+S7</f>
        <v>48</v>
      </c>
      <c r="AC7" s="16">
        <f aca="true" t="shared" si="13" ref="AC7:AC34">K7+T7</f>
        <v>5</v>
      </c>
      <c r="AD7" s="16">
        <f aca="true" t="shared" si="14" ref="AD7:AD34">L7+U7</f>
        <v>0</v>
      </c>
    </row>
    <row r="8" spans="1:30" ht="13.5">
      <c r="A8" s="35" t="s">
        <v>109</v>
      </c>
      <c r="B8" s="35" t="s">
        <v>112</v>
      </c>
      <c r="C8" s="37" t="s">
        <v>113</v>
      </c>
      <c r="D8" s="16">
        <f t="shared" si="0"/>
        <v>27</v>
      </c>
      <c r="E8" s="16">
        <f t="shared" si="1"/>
        <v>3</v>
      </c>
      <c r="F8" s="16">
        <v>3</v>
      </c>
      <c r="G8" s="16">
        <v>0</v>
      </c>
      <c r="H8" s="16">
        <f t="shared" si="2"/>
        <v>24</v>
      </c>
      <c r="I8" s="16">
        <v>24</v>
      </c>
      <c r="J8" s="16">
        <v>0</v>
      </c>
      <c r="K8" s="16">
        <v>0</v>
      </c>
      <c r="L8" s="16">
        <v>0</v>
      </c>
      <c r="M8" s="16">
        <f t="shared" si="3"/>
        <v>4</v>
      </c>
      <c r="N8" s="16">
        <f t="shared" si="4"/>
        <v>0</v>
      </c>
      <c r="O8" s="16">
        <v>0</v>
      </c>
      <c r="P8" s="16">
        <v>0</v>
      </c>
      <c r="Q8" s="16">
        <f t="shared" si="5"/>
        <v>4</v>
      </c>
      <c r="R8" s="16">
        <v>4</v>
      </c>
      <c r="S8" s="16">
        <v>0</v>
      </c>
      <c r="T8" s="16">
        <v>0</v>
      </c>
      <c r="U8" s="16">
        <v>0</v>
      </c>
      <c r="V8" s="16">
        <f t="shared" si="6"/>
        <v>31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28</v>
      </c>
      <c r="AA8" s="16">
        <f t="shared" si="11"/>
        <v>28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109</v>
      </c>
      <c r="B9" s="35" t="s">
        <v>114</v>
      </c>
      <c r="C9" s="37" t="s">
        <v>115</v>
      </c>
      <c r="D9" s="16">
        <f t="shared" si="0"/>
        <v>35</v>
      </c>
      <c r="E9" s="16">
        <f t="shared" si="1"/>
        <v>35</v>
      </c>
      <c r="F9" s="16">
        <v>35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10</v>
      </c>
      <c r="O9" s="16">
        <v>10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45</v>
      </c>
      <c r="W9" s="16">
        <f t="shared" si="7"/>
        <v>45</v>
      </c>
      <c r="X9" s="16">
        <f t="shared" si="8"/>
        <v>45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5" t="s">
        <v>109</v>
      </c>
      <c r="B10" s="35" t="s">
        <v>116</v>
      </c>
      <c r="C10" s="37" t="s">
        <v>117</v>
      </c>
      <c r="D10" s="16">
        <f t="shared" si="0"/>
        <v>12</v>
      </c>
      <c r="E10" s="16">
        <f t="shared" si="1"/>
        <v>3</v>
      </c>
      <c r="F10" s="16">
        <v>3</v>
      </c>
      <c r="G10" s="16">
        <v>0</v>
      </c>
      <c r="H10" s="16">
        <f t="shared" si="2"/>
        <v>9</v>
      </c>
      <c r="I10" s="16">
        <v>6</v>
      </c>
      <c r="J10" s="16">
        <v>3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13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9</v>
      </c>
      <c r="AA10" s="16">
        <f t="shared" si="11"/>
        <v>6</v>
      </c>
      <c r="AB10" s="16">
        <f t="shared" si="12"/>
        <v>3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109</v>
      </c>
      <c r="B11" s="35" t="s">
        <v>118</v>
      </c>
      <c r="C11" s="37" t="s">
        <v>119</v>
      </c>
      <c r="D11" s="16">
        <f t="shared" si="0"/>
        <v>1</v>
      </c>
      <c r="E11" s="16">
        <f t="shared" si="1"/>
        <v>1</v>
      </c>
      <c r="F11" s="16">
        <v>1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</v>
      </c>
      <c r="W11" s="16">
        <f t="shared" si="7"/>
        <v>1</v>
      </c>
      <c r="X11" s="16">
        <f t="shared" si="8"/>
        <v>1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109</v>
      </c>
      <c r="B12" s="35" t="s">
        <v>120</v>
      </c>
      <c r="C12" s="37" t="s">
        <v>121</v>
      </c>
      <c r="D12" s="16">
        <f t="shared" si="0"/>
        <v>16</v>
      </c>
      <c r="E12" s="16">
        <f t="shared" si="1"/>
        <v>3</v>
      </c>
      <c r="F12" s="16">
        <v>3</v>
      </c>
      <c r="G12" s="16">
        <v>0</v>
      </c>
      <c r="H12" s="16">
        <f t="shared" si="2"/>
        <v>13</v>
      </c>
      <c r="I12" s="16">
        <v>0</v>
      </c>
      <c r="J12" s="16">
        <v>11</v>
      </c>
      <c r="K12" s="16">
        <v>2</v>
      </c>
      <c r="L12" s="16">
        <v>0</v>
      </c>
      <c r="M12" s="16">
        <f t="shared" si="3"/>
        <v>4</v>
      </c>
      <c r="N12" s="16">
        <f t="shared" si="4"/>
        <v>0</v>
      </c>
      <c r="O12" s="16">
        <v>0</v>
      </c>
      <c r="P12" s="16">
        <v>0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20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17</v>
      </c>
      <c r="AA12" s="16">
        <f t="shared" si="11"/>
        <v>0</v>
      </c>
      <c r="AB12" s="16">
        <f t="shared" si="12"/>
        <v>15</v>
      </c>
      <c r="AC12" s="16">
        <f t="shared" si="13"/>
        <v>2</v>
      </c>
      <c r="AD12" s="16">
        <f t="shared" si="14"/>
        <v>0</v>
      </c>
    </row>
    <row r="13" spans="1:30" ht="13.5">
      <c r="A13" s="35" t="s">
        <v>109</v>
      </c>
      <c r="B13" s="35" t="s">
        <v>122</v>
      </c>
      <c r="C13" s="37" t="s">
        <v>123</v>
      </c>
      <c r="D13" s="16">
        <f t="shared" si="0"/>
        <v>5</v>
      </c>
      <c r="E13" s="16">
        <f t="shared" si="1"/>
        <v>3</v>
      </c>
      <c r="F13" s="16">
        <v>2</v>
      </c>
      <c r="G13" s="16">
        <v>1</v>
      </c>
      <c r="H13" s="16">
        <f t="shared" si="2"/>
        <v>2</v>
      </c>
      <c r="I13" s="16">
        <v>0</v>
      </c>
      <c r="J13" s="16">
        <v>1</v>
      </c>
      <c r="K13" s="16">
        <v>1</v>
      </c>
      <c r="L13" s="16">
        <v>0</v>
      </c>
      <c r="M13" s="16">
        <f t="shared" si="3"/>
        <v>2</v>
      </c>
      <c r="N13" s="16">
        <f t="shared" si="4"/>
        <v>2</v>
      </c>
      <c r="O13" s="16">
        <v>1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7</v>
      </c>
      <c r="W13" s="16">
        <f t="shared" si="7"/>
        <v>5</v>
      </c>
      <c r="X13" s="16">
        <f t="shared" si="8"/>
        <v>3</v>
      </c>
      <c r="Y13" s="16">
        <f t="shared" si="9"/>
        <v>2</v>
      </c>
      <c r="Z13" s="16">
        <f t="shared" si="10"/>
        <v>2</v>
      </c>
      <c r="AA13" s="16">
        <f t="shared" si="11"/>
        <v>0</v>
      </c>
      <c r="AB13" s="16">
        <f t="shared" si="12"/>
        <v>1</v>
      </c>
      <c r="AC13" s="16">
        <f t="shared" si="13"/>
        <v>1</v>
      </c>
      <c r="AD13" s="16">
        <f t="shared" si="14"/>
        <v>0</v>
      </c>
    </row>
    <row r="14" spans="1:30" ht="13.5">
      <c r="A14" s="35" t="s">
        <v>109</v>
      </c>
      <c r="B14" s="35" t="s">
        <v>21</v>
      </c>
      <c r="C14" s="37" t="s">
        <v>22</v>
      </c>
      <c r="D14" s="16">
        <f t="shared" si="0"/>
        <v>4</v>
      </c>
      <c r="E14" s="16">
        <f t="shared" si="1"/>
        <v>4</v>
      </c>
      <c r="F14" s="16">
        <v>4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4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109</v>
      </c>
      <c r="B15" s="35" t="s">
        <v>124</v>
      </c>
      <c r="C15" s="37" t="s">
        <v>125</v>
      </c>
      <c r="D15" s="16">
        <f t="shared" si="0"/>
        <v>5</v>
      </c>
      <c r="E15" s="16">
        <f t="shared" si="1"/>
        <v>3</v>
      </c>
      <c r="F15" s="16">
        <v>3</v>
      </c>
      <c r="G15" s="16">
        <v>0</v>
      </c>
      <c r="H15" s="16">
        <f t="shared" si="2"/>
        <v>2</v>
      </c>
      <c r="I15" s="16">
        <v>0</v>
      </c>
      <c r="J15" s="16">
        <v>1</v>
      </c>
      <c r="K15" s="16">
        <v>1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2</v>
      </c>
      <c r="AA15" s="16">
        <f t="shared" si="11"/>
        <v>0</v>
      </c>
      <c r="AB15" s="16">
        <f t="shared" si="12"/>
        <v>1</v>
      </c>
      <c r="AC15" s="16">
        <f t="shared" si="13"/>
        <v>1</v>
      </c>
      <c r="AD15" s="16">
        <f t="shared" si="14"/>
        <v>0</v>
      </c>
    </row>
    <row r="16" spans="1:30" ht="13.5">
      <c r="A16" s="35" t="s">
        <v>109</v>
      </c>
      <c r="B16" s="35" t="s">
        <v>23</v>
      </c>
      <c r="C16" s="37" t="s">
        <v>24</v>
      </c>
      <c r="D16" s="16">
        <f t="shared" si="0"/>
        <v>2</v>
      </c>
      <c r="E16" s="16">
        <f t="shared" si="1"/>
        <v>2</v>
      </c>
      <c r="F16" s="16">
        <v>2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109</v>
      </c>
      <c r="B17" s="35" t="s">
        <v>25</v>
      </c>
      <c r="C17" s="37" t="s">
        <v>93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109</v>
      </c>
      <c r="B18" s="35" t="s">
        <v>126</v>
      </c>
      <c r="C18" s="37" t="s">
        <v>127</v>
      </c>
      <c r="D18" s="16">
        <f t="shared" si="0"/>
        <v>2</v>
      </c>
      <c r="E18" s="16">
        <f t="shared" si="1"/>
        <v>2</v>
      </c>
      <c r="F18" s="16">
        <v>1</v>
      </c>
      <c r="G18" s="16">
        <v>1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1</v>
      </c>
      <c r="Y18" s="16">
        <f t="shared" si="9"/>
        <v>1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109</v>
      </c>
      <c r="B19" s="35" t="s">
        <v>128</v>
      </c>
      <c r="C19" s="37" t="s">
        <v>129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109</v>
      </c>
      <c r="B20" s="35" t="s">
        <v>130</v>
      </c>
      <c r="C20" s="37" t="s">
        <v>131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109</v>
      </c>
      <c r="B21" s="35" t="s">
        <v>132</v>
      </c>
      <c r="C21" s="37" t="s">
        <v>105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109</v>
      </c>
      <c r="B22" s="35" t="s">
        <v>26</v>
      </c>
      <c r="C22" s="37" t="s">
        <v>20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109</v>
      </c>
      <c r="B23" s="35" t="s">
        <v>27</v>
      </c>
      <c r="C23" s="37" t="s">
        <v>28</v>
      </c>
      <c r="D23" s="16">
        <f t="shared" si="0"/>
        <v>3</v>
      </c>
      <c r="E23" s="16">
        <f t="shared" si="1"/>
        <v>3</v>
      </c>
      <c r="F23" s="16">
        <v>3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3</v>
      </c>
      <c r="W23" s="16">
        <f t="shared" si="7"/>
        <v>3</v>
      </c>
      <c r="X23" s="16">
        <f t="shared" si="8"/>
        <v>3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109</v>
      </c>
      <c r="B24" s="35" t="s">
        <v>133</v>
      </c>
      <c r="C24" s="37" t="s">
        <v>134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109</v>
      </c>
      <c r="B25" s="35" t="s">
        <v>135</v>
      </c>
      <c r="C25" s="37" t="s">
        <v>152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109</v>
      </c>
      <c r="B26" s="35" t="s">
        <v>136</v>
      </c>
      <c r="C26" s="37" t="s">
        <v>137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109</v>
      </c>
      <c r="B27" s="35" t="s">
        <v>138</v>
      </c>
      <c r="C27" s="37" t="s">
        <v>139</v>
      </c>
      <c r="D27" s="16">
        <f t="shared" si="0"/>
        <v>2</v>
      </c>
      <c r="E27" s="16">
        <f t="shared" si="1"/>
        <v>1</v>
      </c>
      <c r="F27" s="16">
        <v>1</v>
      </c>
      <c r="G27" s="16">
        <v>0</v>
      </c>
      <c r="H27" s="16">
        <f t="shared" si="2"/>
        <v>1</v>
      </c>
      <c r="I27" s="16">
        <v>0</v>
      </c>
      <c r="J27" s="16">
        <v>0</v>
      </c>
      <c r="K27" s="16">
        <v>1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1</v>
      </c>
      <c r="AA27" s="16">
        <f t="shared" si="11"/>
        <v>0</v>
      </c>
      <c r="AB27" s="16">
        <f t="shared" si="12"/>
        <v>0</v>
      </c>
      <c r="AC27" s="16">
        <f t="shared" si="13"/>
        <v>1</v>
      </c>
      <c r="AD27" s="16">
        <f t="shared" si="14"/>
        <v>0</v>
      </c>
    </row>
    <row r="28" spans="1:30" ht="13.5">
      <c r="A28" s="35" t="s">
        <v>109</v>
      </c>
      <c r="B28" s="35" t="s">
        <v>140</v>
      </c>
      <c r="C28" s="37" t="s">
        <v>141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109</v>
      </c>
      <c r="B29" s="35" t="s">
        <v>142</v>
      </c>
      <c r="C29" s="37" t="s">
        <v>143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109</v>
      </c>
      <c r="B30" s="35" t="s">
        <v>31</v>
      </c>
      <c r="C30" s="37" t="s">
        <v>32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109</v>
      </c>
      <c r="B31" s="35" t="s">
        <v>33</v>
      </c>
      <c r="C31" s="37" t="s">
        <v>34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109</v>
      </c>
      <c r="B32" s="35" t="s">
        <v>35</v>
      </c>
      <c r="C32" s="37" t="s">
        <v>36</v>
      </c>
      <c r="D32" s="16">
        <f t="shared" si="0"/>
        <v>4</v>
      </c>
      <c r="E32" s="16">
        <f t="shared" si="1"/>
        <v>1</v>
      </c>
      <c r="F32" s="16">
        <v>1</v>
      </c>
      <c r="G32" s="16">
        <v>0</v>
      </c>
      <c r="H32" s="16">
        <f t="shared" si="2"/>
        <v>3</v>
      </c>
      <c r="I32" s="16">
        <v>2</v>
      </c>
      <c r="J32" s="16">
        <v>1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3</v>
      </c>
      <c r="AA32" s="16">
        <f t="shared" si="11"/>
        <v>2</v>
      </c>
      <c r="AB32" s="16">
        <f t="shared" si="12"/>
        <v>1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109</v>
      </c>
      <c r="B33" s="35" t="s">
        <v>37</v>
      </c>
      <c r="C33" s="37" t="s">
        <v>38</v>
      </c>
      <c r="D33" s="16">
        <f t="shared" si="0"/>
        <v>6</v>
      </c>
      <c r="E33" s="16">
        <f t="shared" si="1"/>
        <v>2</v>
      </c>
      <c r="F33" s="16">
        <v>0</v>
      </c>
      <c r="G33" s="16">
        <v>2</v>
      </c>
      <c r="H33" s="16">
        <f t="shared" si="2"/>
        <v>4</v>
      </c>
      <c r="I33" s="16">
        <v>4</v>
      </c>
      <c r="J33" s="16">
        <v>0</v>
      </c>
      <c r="K33" s="16">
        <v>0</v>
      </c>
      <c r="L33" s="16">
        <v>0</v>
      </c>
      <c r="M33" s="16">
        <f t="shared" si="3"/>
        <v>2</v>
      </c>
      <c r="N33" s="16">
        <f t="shared" si="4"/>
        <v>1</v>
      </c>
      <c r="O33" s="16">
        <v>0</v>
      </c>
      <c r="P33" s="16">
        <v>1</v>
      </c>
      <c r="Q33" s="16">
        <f t="shared" si="5"/>
        <v>1</v>
      </c>
      <c r="R33" s="16">
        <v>0</v>
      </c>
      <c r="S33" s="16">
        <v>1</v>
      </c>
      <c r="T33" s="16">
        <v>0</v>
      </c>
      <c r="U33" s="16">
        <v>0</v>
      </c>
      <c r="V33" s="16">
        <f t="shared" si="6"/>
        <v>8</v>
      </c>
      <c r="W33" s="16">
        <f t="shared" si="7"/>
        <v>3</v>
      </c>
      <c r="X33" s="16">
        <f t="shared" si="8"/>
        <v>0</v>
      </c>
      <c r="Y33" s="16">
        <f t="shared" si="9"/>
        <v>3</v>
      </c>
      <c r="Z33" s="16">
        <f t="shared" si="10"/>
        <v>5</v>
      </c>
      <c r="AA33" s="16">
        <f t="shared" si="11"/>
        <v>4</v>
      </c>
      <c r="AB33" s="16">
        <f t="shared" si="12"/>
        <v>1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109</v>
      </c>
      <c r="B34" s="35" t="s">
        <v>39</v>
      </c>
      <c r="C34" s="37" t="s">
        <v>40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109</v>
      </c>
      <c r="B35" s="35" t="s">
        <v>29</v>
      </c>
      <c r="C35" s="37" t="s">
        <v>30</v>
      </c>
      <c r="D35" s="16">
        <f>E35+H35</f>
        <v>20</v>
      </c>
      <c r="E35" s="16">
        <f>SUM(F35:G35)</f>
        <v>7</v>
      </c>
      <c r="F35" s="16">
        <v>5</v>
      </c>
      <c r="G35" s="16">
        <v>2</v>
      </c>
      <c r="H35" s="16">
        <f>SUM(I35:L35)</f>
        <v>13</v>
      </c>
      <c r="I35" s="16">
        <v>9</v>
      </c>
      <c r="J35" s="16">
        <v>3</v>
      </c>
      <c r="K35" s="16">
        <v>1</v>
      </c>
      <c r="L35" s="16">
        <v>0</v>
      </c>
      <c r="M35" s="16">
        <f>N35+Q35</f>
        <v>5</v>
      </c>
      <c r="N35" s="16">
        <f>SUM(O35:P35)</f>
        <v>2</v>
      </c>
      <c r="O35" s="16">
        <v>1</v>
      </c>
      <c r="P35" s="16">
        <v>1</v>
      </c>
      <c r="Q35" s="16">
        <f>SUM(R35:U35)</f>
        <v>3</v>
      </c>
      <c r="R35" s="16">
        <v>0</v>
      </c>
      <c r="S35" s="16">
        <v>3</v>
      </c>
      <c r="T35" s="16">
        <v>0</v>
      </c>
      <c r="U35" s="16">
        <v>0</v>
      </c>
      <c r="V35" s="16">
        <f>D35+M35</f>
        <v>25</v>
      </c>
      <c r="W35" s="16">
        <f>E35+N35</f>
        <v>9</v>
      </c>
      <c r="X35" s="16">
        <f>F35+O35</f>
        <v>6</v>
      </c>
      <c r="Y35" s="16">
        <f>G35+P35</f>
        <v>3</v>
      </c>
      <c r="Z35" s="16">
        <f>H35+Q35</f>
        <v>16</v>
      </c>
      <c r="AA35" s="16">
        <f>I35+R35</f>
        <v>9</v>
      </c>
      <c r="AB35" s="16">
        <f>J35+S35</f>
        <v>6</v>
      </c>
      <c r="AC35" s="16">
        <f>K35+T35</f>
        <v>1</v>
      </c>
      <c r="AD35" s="16">
        <f>L35+U35</f>
        <v>0</v>
      </c>
    </row>
    <row r="36" spans="1:30" ht="13.5">
      <c r="A36" s="42" t="s">
        <v>68</v>
      </c>
      <c r="B36" s="43"/>
      <c r="C36" s="43"/>
      <c r="D36" s="16">
        <f>E36+H36</f>
        <v>286</v>
      </c>
      <c r="E36" s="16">
        <f>SUM(F36:G36)</f>
        <v>94</v>
      </c>
      <c r="F36" s="16">
        <f>SUM(F7:F35)</f>
        <v>88</v>
      </c>
      <c r="G36" s="16">
        <f>SUM(G7:G35)</f>
        <v>6</v>
      </c>
      <c r="H36" s="16">
        <f>SUM(I36:L36)</f>
        <v>192</v>
      </c>
      <c r="I36" s="16">
        <f>SUM(I7:I35)</f>
        <v>113</v>
      </c>
      <c r="J36" s="16">
        <f>SUM(J7:J35)</f>
        <v>68</v>
      </c>
      <c r="K36" s="16">
        <f>SUM(K7:K35)</f>
        <v>11</v>
      </c>
      <c r="L36" s="16">
        <f>SUM(L7:L35)</f>
        <v>0</v>
      </c>
      <c r="M36" s="16">
        <f>N36+Q36</f>
        <v>31</v>
      </c>
      <c r="N36" s="16">
        <f>SUM(O36:P36)</f>
        <v>19</v>
      </c>
      <c r="O36" s="16">
        <f>SUM(O7:O35)</f>
        <v>16</v>
      </c>
      <c r="P36" s="16">
        <f>SUM(P7:P35)</f>
        <v>3</v>
      </c>
      <c r="Q36" s="16">
        <f>SUM(R36:U36)</f>
        <v>12</v>
      </c>
      <c r="R36" s="16">
        <f>SUM(R7:R35)</f>
        <v>4</v>
      </c>
      <c r="S36" s="16">
        <f>SUM(S7:S35)</f>
        <v>8</v>
      </c>
      <c r="T36" s="16">
        <f>SUM(T7:T35)</f>
        <v>0</v>
      </c>
      <c r="U36" s="16">
        <f>SUM(U7:U35)</f>
        <v>0</v>
      </c>
      <c r="V36" s="16">
        <f>D36+M36</f>
        <v>317</v>
      </c>
      <c r="W36" s="16">
        <f>E36+N36</f>
        <v>113</v>
      </c>
      <c r="X36" s="16">
        <f>F36+O36</f>
        <v>104</v>
      </c>
      <c r="Y36" s="16">
        <f>G36+P36</f>
        <v>9</v>
      </c>
      <c r="Z36" s="16">
        <f>H36+Q36</f>
        <v>204</v>
      </c>
      <c r="AA36" s="16">
        <f>I36+R36</f>
        <v>117</v>
      </c>
      <c r="AB36" s="16">
        <f>J36+S36</f>
        <v>76</v>
      </c>
      <c r="AC36" s="16">
        <f>K36+T36</f>
        <v>11</v>
      </c>
      <c r="AD36" s="16">
        <f>L36+U36</f>
        <v>0</v>
      </c>
    </row>
  </sheetData>
  <mergeCells count="28">
    <mergeCell ref="A36:C3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165</v>
      </c>
      <c r="B2" s="47" t="s">
        <v>4</v>
      </c>
      <c r="C2" s="44" t="s">
        <v>166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167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168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168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168</v>
      </c>
      <c r="F4" s="51" t="s">
        <v>9</v>
      </c>
      <c r="G4" s="51" t="s">
        <v>10</v>
      </c>
      <c r="H4" s="45" t="s">
        <v>168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168</v>
      </c>
      <c r="O4" s="51" t="s">
        <v>9</v>
      </c>
      <c r="P4" s="51" t="s">
        <v>10</v>
      </c>
      <c r="Q4" s="45" t="s">
        <v>168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168</v>
      </c>
      <c r="X4" s="51" t="s">
        <v>9</v>
      </c>
      <c r="Y4" s="51" t="s">
        <v>10</v>
      </c>
      <c r="Z4" s="45" t="s">
        <v>168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169</v>
      </c>
      <c r="E6" s="14" t="s">
        <v>170</v>
      </c>
      <c r="F6" s="15" t="s">
        <v>170</v>
      </c>
      <c r="G6" s="15" t="s">
        <v>170</v>
      </c>
      <c r="H6" s="14" t="s">
        <v>170</v>
      </c>
      <c r="I6" s="15" t="s">
        <v>170</v>
      </c>
      <c r="J6" s="15" t="s">
        <v>170</v>
      </c>
      <c r="K6" s="15" t="s">
        <v>170</v>
      </c>
      <c r="L6" s="15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4" t="s">
        <v>170</v>
      </c>
      <c r="R6" s="15" t="s">
        <v>170</v>
      </c>
      <c r="S6" s="15" t="s">
        <v>170</v>
      </c>
      <c r="T6" s="15" t="s">
        <v>170</v>
      </c>
      <c r="U6" s="15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4" t="s">
        <v>170</v>
      </c>
      <c r="AA6" s="15" t="s">
        <v>170</v>
      </c>
      <c r="AB6" s="15" t="s">
        <v>170</v>
      </c>
      <c r="AC6" s="15" t="s">
        <v>170</v>
      </c>
      <c r="AD6" s="15" t="s">
        <v>170</v>
      </c>
    </row>
    <row r="7" spans="1:30" ht="13.5">
      <c r="A7" s="35" t="s">
        <v>109</v>
      </c>
      <c r="B7" s="35" t="s">
        <v>41</v>
      </c>
      <c r="C7" s="37" t="s">
        <v>42</v>
      </c>
      <c r="D7" s="16">
        <f aca="true" t="shared" si="0" ref="D7:D23">E7+H7</f>
        <v>0</v>
      </c>
      <c r="E7" s="16">
        <f aca="true" t="shared" si="1" ref="E7:E23">SUM(F7:G7)</f>
        <v>0</v>
      </c>
      <c r="F7" s="16">
        <v>0</v>
      </c>
      <c r="G7" s="16">
        <v>0</v>
      </c>
      <c r="H7" s="16">
        <f aca="true" t="shared" si="2" ref="H7:H2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3">N7+Q7</f>
        <v>10</v>
      </c>
      <c r="N7" s="16">
        <f aca="true" t="shared" si="4" ref="N7:N23">SUM(O7:P7)</f>
        <v>10</v>
      </c>
      <c r="O7" s="16">
        <v>2</v>
      </c>
      <c r="P7" s="16">
        <v>8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10</v>
      </c>
      <c r="W7" s="16">
        <f aca="true" t="shared" si="7" ref="W7:W23">E7+N7</f>
        <v>10</v>
      </c>
      <c r="X7" s="16">
        <f aca="true" t="shared" si="8" ref="X7:X23">F7+O7</f>
        <v>2</v>
      </c>
      <c r="Y7" s="16">
        <f aca="true" t="shared" si="9" ref="Y7:Y23">G7+P7</f>
        <v>8</v>
      </c>
      <c r="Z7" s="16">
        <f aca="true" t="shared" si="10" ref="Z7:Z23">H7+Q7</f>
        <v>0</v>
      </c>
      <c r="AA7" s="16">
        <f aca="true" t="shared" si="11" ref="AA7:AA23">I7+R7</f>
        <v>0</v>
      </c>
      <c r="AB7" s="16">
        <f aca="true" t="shared" si="12" ref="AB7:AB23">J7+S7</f>
        <v>0</v>
      </c>
      <c r="AC7" s="16">
        <f aca="true" t="shared" si="13" ref="AC7:AC23">K7+T7</f>
        <v>0</v>
      </c>
      <c r="AD7" s="16">
        <f aca="true" t="shared" si="14" ref="AD7:AD23">L7+U7</f>
        <v>0</v>
      </c>
    </row>
    <row r="8" spans="1:30" ht="13.5" customHeight="1">
      <c r="A8" s="35" t="s">
        <v>109</v>
      </c>
      <c r="B8" s="35" t="s">
        <v>43</v>
      </c>
      <c r="C8" s="37" t="s">
        <v>44</v>
      </c>
      <c r="D8" s="16">
        <f t="shared" si="0"/>
        <v>24</v>
      </c>
      <c r="E8" s="16">
        <f t="shared" si="1"/>
        <v>7</v>
      </c>
      <c r="F8" s="16">
        <v>2</v>
      </c>
      <c r="G8" s="16">
        <v>5</v>
      </c>
      <c r="H8" s="16">
        <f t="shared" si="2"/>
        <v>17</v>
      </c>
      <c r="I8" s="16">
        <v>16</v>
      </c>
      <c r="J8" s="16">
        <v>1</v>
      </c>
      <c r="K8" s="16">
        <v>0</v>
      </c>
      <c r="L8" s="16">
        <v>0</v>
      </c>
      <c r="M8" s="16">
        <f t="shared" si="3"/>
        <v>10</v>
      </c>
      <c r="N8" s="16">
        <f t="shared" si="4"/>
        <v>6</v>
      </c>
      <c r="O8" s="16">
        <v>2</v>
      </c>
      <c r="P8" s="16">
        <v>4</v>
      </c>
      <c r="Q8" s="16">
        <f t="shared" si="5"/>
        <v>4</v>
      </c>
      <c r="R8" s="16">
        <v>0</v>
      </c>
      <c r="S8" s="16">
        <v>1</v>
      </c>
      <c r="T8" s="16">
        <v>0</v>
      </c>
      <c r="U8" s="16">
        <v>3</v>
      </c>
      <c r="V8" s="16">
        <f t="shared" si="6"/>
        <v>34</v>
      </c>
      <c r="W8" s="16">
        <f t="shared" si="7"/>
        <v>13</v>
      </c>
      <c r="X8" s="16">
        <f t="shared" si="8"/>
        <v>4</v>
      </c>
      <c r="Y8" s="16">
        <f t="shared" si="9"/>
        <v>9</v>
      </c>
      <c r="Z8" s="16">
        <f t="shared" si="10"/>
        <v>21</v>
      </c>
      <c r="AA8" s="16">
        <f t="shared" si="11"/>
        <v>16</v>
      </c>
      <c r="AB8" s="16">
        <f t="shared" si="12"/>
        <v>2</v>
      </c>
      <c r="AC8" s="16">
        <f t="shared" si="13"/>
        <v>0</v>
      </c>
      <c r="AD8" s="16">
        <f t="shared" si="14"/>
        <v>3</v>
      </c>
    </row>
    <row r="9" spans="1:30" ht="13.5" customHeight="1">
      <c r="A9" s="35" t="s">
        <v>109</v>
      </c>
      <c r="B9" s="35" t="s">
        <v>45</v>
      </c>
      <c r="C9" s="37" t="s">
        <v>46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109</v>
      </c>
      <c r="B10" s="35" t="s">
        <v>47</v>
      </c>
      <c r="C10" s="37" t="s">
        <v>48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0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109</v>
      </c>
      <c r="B11" s="35" t="s">
        <v>49</v>
      </c>
      <c r="C11" s="37" t="s">
        <v>145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2</v>
      </c>
      <c r="N11" s="16">
        <f t="shared" si="4"/>
        <v>2</v>
      </c>
      <c r="O11" s="16">
        <v>1</v>
      </c>
      <c r="P11" s="16">
        <v>1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</v>
      </c>
      <c r="W11" s="16">
        <f t="shared" si="7"/>
        <v>2</v>
      </c>
      <c r="X11" s="16">
        <f t="shared" si="8"/>
        <v>1</v>
      </c>
      <c r="Y11" s="16">
        <f t="shared" si="9"/>
        <v>1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109</v>
      </c>
      <c r="B12" s="35" t="s">
        <v>50</v>
      </c>
      <c r="C12" s="37" t="s">
        <v>51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2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2</v>
      </c>
      <c r="Y12" s="16">
        <f t="shared" si="9"/>
        <v>4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109</v>
      </c>
      <c r="B13" s="35" t="s">
        <v>52</v>
      </c>
      <c r="C13" s="37" t="s">
        <v>53</v>
      </c>
      <c r="D13" s="16">
        <f t="shared" si="0"/>
        <v>5</v>
      </c>
      <c r="E13" s="16">
        <f t="shared" si="1"/>
        <v>1</v>
      </c>
      <c r="F13" s="16">
        <v>1</v>
      </c>
      <c r="G13" s="16">
        <v>0</v>
      </c>
      <c r="H13" s="16">
        <f t="shared" si="2"/>
        <v>4</v>
      </c>
      <c r="I13" s="16">
        <v>0</v>
      </c>
      <c r="J13" s="16">
        <v>4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1</v>
      </c>
      <c r="X13" s="16">
        <f t="shared" si="8"/>
        <v>1</v>
      </c>
      <c r="Y13" s="16">
        <f t="shared" si="9"/>
        <v>0</v>
      </c>
      <c r="Z13" s="16">
        <f t="shared" si="10"/>
        <v>4</v>
      </c>
      <c r="AA13" s="16">
        <f t="shared" si="11"/>
        <v>0</v>
      </c>
      <c r="AB13" s="16">
        <f t="shared" si="12"/>
        <v>4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109</v>
      </c>
      <c r="B14" s="35" t="s">
        <v>108</v>
      </c>
      <c r="C14" s="37" t="s">
        <v>106</v>
      </c>
      <c r="D14" s="16">
        <f t="shared" si="0"/>
        <v>10</v>
      </c>
      <c r="E14" s="16">
        <f t="shared" si="1"/>
        <v>5</v>
      </c>
      <c r="F14" s="16">
        <v>4</v>
      </c>
      <c r="G14" s="16">
        <v>1</v>
      </c>
      <c r="H14" s="16">
        <f t="shared" si="2"/>
        <v>5</v>
      </c>
      <c r="I14" s="16">
        <v>0</v>
      </c>
      <c r="J14" s="16">
        <v>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5</v>
      </c>
      <c r="X14" s="16">
        <f t="shared" si="8"/>
        <v>4</v>
      </c>
      <c r="Y14" s="16">
        <f t="shared" si="9"/>
        <v>1</v>
      </c>
      <c r="Z14" s="16">
        <f t="shared" si="10"/>
        <v>5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109</v>
      </c>
      <c r="B15" s="35" t="s">
        <v>54</v>
      </c>
      <c r="C15" s="37" t="s">
        <v>55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109</v>
      </c>
      <c r="B16" s="35" t="s">
        <v>56</v>
      </c>
      <c r="C16" s="37" t="s">
        <v>57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109</v>
      </c>
      <c r="B17" s="35" t="s">
        <v>58</v>
      </c>
      <c r="C17" s="37" t="s">
        <v>59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109</v>
      </c>
      <c r="B18" s="35" t="s">
        <v>60</v>
      </c>
      <c r="C18" s="37" t="s">
        <v>107</v>
      </c>
      <c r="D18" s="16">
        <f t="shared" si="0"/>
        <v>3</v>
      </c>
      <c r="E18" s="16">
        <f t="shared" si="1"/>
        <v>1</v>
      </c>
      <c r="F18" s="16">
        <v>0</v>
      </c>
      <c r="G18" s="16">
        <v>1</v>
      </c>
      <c r="H18" s="16">
        <f t="shared" si="2"/>
        <v>2</v>
      </c>
      <c r="I18" s="16">
        <v>0</v>
      </c>
      <c r="J18" s="16">
        <v>2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</v>
      </c>
      <c r="W18" s="16">
        <f t="shared" si="7"/>
        <v>1</v>
      </c>
      <c r="X18" s="16">
        <f t="shared" si="8"/>
        <v>0</v>
      </c>
      <c r="Y18" s="16">
        <f t="shared" si="9"/>
        <v>1</v>
      </c>
      <c r="Z18" s="16">
        <f t="shared" si="10"/>
        <v>2</v>
      </c>
      <c r="AA18" s="16">
        <f t="shared" si="11"/>
        <v>0</v>
      </c>
      <c r="AB18" s="16">
        <f t="shared" si="12"/>
        <v>2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109</v>
      </c>
      <c r="B19" s="35" t="s">
        <v>61</v>
      </c>
      <c r="C19" s="37" t="s">
        <v>146</v>
      </c>
      <c r="D19" s="16">
        <f t="shared" si="0"/>
        <v>21</v>
      </c>
      <c r="E19" s="16">
        <f t="shared" si="1"/>
        <v>7</v>
      </c>
      <c r="F19" s="16">
        <v>7</v>
      </c>
      <c r="G19" s="16">
        <v>0</v>
      </c>
      <c r="H19" s="16">
        <f t="shared" si="2"/>
        <v>14</v>
      </c>
      <c r="I19" s="16">
        <v>4</v>
      </c>
      <c r="J19" s="16">
        <v>9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21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14</v>
      </c>
      <c r="AA19" s="16">
        <f t="shared" si="11"/>
        <v>4</v>
      </c>
      <c r="AB19" s="16">
        <f t="shared" si="12"/>
        <v>9</v>
      </c>
      <c r="AC19" s="16">
        <f t="shared" si="13"/>
        <v>1</v>
      </c>
      <c r="AD19" s="16">
        <f t="shared" si="14"/>
        <v>0</v>
      </c>
    </row>
    <row r="20" spans="1:30" ht="13.5" customHeight="1">
      <c r="A20" s="35" t="s">
        <v>109</v>
      </c>
      <c r="B20" s="35" t="s">
        <v>62</v>
      </c>
      <c r="C20" s="37" t="s">
        <v>63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109</v>
      </c>
      <c r="B21" s="35" t="s">
        <v>64</v>
      </c>
      <c r="C21" s="37" t="s">
        <v>147</v>
      </c>
      <c r="D21" s="16">
        <f t="shared" si="0"/>
        <v>11</v>
      </c>
      <c r="E21" s="16">
        <f t="shared" si="1"/>
        <v>3</v>
      </c>
      <c r="F21" s="16">
        <v>2</v>
      </c>
      <c r="G21" s="16">
        <v>1</v>
      </c>
      <c r="H21" s="16">
        <f t="shared" si="2"/>
        <v>8</v>
      </c>
      <c r="I21" s="16">
        <v>0</v>
      </c>
      <c r="J21" s="16">
        <v>7</v>
      </c>
      <c r="K21" s="16">
        <v>1</v>
      </c>
      <c r="L21" s="16">
        <v>0</v>
      </c>
      <c r="M21" s="16">
        <f t="shared" si="3"/>
        <v>6</v>
      </c>
      <c r="N21" s="16">
        <f t="shared" si="4"/>
        <v>3</v>
      </c>
      <c r="O21" s="16">
        <v>3</v>
      </c>
      <c r="P21" s="16">
        <v>0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17</v>
      </c>
      <c r="W21" s="16">
        <f t="shared" si="7"/>
        <v>6</v>
      </c>
      <c r="X21" s="16">
        <f t="shared" si="8"/>
        <v>5</v>
      </c>
      <c r="Y21" s="16">
        <f t="shared" si="9"/>
        <v>1</v>
      </c>
      <c r="Z21" s="16">
        <f t="shared" si="10"/>
        <v>11</v>
      </c>
      <c r="AA21" s="16">
        <f t="shared" si="11"/>
        <v>0</v>
      </c>
      <c r="AB21" s="16">
        <f t="shared" si="12"/>
        <v>10</v>
      </c>
      <c r="AC21" s="16">
        <f t="shared" si="13"/>
        <v>1</v>
      </c>
      <c r="AD21" s="16">
        <f t="shared" si="14"/>
        <v>0</v>
      </c>
    </row>
    <row r="22" spans="1:30" ht="13.5" customHeight="1">
      <c r="A22" s="35" t="s">
        <v>109</v>
      </c>
      <c r="B22" s="35" t="s">
        <v>65</v>
      </c>
      <c r="C22" s="37" t="s">
        <v>66</v>
      </c>
      <c r="D22" s="16">
        <f t="shared" si="0"/>
        <v>19</v>
      </c>
      <c r="E22" s="16">
        <f t="shared" si="1"/>
        <v>17</v>
      </c>
      <c r="F22" s="16">
        <v>4</v>
      </c>
      <c r="G22" s="16">
        <v>13</v>
      </c>
      <c r="H22" s="16">
        <f t="shared" si="2"/>
        <v>2</v>
      </c>
      <c r="I22" s="16">
        <v>0</v>
      </c>
      <c r="J22" s="16">
        <v>2</v>
      </c>
      <c r="K22" s="16">
        <v>0</v>
      </c>
      <c r="L22" s="16">
        <v>0</v>
      </c>
      <c r="M22" s="16">
        <f t="shared" si="3"/>
        <v>7</v>
      </c>
      <c r="N22" s="16">
        <f t="shared" si="4"/>
        <v>6</v>
      </c>
      <c r="O22" s="16">
        <v>1</v>
      </c>
      <c r="P22" s="16">
        <v>5</v>
      </c>
      <c r="Q22" s="16">
        <f t="shared" si="5"/>
        <v>1</v>
      </c>
      <c r="R22" s="16">
        <v>0</v>
      </c>
      <c r="S22" s="16">
        <v>1</v>
      </c>
      <c r="T22" s="16">
        <v>0</v>
      </c>
      <c r="U22" s="16">
        <v>0</v>
      </c>
      <c r="V22" s="16">
        <f t="shared" si="6"/>
        <v>26</v>
      </c>
      <c r="W22" s="16">
        <f t="shared" si="7"/>
        <v>23</v>
      </c>
      <c r="X22" s="16">
        <f t="shared" si="8"/>
        <v>5</v>
      </c>
      <c r="Y22" s="16">
        <f t="shared" si="9"/>
        <v>18</v>
      </c>
      <c r="Z22" s="16">
        <f t="shared" si="10"/>
        <v>3</v>
      </c>
      <c r="AA22" s="16">
        <f t="shared" si="11"/>
        <v>0</v>
      </c>
      <c r="AB22" s="16">
        <f t="shared" si="12"/>
        <v>3</v>
      </c>
      <c r="AC22" s="16">
        <f t="shared" si="13"/>
        <v>0</v>
      </c>
      <c r="AD22" s="16">
        <f t="shared" si="14"/>
        <v>0</v>
      </c>
    </row>
    <row r="23" spans="1:30" ht="13.5" customHeight="1">
      <c r="A23" s="43" t="s">
        <v>153</v>
      </c>
      <c r="B23" s="43"/>
      <c r="C23" s="43"/>
      <c r="D23" s="16">
        <f t="shared" si="0"/>
        <v>93</v>
      </c>
      <c r="E23" s="16">
        <f t="shared" si="1"/>
        <v>41</v>
      </c>
      <c r="F23" s="16">
        <f>SUM(F7:F22)</f>
        <v>20</v>
      </c>
      <c r="G23" s="16">
        <f>SUM(G7:G22)</f>
        <v>21</v>
      </c>
      <c r="H23" s="16">
        <f t="shared" si="2"/>
        <v>52</v>
      </c>
      <c r="I23" s="16">
        <f>SUM(I7:I22)</f>
        <v>20</v>
      </c>
      <c r="J23" s="16">
        <f>SUM(J7:J22)</f>
        <v>30</v>
      </c>
      <c r="K23" s="16">
        <f>SUM(K7:K22)</f>
        <v>2</v>
      </c>
      <c r="L23" s="16">
        <f>SUM(L7:L22)</f>
        <v>0</v>
      </c>
      <c r="M23" s="16">
        <f t="shared" si="3"/>
        <v>41</v>
      </c>
      <c r="N23" s="16">
        <f t="shared" si="4"/>
        <v>33</v>
      </c>
      <c r="O23" s="16">
        <f>SUM(O7:O22)</f>
        <v>11</v>
      </c>
      <c r="P23" s="16">
        <f>SUM(P7:P22)</f>
        <v>22</v>
      </c>
      <c r="Q23" s="16">
        <f t="shared" si="5"/>
        <v>8</v>
      </c>
      <c r="R23" s="16">
        <f>SUM(R7:R22)</f>
        <v>0</v>
      </c>
      <c r="S23" s="16">
        <f>SUM(S7:S22)</f>
        <v>5</v>
      </c>
      <c r="T23" s="16">
        <f>SUM(T7:T22)</f>
        <v>0</v>
      </c>
      <c r="U23" s="16">
        <f>SUM(U7:U22)</f>
        <v>3</v>
      </c>
      <c r="V23" s="16">
        <f t="shared" si="6"/>
        <v>134</v>
      </c>
      <c r="W23" s="16">
        <f t="shared" si="7"/>
        <v>74</v>
      </c>
      <c r="X23" s="16">
        <f t="shared" si="8"/>
        <v>31</v>
      </c>
      <c r="Y23" s="16">
        <f t="shared" si="9"/>
        <v>43</v>
      </c>
      <c r="Z23" s="16">
        <f t="shared" si="10"/>
        <v>60</v>
      </c>
      <c r="AA23" s="16">
        <f t="shared" si="11"/>
        <v>20</v>
      </c>
      <c r="AB23" s="16">
        <f t="shared" si="12"/>
        <v>35</v>
      </c>
      <c r="AC23" s="16">
        <f t="shared" si="13"/>
        <v>2</v>
      </c>
      <c r="AD23" s="16">
        <f t="shared" si="14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94</v>
      </c>
      <c r="B2" s="44" t="s">
        <v>72</v>
      </c>
      <c r="C2" s="51" t="s">
        <v>95</v>
      </c>
      <c r="D2" s="54" t="s">
        <v>84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104</v>
      </c>
      <c r="E3" s="67"/>
      <c r="F3" s="67"/>
      <c r="G3" s="67"/>
      <c r="H3" s="67"/>
      <c r="I3" s="68"/>
      <c r="J3" s="66" t="s">
        <v>102</v>
      </c>
      <c r="K3" s="67"/>
      <c r="L3" s="67"/>
      <c r="M3" s="67"/>
      <c r="N3" s="67"/>
      <c r="O3" s="68"/>
      <c r="P3" s="66" t="s">
        <v>103</v>
      </c>
      <c r="Q3" s="67"/>
      <c r="R3" s="67"/>
      <c r="S3" s="67"/>
      <c r="T3" s="67"/>
      <c r="U3" s="68"/>
      <c r="V3" s="38" t="s">
        <v>71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69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70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97</v>
      </c>
      <c r="W4" s="62"/>
      <c r="X4" s="62"/>
      <c r="Y4" s="62"/>
      <c r="Z4" s="62" t="s">
        <v>98</v>
      </c>
      <c r="AA4" s="62"/>
      <c r="AB4" s="58" t="s">
        <v>99</v>
      </c>
      <c r="AC4" s="59"/>
      <c r="AD4" s="63" t="s">
        <v>100</v>
      </c>
      <c r="AE4" s="64"/>
      <c r="AF4" s="62" t="s">
        <v>97</v>
      </c>
      <c r="AG4" s="62"/>
      <c r="AH4" s="62"/>
      <c r="AI4" s="62"/>
      <c r="AJ4" s="62" t="s">
        <v>98</v>
      </c>
      <c r="AK4" s="62"/>
      <c r="AL4" s="58" t="s">
        <v>99</v>
      </c>
      <c r="AM4" s="59"/>
      <c r="AN4" s="63" t="s">
        <v>100</v>
      </c>
      <c r="AO4" s="64"/>
      <c r="AP4" s="62" t="s">
        <v>97</v>
      </c>
      <c r="AQ4" s="62"/>
      <c r="AR4" s="62"/>
      <c r="AS4" s="62"/>
      <c r="AT4" s="62" t="s">
        <v>98</v>
      </c>
      <c r="AU4" s="62"/>
      <c r="AV4" s="58" t="s">
        <v>99</v>
      </c>
      <c r="AW4" s="59"/>
      <c r="AX4" s="63" t="s">
        <v>100</v>
      </c>
      <c r="AY4" s="64"/>
    </row>
    <row r="5" spans="1:51" s="29" customFormat="1" ht="22.5" customHeight="1">
      <c r="A5" s="45"/>
      <c r="B5" s="45"/>
      <c r="C5" s="52"/>
      <c r="D5" s="56" t="s">
        <v>101</v>
      </c>
      <c r="E5" s="57"/>
      <c r="F5" s="56" t="s">
        <v>154</v>
      </c>
      <c r="G5" s="57"/>
      <c r="H5" s="56" t="s">
        <v>155</v>
      </c>
      <c r="I5" s="57"/>
      <c r="J5" s="56" t="s">
        <v>101</v>
      </c>
      <c r="K5" s="57"/>
      <c r="L5" s="56" t="s">
        <v>154</v>
      </c>
      <c r="M5" s="57"/>
      <c r="N5" s="56" t="s">
        <v>155</v>
      </c>
      <c r="O5" s="57"/>
      <c r="P5" s="56" t="s">
        <v>101</v>
      </c>
      <c r="Q5" s="57"/>
      <c r="R5" s="56" t="s">
        <v>154</v>
      </c>
      <c r="S5" s="57"/>
      <c r="T5" s="56" t="s">
        <v>155</v>
      </c>
      <c r="U5" s="57"/>
      <c r="V5" s="62" t="s">
        <v>156</v>
      </c>
      <c r="W5" s="62"/>
      <c r="X5" s="62" t="s">
        <v>157</v>
      </c>
      <c r="Y5" s="62"/>
      <c r="Z5" s="62"/>
      <c r="AA5" s="62"/>
      <c r="AB5" s="60"/>
      <c r="AC5" s="61"/>
      <c r="AD5" s="64"/>
      <c r="AE5" s="64"/>
      <c r="AF5" s="62" t="s">
        <v>156</v>
      </c>
      <c r="AG5" s="62"/>
      <c r="AH5" s="62" t="s">
        <v>157</v>
      </c>
      <c r="AI5" s="62"/>
      <c r="AJ5" s="62"/>
      <c r="AK5" s="62"/>
      <c r="AL5" s="60"/>
      <c r="AM5" s="61"/>
      <c r="AN5" s="64"/>
      <c r="AO5" s="64"/>
      <c r="AP5" s="62" t="s">
        <v>156</v>
      </c>
      <c r="AQ5" s="62"/>
      <c r="AR5" s="62" t="s">
        <v>157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109</v>
      </c>
      <c r="B7" s="35" t="s">
        <v>110</v>
      </c>
      <c r="C7" s="37" t="s">
        <v>111</v>
      </c>
      <c r="D7" s="16">
        <v>29</v>
      </c>
      <c r="E7" s="16">
        <v>68</v>
      </c>
      <c r="F7" s="16">
        <v>5</v>
      </c>
      <c r="G7" s="16">
        <v>23</v>
      </c>
      <c r="H7" s="16">
        <v>0</v>
      </c>
      <c r="I7" s="16">
        <v>0</v>
      </c>
      <c r="J7" s="16">
        <v>45</v>
      </c>
      <c r="K7" s="16">
        <v>90</v>
      </c>
      <c r="L7" s="16">
        <v>0</v>
      </c>
      <c r="M7" s="16">
        <v>0</v>
      </c>
      <c r="N7" s="16">
        <v>0</v>
      </c>
      <c r="O7" s="16">
        <v>0</v>
      </c>
      <c r="P7" s="16">
        <v>211</v>
      </c>
      <c r="Q7" s="16">
        <v>559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15</v>
      </c>
      <c r="AG7" s="16">
        <v>57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18</v>
      </c>
      <c r="AQ7" s="16">
        <v>74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109</v>
      </c>
      <c r="B8" s="35" t="s">
        <v>112</v>
      </c>
      <c r="C8" s="37" t="s">
        <v>113</v>
      </c>
      <c r="D8" s="16">
        <v>13</v>
      </c>
      <c r="E8" s="16">
        <v>21</v>
      </c>
      <c r="F8" s="16">
        <v>0</v>
      </c>
      <c r="G8" s="16">
        <v>0</v>
      </c>
      <c r="H8" s="16">
        <v>0</v>
      </c>
      <c r="I8" s="16">
        <v>0</v>
      </c>
      <c r="J8" s="16">
        <v>6</v>
      </c>
      <c r="K8" s="16">
        <v>13</v>
      </c>
      <c r="L8" s="16">
        <v>0</v>
      </c>
      <c r="M8" s="16">
        <v>0</v>
      </c>
      <c r="N8" s="16">
        <v>0</v>
      </c>
      <c r="O8" s="16">
        <v>0</v>
      </c>
      <c r="P8" s="16">
        <v>54</v>
      </c>
      <c r="Q8" s="16">
        <v>184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4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27</v>
      </c>
      <c r="AQ8" s="16">
        <v>74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109</v>
      </c>
      <c r="B9" s="35" t="s">
        <v>114</v>
      </c>
      <c r="C9" s="37" t="s">
        <v>115</v>
      </c>
      <c r="D9" s="16">
        <v>4</v>
      </c>
      <c r="E9" s="16">
        <v>9</v>
      </c>
      <c r="F9" s="16">
        <v>0</v>
      </c>
      <c r="G9" s="16">
        <v>0</v>
      </c>
      <c r="H9" s="16">
        <v>0</v>
      </c>
      <c r="I9" s="16">
        <v>0</v>
      </c>
      <c r="J9" s="16">
        <v>36</v>
      </c>
      <c r="K9" s="16">
        <v>87</v>
      </c>
      <c r="L9" s="16">
        <v>0</v>
      </c>
      <c r="M9" s="16">
        <v>0</v>
      </c>
      <c r="N9" s="16">
        <v>0</v>
      </c>
      <c r="O9" s="16">
        <v>0</v>
      </c>
      <c r="P9" s="16">
        <v>164</v>
      </c>
      <c r="Q9" s="16">
        <v>417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32</v>
      </c>
      <c r="AQ9" s="16">
        <v>123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109</v>
      </c>
      <c r="B10" s="35" t="s">
        <v>116</v>
      </c>
      <c r="C10" s="37" t="s">
        <v>117</v>
      </c>
      <c r="D10" s="16">
        <v>4</v>
      </c>
      <c r="E10" s="16">
        <v>8</v>
      </c>
      <c r="F10" s="16">
        <v>0</v>
      </c>
      <c r="G10" s="16">
        <v>0</v>
      </c>
      <c r="H10" s="16">
        <v>0</v>
      </c>
      <c r="I10" s="16">
        <v>0</v>
      </c>
      <c r="J10" s="16">
        <v>31</v>
      </c>
      <c r="K10" s="16">
        <v>61</v>
      </c>
      <c r="L10" s="16">
        <v>0</v>
      </c>
      <c r="M10" s="16">
        <v>0</v>
      </c>
      <c r="N10" s="16">
        <v>0</v>
      </c>
      <c r="O10" s="16">
        <v>0</v>
      </c>
      <c r="P10" s="16">
        <v>65</v>
      </c>
      <c r="Q10" s="16">
        <v>255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18</v>
      </c>
      <c r="AG10" s="16">
        <v>49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109</v>
      </c>
      <c r="B11" s="35" t="s">
        <v>118</v>
      </c>
      <c r="C11" s="37" t="s">
        <v>119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6</v>
      </c>
      <c r="K11" s="16">
        <v>19</v>
      </c>
      <c r="L11" s="16">
        <v>1</v>
      </c>
      <c r="M11" s="16">
        <v>2</v>
      </c>
      <c r="N11" s="16">
        <v>0</v>
      </c>
      <c r="O11" s="16">
        <v>0</v>
      </c>
      <c r="P11" s="16">
        <v>41</v>
      </c>
      <c r="Q11" s="16">
        <v>105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109</v>
      </c>
      <c r="B12" s="35" t="s">
        <v>120</v>
      </c>
      <c r="C12" s="37" t="s">
        <v>121</v>
      </c>
      <c r="D12" s="16">
        <v>0</v>
      </c>
      <c r="E12" s="16">
        <v>0</v>
      </c>
      <c r="F12" s="16">
        <v>5</v>
      </c>
      <c r="G12" s="16">
        <v>12</v>
      </c>
      <c r="H12" s="16">
        <v>0</v>
      </c>
      <c r="I12" s="16">
        <v>0</v>
      </c>
      <c r="J12" s="16">
        <v>31</v>
      </c>
      <c r="K12" s="16">
        <v>72</v>
      </c>
      <c r="L12" s="16">
        <v>0</v>
      </c>
      <c r="M12" s="16">
        <v>0</v>
      </c>
      <c r="N12" s="16">
        <v>0</v>
      </c>
      <c r="O12" s="16">
        <v>0</v>
      </c>
      <c r="P12" s="16">
        <v>48</v>
      </c>
      <c r="Q12" s="16">
        <v>118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14</v>
      </c>
      <c r="AQ12" s="16">
        <v>42</v>
      </c>
      <c r="AR12" s="16">
        <v>4</v>
      </c>
      <c r="AS12" s="16">
        <v>9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109</v>
      </c>
      <c r="B13" s="35" t="s">
        <v>122</v>
      </c>
      <c r="C13" s="37" t="s">
        <v>123</v>
      </c>
      <c r="D13" s="16">
        <v>1</v>
      </c>
      <c r="E13" s="16">
        <v>1</v>
      </c>
      <c r="F13" s="16">
        <v>1</v>
      </c>
      <c r="G13" s="16">
        <v>4</v>
      </c>
      <c r="H13" s="16">
        <v>0</v>
      </c>
      <c r="I13" s="16">
        <v>0</v>
      </c>
      <c r="J13" s="16">
        <v>10</v>
      </c>
      <c r="K13" s="16">
        <v>22</v>
      </c>
      <c r="L13" s="16">
        <v>0</v>
      </c>
      <c r="M13" s="16">
        <v>0</v>
      </c>
      <c r="N13" s="16">
        <v>0</v>
      </c>
      <c r="O13" s="16">
        <v>0</v>
      </c>
      <c r="P13" s="16">
        <v>6</v>
      </c>
      <c r="Q13" s="16">
        <v>11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21</v>
      </c>
      <c r="AQ13" s="16">
        <v>57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109</v>
      </c>
      <c r="B14" s="35" t="s">
        <v>21</v>
      </c>
      <c r="C14" s="37" t="s">
        <v>22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46</v>
      </c>
      <c r="Q14" s="16">
        <v>86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50</v>
      </c>
      <c r="AQ14" s="16">
        <v>175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109</v>
      </c>
      <c r="B15" s="35" t="s">
        <v>124</v>
      </c>
      <c r="C15" s="37" t="s">
        <v>125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32</v>
      </c>
      <c r="K15" s="16">
        <v>76</v>
      </c>
      <c r="L15" s="16">
        <v>0</v>
      </c>
      <c r="M15" s="16">
        <v>0</v>
      </c>
      <c r="N15" s="16">
        <v>0</v>
      </c>
      <c r="O15" s="16">
        <v>0</v>
      </c>
      <c r="P15" s="16">
        <v>94</v>
      </c>
      <c r="Q15" s="16">
        <v>218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3</v>
      </c>
      <c r="AG15" s="16">
        <v>7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33</v>
      </c>
      <c r="AQ15" s="16">
        <v>117</v>
      </c>
      <c r="AR15" s="16">
        <v>2</v>
      </c>
      <c r="AS15" s="16">
        <v>3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109</v>
      </c>
      <c r="B16" s="35" t="s">
        <v>23</v>
      </c>
      <c r="C16" s="37" t="s">
        <v>24</v>
      </c>
      <c r="D16" s="16">
        <v>3</v>
      </c>
      <c r="E16" s="16">
        <v>7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109</v>
      </c>
      <c r="B17" s="35" t="s">
        <v>25</v>
      </c>
      <c r="C17" s="37" t="s">
        <v>93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109</v>
      </c>
      <c r="B18" s="35" t="s">
        <v>126</v>
      </c>
      <c r="C18" s="37" t="s">
        <v>127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6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174</v>
      </c>
      <c r="Q18" s="16">
        <v>530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109</v>
      </c>
      <c r="B19" s="35" t="s">
        <v>128</v>
      </c>
      <c r="C19" s="37" t="s">
        <v>129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109</v>
      </c>
      <c r="B20" s="35" t="s">
        <v>130</v>
      </c>
      <c r="C20" s="37" t="s">
        <v>131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</v>
      </c>
      <c r="K20" s="16">
        <v>6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109</v>
      </c>
      <c r="B21" s="35" t="s">
        <v>132</v>
      </c>
      <c r="C21" s="37" t="s">
        <v>105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109</v>
      </c>
      <c r="B22" s="35" t="s">
        <v>26</v>
      </c>
      <c r="C22" s="37" t="s">
        <v>20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109</v>
      </c>
      <c r="B23" s="35" t="s">
        <v>27</v>
      </c>
      <c r="C23" s="37" t="s">
        <v>28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109</v>
      </c>
      <c r="B24" s="35" t="s">
        <v>133</v>
      </c>
      <c r="C24" s="37" t="s">
        <v>134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7</v>
      </c>
      <c r="L24" s="16">
        <v>0</v>
      </c>
      <c r="M24" s="16">
        <v>0</v>
      </c>
      <c r="N24" s="16">
        <v>0</v>
      </c>
      <c r="O24" s="16">
        <v>0</v>
      </c>
      <c r="P24" s="16">
        <v>4</v>
      </c>
      <c r="Q24" s="16">
        <v>6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16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109</v>
      </c>
      <c r="B25" s="35" t="s">
        <v>135</v>
      </c>
      <c r="C25" s="37" t="s">
        <v>152</v>
      </c>
      <c r="D25" s="16">
        <v>1</v>
      </c>
      <c r="E25" s="16">
        <v>4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6</v>
      </c>
      <c r="L25" s="16">
        <v>1</v>
      </c>
      <c r="M25" s="16">
        <v>10</v>
      </c>
      <c r="N25" s="16">
        <v>0</v>
      </c>
      <c r="O25" s="16">
        <v>0</v>
      </c>
      <c r="P25" s="16">
        <v>2</v>
      </c>
      <c r="Q25" s="16">
        <v>12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</v>
      </c>
      <c r="AQ25" s="16">
        <v>9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109</v>
      </c>
      <c r="B26" s="35" t="s">
        <v>136</v>
      </c>
      <c r="C26" s="37" t="s">
        <v>137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2</v>
      </c>
      <c r="L26" s="16">
        <v>4</v>
      </c>
      <c r="M26" s="16">
        <v>18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16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109</v>
      </c>
      <c r="B27" s="35" t="s">
        <v>138</v>
      </c>
      <c r="C27" s="37" t="s">
        <v>139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4</v>
      </c>
      <c r="K27" s="16">
        <v>8</v>
      </c>
      <c r="L27" s="16">
        <v>2</v>
      </c>
      <c r="M27" s="16">
        <v>2</v>
      </c>
      <c r="N27" s="16">
        <v>0</v>
      </c>
      <c r="O27" s="16">
        <v>0</v>
      </c>
      <c r="P27" s="16">
        <v>1</v>
      </c>
      <c r="Q27" s="16">
        <v>3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3</v>
      </c>
      <c r="AQ27" s="16">
        <v>10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109</v>
      </c>
      <c r="B28" s="35" t="s">
        <v>140</v>
      </c>
      <c r="C28" s="37" t="s">
        <v>141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12</v>
      </c>
      <c r="L28" s="16">
        <v>0</v>
      </c>
      <c r="M28" s="16">
        <v>0</v>
      </c>
      <c r="N28" s="16">
        <v>0</v>
      </c>
      <c r="O28" s="16">
        <v>0</v>
      </c>
      <c r="P28" s="16">
        <v>4</v>
      </c>
      <c r="Q28" s="16">
        <v>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36</v>
      </c>
      <c r="AQ28" s="16">
        <v>112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109</v>
      </c>
      <c r="B29" s="35" t="s">
        <v>142</v>
      </c>
      <c r="C29" s="37" t="s">
        <v>143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12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5</v>
      </c>
      <c r="AQ29" s="16">
        <v>18</v>
      </c>
      <c r="AR29" s="16">
        <v>19</v>
      </c>
      <c r="AS29" s="16">
        <v>70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109</v>
      </c>
      <c r="B30" s="35" t="s">
        <v>31</v>
      </c>
      <c r="C30" s="37" t="s">
        <v>32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109</v>
      </c>
      <c r="B31" s="35" t="s">
        <v>33</v>
      </c>
      <c r="C31" s="37" t="s">
        <v>34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8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6">
        <v>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20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109</v>
      </c>
      <c r="B32" s="35" t="s">
        <v>35</v>
      </c>
      <c r="C32" s="37" t="s">
        <v>36</v>
      </c>
      <c r="D32" s="16">
        <v>1</v>
      </c>
      <c r="E32" s="16">
        <v>2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9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109</v>
      </c>
      <c r="B33" s="35" t="s">
        <v>37</v>
      </c>
      <c r="C33" s="37" t="s">
        <v>38</v>
      </c>
      <c r="D33" s="16">
        <v>2</v>
      </c>
      <c r="E33" s="16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14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109</v>
      </c>
      <c r="B34" s="35" t="s">
        <v>39</v>
      </c>
      <c r="C34" s="37" t="s">
        <v>40</v>
      </c>
      <c r="D34" s="16">
        <v>2</v>
      </c>
      <c r="E34" s="16">
        <v>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1</v>
      </c>
      <c r="W34" s="16">
        <v>2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109</v>
      </c>
      <c r="B35" s="35" t="s">
        <v>29</v>
      </c>
      <c r="C35" s="37" t="s">
        <v>30</v>
      </c>
      <c r="D35" s="16">
        <v>6</v>
      </c>
      <c r="E35" s="16">
        <v>13</v>
      </c>
      <c r="F35" s="16">
        <v>2</v>
      </c>
      <c r="G35" s="16">
        <v>7</v>
      </c>
      <c r="H35" s="16">
        <v>0</v>
      </c>
      <c r="I35" s="16">
        <v>0</v>
      </c>
      <c r="J35" s="16">
        <v>1</v>
      </c>
      <c r="K35" s="16">
        <v>2</v>
      </c>
      <c r="L35" s="16">
        <v>0</v>
      </c>
      <c r="M35" s="16">
        <v>0</v>
      </c>
      <c r="N35" s="16">
        <v>0</v>
      </c>
      <c r="O35" s="16">
        <v>0</v>
      </c>
      <c r="P35" s="16">
        <v>1</v>
      </c>
      <c r="Q35" s="16">
        <v>2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6</v>
      </c>
      <c r="AG35" s="16">
        <v>22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42" t="s">
        <v>67</v>
      </c>
      <c r="B36" s="43"/>
      <c r="C36" s="43"/>
      <c r="D36" s="16">
        <f aca="true" t="shared" si="0" ref="D36:AY36">SUM(D7:D35)</f>
        <v>66</v>
      </c>
      <c r="E36" s="16">
        <f t="shared" si="0"/>
        <v>142</v>
      </c>
      <c r="F36" s="16">
        <f t="shared" si="0"/>
        <v>15</v>
      </c>
      <c r="G36" s="16">
        <f t="shared" si="0"/>
        <v>49</v>
      </c>
      <c r="H36" s="16">
        <f t="shared" si="0"/>
        <v>0</v>
      </c>
      <c r="I36" s="16">
        <f t="shared" si="0"/>
        <v>0</v>
      </c>
      <c r="J36" s="16">
        <f t="shared" si="0"/>
        <v>233</v>
      </c>
      <c r="K36" s="16">
        <f t="shared" si="0"/>
        <v>535</v>
      </c>
      <c r="L36" s="16">
        <f t="shared" si="0"/>
        <v>9</v>
      </c>
      <c r="M36" s="16">
        <f t="shared" si="0"/>
        <v>34</v>
      </c>
      <c r="N36" s="16">
        <f t="shared" si="0"/>
        <v>0</v>
      </c>
      <c r="O36" s="16">
        <f t="shared" si="0"/>
        <v>0</v>
      </c>
      <c r="P36" s="16">
        <f t="shared" si="0"/>
        <v>917</v>
      </c>
      <c r="Q36" s="16">
        <f t="shared" si="0"/>
        <v>2518</v>
      </c>
      <c r="R36" s="16">
        <f t="shared" si="0"/>
        <v>0</v>
      </c>
      <c r="S36" s="16">
        <f t="shared" si="0"/>
        <v>0</v>
      </c>
      <c r="T36" s="16">
        <f t="shared" si="0"/>
        <v>0</v>
      </c>
      <c r="U36" s="16">
        <f t="shared" si="0"/>
        <v>0</v>
      </c>
      <c r="V36" s="16">
        <f t="shared" si="0"/>
        <v>3</v>
      </c>
      <c r="W36" s="16">
        <f t="shared" si="0"/>
        <v>6</v>
      </c>
      <c r="X36" s="16">
        <f t="shared" si="0"/>
        <v>0</v>
      </c>
      <c r="Y36" s="16">
        <f t="shared" si="0"/>
        <v>0</v>
      </c>
      <c r="Z36" s="16">
        <f t="shared" si="0"/>
        <v>1</v>
      </c>
      <c r="AA36" s="16">
        <f t="shared" si="0"/>
        <v>2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42</v>
      </c>
      <c r="AG36" s="16">
        <f t="shared" si="0"/>
        <v>135</v>
      </c>
      <c r="AH36" s="16">
        <f t="shared" si="0"/>
        <v>0</v>
      </c>
      <c r="AI36" s="16">
        <f t="shared" si="0"/>
        <v>0</v>
      </c>
      <c r="AJ36" s="16">
        <f t="shared" si="0"/>
        <v>0</v>
      </c>
      <c r="AK36" s="16">
        <f t="shared" si="0"/>
        <v>0</v>
      </c>
      <c r="AL36" s="16">
        <f t="shared" si="0"/>
        <v>0</v>
      </c>
      <c r="AM36" s="16">
        <f t="shared" si="0"/>
        <v>0</v>
      </c>
      <c r="AN36" s="16">
        <f t="shared" si="0"/>
        <v>0</v>
      </c>
      <c r="AO36" s="16">
        <f t="shared" si="0"/>
        <v>0</v>
      </c>
      <c r="AP36" s="16">
        <f t="shared" si="0"/>
        <v>274</v>
      </c>
      <c r="AQ36" s="16">
        <f t="shared" si="0"/>
        <v>899</v>
      </c>
      <c r="AR36" s="16">
        <f t="shared" si="0"/>
        <v>25</v>
      </c>
      <c r="AS36" s="16">
        <f t="shared" si="0"/>
        <v>82</v>
      </c>
      <c r="AT36" s="16">
        <f t="shared" si="0"/>
        <v>0</v>
      </c>
      <c r="AU36" s="16">
        <f t="shared" si="0"/>
        <v>0</v>
      </c>
      <c r="AV36" s="16">
        <f t="shared" si="0"/>
        <v>0</v>
      </c>
      <c r="AW36" s="16">
        <f t="shared" si="0"/>
        <v>0</v>
      </c>
      <c r="AX36" s="16">
        <f t="shared" si="0"/>
        <v>0</v>
      </c>
      <c r="AY36" s="16">
        <f t="shared" si="0"/>
        <v>0</v>
      </c>
    </row>
  </sheetData>
  <mergeCells count="39">
    <mergeCell ref="A36:C3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3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94</v>
      </c>
      <c r="B2" s="44" t="s">
        <v>15</v>
      </c>
      <c r="C2" s="51" t="s">
        <v>95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104</v>
      </c>
      <c r="E3" s="67"/>
      <c r="F3" s="67"/>
      <c r="G3" s="67"/>
      <c r="H3" s="67"/>
      <c r="I3" s="68"/>
      <c r="J3" s="66" t="s">
        <v>102</v>
      </c>
      <c r="K3" s="67"/>
      <c r="L3" s="67"/>
      <c r="M3" s="67"/>
      <c r="N3" s="67"/>
      <c r="O3" s="68"/>
      <c r="P3" s="66" t="s">
        <v>103</v>
      </c>
      <c r="Q3" s="67"/>
      <c r="R3" s="67"/>
      <c r="S3" s="67"/>
      <c r="T3" s="67"/>
      <c r="U3" s="68"/>
      <c r="V3" s="38" t="s">
        <v>71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69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70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97</v>
      </c>
      <c r="W4" s="62"/>
      <c r="X4" s="62"/>
      <c r="Y4" s="62"/>
      <c r="Z4" s="62" t="s">
        <v>98</v>
      </c>
      <c r="AA4" s="62"/>
      <c r="AB4" s="58" t="s">
        <v>99</v>
      </c>
      <c r="AC4" s="59"/>
      <c r="AD4" s="63" t="s">
        <v>100</v>
      </c>
      <c r="AE4" s="64"/>
      <c r="AF4" s="62" t="s">
        <v>97</v>
      </c>
      <c r="AG4" s="62"/>
      <c r="AH4" s="62"/>
      <c r="AI4" s="62"/>
      <c r="AJ4" s="62" t="s">
        <v>98</v>
      </c>
      <c r="AK4" s="62"/>
      <c r="AL4" s="58" t="s">
        <v>99</v>
      </c>
      <c r="AM4" s="59"/>
      <c r="AN4" s="63" t="s">
        <v>100</v>
      </c>
      <c r="AO4" s="64"/>
      <c r="AP4" s="62" t="s">
        <v>97</v>
      </c>
      <c r="AQ4" s="62"/>
      <c r="AR4" s="62"/>
      <c r="AS4" s="62"/>
      <c r="AT4" s="62" t="s">
        <v>98</v>
      </c>
      <c r="AU4" s="62"/>
      <c r="AV4" s="58" t="s">
        <v>99</v>
      </c>
      <c r="AW4" s="59"/>
      <c r="AX4" s="63" t="s">
        <v>100</v>
      </c>
      <c r="AY4" s="64"/>
    </row>
    <row r="5" spans="1:51" s="29" customFormat="1" ht="22.5" customHeight="1">
      <c r="A5" s="45"/>
      <c r="B5" s="45"/>
      <c r="C5" s="52"/>
      <c r="D5" s="56" t="s">
        <v>101</v>
      </c>
      <c r="E5" s="57"/>
      <c r="F5" s="56" t="s">
        <v>154</v>
      </c>
      <c r="G5" s="57"/>
      <c r="H5" s="56" t="s">
        <v>155</v>
      </c>
      <c r="I5" s="57"/>
      <c r="J5" s="56" t="s">
        <v>101</v>
      </c>
      <c r="K5" s="57"/>
      <c r="L5" s="56" t="s">
        <v>154</v>
      </c>
      <c r="M5" s="57"/>
      <c r="N5" s="56" t="s">
        <v>155</v>
      </c>
      <c r="O5" s="57"/>
      <c r="P5" s="56" t="s">
        <v>101</v>
      </c>
      <c r="Q5" s="57"/>
      <c r="R5" s="56" t="s">
        <v>154</v>
      </c>
      <c r="S5" s="57"/>
      <c r="T5" s="56" t="s">
        <v>155</v>
      </c>
      <c r="U5" s="57"/>
      <c r="V5" s="62" t="s">
        <v>156</v>
      </c>
      <c r="W5" s="62"/>
      <c r="X5" s="62" t="s">
        <v>157</v>
      </c>
      <c r="Y5" s="62"/>
      <c r="Z5" s="62"/>
      <c r="AA5" s="62"/>
      <c r="AB5" s="60"/>
      <c r="AC5" s="61"/>
      <c r="AD5" s="64"/>
      <c r="AE5" s="64"/>
      <c r="AF5" s="62" t="s">
        <v>156</v>
      </c>
      <c r="AG5" s="62"/>
      <c r="AH5" s="62" t="s">
        <v>157</v>
      </c>
      <c r="AI5" s="62"/>
      <c r="AJ5" s="62"/>
      <c r="AK5" s="62"/>
      <c r="AL5" s="60"/>
      <c r="AM5" s="61"/>
      <c r="AN5" s="64"/>
      <c r="AO5" s="64"/>
      <c r="AP5" s="62" t="s">
        <v>156</v>
      </c>
      <c r="AQ5" s="62"/>
      <c r="AR5" s="62" t="s">
        <v>157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109</v>
      </c>
      <c r="B7" s="35" t="s">
        <v>41</v>
      </c>
      <c r="C7" s="37" t="s">
        <v>42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109</v>
      </c>
      <c r="B8" s="35" t="s">
        <v>43</v>
      </c>
      <c r="C8" s="37" t="s">
        <v>44</v>
      </c>
      <c r="D8" s="16">
        <v>6</v>
      </c>
      <c r="E8" s="16">
        <v>12</v>
      </c>
      <c r="F8" s="16">
        <v>1</v>
      </c>
      <c r="G8" s="16">
        <v>2</v>
      </c>
      <c r="H8" s="16">
        <v>0</v>
      </c>
      <c r="I8" s="16">
        <v>0</v>
      </c>
      <c r="J8" s="16">
        <v>1</v>
      </c>
      <c r="K8" s="16">
        <v>2</v>
      </c>
      <c r="L8" s="16">
        <v>0</v>
      </c>
      <c r="M8" s="16">
        <v>0</v>
      </c>
      <c r="N8" s="16">
        <v>0</v>
      </c>
      <c r="O8" s="16">
        <v>0</v>
      </c>
      <c r="P8" s="16">
        <v>53</v>
      </c>
      <c r="Q8" s="16">
        <v>114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20</v>
      </c>
      <c r="AQ8" s="16">
        <v>78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109</v>
      </c>
      <c r="B9" s="35" t="s">
        <v>45</v>
      </c>
      <c r="C9" s="37" t="s">
        <v>46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109</v>
      </c>
      <c r="B10" s="35" t="s">
        <v>47</v>
      </c>
      <c r="C10" s="37" t="s">
        <v>48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109</v>
      </c>
      <c r="B11" s="35" t="s">
        <v>49</v>
      </c>
      <c r="C11" s="37" t="s">
        <v>145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23</v>
      </c>
      <c r="AQ11" s="16">
        <v>64</v>
      </c>
      <c r="AR11" s="16">
        <v>0</v>
      </c>
      <c r="AS11" s="16">
        <v>0</v>
      </c>
      <c r="AT11" s="16">
        <v>3</v>
      </c>
      <c r="AU11" s="16">
        <v>30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109</v>
      </c>
      <c r="B12" s="35" t="s">
        <v>50</v>
      </c>
      <c r="C12" s="37" t="s">
        <v>51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109</v>
      </c>
      <c r="B13" s="35" t="s">
        <v>52</v>
      </c>
      <c r="C13" s="37" t="s">
        <v>53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109</v>
      </c>
      <c r="B14" s="35" t="s">
        <v>108</v>
      </c>
      <c r="C14" s="37" t="s">
        <v>106</v>
      </c>
      <c r="D14" s="16">
        <v>0</v>
      </c>
      <c r="E14" s="16">
        <v>0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109</v>
      </c>
      <c r="B15" s="35" t="s">
        <v>54</v>
      </c>
      <c r="C15" s="37" t="s">
        <v>55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109</v>
      </c>
      <c r="B16" s="35" t="s">
        <v>56</v>
      </c>
      <c r="C16" s="37" t="s">
        <v>57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109</v>
      </c>
      <c r="B17" s="35" t="s">
        <v>58</v>
      </c>
      <c r="C17" s="37" t="s">
        <v>59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109</v>
      </c>
      <c r="B18" s="35" t="s">
        <v>60</v>
      </c>
      <c r="C18" s="37" t="s">
        <v>107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109</v>
      </c>
      <c r="B19" s="35" t="s">
        <v>61</v>
      </c>
      <c r="C19" s="37" t="s">
        <v>146</v>
      </c>
      <c r="D19" s="16">
        <v>8</v>
      </c>
      <c r="E19" s="16">
        <v>17</v>
      </c>
      <c r="F19" s="16">
        <v>3</v>
      </c>
      <c r="G19" s="16">
        <v>6</v>
      </c>
      <c r="H19" s="16">
        <v>0</v>
      </c>
      <c r="I19" s="16">
        <v>0</v>
      </c>
      <c r="J19" s="16">
        <v>8</v>
      </c>
      <c r="K19" s="16">
        <v>24</v>
      </c>
      <c r="L19" s="16">
        <v>8</v>
      </c>
      <c r="M19" s="16">
        <v>22</v>
      </c>
      <c r="N19" s="16">
        <v>0</v>
      </c>
      <c r="O19" s="16">
        <v>0</v>
      </c>
      <c r="P19" s="16">
        <v>17</v>
      </c>
      <c r="Q19" s="16">
        <v>34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109</v>
      </c>
      <c r="B20" s="35" t="s">
        <v>62</v>
      </c>
      <c r="C20" s="37" t="s">
        <v>63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109</v>
      </c>
      <c r="B21" s="35" t="s">
        <v>64</v>
      </c>
      <c r="C21" s="37" t="s">
        <v>147</v>
      </c>
      <c r="D21" s="16">
        <v>6</v>
      </c>
      <c r="E21" s="16">
        <v>17</v>
      </c>
      <c r="F21" s="16">
        <v>2</v>
      </c>
      <c r="G21" s="16">
        <v>4</v>
      </c>
      <c r="H21" s="16">
        <v>0</v>
      </c>
      <c r="I21" s="16">
        <v>0</v>
      </c>
      <c r="J21" s="16">
        <v>6</v>
      </c>
      <c r="K21" s="16">
        <v>18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35</v>
      </c>
      <c r="AQ21" s="16">
        <v>118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109</v>
      </c>
      <c r="B22" s="35" t="s">
        <v>65</v>
      </c>
      <c r="C22" s="37" t="s">
        <v>66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43" t="s">
        <v>153</v>
      </c>
      <c r="B23" s="43"/>
      <c r="C23" s="43"/>
      <c r="D23" s="16">
        <f aca="true" t="shared" si="0" ref="D23:AY23">SUM(D7:D22)</f>
        <v>20</v>
      </c>
      <c r="E23" s="16">
        <f t="shared" si="0"/>
        <v>46</v>
      </c>
      <c r="F23" s="16">
        <f t="shared" si="0"/>
        <v>7</v>
      </c>
      <c r="G23" s="16">
        <f t="shared" si="0"/>
        <v>16</v>
      </c>
      <c r="H23" s="16">
        <f t="shared" si="0"/>
        <v>0</v>
      </c>
      <c r="I23" s="16">
        <f t="shared" si="0"/>
        <v>0</v>
      </c>
      <c r="J23" s="16">
        <f t="shared" si="0"/>
        <v>15</v>
      </c>
      <c r="K23" s="16">
        <f t="shared" si="0"/>
        <v>44</v>
      </c>
      <c r="L23" s="16">
        <f t="shared" si="0"/>
        <v>8</v>
      </c>
      <c r="M23" s="16">
        <f t="shared" si="0"/>
        <v>22</v>
      </c>
      <c r="N23" s="16">
        <f t="shared" si="0"/>
        <v>0</v>
      </c>
      <c r="O23" s="16">
        <f t="shared" si="0"/>
        <v>0</v>
      </c>
      <c r="P23" s="16">
        <f t="shared" si="0"/>
        <v>70</v>
      </c>
      <c r="Q23" s="16">
        <f t="shared" si="0"/>
        <v>148</v>
      </c>
      <c r="R23" s="16">
        <f t="shared" si="0"/>
        <v>0</v>
      </c>
      <c r="S23" s="16">
        <f t="shared" si="0"/>
        <v>0</v>
      </c>
      <c r="T23" s="16">
        <f t="shared" si="0"/>
        <v>0</v>
      </c>
      <c r="U23" s="16">
        <f t="shared" si="0"/>
        <v>0</v>
      </c>
      <c r="V23" s="16">
        <f t="shared" si="0"/>
        <v>0</v>
      </c>
      <c r="W23" s="16">
        <f t="shared" si="0"/>
        <v>0</v>
      </c>
      <c r="X23" s="16">
        <f t="shared" si="0"/>
        <v>0</v>
      </c>
      <c r="Y23" s="16">
        <f t="shared" si="0"/>
        <v>0</v>
      </c>
      <c r="Z23" s="16">
        <f t="shared" si="0"/>
        <v>0</v>
      </c>
      <c r="AA23" s="16">
        <f t="shared" si="0"/>
        <v>0</v>
      </c>
      <c r="AB23" s="16">
        <f t="shared" si="0"/>
        <v>0</v>
      </c>
      <c r="AC23" s="16">
        <f t="shared" si="0"/>
        <v>0</v>
      </c>
      <c r="AD23" s="16">
        <f t="shared" si="0"/>
        <v>0</v>
      </c>
      <c r="AE23" s="16">
        <f t="shared" si="0"/>
        <v>0</v>
      </c>
      <c r="AF23" s="16">
        <f t="shared" si="0"/>
        <v>0</v>
      </c>
      <c r="AG23" s="16">
        <f t="shared" si="0"/>
        <v>0</v>
      </c>
      <c r="AH23" s="16">
        <f t="shared" si="0"/>
        <v>0</v>
      </c>
      <c r="AI23" s="16">
        <f t="shared" si="0"/>
        <v>0</v>
      </c>
      <c r="AJ23" s="16">
        <f t="shared" si="0"/>
        <v>0</v>
      </c>
      <c r="AK23" s="16">
        <f t="shared" si="0"/>
        <v>0</v>
      </c>
      <c r="AL23" s="16">
        <f t="shared" si="0"/>
        <v>0</v>
      </c>
      <c r="AM23" s="16">
        <f t="shared" si="0"/>
        <v>0</v>
      </c>
      <c r="AN23" s="16">
        <f t="shared" si="0"/>
        <v>0</v>
      </c>
      <c r="AO23" s="16">
        <f t="shared" si="0"/>
        <v>0</v>
      </c>
      <c r="AP23" s="16">
        <f t="shared" si="0"/>
        <v>78</v>
      </c>
      <c r="AQ23" s="16">
        <f t="shared" si="0"/>
        <v>260</v>
      </c>
      <c r="AR23" s="16">
        <f t="shared" si="0"/>
        <v>0</v>
      </c>
      <c r="AS23" s="16">
        <f t="shared" si="0"/>
        <v>0</v>
      </c>
      <c r="AT23" s="16">
        <f t="shared" si="0"/>
        <v>3</v>
      </c>
      <c r="AU23" s="16">
        <f t="shared" si="0"/>
        <v>30</v>
      </c>
      <c r="AV23" s="16">
        <f t="shared" si="0"/>
        <v>0</v>
      </c>
      <c r="AW23" s="16">
        <f t="shared" si="0"/>
        <v>0</v>
      </c>
      <c r="AX23" s="16">
        <f t="shared" si="0"/>
        <v>0</v>
      </c>
      <c r="AY23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94</v>
      </c>
      <c r="B2" s="47" t="s">
        <v>79</v>
      </c>
      <c r="C2" s="44" t="s">
        <v>166</v>
      </c>
      <c r="D2" s="20" t="s">
        <v>80</v>
      </c>
      <c r="E2" s="8"/>
      <c r="F2" s="8"/>
      <c r="G2" s="8"/>
      <c r="H2" s="8"/>
      <c r="I2" s="8"/>
      <c r="J2" s="8"/>
      <c r="K2" s="10"/>
      <c r="L2" s="23" t="s">
        <v>96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162</v>
      </c>
      <c r="E3" s="8"/>
      <c r="F3" s="8"/>
      <c r="G3" s="10"/>
      <c r="H3" s="12" t="s">
        <v>163</v>
      </c>
      <c r="I3" s="8"/>
      <c r="J3" s="8"/>
      <c r="K3" s="10"/>
      <c r="L3" s="12" t="s">
        <v>162</v>
      </c>
      <c r="M3" s="8"/>
      <c r="N3" s="8"/>
      <c r="O3" s="10"/>
      <c r="P3" s="12" t="s">
        <v>163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168</v>
      </c>
      <c r="E4" s="51" t="s">
        <v>81</v>
      </c>
      <c r="F4" s="51" t="s">
        <v>82</v>
      </c>
      <c r="G4" s="51" t="s">
        <v>83</v>
      </c>
      <c r="H4" s="45" t="s">
        <v>168</v>
      </c>
      <c r="I4" s="51" t="s">
        <v>81</v>
      </c>
      <c r="J4" s="51" t="s">
        <v>82</v>
      </c>
      <c r="K4" s="51" t="s">
        <v>83</v>
      </c>
      <c r="L4" s="45" t="s">
        <v>168</v>
      </c>
      <c r="M4" s="51" t="s">
        <v>81</v>
      </c>
      <c r="N4" s="51" t="s">
        <v>82</v>
      </c>
      <c r="O4" s="51" t="s">
        <v>83</v>
      </c>
      <c r="P4" s="45" t="s">
        <v>168</v>
      </c>
      <c r="Q4" s="51" t="s">
        <v>81</v>
      </c>
      <c r="R4" s="51" t="s">
        <v>82</v>
      </c>
      <c r="S4" s="51" t="s">
        <v>83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164</v>
      </c>
      <c r="E6" s="15" t="s">
        <v>161</v>
      </c>
      <c r="F6" s="15" t="s">
        <v>161</v>
      </c>
      <c r="G6" s="15" t="s">
        <v>161</v>
      </c>
      <c r="H6" s="14" t="s">
        <v>161</v>
      </c>
      <c r="I6" s="15" t="s">
        <v>161</v>
      </c>
      <c r="J6" s="15" t="s">
        <v>161</v>
      </c>
      <c r="K6" s="15" t="s">
        <v>161</v>
      </c>
      <c r="L6" s="14" t="s">
        <v>164</v>
      </c>
      <c r="M6" s="15" t="s">
        <v>161</v>
      </c>
      <c r="N6" s="15" t="s">
        <v>161</v>
      </c>
      <c r="O6" s="15" t="s">
        <v>161</v>
      </c>
      <c r="P6" s="14" t="s">
        <v>161</v>
      </c>
      <c r="Q6" s="15" t="s">
        <v>161</v>
      </c>
      <c r="R6" s="15" t="s">
        <v>161</v>
      </c>
      <c r="S6" s="15" t="s">
        <v>161</v>
      </c>
    </row>
    <row r="7" spans="1:19" ht="13.5">
      <c r="A7" s="35" t="s">
        <v>109</v>
      </c>
      <c r="B7" s="35" t="s">
        <v>110</v>
      </c>
      <c r="C7" s="37" t="s">
        <v>111</v>
      </c>
      <c r="D7" s="16">
        <f aca="true" t="shared" si="0" ref="D7:D34">SUM(E7:G7)</f>
        <v>13</v>
      </c>
      <c r="E7" s="16">
        <v>13</v>
      </c>
      <c r="F7" s="16">
        <v>0</v>
      </c>
      <c r="G7" s="16">
        <v>0</v>
      </c>
      <c r="H7" s="16">
        <f aca="true" t="shared" si="1" ref="H7:H34">SUM(I7:K7)</f>
        <v>2</v>
      </c>
      <c r="I7" s="16">
        <v>0</v>
      </c>
      <c r="J7" s="16">
        <v>0</v>
      </c>
      <c r="K7" s="16">
        <v>2</v>
      </c>
      <c r="L7" s="16">
        <f aca="true" t="shared" si="2" ref="L7:L34">SUM(M7:O7)</f>
        <v>7</v>
      </c>
      <c r="M7" s="16">
        <v>7</v>
      </c>
      <c r="N7" s="16">
        <v>0</v>
      </c>
      <c r="O7" s="16">
        <v>0</v>
      </c>
      <c r="P7" s="16">
        <f aca="true" t="shared" si="3" ref="P7:P34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109</v>
      </c>
      <c r="B8" s="35" t="s">
        <v>112</v>
      </c>
      <c r="C8" s="37" t="s">
        <v>113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12</v>
      </c>
      <c r="I8" s="16">
        <v>11</v>
      </c>
      <c r="J8" s="16">
        <v>0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35" t="s">
        <v>109</v>
      </c>
      <c r="B9" s="35" t="s">
        <v>114</v>
      </c>
      <c r="C9" s="37" t="s">
        <v>115</v>
      </c>
      <c r="D9" s="16">
        <f t="shared" si="0"/>
        <v>12</v>
      </c>
      <c r="E9" s="16">
        <v>8</v>
      </c>
      <c r="F9" s="16">
        <v>3</v>
      </c>
      <c r="G9" s="16">
        <v>1</v>
      </c>
      <c r="H9" s="16">
        <f t="shared" si="1"/>
        <v>45</v>
      </c>
      <c r="I9" s="16">
        <v>37</v>
      </c>
      <c r="J9" s="16">
        <v>7</v>
      </c>
      <c r="K9" s="16">
        <v>1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5" t="s">
        <v>109</v>
      </c>
      <c r="B10" s="35" t="s">
        <v>116</v>
      </c>
      <c r="C10" s="37" t="s">
        <v>117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21</v>
      </c>
      <c r="I10" s="16">
        <v>21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35" t="s">
        <v>109</v>
      </c>
      <c r="B11" s="35" t="s">
        <v>118</v>
      </c>
      <c r="C11" s="37" t="s">
        <v>119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19</v>
      </c>
      <c r="I11" s="16">
        <v>19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109</v>
      </c>
      <c r="B12" s="35" t="s">
        <v>120</v>
      </c>
      <c r="C12" s="37" t="s">
        <v>121</v>
      </c>
      <c r="D12" s="16">
        <f t="shared" si="0"/>
        <v>14</v>
      </c>
      <c r="E12" s="16">
        <v>7</v>
      </c>
      <c r="F12" s="16">
        <v>7</v>
      </c>
      <c r="G12" s="16">
        <v>0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5" t="s">
        <v>109</v>
      </c>
      <c r="B13" s="35" t="s">
        <v>122</v>
      </c>
      <c r="C13" s="37" t="s">
        <v>123</v>
      </c>
      <c r="D13" s="16">
        <f t="shared" si="0"/>
        <v>5</v>
      </c>
      <c r="E13" s="16">
        <v>5</v>
      </c>
      <c r="F13" s="16">
        <v>0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35" t="s">
        <v>109</v>
      </c>
      <c r="B14" s="35" t="s">
        <v>21</v>
      </c>
      <c r="C14" s="37" t="s">
        <v>22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7</v>
      </c>
      <c r="I14" s="16">
        <v>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35" t="s">
        <v>109</v>
      </c>
      <c r="B15" s="35" t="s">
        <v>124</v>
      </c>
      <c r="C15" s="37" t="s">
        <v>125</v>
      </c>
      <c r="D15" s="16">
        <f t="shared" si="0"/>
        <v>8</v>
      </c>
      <c r="E15" s="16">
        <v>3</v>
      </c>
      <c r="F15" s="16">
        <v>4</v>
      </c>
      <c r="G15" s="16">
        <v>1</v>
      </c>
      <c r="H15" s="16">
        <f t="shared" si="1"/>
        <v>18</v>
      </c>
      <c r="I15" s="16">
        <v>18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6</v>
      </c>
      <c r="Q15" s="16">
        <v>6</v>
      </c>
      <c r="R15" s="16">
        <v>0</v>
      </c>
      <c r="S15" s="16">
        <v>0</v>
      </c>
    </row>
    <row r="16" spans="1:19" ht="13.5">
      <c r="A16" s="35" t="s">
        <v>109</v>
      </c>
      <c r="B16" s="35" t="s">
        <v>23</v>
      </c>
      <c r="C16" s="37" t="s">
        <v>24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2</v>
      </c>
      <c r="I16" s="16">
        <v>2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109</v>
      </c>
      <c r="B17" s="35" t="s">
        <v>25</v>
      </c>
      <c r="C17" s="37" t="s">
        <v>93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109</v>
      </c>
      <c r="B18" s="35" t="s">
        <v>126</v>
      </c>
      <c r="C18" s="37" t="s">
        <v>127</v>
      </c>
      <c r="D18" s="16">
        <f t="shared" si="0"/>
        <v>12</v>
      </c>
      <c r="E18" s="16">
        <v>7</v>
      </c>
      <c r="F18" s="16">
        <v>3</v>
      </c>
      <c r="G18" s="16">
        <v>2</v>
      </c>
      <c r="H18" s="16">
        <f t="shared" si="1"/>
        <v>30</v>
      </c>
      <c r="I18" s="16">
        <v>28</v>
      </c>
      <c r="J18" s="16">
        <v>1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109</v>
      </c>
      <c r="B19" s="35" t="s">
        <v>128</v>
      </c>
      <c r="C19" s="37" t="s">
        <v>129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109</v>
      </c>
      <c r="B20" s="35" t="s">
        <v>130</v>
      </c>
      <c r="C20" s="37" t="s">
        <v>131</v>
      </c>
      <c r="D20" s="16">
        <f t="shared" si="0"/>
        <v>3</v>
      </c>
      <c r="E20" s="16">
        <v>1</v>
      </c>
      <c r="F20" s="16">
        <v>1</v>
      </c>
      <c r="G20" s="16">
        <v>1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109</v>
      </c>
      <c r="B21" s="35" t="s">
        <v>132</v>
      </c>
      <c r="C21" s="37" t="s">
        <v>105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109</v>
      </c>
      <c r="B22" s="35" t="s">
        <v>26</v>
      </c>
      <c r="C22" s="37" t="s">
        <v>20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109</v>
      </c>
      <c r="B23" s="35" t="s">
        <v>27</v>
      </c>
      <c r="C23" s="37" t="s">
        <v>28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5" t="s">
        <v>109</v>
      </c>
      <c r="B24" s="35" t="s">
        <v>133</v>
      </c>
      <c r="C24" s="37" t="s">
        <v>134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4</v>
      </c>
      <c r="I24" s="16">
        <v>4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35" t="s">
        <v>109</v>
      </c>
      <c r="B25" s="35" t="s">
        <v>135</v>
      </c>
      <c r="C25" s="37" t="s">
        <v>152</v>
      </c>
      <c r="D25" s="16">
        <f t="shared" si="0"/>
        <v>7</v>
      </c>
      <c r="E25" s="16">
        <v>2</v>
      </c>
      <c r="F25" s="16">
        <v>5</v>
      </c>
      <c r="G25" s="16">
        <v>0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109</v>
      </c>
      <c r="B26" s="35" t="s">
        <v>136</v>
      </c>
      <c r="C26" s="37" t="s">
        <v>137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109</v>
      </c>
      <c r="B27" s="35" t="s">
        <v>138</v>
      </c>
      <c r="C27" s="37" t="s">
        <v>139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4</v>
      </c>
      <c r="I27" s="16">
        <v>3</v>
      </c>
      <c r="J27" s="16">
        <v>1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109</v>
      </c>
      <c r="B28" s="35" t="s">
        <v>140</v>
      </c>
      <c r="C28" s="37" t="s">
        <v>141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4</v>
      </c>
      <c r="Q28" s="16">
        <v>4</v>
      </c>
      <c r="R28" s="16">
        <v>0</v>
      </c>
      <c r="S28" s="16">
        <v>0</v>
      </c>
    </row>
    <row r="29" spans="1:19" ht="13.5">
      <c r="A29" s="35" t="s">
        <v>109</v>
      </c>
      <c r="B29" s="35" t="s">
        <v>142</v>
      </c>
      <c r="C29" s="37" t="s">
        <v>143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35" t="s">
        <v>109</v>
      </c>
      <c r="B30" s="35" t="s">
        <v>31</v>
      </c>
      <c r="C30" s="37" t="s">
        <v>32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4</v>
      </c>
      <c r="Q30" s="16">
        <v>4</v>
      </c>
      <c r="R30" s="16">
        <v>0</v>
      </c>
      <c r="S30" s="16">
        <v>0</v>
      </c>
    </row>
    <row r="31" spans="1:19" ht="13.5">
      <c r="A31" s="35" t="s">
        <v>109</v>
      </c>
      <c r="B31" s="35" t="s">
        <v>33</v>
      </c>
      <c r="C31" s="37" t="s">
        <v>34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4</v>
      </c>
      <c r="Q31" s="16">
        <v>4</v>
      </c>
      <c r="R31" s="16">
        <v>0</v>
      </c>
      <c r="S31" s="16">
        <v>0</v>
      </c>
    </row>
    <row r="32" spans="1:19" ht="13.5">
      <c r="A32" s="35" t="s">
        <v>109</v>
      </c>
      <c r="B32" s="35" t="s">
        <v>35</v>
      </c>
      <c r="C32" s="37" t="s">
        <v>36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109</v>
      </c>
      <c r="B33" s="35" t="s">
        <v>37</v>
      </c>
      <c r="C33" s="37" t="s">
        <v>38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35" t="s">
        <v>109</v>
      </c>
      <c r="B34" s="35" t="s">
        <v>39</v>
      </c>
      <c r="C34" s="37" t="s">
        <v>40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109</v>
      </c>
      <c r="B35" s="35" t="s">
        <v>29</v>
      </c>
      <c r="C35" s="37" t="s">
        <v>30</v>
      </c>
      <c r="D35" s="16">
        <f>SUM(E35:G35)</f>
        <v>3</v>
      </c>
      <c r="E35" s="16">
        <v>1</v>
      </c>
      <c r="F35" s="16">
        <v>2</v>
      </c>
      <c r="G35" s="16">
        <v>0</v>
      </c>
      <c r="H35" s="16">
        <f>SUM(I35:K35)</f>
        <v>1</v>
      </c>
      <c r="I35" s="16">
        <v>1</v>
      </c>
      <c r="J35" s="16">
        <v>0</v>
      </c>
      <c r="K35" s="16">
        <v>0</v>
      </c>
      <c r="L35" s="16">
        <f>SUM(M35:O35)</f>
        <v>1</v>
      </c>
      <c r="M35" s="16">
        <v>1</v>
      </c>
      <c r="N35" s="16">
        <v>0</v>
      </c>
      <c r="O35" s="16">
        <v>0</v>
      </c>
      <c r="P35" s="16">
        <f>SUM(Q35:S35)</f>
        <v>1</v>
      </c>
      <c r="Q35" s="16">
        <v>1</v>
      </c>
      <c r="R35" s="16">
        <v>0</v>
      </c>
      <c r="S35" s="16">
        <v>0</v>
      </c>
    </row>
    <row r="36" spans="1:19" ht="13.5">
      <c r="A36" s="42" t="s">
        <v>67</v>
      </c>
      <c r="B36" s="43"/>
      <c r="C36" s="43"/>
      <c r="D36" s="16">
        <f>SUM(E36:G36)</f>
        <v>98</v>
      </c>
      <c r="E36" s="16">
        <f>SUM(E7:E35)</f>
        <v>67</v>
      </c>
      <c r="F36" s="16">
        <f>SUM(F7:F35)</f>
        <v>26</v>
      </c>
      <c r="G36" s="16">
        <f>SUM(G7:G35)</f>
        <v>5</v>
      </c>
      <c r="H36" s="16">
        <f>SUM(I36:K36)</f>
        <v>182</v>
      </c>
      <c r="I36" s="16">
        <f>SUM(I7:I35)</f>
        <v>168</v>
      </c>
      <c r="J36" s="16">
        <f>SUM(J7:J35)</f>
        <v>9</v>
      </c>
      <c r="K36" s="16">
        <f>SUM(K7:K35)</f>
        <v>5</v>
      </c>
      <c r="L36" s="16">
        <f>SUM(M36:O36)</f>
        <v>10</v>
      </c>
      <c r="M36" s="16">
        <f>SUM(M7:M35)</f>
        <v>10</v>
      </c>
      <c r="N36" s="16">
        <f>SUM(N7:N35)</f>
        <v>0</v>
      </c>
      <c r="O36" s="16">
        <f>SUM(O7:O35)</f>
        <v>0</v>
      </c>
      <c r="P36" s="16">
        <f>SUM(Q36:S36)</f>
        <v>70</v>
      </c>
      <c r="Q36" s="16">
        <f>SUM(Q7:Q35)</f>
        <v>70</v>
      </c>
      <c r="R36" s="16">
        <f>SUM(R7:R35)</f>
        <v>0</v>
      </c>
      <c r="S36" s="16">
        <f>SUM(S7:S35)</f>
        <v>0</v>
      </c>
    </row>
  </sheetData>
  <mergeCells count="20">
    <mergeCell ref="A36:C36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94</v>
      </c>
      <c r="B2" s="47" t="s">
        <v>4</v>
      </c>
      <c r="C2" s="44" t="s">
        <v>166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96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162</v>
      </c>
      <c r="E3" s="8"/>
      <c r="F3" s="8"/>
      <c r="G3" s="10"/>
      <c r="H3" s="12" t="s">
        <v>163</v>
      </c>
      <c r="I3" s="8"/>
      <c r="J3" s="8"/>
      <c r="K3" s="10"/>
      <c r="L3" s="12" t="s">
        <v>162</v>
      </c>
      <c r="M3" s="8"/>
      <c r="N3" s="8"/>
      <c r="O3" s="10"/>
      <c r="P3" s="12" t="s">
        <v>163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168</v>
      </c>
      <c r="E4" s="51" t="s">
        <v>11</v>
      </c>
      <c r="F4" s="51" t="s">
        <v>12</v>
      </c>
      <c r="G4" s="51" t="s">
        <v>13</v>
      </c>
      <c r="H4" s="45" t="s">
        <v>168</v>
      </c>
      <c r="I4" s="51" t="s">
        <v>11</v>
      </c>
      <c r="J4" s="51" t="s">
        <v>12</v>
      </c>
      <c r="K4" s="51" t="s">
        <v>13</v>
      </c>
      <c r="L4" s="45" t="s">
        <v>168</v>
      </c>
      <c r="M4" s="51" t="s">
        <v>11</v>
      </c>
      <c r="N4" s="51" t="s">
        <v>12</v>
      </c>
      <c r="O4" s="51" t="s">
        <v>13</v>
      </c>
      <c r="P4" s="45" t="s">
        <v>168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164</v>
      </c>
      <c r="E6" s="15" t="s">
        <v>161</v>
      </c>
      <c r="F6" s="15" t="s">
        <v>161</v>
      </c>
      <c r="G6" s="15" t="s">
        <v>161</v>
      </c>
      <c r="H6" s="14" t="s">
        <v>161</v>
      </c>
      <c r="I6" s="15" t="s">
        <v>161</v>
      </c>
      <c r="J6" s="15" t="s">
        <v>161</v>
      </c>
      <c r="K6" s="15" t="s">
        <v>161</v>
      </c>
      <c r="L6" s="14" t="s">
        <v>164</v>
      </c>
      <c r="M6" s="15" t="s">
        <v>161</v>
      </c>
      <c r="N6" s="15" t="s">
        <v>161</v>
      </c>
      <c r="O6" s="15" t="s">
        <v>161</v>
      </c>
      <c r="P6" s="14" t="s">
        <v>161</v>
      </c>
      <c r="Q6" s="15" t="s">
        <v>161</v>
      </c>
      <c r="R6" s="15" t="s">
        <v>161</v>
      </c>
      <c r="S6" s="15" t="s">
        <v>161</v>
      </c>
    </row>
    <row r="7" spans="1:19" ht="13.5">
      <c r="A7" s="35" t="s">
        <v>109</v>
      </c>
      <c r="B7" s="35" t="s">
        <v>41</v>
      </c>
      <c r="C7" s="37" t="s">
        <v>42</v>
      </c>
      <c r="D7" s="16">
        <f aca="true" t="shared" si="0" ref="D7:D23">SUM(E7:G7)</f>
        <v>0</v>
      </c>
      <c r="E7" s="16">
        <v>0</v>
      </c>
      <c r="F7" s="16">
        <v>0</v>
      </c>
      <c r="G7" s="16">
        <v>0</v>
      </c>
      <c r="H7" s="16">
        <f aca="true" t="shared" si="1" ref="H7:H23">SUM(I7:K7)</f>
        <v>0</v>
      </c>
      <c r="I7" s="16">
        <v>0</v>
      </c>
      <c r="J7" s="16">
        <v>0</v>
      </c>
      <c r="K7" s="16">
        <v>0</v>
      </c>
      <c r="L7" s="16">
        <f aca="true" t="shared" si="2" ref="L7:L23">SUM(M7:O7)</f>
        <v>0</v>
      </c>
      <c r="M7" s="16">
        <v>0</v>
      </c>
      <c r="N7" s="16">
        <v>0</v>
      </c>
      <c r="O7" s="16">
        <v>0</v>
      </c>
      <c r="P7" s="16">
        <f aca="true" t="shared" si="3" ref="P7:P23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109</v>
      </c>
      <c r="B8" s="35" t="s">
        <v>43</v>
      </c>
      <c r="C8" s="37" t="s">
        <v>44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3</v>
      </c>
      <c r="Q8" s="16">
        <v>3</v>
      </c>
      <c r="R8" s="16">
        <v>0</v>
      </c>
      <c r="S8" s="16">
        <v>0</v>
      </c>
    </row>
    <row r="9" spans="1:19" ht="13.5">
      <c r="A9" s="35" t="s">
        <v>109</v>
      </c>
      <c r="B9" s="35" t="s">
        <v>45</v>
      </c>
      <c r="C9" s="37" t="s">
        <v>46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109</v>
      </c>
      <c r="B10" s="35" t="s">
        <v>47</v>
      </c>
      <c r="C10" s="37" t="s">
        <v>48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109</v>
      </c>
      <c r="B11" s="35" t="s">
        <v>49</v>
      </c>
      <c r="C11" s="37" t="s">
        <v>145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7</v>
      </c>
      <c r="Q11" s="16">
        <v>7</v>
      </c>
      <c r="R11" s="16">
        <v>0</v>
      </c>
      <c r="S11" s="16">
        <v>0</v>
      </c>
    </row>
    <row r="12" spans="1:19" ht="13.5">
      <c r="A12" s="35" t="s">
        <v>109</v>
      </c>
      <c r="B12" s="35" t="s">
        <v>50</v>
      </c>
      <c r="C12" s="37" t="s">
        <v>51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109</v>
      </c>
      <c r="B13" s="35" t="s">
        <v>52</v>
      </c>
      <c r="C13" s="37" t="s">
        <v>53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109</v>
      </c>
      <c r="B14" s="35" t="s">
        <v>108</v>
      </c>
      <c r="C14" s="37" t="s">
        <v>106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109</v>
      </c>
      <c r="B15" s="35" t="s">
        <v>54</v>
      </c>
      <c r="C15" s="37" t="s">
        <v>55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109</v>
      </c>
      <c r="B16" s="35" t="s">
        <v>56</v>
      </c>
      <c r="C16" s="37" t="s">
        <v>57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109</v>
      </c>
      <c r="B17" s="35" t="s">
        <v>58</v>
      </c>
      <c r="C17" s="37" t="s">
        <v>59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109</v>
      </c>
      <c r="B18" s="35" t="s">
        <v>60</v>
      </c>
      <c r="C18" s="37" t="s">
        <v>107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109</v>
      </c>
      <c r="B19" s="35" t="s">
        <v>61</v>
      </c>
      <c r="C19" s="37" t="s">
        <v>146</v>
      </c>
      <c r="D19" s="16">
        <f t="shared" si="0"/>
        <v>19</v>
      </c>
      <c r="E19" s="16">
        <v>10</v>
      </c>
      <c r="F19" s="16">
        <v>8</v>
      </c>
      <c r="G19" s="16">
        <v>1</v>
      </c>
      <c r="H19" s="16">
        <f t="shared" si="1"/>
        <v>17</v>
      </c>
      <c r="I19" s="16">
        <v>17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109</v>
      </c>
      <c r="B20" s="35" t="s">
        <v>62</v>
      </c>
      <c r="C20" s="37" t="s">
        <v>63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109</v>
      </c>
      <c r="B21" s="35" t="s">
        <v>64</v>
      </c>
      <c r="C21" s="37" t="s">
        <v>147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4</v>
      </c>
      <c r="Q21" s="16">
        <v>4</v>
      </c>
      <c r="R21" s="16">
        <v>0</v>
      </c>
      <c r="S21" s="16">
        <v>0</v>
      </c>
    </row>
    <row r="22" spans="1:19" ht="13.5">
      <c r="A22" s="35" t="s">
        <v>109</v>
      </c>
      <c r="B22" s="35" t="s">
        <v>65</v>
      </c>
      <c r="C22" s="37" t="s">
        <v>66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43" t="s">
        <v>153</v>
      </c>
      <c r="B23" s="43"/>
      <c r="C23" s="43"/>
      <c r="D23" s="16">
        <f t="shared" si="0"/>
        <v>25</v>
      </c>
      <c r="E23" s="16">
        <f>SUM(E7:E22)</f>
        <v>15</v>
      </c>
      <c r="F23" s="16">
        <f>SUM(F7:F22)</f>
        <v>9</v>
      </c>
      <c r="G23" s="16">
        <f>SUM(G7:G22)</f>
        <v>1</v>
      </c>
      <c r="H23" s="16">
        <f t="shared" si="1"/>
        <v>17</v>
      </c>
      <c r="I23" s="16">
        <f>SUM(I7:I22)</f>
        <v>17</v>
      </c>
      <c r="J23" s="16">
        <f>SUM(J7:J22)</f>
        <v>0</v>
      </c>
      <c r="K23" s="16">
        <f>SUM(K7:K22)</f>
        <v>0</v>
      </c>
      <c r="L23" s="16">
        <f t="shared" si="2"/>
        <v>0</v>
      </c>
      <c r="M23" s="16">
        <f>SUM(M7:M22)</f>
        <v>0</v>
      </c>
      <c r="N23" s="16">
        <f>SUM(N7:N22)</f>
        <v>0</v>
      </c>
      <c r="O23" s="16">
        <f>SUM(O7:O22)</f>
        <v>0</v>
      </c>
      <c r="P23" s="16">
        <f t="shared" si="3"/>
        <v>14</v>
      </c>
      <c r="Q23" s="16">
        <f>SUM(Q7:Q22)</f>
        <v>14</v>
      </c>
      <c r="R23" s="16">
        <f>SUM(R7:R22)</f>
        <v>0</v>
      </c>
      <c r="S23" s="16">
        <f>SUM(S7:S22)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149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94</v>
      </c>
      <c r="B2" s="47" t="s">
        <v>72</v>
      </c>
      <c r="C2" s="41" t="s">
        <v>73</v>
      </c>
      <c r="D2" s="7" t="s">
        <v>74</v>
      </c>
      <c r="E2" s="26"/>
      <c r="F2" s="26"/>
      <c r="G2" s="26"/>
      <c r="H2" s="7" t="s">
        <v>75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168</v>
      </c>
      <c r="E4" s="44" t="s">
        <v>158</v>
      </c>
      <c r="F4" s="44" t="s">
        <v>159</v>
      </c>
      <c r="G4" s="44" t="s">
        <v>160</v>
      </c>
      <c r="H4" s="11" t="s">
        <v>168</v>
      </c>
      <c r="I4" s="51" t="s">
        <v>76</v>
      </c>
      <c r="J4" s="51" t="s">
        <v>77</v>
      </c>
      <c r="K4" s="51" t="s">
        <v>78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161</v>
      </c>
      <c r="E6" s="14" t="s">
        <v>161</v>
      </c>
      <c r="F6" s="14" t="s">
        <v>161</v>
      </c>
      <c r="G6" s="25" t="s">
        <v>161</v>
      </c>
      <c r="H6" s="21" t="s">
        <v>169</v>
      </c>
      <c r="I6" s="22" t="s">
        <v>170</v>
      </c>
      <c r="J6" s="22" t="s">
        <v>170</v>
      </c>
      <c r="K6" s="22" t="s">
        <v>170</v>
      </c>
    </row>
    <row r="7" spans="1:11" ht="13.5">
      <c r="A7" s="35" t="s">
        <v>109</v>
      </c>
      <c r="B7" s="35" t="s">
        <v>110</v>
      </c>
      <c r="C7" s="37" t="s">
        <v>111</v>
      </c>
      <c r="D7" s="16">
        <f aca="true" t="shared" si="0" ref="D7:D34">SUM(E7:G7)</f>
        <v>20</v>
      </c>
      <c r="E7" s="16">
        <v>7</v>
      </c>
      <c r="F7" s="16">
        <v>13</v>
      </c>
      <c r="G7" s="16">
        <v>0</v>
      </c>
      <c r="H7" s="16">
        <f aca="true" t="shared" si="1" ref="H7:H34">SUM(I7:K7)</f>
        <v>121</v>
      </c>
      <c r="I7" s="16">
        <v>92</v>
      </c>
      <c r="J7" s="16">
        <v>29</v>
      </c>
      <c r="K7" s="16">
        <v>0</v>
      </c>
    </row>
    <row r="8" spans="1:11" ht="13.5">
      <c r="A8" s="35" t="s">
        <v>109</v>
      </c>
      <c r="B8" s="35" t="s">
        <v>112</v>
      </c>
      <c r="C8" s="37" t="s">
        <v>113</v>
      </c>
      <c r="D8" s="16">
        <f t="shared" si="0"/>
        <v>12</v>
      </c>
      <c r="E8" s="16">
        <v>7</v>
      </c>
      <c r="F8" s="16">
        <v>1</v>
      </c>
      <c r="G8" s="16">
        <v>4</v>
      </c>
      <c r="H8" s="16">
        <f t="shared" si="1"/>
        <v>141</v>
      </c>
      <c r="I8" s="16">
        <v>95</v>
      </c>
      <c r="J8" s="16">
        <v>17</v>
      </c>
      <c r="K8" s="16">
        <v>29</v>
      </c>
    </row>
    <row r="9" spans="1:11" ht="13.5">
      <c r="A9" s="35" t="s">
        <v>109</v>
      </c>
      <c r="B9" s="35" t="s">
        <v>114</v>
      </c>
      <c r="C9" s="37" t="s">
        <v>115</v>
      </c>
      <c r="D9" s="16">
        <f t="shared" si="0"/>
        <v>33</v>
      </c>
      <c r="E9" s="16">
        <v>28</v>
      </c>
      <c r="F9" s="16">
        <v>2</v>
      </c>
      <c r="G9" s="16">
        <v>3</v>
      </c>
      <c r="H9" s="16">
        <f t="shared" si="1"/>
        <v>392</v>
      </c>
      <c r="I9" s="16">
        <v>274</v>
      </c>
      <c r="J9" s="16">
        <v>59</v>
      </c>
      <c r="K9" s="16">
        <v>59</v>
      </c>
    </row>
    <row r="10" spans="1:11" ht="13.5">
      <c r="A10" s="35" t="s">
        <v>109</v>
      </c>
      <c r="B10" s="35" t="s">
        <v>116</v>
      </c>
      <c r="C10" s="37" t="s">
        <v>117</v>
      </c>
      <c r="D10" s="16">
        <f t="shared" si="0"/>
        <v>23</v>
      </c>
      <c r="E10" s="16">
        <v>19</v>
      </c>
      <c r="F10" s="16">
        <v>2</v>
      </c>
      <c r="G10" s="16">
        <v>2</v>
      </c>
      <c r="H10" s="16">
        <f t="shared" si="1"/>
        <v>181</v>
      </c>
      <c r="I10" s="16">
        <v>118</v>
      </c>
      <c r="J10" s="16">
        <v>23</v>
      </c>
      <c r="K10" s="16">
        <v>40</v>
      </c>
    </row>
    <row r="11" spans="1:11" ht="13.5">
      <c r="A11" s="35" t="s">
        <v>109</v>
      </c>
      <c r="B11" s="35" t="s">
        <v>118</v>
      </c>
      <c r="C11" s="37" t="s">
        <v>119</v>
      </c>
      <c r="D11" s="16">
        <f t="shared" si="0"/>
        <v>17</v>
      </c>
      <c r="E11" s="16">
        <v>14</v>
      </c>
      <c r="F11" s="16">
        <v>1</v>
      </c>
      <c r="G11" s="16">
        <v>2</v>
      </c>
      <c r="H11" s="16">
        <f t="shared" si="1"/>
        <v>93</v>
      </c>
      <c r="I11" s="16">
        <v>68</v>
      </c>
      <c r="J11" s="16">
        <v>11</v>
      </c>
      <c r="K11" s="16">
        <v>14</v>
      </c>
    </row>
    <row r="12" spans="1:11" ht="13.5">
      <c r="A12" s="35" t="s">
        <v>109</v>
      </c>
      <c r="B12" s="35" t="s">
        <v>120</v>
      </c>
      <c r="C12" s="37" t="s">
        <v>121</v>
      </c>
      <c r="D12" s="16">
        <f t="shared" si="0"/>
        <v>7</v>
      </c>
      <c r="E12" s="16">
        <v>5</v>
      </c>
      <c r="F12" s="16">
        <v>1</v>
      </c>
      <c r="G12" s="16">
        <v>1</v>
      </c>
      <c r="H12" s="16">
        <f t="shared" si="1"/>
        <v>60</v>
      </c>
      <c r="I12" s="16">
        <v>37</v>
      </c>
      <c r="J12" s="16">
        <v>14</v>
      </c>
      <c r="K12" s="16">
        <v>9</v>
      </c>
    </row>
    <row r="13" spans="1:11" ht="13.5">
      <c r="A13" s="35" t="s">
        <v>109</v>
      </c>
      <c r="B13" s="35" t="s">
        <v>122</v>
      </c>
      <c r="C13" s="37" t="s">
        <v>123</v>
      </c>
      <c r="D13" s="16">
        <f t="shared" si="0"/>
        <v>9</v>
      </c>
      <c r="E13" s="16">
        <v>5</v>
      </c>
      <c r="F13" s="16">
        <v>3</v>
      </c>
      <c r="G13" s="16">
        <v>1</v>
      </c>
      <c r="H13" s="16">
        <f t="shared" si="1"/>
        <v>50</v>
      </c>
      <c r="I13" s="16">
        <v>19</v>
      </c>
      <c r="J13" s="16">
        <v>10</v>
      </c>
      <c r="K13" s="16">
        <v>21</v>
      </c>
    </row>
    <row r="14" spans="1:11" ht="13.5">
      <c r="A14" s="35" t="s">
        <v>109</v>
      </c>
      <c r="B14" s="35" t="s">
        <v>21</v>
      </c>
      <c r="C14" s="37" t="s">
        <v>22</v>
      </c>
      <c r="D14" s="16">
        <f t="shared" si="0"/>
        <v>10</v>
      </c>
      <c r="E14" s="16">
        <v>6</v>
      </c>
      <c r="F14" s="16">
        <v>4</v>
      </c>
      <c r="G14" s="16">
        <v>0</v>
      </c>
      <c r="H14" s="16">
        <f t="shared" si="1"/>
        <v>58</v>
      </c>
      <c r="I14" s="16">
        <v>21</v>
      </c>
      <c r="J14" s="16">
        <v>12</v>
      </c>
      <c r="K14" s="16">
        <v>25</v>
      </c>
    </row>
    <row r="15" spans="1:11" ht="13.5">
      <c r="A15" s="35" t="s">
        <v>109</v>
      </c>
      <c r="B15" s="35" t="s">
        <v>124</v>
      </c>
      <c r="C15" s="37" t="s">
        <v>125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</row>
    <row r="16" spans="1:11" ht="13.5">
      <c r="A16" s="35" t="s">
        <v>109</v>
      </c>
      <c r="B16" s="35" t="s">
        <v>23</v>
      </c>
      <c r="C16" s="37" t="s">
        <v>24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35" t="s">
        <v>109</v>
      </c>
      <c r="B17" s="35" t="s">
        <v>25</v>
      </c>
      <c r="C17" s="37" t="s">
        <v>93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35" t="s">
        <v>109</v>
      </c>
      <c r="B18" s="35" t="s">
        <v>126</v>
      </c>
      <c r="C18" s="37" t="s">
        <v>127</v>
      </c>
      <c r="D18" s="16">
        <f t="shared" si="0"/>
        <v>4</v>
      </c>
      <c r="E18" s="16">
        <v>4</v>
      </c>
      <c r="F18" s="16">
        <v>0</v>
      </c>
      <c r="G18" s="16">
        <v>0</v>
      </c>
      <c r="H18" s="16">
        <f t="shared" si="1"/>
        <v>28</v>
      </c>
      <c r="I18" s="16">
        <v>28</v>
      </c>
      <c r="J18" s="16">
        <v>0</v>
      </c>
      <c r="K18" s="16">
        <v>0</v>
      </c>
    </row>
    <row r="19" spans="1:11" ht="13.5">
      <c r="A19" s="35" t="s">
        <v>109</v>
      </c>
      <c r="B19" s="35" t="s">
        <v>128</v>
      </c>
      <c r="C19" s="37" t="s">
        <v>129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</row>
    <row r="20" spans="1:11" ht="13.5">
      <c r="A20" s="35" t="s">
        <v>109</v>
      </c>
      <c r="B20" s="35" t="s">
        <v>130</v>
      </c>
      <c r="C20" s="37" t="s">
        <v>131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4</v>
      </c>
      <c r="I20" s="16">
        <v>4</v>
      </c>
      <c r="J20" s="16">
        <v>0</v>
      </c>
      <c r="K20" s="16">
        <v>0</v>
      </c>
    </row>
    <row r="21" spans="1:11" ht="13.5">
      <c r="A21" s="35" t="s">
        <v>109</v>
      </c>
      <c r="B21" s="35" t="s">
        <v>132</v>
      </c>
      <c r="C21" s="37" t="s">
        <v>105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15</v>
      </c>
      <c r="I21" s="16">
        <v>0</v>
      </c>
      <c r="J21" s="16">
        <v>7</v>
      </c>
      <c r="K21" s="16">
        <v>8</v>
      </c>
    </row>
    <row r="22" spans="1:11" ht="13.5">
      <c r="A22" s="35" t="s">
        <v>109</v>
      </c>
      <c r="B22" s="35" t="s">
        <v>26</v>
      </c>
      <c r="C22" s="37" t="s">
        <v>20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109</v>
      </c>
      <c r="B23" s="35" t="s">
        <v>27</v>
      </c>
      <c r="C23" s="37" t="s">
        <v>28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35" t="s">
        <v>109</v>
      </c>
      <c r="B24" s="35" t="s">
        <v>133</v>
      </c>
      <c r="C24" s="37" t="s">
        <v>134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35" t="s">
        <v>109</v>
      </c>
      <c r="B25" s="35" t="s">
        <v>135</v>
      </c>
      <c r="C25" s="37" t="s">
        <v>152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35" t="s">
        <v>109</v>
      </c>
      <c r="B26" s="35" t="s">
        <v>136</v>
      </c>
      <c r="C26" s="37" t="s">
        <v>137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2</v>
      </c>
      <c r="I26" s="16">
        <v>2</v>
      </c>
      <c r="J26" s="16">
        <v>0</v>
      </c>
      <c r="K26" s="16">
        <v>0</v>
      </c>
    </row>
    <row r="27" spans="1:11" ht="13.5">
      <c r="A27" s="35" t="s">
        <v>109</v>
      </c>
      <c r="B27" s="35" t="s">
        <v>138</v>
      </c>
      <c r="C27" s="37" t="s">
        <v>139</v>
      </c>
      <c r="D27" s="16">
        <f t="shared" si="0"/>
        <v>2</v>
      </c>
      <c r="E27" s="16">
        <v>0</v>
      </c>
      <c r="F27" s="16">
        <v>0</v>
      </c>
      <c r="G27" s="16">
        <v>2</v>
      </c>
      <c r="H27" s="16">
        <f t="shared" si="1"/>
        <v>13</v>
      </c>
      <c r="I27" s="16">
        <v>8</v>
      </c>
      <c r="J27" s="16">
        <v>2</v>
      </c>
      <c r="K27" s="16">
        <v>3</v>
      </c>
    </row>
    <row r="28" spans="1:11" ht="13.5">
      <c r="A28" s="35" t="s">
        <v>109</v>
      </c>
      <c r="B28" s="35" t="s">
        <v>140</v>
      </c>
      <c r="C28" s="37" t="s">
        <v>141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7</v>
      </c>
      <c r="I28" s="16">
        <v>7</v>
      </c>
      <c r="J28" s="16">
        <v>0</v>
      </c>
      <c r="K28" s="16">
        <v>0</v>
      </c>
    </row>
    <row r="29" spans="1:11" ht="13.5">
      <c r="A29" s="35" t="s">
        <v>109</v>
      </c>
      <c r="B29" s="35" t="s">
        <v>142</v>
      </c>
      <c r="C29" s="37" t="s">
        <v>143</v>
      </c>
      <c r="D29" s="16">
        <f t="shared" si="0"/>
        <v>1</v>
      </c>
      <c r="E29" s="16">
        <v>0</v>
      </c>
      <c r="F29" s="16">
        <v>0</v>
      </c>
      <c r="G29" s="16">
        <v>1</v>
      </c>
      <c r="H29" s="16">
        <f t="shared" si="1"/>
        <v>4</v>
      </c>
      <c r="I29" s="16">
        <v>4</v>
      </c>
      <c r="J29" s="16">
        <v>0</v>
      </c>
      <c r="K29" s="16">
        <v>0</v>
      </c>
    </row>
    <row r="30" spans="1:11" ht="13.5">
      <c r="A30" s="35" t="s">
        <v>109</v>
      </c>
      <c r="B30" s="35" t="s">
        <v>31</v>
      </c>
      <c r="C30" s="37" t="s">
        <v>32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8</v>
      </c>
      <c r="I30" s="16">
        <v>8</v>
      </c>
      <c r="J30" s="16">
        <v>0</v>
      </c>
      <c r="K30" s="16">
        <v>0</v>
      </c>
    </row>
    <row r="31" spans="1:11" ht="13.5">
      <c r="A31" s="35" t="s">
        <v>109</v>
      </c>
      <c r="B31" s="35" t="s">
        <v>33</v>
      </c>
      <c r="C31" s="37" t="s">
        <v>34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</row>
    <row r="32" spans="1:11" ht="13.5">
      <c r="A32" s="35" t="s">
        <v>109</v>
      </c>
      <c r="B32" s="35" t="s">
        <v>35</v>
      </c>
      <c r="C32" s="37" t="s">
        <v>36</v>
      </c>
      <c r="D32" s="16">
        <f t="shared" si="0"/>
        <v>1</v>
      </c>
      <c r="E32" s="16">
        <v>0</v>
      </c>
      <c r="F32" s="16">
        <v>0</v>
      </c>
      <c r="G32" s="16">
        <v>1</v>
      </c>
      <c r="H32" s="16">
        <f t="shared" si="1"/>
        <v>3</v>
      </c>
      <c r="I32" s="16">
        <v>0</v>
      </c>
      <c r="J32" s="16">
        <v>1</v>
      </c>
      <c r="K32" s="16">
        <v>2</v>
      </c>
    </row>
    <row r="33" spans="1:11" ht="13.5">
      <c r="A33" s="35" t="s">
        <v>109</v>
      </c>
      <c r="B33" s="35" t="s">
        <v>37</v>
      </c>
      <c r="C33" s="37" t="s">
        <v>38</v>
      </c>
      <c r="D33" s="16">
        <f t="shared" si="0"/>
        <v>2</v>
      </c>
      <c r="E33" s="16">
        <v>0</v>
      </c>
      <c r="F33" s="16">
        <v>2</v>
      </c>
      <c r="G33" s="16">
        <v>0</v>
      </c>
      <c r="H33" s="16">
        <f t="shared" si="1"/>
        <v>4</v>
      </c>
      <c r="I33" s="16">
        <v>0</v>
      </c>
      <c r="J33" s="16">
        <v>2</v>
      </c>
      <c r="K33" s="16">
        <v>2</v>
      </c>
    </row>
    <row r="34" spans="1:11" ht="13.5">
      <c r="A34" s="35" t="s">
        <v>109</v>
      </c>
      <c r="B34" s="35" t="s">
        <v>39</v>
      </c>
      <c r="C34" s="37" t="s">
        <v>40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35" t="s">
        <v>109</v>
      </c>
      <c r="B35" s="35" t="s">
        <v>29</v>
      </c>
      <c r="C35" s="37" t="s">
        <v>30</v>
      </c>
      <c r="D35" s="16">
        <f>SUM(E35:G35)</f>
        <v>1</v>
      </c>
      <c r="E35" s="16">
        <v>0</v>
      </c>
      <c r="F35" s="16">
        <v>1</v>
      </c>
      <c r="G35" s="16">
        <v>0</v>
      </c>
      <c r="H35" s="16">
        <f>SUM(I35:K35)</f>
        <v>6</v>
      </c>
      <c r="I35" s="16">
        <v>0</v>
      </c>
      <c r="J35" s="16">
        <v>0</v>
      </c>
      <c r="K35" s="16">
        <v>6</v>
      </c>
    </row>
    <row r="36" spans="1:11" ht="13.5">
      <c r="A36" s="42" t="s">
        <v>144</v>
      </c>
      <c r="B36" s="43"/>
      <c r="C36" s="43"/>
      <c r="D36" s="16">
        <f>SUM(E36:G36)</f>
        <v>153</v>
      </c>
      <c r="E36" s="16">
        <f>SUM(E7:E35)</f>
        <v>105</v>
      </c>
      <c r="F36" s="16">
        <f>SUM(F7:F35)</f>
        <v>31</v>
      </c>
      <c r="G36" s="16">
        <f>SUM(G7:G35)</f>
        <v>17</v>
      </c>
      <c r="H36" s="16">
        <f>SUM(I36:K36)</f>
        <v>1200</v>
      </c>
      <c r="I36" s="16">
        <f>SUM(I7:I35)</f>
        <v>795</v>
      </c>
      <c r="J36" s="16">
        <f>SUM(J7:J35)</f>
        <v>187</v>
      </c>
      <c r="K36" s="16">
        <f>SUM(K7:K35)</f>
        <v>218</v>
      </c>
    </row>
  </sheetData>
  <mergeCells count="10">
    <mergeCell ref="A36:C36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2006-06-30T04:31:12Z</dcterms:modified>
  <cp:category/>
  <cp:version/>
  <cp:contentType/>
  <cp:contentStatus/>
</cp:coreProperties>
</file>