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'委託・許可件数（市町村）'!$A$2:$S$78</definedName>
    <definedName name="_xlnm.Print_Area" localSheetId="5">'委託・許可件数（組合）'!$A$2:$S$33</definedName>
    <definedName name="_xlnm.Print_Area" localSheetId="2">'収集運搬機材（市町村）'!$A$2:$AY$78</definedName>
    <definedName name="_xlnm.Print_Area" localSheetId="3">'収集運搬機材（組合）'!$A$2:$AY$34</definedName>
    <definedName name="_xlnm.Print_Area" localSheetId="6">'処理業者と従業員数'!$A$2:$K$78</definedName>
    <definedName name="_xlnm.Print_Area" localSheetId="0">'廃棄物処理従事職員数（市町村）'!$A$2:$AD$78</definedName>
    <definedName name="_xlnm.Print_Area" localSheetId="1">'廃棄物処理従事職員数（組合）'!$A$2:$AD$33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<sst xmlns="http://schemas.openxmlformats.org/spreadsheetml/2006/main" count="1505" uniqueCount="274">
  <si>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</si>
  <si>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</si>
  <si>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</si>
  <si>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</si>
  <si>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</si>
  <si>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</si>
  <si>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</si>
  <si>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</si>
  <si>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</si>
  <si>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</si>
  <si>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</si>
  <si>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</si>
  <si>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</si>
  <si>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</si>
  <si>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</si>
  <si>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</si>
  <si>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</si>
  <si>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</si>
  <si>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</si>
  <si>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</si>
  <si>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</si>
  <si>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</si>
  <si>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</si>
  <si>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</si>
  <si>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</si>
  <si>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</si>
  <si>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</si>
  <si>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</si>
  <si>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</si>
  <si>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</si>
  <si>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</si>
  <si>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</si>
  <si>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</si>
  <si>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</si>
  <si>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</si>
  <si>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</si>
  <si>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</si>
  <si>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</si>
  <si>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</si>
  <si>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</si>
  <si>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</si>
  <si>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</si>
  <si>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</si>
  <si>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</si>
  <si>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</si>
  <si>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</si>
  <si>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</si>
  <si>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</si>
  <si>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</si>
  <si>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</si>
  <si>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</si>
  <si>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</si>
  <si>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</si>
  <si>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</si>
  <si>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</si>
  <si>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</si>
  <si>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</si>
  <si>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</si>
  <si>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</si>
  <si>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</si>
  <si>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</si>
  <si>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</si>
  <si>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</si>
  <si>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</si>
  <si>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</si>
  <si>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</si>
  <si>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</si>
  <si>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</si>
  <si>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</si>
  <si>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</si>
  <si>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</si>
  <si>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</si>
  <si>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</si>
  <si>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</si>
  <si>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</si>
  <si>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</si>
  <si>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</si>
  <si>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</si>
  <si>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</si>
  <si>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</si>
  <si>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</si>
  <si>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</si>
  <si>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</si>
  <si>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</si>
  <si>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</si>
  <si>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</si>
  <si>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</si>
  <si>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</si>
  <si>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</si>
  <si>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</si>
  <si>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</si>
  <si>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</si>
  <si>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</si>
  <si>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</si>
  <si>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</si>
  <si>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</si>
  <si>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</si>
  <si>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</si>
  <si>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</si>
  <si>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</si>
  <si>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</si>
  <si>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</si>
  <si>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</si>
  <si>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</si>
  <si>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</si>
  <si>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</si>
  <si>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</si>
  <si>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</si>
  <si>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</si>
  <si>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</si>
  <si>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</si>
  <si>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42851</t>
  </si>
  <si>
    <t>北高地区給食・衛生組合</t>
  </si>
  <si>
    <t>42853</t>
  </si>
  <si>
    <t>県央広域圏西部地区塵芥処理一部事務組合</t>
  </si>
  <si>
    <t>42857</t>
  </si>
  <si>
    <t>長崎半島浄化施設組合</t>
  </si>
  <si>
    <t>42858</t>
  </si>
  <si>
    <t>南高北東部環境衛生組合</t>
  </si>
  <si>
    <t>42859</t>
  </si>
  <si>
    <t>五島西部衛生施設組合</t>
  </si>
  <si>
    <t>42863</t>
  </si>
  <si>
    <t>小浜地区保健環境組合</t>
  </si>
  <si>
    <t>42867</t>
  </si>
  <si>
    <t>県央県南広域環境組合</t>
  </si>
  <si>
    <t>42870</t>
  </si>
  <si>
    <t>西彼杵広域連合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</si>
  <si>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</si>
  <si>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</si>
  <si>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</si>
  <si>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</si>
  <si>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</si>
  <si>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</si>
  <si>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</si>
  <si>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</si>
  <si>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吉井町</t>
  </si>
  <si>
    <t>吾妻町</t>
  </si>
  <si>
    <t>瑞穂町</t>
  </si>
  <si>
    <t>大島町</t>
  </si>
  <si>
    <t>42845</t>
  </si>
  <si>
    <t>鹿町・江迎給食衛生一部事務組合</t>
  </si>
  <si>
    <t>42872</t>
  </si>
  <si>
    <t>北松北部環境組合</t>
  </si>
  <si>
    <t>長崎県合計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</si>
  <si>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</si>
  <si>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</si>
  <si>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</si>
  <si>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</si>
  <si>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西海町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</si>
  <si>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</si>
  <si>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</si>
  <si>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</si>
  <si>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</si>
  <si>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</si>
  <si>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</si>
  <si>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高島町</t>
  </si>
  <si>
    <t>国見町</t>
  </si>
  <si>
    <t>福島町</t>
  </si>
  <si>
    <t>諫早市</t>
  </si>
  <si>
    <t>委託</t>
  </si>
  <si>
    <t>許可</t>
  </si>
  <si>
    <t>直営</t>
  </si>
  <si>
    <t>42209</t>
  </si>
  <si>
    <t>対馬市</t>
  </si>
  <si>
    <t>42210</t>
  </si>
  <si>
    <t>壱岐市</t>
  </si>
  <si>
    <t>長崎県合計</t>
  </si>
  <si>
    <t>長崎県合計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</si>
  <si>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</si>
  <si>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</si>
  <si>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</si>
  <si>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</si>
  <si>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</si>
  <si>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</si>
  <si>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</si>
  <si>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</si>
  <si>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</si>
  <si>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</si>
  <si>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</si>
  <si>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</si>
  <si>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</si>
  <si>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</si>
  <si>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</si>
  <si>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</si>
  <si>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</si>
  <si>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</si>
  <si>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</si>
  <si>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</si>
  <si>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</si>
  <si>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</si>
  <si>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</si>
  <si>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</si>
  <si>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</si>
  <si>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</si>
  <si>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</si>
  <si>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</si>
  <si>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</si>
  <si>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</si>
  <si>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</si>
  <si>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</si>
  <si>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</si>
  <si>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</si>
  <si>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</si>
  <si>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</si>
  <si>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</si>
  <si>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</si>
  <si>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</si>
  <si>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</si>
  <si>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</si>
  <si>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</si>
  <si>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</si>
  <si>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</si>
  <si>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</si>
  <si>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</si>
  <si>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</si>
  <si>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</si>
  <si>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</si>
  <si>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</si>
  <si>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</si>
  <si>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</si>
  <si>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</si>
  <si>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</si>
  <si>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</si>
  <si>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</si>
  <si>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</si>
  <si>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</si>
  <si>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</si>
  <si>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</si>
  <si>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</si>
  <si>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</si>
  <si>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</si>
  <si>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</si>
  <si>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</si>
  <si>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</si>
  <si>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</si>
  <si>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</si>
  <si>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</si>
  <si>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42821</t>
  </si>
  <si>
    <t>対馬総町村組合</t>
  </si>
  <si>
    <t>42822</t>
  </si>
  <si>
    <t>対馬南部環境衛生組合</t>
  </si>
  <si>
    <t>42824</t>
  </si>
  <si>
    <t>対馬北部衛生組合</t>
  </si>
  <si>
    <t>42828</t>
  </si>
  <si>
    <t>西彼中央衛生施設組合</t>
  </si>
  <si>
    <t>42837</t>
  </si>
  <si>
    <t>大崎保健福祉組合</t>
  </si>
  <si>
    <t>42840</t>
  </si>
  <si>
    <t>深江・布津衛生組合</t>
  </si>
  <si>
    <t>42841</t>
  </si>
  <si>
    <t>南高南部衛生福祉組合</t>
  </si>
  <si>
    <t>42842</t>
  </si>
  <si>
    <t>県央地域広域市町村圏組合</t>
  </si>
  <si>
    <t>42843</t>
  </si>
  <si>
    <t>島原地域広域市町村圏組合</t>
  </si>
  <si>
    <t>42847</t>
  </si>
  <si>
    <t>対馬中部地区清掃一部事務組合</t>
  </si>
  <si>
    <t>42848</t>
  </si>
  <si>
    <t>上五島地域広域市町村圏組合</t>
  </si>
  <si>
    <t>42850</t>
  </si>
  <si>
    <t>外海地区衛生施設組合</t>
  </si>
  <si>
    <t>大島村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</si>
  <si>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</si>
  <si>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</si>
  <si>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</si>
  <si>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</si>
  <si>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</si>
  <si>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</si>
  <si>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</si>
  <si>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</si>
  <si>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</si>
  <si>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</si>
  <si>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</si>
  <si>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三和町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</si>
</sst>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149</v>
      </c>
      <c r="B2" s="52" t="s">
        <v>16</v>
      </c>
      <c r="C2" s="50" t="s">
        <v>150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151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152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152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152</v>
      </c>
      <c r="F4" s="47" t="s">
        <v>21</v>
      </c>
      <c r="G4" s="47" t="s">
        <v>22</v>
      </c>
      <c r="H4" s="49" t="s">
        <v>152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152</v>
      </c>
      <c r="O4" s="47" t="s">
        <v>21</v>
      </c>
      <c r="P4" s="47" t="s">
        <v>22</v>
      </c>
      <c r="Q4" s="49" t="s">
        <v>152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152</v>
      </c>
      <c r="X4" s="47" t="s">
        <v>21</v>
      </c>
      <c r="Y4" s="47" t="s">
        <v>22</v>
      </c>
      <c r="Z4" s="49" t="s">
        <v>152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153</v>
      </c>
      <c r="E6" s="14" t="s">
        <v>154</v>
      </c>
      <c r="F6" s="15" t="s">
        <v>154</v>
      </c>
      <c r="G6" s="15" t="s">
        <v>154</v>
      </c>
      <c r="H6" s="14" t="s">
        <v>154</v>
      </c>
      <c r="I6" s="15" t="s">
        <v>154</v>
      </c>
      <c r="J6" s="15" t="s">
        <v>154</v>
      </c>
      <c r="K6" s="15" t="s">
        <v>154</v>
      </c>
      <c r="L6" s="15" t="s">
        <v>154</v>
      </c>
      <c r="M6" s="14" t="s">
        <v>154</v>
      </c>
      <c r="N6" s="14" t="s">
        <v>154</v>
      </c>
      <c r="O6" s="15" t="s">
        <v>154</v>
      </c>
      <c r="P6" s="15" t="s">
        <v>154</v>
      </c>
      <c r="Q6" s="14" t="s">
        <v>154</v>
      </c>
      <c r="R6" s="15" t="s">
        <v>154</v>
      </c>
      <c r="S6" s="15" t="s">
        <v>154</v>
      </c>
      <c r="T6" s="15" t="s">
        <v>154</v>
      </c>
      <c r="U6" s="15" t="s">
        <v>154</v>
      </c>
      <c r="V6" s="14" t="s">
        <v>154</v>
      </c>
      <c r="W6" s="14" t="s">
        <v>154</v>
      </c>
      <c r="X6" s="15" t="s">
        <v>154</v>
      </c>
      <c r="Y6" s="15" t="s">
        <v>154</v>
      </c>
      <c r="Z6" s="14" t="s">
        <v>154</v>
      </c>
      <c r="AA6" s="15" t="s">
        <v>154</v>
      </c>
      <c r="AB6" s="15" t="s">
        <v>154</v>
      </c>
      <c r="AC6" s="15" t="s">
        <v>154</v>
      </c>
      <c r="AD6" s="15" t="s">
        <v>154</v>
      </c>
    </row>
    <row r="7" spans="1:30" ht="13.5">
      <c r="A7" s="36" t="s">
        <v>169</v>
      </c>
      <c r="B7" s="40" t="s">
        <v>170</v>
      </c>
      <c r="C7" s="35" t="s">
        <v>171</v>
      </c>
      <c r="D7" s="16">
        <f aca="true" t="shared" si="0" ref="D7:D23">E7+H7</f>
        <v>449</v>
      </c>
      <c r="E7" s="16">
        <f aca="true" t="shared" si="1" ref="E7:E23">SUM(F7:G7)</f>
        <v>123</v>
      </c>
      <c r="F7" s="16">
        <v>66</v>
      </c>
      <c r="G7" s="16">
        <v>57</v>
      </c>
      <c r="H7" s="16">
        <f aca="true" t="shared" si="2" ref="H7:H23">SUM(I7:L7)</f>
        <v>326</v>
      </c>
      <c r="I7" s="16">
        <v>314</v>
      </c>
      <c r="J7" s="16">
        <v>10</v>
      </c>
      <c r="K7" s="16">
        <v>2</v>
      </c>
      <c r="L7" s="16">
        <v>0</v>
      </c>
      <c r="M7" s="16">
        <f aca="true" t="shared" si="3" ref="M7:M23">N7+Q7</f>
        <v>4</v>
      </c>
      <c r="N7" s="16">
        <f aca="true" t="shared" si="4" ref="N7:N23">SUM(O7:P7)</f>
        <v>4</v>
      </c>
      <c r="O7" s="16">
        <v>0</v>
      </c>
      <c r="P7" s="16">
        <v>4</v>
      </c>
      <c r="Q7" s="16">
        <f aca="true" t="shared" si="5" ref="Q7:Q2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3">D7+M7</f>
        <v>453</v>
      </c>
      <c r="W7" s="16">
        <f aca="true" t="shared" si="7" ref="W7:W23">E7+N7</f>
        <v>127</v>
      </c>
      <c r="X7" s="16">
        <f aca="true" t="shared" si="8" ref="X7:X23">F7+O7</f>
        <v>66</v>
      </c>
      <c r="Y7" s="16">
        <f aca="true" t="shared" si="9" ref="Y7:Y23">G7+P7</f>
        <v>61</v>
      </c>
      <c r="Z7" s="16">
        <f aca="true" t="shared" si="10" ref="Z7:Z23">H7+Q7</f>
        <v>326</v>
      </c>
      <c r="AA7" s="16">
        <f aca="true" t="shared" si="11" ref="AA7:AA23">I7+R7</f>
        <v>314</v>
      </c>
      <c r="AB7" s="16">
        <f aca="true" t="shared" si="12" ref="AB7:AB23">J7+S7</f>
        <v>10</v>
      </c>
      <c r="AC7" s="16">
        <f aca="true" t="shared" si="13" ref="AC7:AC23">K7+T7</f>
        <v>2</v>
      </c>
      <c r="AD7" s="16">
        <f aca="true" t="shared" si="14" ref="AD7:AD23">L7+U7</f>
        <v>0</v>
      </c>
    </row>
    <row r="8" spans="1:30" ht="13.5">
      <c r="A8" s="36" t="s">
        <v>169</v>
      </c>
      <c r="B8" s="40" t="s">
        <v>172</v>
      </c>
      <c r="C8" s="35" t="s">
        <v>173</v>
      </c>
      <c r="D8" s="16">
        <f t="shared" si="0"/>
        <v>170</v>
      </c>
      <c r="E8" s="16">
        <f t="shared" si="1"/>
        <v>90</v>
      </c>
      <c r="F8" s="16">
        <v>58</v>
      </c>
      <c r="G8" s="16">
        <v>32</v>
      </c>
      <c r="H8" s="16">
        <f t="shared" si="2"/>
        <v>80</v>
      </c>
      <c r="I8" s="16">
        <v>53</v>
      </c>
      <c r="J8" s="16">
        <v>25</v>
      </c>
      <c r="K8" s="16">
        <v>2</v>
      </c>
      <c r="L8" s="16">
        <v>0</v>
      </c>
      <c r="M8" s="16">
        <f t="shared" si="3"/>
        <v>8</v>
      </c>
      <c r="N8" s="16">
        <f t="shared" si="4"/>
        <v>4</v>
      </c>
      <c r="O8" s="16">
        <v>0</v>
      </c>
      <c r="P8" s="16">
        <v>4</v>
      </c>
      <c r="Q8" s="16">
        <f t="shared" si="5"/>
        <v>4</v>
      </c>
      <c r="R8" s="16">
        <v>0</v>
      </c>
      <c r="S8" s="16">
        <v>4</v>
      </c>
      <c r="T8" s="16">
        <v>0</v>
      </c>
      <c r="U8" s="16">
        <v>0</v>
      </c>
      <c r="V8" s="16">
        <f t="shared" si="6"/>
        <v>178</v>
      </c>
      <c r="W8" s="16">
        <f t="shared" si="7"/>
        <v>94</v>
      </c>
      <c r="X8" s="16">
        <f t="shared" si="8"/>
        <v>58</v>
      </c>
      <c r="Y8" s="16">
        <f t="shared" si="9"/>
        <v>36</v>
      </c>
      <c r="Z8" s="16">
        <f t="shared" si="10"/>
        <v>84</v>
      </c>
      <c r="AA8" s="16">
        <f t="shared" si="11"/>
        <v>53</v>
      </c>
      <c r="AB8" s="16">
        <f t="shared" si="12"/>
        <v>29</v>
      </c>
      <c r="AC8" s="16">
        <f t="shared" si="13"/>
        <v>2</v>
      </c>
      <c r="AD8" s="16">
        <f t="shared" si="14"/>
        <v>0</v>
      </c>
    </row>
    <row r="9" spans="1:30" ht="13.5">
      <c r="A9" s="36" t="s">
        <v>169</v>
      </c>
      <c r="B9" s="40" t="s">
        <v>174</v>
      </c>
      <c r="C9" s="35" t="s">
        <v>175</v>
      </c>
      <c r="D9" s="16">
        <f t="shared" si="0"/>
        <v>46</v>
      </c>
      <c r="E9" s="16">
        <f t="shared" si="1"/>
        <v>3</v>
      </c>
      <c r="F9" s="16">
        <v>3</v>
      </c>
      <c r="G9" s="16">
        <v>0</v>
      </c>
      <c r="H9" s="16">
        <f t="shared" si="2"/>
        <v>43</v>
      </c>
      <c r="I9" s="16">
        <v>35</v>
      </c>
      <c r="J9" s="16">
        <v>8</v>
      </c>
      <c r="K9" s="16">
        <v>0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47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43</v>
      </c>
      <c r="AA9" s="16">
        <f t="shared" si="11"/>
        <v>35</v>
      </c>
      <c r="AB9" s="16">
        <f t="shared" si="12"/>
        <v>8</v>
      </c>
      <c r="AC9" s="16">
        <f t="shared" si="13"/>
        <v>0</v>
      </c>
      <c r="AD9" s="16">
        <f t="shared" si="14"/>
        <v>0</v>
      </c>
    </row>
    <row r="10" spans="1:30" ht="13.5">
      <c r="A10" s="36" t="s">
        <v>169</v>
      </c>
      <c r="B10" s="40" t="s">
        <v>176</v>
      </c>
      <c r="C10" s="35" t="s">
        <v>158</v>
      </c>
      <c r="D10" s="16">
        <f t="shared" si="0"/>
        <v>13</v>
      </c>
      <c r="E10" s="16">
        <f t="shared" si="1"/>
        <v>13</v>
      </c>
      <c r="F10" s="16">
        <v>10</v>
      </c>
      <c r="G10" s="16">
        <v>3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13</v>
      </c>
      <c r="W10" s="16">
        <f t="shared" si="7"/>
        <v>13</v>
      </c>
      <c r="X10" s="16">
        <f t="shared" si="8"/>
        <v>10</v>
      </c>
      <c r="Y10" s="16">
        <f t="shared" si="9"/>
        <v>3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6" t="s">
        <v>169</v>
      </c>
      <c r="B11" s="40" t="s">
        <v>177</v>
      </c>
      <c r="C11" s="35" t="s">
        <v>178</v>
      </c>
      <c r="D11" s="16">
        <f t="shared" si="0"/>
        <v>38</v>
      </c>
      <c r="E11" s="16">
        <f t="shared" si="1"/>
        <v>6</v>
      </c>
      <c r="F11" s="16">
        <v>5</v>
      </c>
      <c r="G11" s="16">
        <v>1</v>
      </c>
      <c r="H11" s="16">
        <f t="shared" si="2"/>
        <v>32</v>
      </c>
      <c r="I11" s="16">
        <v>21</v>
      </c>
      <c r="J11" s="16">
        <v>11</v>
      </c>
      <c r="K11" s="16">
        <v>0</v>
      </c>
      <c r="L11" s="16">
        <v>0</v>
      </c>
      <c r="M11" s="16">
        <f t="shared" si="3"/>
        <v>5</v>
      </c>
      <c r="N11" s="16">
        <f t="shared" si="4"/>
        <v>2</v>
      </c>
      <c r="O11" s="16">
        <v>1</v>
      </c>
      <c r="P11" s="16">
        <v>1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43</v>
      </c>
      <c r="W11" s="16">
        <f t="shared" si="7"/>
        <v>8</v>
      </c>
      <c r="X11" s="16">
        <f t="shared" si="8"/>
        <v>6</v>
      </c>
      <c r="Y11" s="16">
        <f t="shared" si="9"/>
        <v>2</v>
      </c>
      <c r="Z11" s="16">
        <f t="shared" si="10"/>
        <v>35</v>
      </c>
      <c r="AA11" s="16">
        <f t="shared" si="11"/>
        <v>21</v>
      </c>
      <c r="AB11" s="16">
        <f t="shared" si="12"/>
        <v>14</v>
      </c>
      <c r="AC11" s="16">
        <f t="shared" si="13"/>
        <v>0</v>
      </c>
      <c r="AD11" s="16">
        <f t="shared" si="14"/>
        <v>0</v>
      </c>
    </row>
    <row r="12" spans="1:30" ht="13.5">
      <c r="A12" s="36" t="s">
        <v>169</v>
      </c>
      <c r="B12" s="40" t="s">
        <v>179</v>
      </c>
      <c r="C12" s="35" t="s">
        <v>180</v>
      </c>
      <c r="D12" s="16">
        <f t="shared" si="0"/>
        <v>8</v>
      </c>
      <c r="E12" s="16">
        <f t="shared" si="1"/>
        <v>8</v>
      </c>
      <c r="F12" s="16">
        <v>3</v>
      </c>
      <c r="G12" s="16">
        <v>5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6</v>
      </c>
      <c r="O12" s="16">
        <v>2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14</v>
      </c>
      <c r="W12" s="16">
        <f t="shared" si="7"/>
        <v>14</v>
      </c>
      <c r="X12" s="16">
        <f t="shared" si="8"/>
        <v>5</v>
      </c>
      <c r="Y12" s="16">
        <f t="shared" si="9"/>
        <v>9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169</v>
      </c>
      <c r="B13" s="40" t="s">
        <v>181</v>
      </c>
      <c r="C13" s="35" t="s">
        <v>182</v>
      </c>
      <c r="D13" s="16">
        <f t="shared" si="0"/>
        <v>7</v>
      </c>
      <c r="E13" s="16">
        <f t="shared" si="1"/>
        <v>1</v>
      </c>
      <c r="F13" s="16">
        <v>1</v>
      </c>
      <c r="G13" s="16">
        <v>0</v>
      </c>
      <c r="H13" s="16">
        <f t="shared" si="2"/>
        <v>6</v>
      </c>
      <c r="I13" s="16">
        <v>0</v>
      </c>
      <c r="J13" s="16">
        <v>5</v>
      </c>
      <c r="K13" s="16">
        <v>1</v>
      </c>
      <c r="L13" s="16">
        <v>0</v>
      </c>
      <c r="M13" s="16">
        <f t="shared" si="3"/>
        <v>5</v>
      </c>
      <c r="N13" s="16">
        <f t="shared" si="4"/>
        <v>2</v>
      </c>
      <c r="O13" s="16">
        <v>1</v>
      </c>
      <c r="P13" s="16">
        <v>1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12</v>
      </c>
      <c r="W13" s="16">
        <f t="shared" si="7"/>
        <v>3</v>
      </c>
      <c r="X13" s="16">
        <f t="shared" si="8"/>
        <v>2</v>
      </c>
      <c r="Y13" s="16">
        <f t="shared" si="9"/>
        <v>1</v>
      </c>
      <c r="Z13" s="16">
        <f t="shared" si="10"/>
        <v>9</v>
      </c>
      <c r="AA13" s="16">
        <f t="shared" si="11"/>
        <v>0</v>
      </c>
      <c r="AB13" s="16">
        <f t="shared" si="12"/>
        <v>8</v>
      </c>
      <c r="AC13" s="16">
        <f t="shared" si="13"/>
        <v>1</v>
      </c>
      <c r="AD13" s="16">
        <f t="shared" si="14"/>
        <v>0</v>
      </c>
    </row>
    <row r="14" spans="1:30" ht="13.5">
      <c r="A14" s="36" t="s">
        <v>169</v>
      </c>
      <c r="B14" s="40" t="s">
        <v>183</v>
      </c>
      <c r="C14" s="35" t="s">
        <v>184</v>
      </c>
      <c r="D14" s="16">
        <f t="shared" si="0"/>
        <v>4</v>
      </c>
      <c r="E14" s="16">
        <f t="shared" si="1"/>
        <v>4</v>
      </c>
      <c r="F14" s="16">
        <v>1</v>
      </c>
      <c r="G14" s="16">
        <v>3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4</v>
      </c>
      <c r="N14" s="16">
        <f t="shared" si="4"/>
        <v>4</v>
      </c>
      <c r="O14" s="16">
        <v>1</v>
      </c>
      <c r="P14" s="16">
        <v>3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8</v>
      </c>
      <c r="W14" s="16">
        <f t="shared" si="7"/>
        <v>8</v>
      </c>
      <c r="X14" s="16">
        <f t="shared" si="8"/>
        <v>2</v>
      </c>
      <c r="Y14" s="16">
        <f t="shared" si="9"/>
        <v>6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169</v>
      </c>
      <c r="B15" s="40" t="s">
        <v>162</v>
      </c>
      <c r="C15" s="35" t="s">
        <v>163</v>
      </c>
      <c r="D15" s="16">
        <f t="shared" si="0"/>
        <v>9</v>
      </c>
      <c r="E15" s="16">
        <f t="shared" si="1"/>
        <v>7</v>
      </c>
      <c r="F15" s="16">
        <v>7</v>
      </c>
      <c r="G15" s="16">
        <v>0</v>
      </c>
      <c r="H15" s="16">
        <f t="shared" si="2"/>
        <v>2</v>
      </c>
      <c r="I15" s="16">
        <v>0</v>
      </c>
      <c r="J15" s="16">
        <v>2</v>
      </c>
      <c r="K15" s="16">
        <v>0</v>
      </c>
      <c r="L15" s="16">
        <v>0</v>
      </c>
      <c r="M15" s="16">
        <f t="shared" si="3"/>
        <v>10</v>
      </c>
      <c r="N15" s="16">
        <f t="shared" si="4"/>
        <v>8</v>
      </c>
      <c r="O15" s="16">
        <v>8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19</v>
      </c>
      <c r="W15" s="16">
        <f t="shared" si="7"/>
        <v>15</v>
      </c>
      <c r="X15" s="16">
        <f t="shared" si="8"/>
        <v>15</v>
      </c>
      <c r="Y15" s="16">
        <f t="shared" si="9"/>
        <v>0</v>
      </c>
      <c r="Z15" s="16">
        <f t="shared" si="10"/>
        <v>4</v>
      </c>
      <c r="AA15" s="16">
        <f t="shared" si="11"/>
        <v>0</v>
      </c>
      <c r="AB15" s="16">
        <f t="shared" si="12"/>
        <v>4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169</v>
      </c>
      <c r="B16" s="40" t="s">
        <v>164</v>
      </c>
      <c r="C16" s="35" t="s">
        <v>165</v>
      </c>
      <c r="D16" s="16">
        <f t="shared" si="0"/>
        <v>27</v>
      </c>
      <c r="E16" s="16">
        <f t="shared" si="1"/>
        <v>9</v>
      </c>
      <c r="F16" s="16">
        <v>9</v>
      </c>
      <c r="G16" s="16">
        <v>0</v>
      </c>
      <c r="H16" s="16">
        <f t="shared" si="2"/>
        <v>18</v>
      </c>
      <c r="I16" s="16">
        <v>13</v>
      </c>
      <c r="J16" s="16">
        <v>4</v>
      </c>
      <c r="K16" s="16">
        <v>1</v>
      </c>
      <c r="L16" s="16">
        <v>0</v>
      </c>
      <c r="M16" s="16">
        <f t="shared" si="3"/>
        <v>5</v>
      </c>
      <c r="N16" s="16">
        <f t="shared" si="4"/>
        <v>2</v>
      </c>
      <c r="O16" s="16">
        <v>2</v>
      </c>
      <c r="P16" s="16">
        <v>0</v>
      </c>
      <c r="Q16" s="16">
        <f t="shared" si="5"/>
        <v>3</v>
      </c>
      <c r="R16" s="16">
        <v>0</v>
      </c>
      <c r="S16" s="16">
        <v>3</v>
      </c>
      <c r="T16" s="16">
        <v>0</v>
      </c>
      <c r="U16" s="16">
        <v>0</v>
      </c>
      <c r="V16" s="16">
        <f t="shared" si="6"/>
        <v>32</v>
      </c>
      <c r="W16" s="16">
        <f t="shared" si="7"/>
        <v>11</v>
      </c>
      <c r="X16" s="16">
        <f t="shared" si="8"/>
        <v>11</v>
      </c>
      <c r="Y16" s="16">
        <f t="shared" si="9"/>
        <v>0</v>
      </c>
      <c r="Z16" s="16">
        <f t="shared" si="10"/>
        <v>21</v>
      </c>
      <c r="AA16" s="16">
        <f t="shared" si="11"/>
        <v>13</v>
      </c>
      <c r="AB16" s="16">
        <f t="shared" si="12"/>
        <v>7</v>
      </c>
      <c r="AC16" s="16">
        <f t="shared" si="13"/>
        <v>1</v>
      </c>
      <c r="AD16" s="16">
        <f t="shared" si="14"/>
        <v>0</v>
      </c>
    </row>
    <row r="17" spans="1:30" ht="13.5">
      <c r="A17" s="36" t="s">
        <v>169</v>
      </c>
      <c r="B17" s="40" t="s">
        <v>185</v>
      </c>
      <c r="C17" s="35" t="s">
        <v>186</v>
      </c>
      <c r="D17" s="16">
        <f t="shared" si="0"/>
        <v>5</v>
      </c>
      <c r="E17" s="16">
        <f t="shared" si="1"/>
        <v>1</v>
      </c>
      <c r="F17" s="16">
        <v>0</v>
      </c>
      <c r="G17" s="16">
        <v>1</v>
      </c>
      <c r="H17" s="16">
        <f t="shared" si="2"/>
        <v>4</v>
      </c>
      <c r="I17" s="16">
        <v>0</v>
      </c>
      <c r="J17" s="16">
        <v>4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5</v>
      </c>
      <c r="W17" s="16">
        <f t="shared" si="7"/>
        <v>1</v>
      </c>
      <c r="X17" s="16">
        <f t="shared" si="8"/>
        <v>0</v>
      </c>
      <c r="Y17" s="16">
        <f t="shared" si="9"/>
        <v>1</v>
      </c>
      <c r="Z17" s="16">
        <f t="shared" si="10"/>
        <v>4</v>
      </c>
      <c r="AA17" s="16">
        <f t="shared" si="11"/>
        <v>0</v>
      </c>
      <c r="AB17" s="16">
        <f t="shared" si="12"/>
        <v>4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169</v>
      </c>
      <c r="B18" s="40" t="s">
        <v>187</v>
      </c>
      <c r="C18" s="35" t="s">
        <v>188</v>
      </c>
      <c r="D18" s="16">
        <f t="shared" si="0"/>
        <v>2</v>
      </c>
      <c r="E18" s="16">
        <f t="shared" si="1"/>
        <v>1</v>
      </c>
      <c r="F18" s="16">
        <v>1</v>
      </c>
      <c r="G18" s="16">
        <v>0</v>
      </c>
      <c r="H18" s="16">
        <f t="shared" si="2"/>
        <v>1</v>
      </c>
      <c r="I18" s="16">
        <v>0</v>
      </c>
      <c r="J18" s="16">
        <v>1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3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1</v>
      </c>
      <c r="AA18" s="16">
        <f t="shared" si="11"/>
        <v>0</v>
      </c>
      <c r="AB18" s="16">
        <f t="shared" si="12"/>
        <v>1</v>
      </c>
      <c r="AC18" s="16">
        <f t="shared" si="13"/>
        <v>0</v>
      </c>
      <c r="AD18" s="16">
        <f t="shared" si="14"/>
        <v>0</v>
      </c>
    </row>
    <row r="19" spans="1:30" ht="13.5">
      <c r="A19" s="36" t="s">
        <v>169</v>
      </c>
      <c r="B19" s="40" t="s">
        <v>189</v>
      </c>
      <c r="C19" s="35" t="s">
        <v>155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6" t="s">
        <v>169</v>
      </c>
      <c r="B20" s="40" t="s">
        <v>190</v>
      </c>
      <c r="C20" s="35" t="s">
        <v>191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6" t="s">
        <v>169</v>
      </c>
      <c r="B21" s="40" t="s">
        <v>192</v>
      </c>
      <c r="C21" s="35" t="s">
        <v>273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8</v>
      </c>
      <c r="N21" s="16">
        <f t="shared" si="4"/>
        <v>6</v>
      </c>
      <c r="O21" s="16">
        <v>3</v>
      </c>
      <c r="P21" s="16">
        <v>3</v>
      </c>
      <c r="Q21" s="16">
        <f t="shared" si="5"/>
        <v>2</v>
      </c>
      <c r="R21" s="16">
        <v>2</v>
      </c>
      <c r="S21" s="16">
        <v>0</v>
      </c>
      <c r="T21" s="16">
        <v>0</v>
      </c>
      <c r="U21" s="16">
        <v>0</v>
      </c>
      <c r="V21" s="16">
        <f t="shared" si="6"/>
        <v>10</v>
      </c>
      <c r="W21" s="16">
        <f t="shared" si="7"/>
        <v>8</v>
      </c>
      <c r="X21" s="16">
        <f t="shared" si="8"/>
        <v>5</v>
      </c>
      <c r="Y21" s="16">
        <f t="shared" si="9"/>
        <v>3</v>
      </c>
      <c r="Z21" s="16">
        <f t="shared" si="10"/>
        <v>2</v>
      </c>
      <c r="AA21" s="16">
        <f t="shared" si="11"/>
        <v>2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169</v>
      </c>
      <c r="B22" s="40" t="s">
        <v>193</v>
      </c>
      <c r="C22" s="35" t="s">
        <v>194</v>
      </c>
      <c r="D22" s="16">
        <f t="shared" si="0"/>
        <v>5</v>
      </c>
      <c r="E22" s="16">
        <f t="shared" si="1"/>
        <v>2</v>
      </c>
      <c r="F22" s="16">
        <v>2</v>
      </c>
      <c r="G22" s="16">
        <v>0</v>
      </c>
      <c r="H22" s="16">
        <f t="shared" si="2"/>
        <v>3</v>
      </c>
      <c r="I22" s="16">
        <v>0</v>
      </c>
      <c r="J22" s="16">
        <v>0</v>
      </c>
      <c r="K22" s="16">
        <v>0</v>
      </c>
      <c r="L22" s="16">
        <v>3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3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3</v>
      </c>
    </row>
    <row r="23" spans="1:30" ht="13.5">
      <c r="A23" s="36" t="s">
        <v>169</v>
      </c>
      <c r="B23" s="40" t="s">
        <v>195</v>
      </c>
      <c r="C23" s="35" t="s">
        <v>196</v>
      </c>
      <c r="D23" s="16">
        <f t="shared" si="0"/>
        <v>4</v>
      </c>
      <c r="E23" s="16">
        <f t="shared" si="1"/>
        <v>4</v>
      </c>
      <c r="F23" s="16">
        <v>4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5</v>
      </c>
      <c r="W23" s="16">
        <f t="shared" si="7"/>
        <v>5</v>
      </c>
      <c r="X23" s="16">
        <f t="shared" si="8"/>
        <v>5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169</v>
      </c>
      <c r="B24" s="40" t="s">
        <v>197</v>
      </c>
      <c r="C24" s="35" t="s">
        <v>198</v>
      </c>
      <c r="D24" s="16">
        <f aca="true" t="shared" si="15" ref="D24:D78">E24+H24</f>
        <v>3</v>
      </c>
      <c r="E24" s="16">
        <f aca="true" t="shared" si="16" ref="E24:E78">SUM(F24:G24)</f>
        <v>3</v>
      </c>
      <c r="F24" s="16">
        <v>3</v>
      </c>
      <c r="G24" s="16">
        <v>0</v>
      </c>
      <c r="H24" s="16">
        <f aca="true" t="shared" si="17" ref="H24:H78">SUM(I24:L24)</f>
        <v>0</v>
      </c>
      <c r="I24" s="16">
        <v>0</v>
      </c>
      <c r="J24" s="16">
        <v>0</v>
      </c>
      <c r="K24" s="16">
        <v>0</v>
      </c>
      <c r="L24" s="16">
        <v>0</v>
      </c>
      <c r="M24" s="16">
        <f aca="true" t="shared" si="18" ref="M24:M78">N24+Q24</f>
        <v>0</v>
      </c>
      <c r="N24" s="16">
        <f aca="true" t="shared" si="19" ref="N24:N78">SUM(O24:P24)</f>
        <v>0</v>
      </c>
      <c r="O24" s="16">
        <v>0</v>
      </c>
      <c r="P24" s="16">
        <v>0</v>
      </c>
      <c r="Q24" s="16">
        <f aca="true" t="shared" si="20" ref="Q24:Q78">SUM(R24:U24)</f>
        <v>0</v>
      </c>
      <c r="R24" s="16">
        <v>0</v>
      </c>
      <c r="S24" s="16">
        <v>0</v>
      </c>
      <c r="T24" s="16">
        <v>0</v>
      </c>
      <c r="U24" s="16">
        <v>0</v>
      </c>
      <c r="V24" s="16">
        <f aca="true" t="shared" si="21" ref="V24:V78">D24+M24</f>
        <v>3</v>
      </c>
      <c r="W24" s="16">
        <f aca="true" t="shared" si="22" ref="W24:W78">E24+N24</f>
        <v>3</v>
      </c>
      <c r="X24" s="16">
        <f aca="true" t="shared" si="23" ref="X24:X78">F24+O24</f>
        <v>3</v>
      </c>
      <c r="Y24" s="16">
        <f aca="true" t="shared" si="24" ref="Y24:Y78">G24+P24</f>
        <v>0</v>
      </c>
      <c r="Z24" s="16">
        <f aca="true" t="shared" si="25" ref="Z24:Z78">H24+Q24</f>
        <v>0</v>
      </c>
      <c r="AA24" s="16">
        <f aca="true" t="shared" si="26" ref="AA24:AA78">I24+R24</f>
        <v>0</v>
      </c>
      <c r="AB24" s="16">
        <f aca="true" t="shared" si="27" ref="AB24:AB78">J24+S24</f>
        <v>0</v>
      </c>
      <c r="AC24" s="16">
        <f aca="true" t="shared" si="28" ref="AC24:AC78">K24+T24</f>
        <v>0</v>
      </c>
      <c r="AD24" s="16">
        <f aca="true" t="shared" si="29" ref="AD24:AD78">L24+U24</f>
        <v>0</v>
      </c>
    </row>
    <row r="25" spans="1:30" ht="13.5">
      <c r="A25" s="36" t="s">
        <v>169</v>
      </c>
      <c r="B25" s="40" t="s">
        <v>199</v>
      </c>
      <c r="C25" s="35" t="s">
        <v>200</v>
      </c>
      <c r="D25" s="16">
        <f t="shared" si="15"/>
        <v>1</v>
      </c>
      <c r="E25" s="16">
        <f t="shared" si="16"/>
        <v>1</v>
      </c>
      <c r="F25" s="16">
        <v>1</v>
      </c>
      <c r="G25" s="16">
        <v>0</v>
      </c>
      <c r="H25" s="16">
        <f t="shared" si="17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1</v>
      </c>
      <c r="W25" s="16">
        <f t="shared" si="22"/>
        <v>1</v>
      </c>
      <c r="X25" s="16">
        <f t="shared" si="23"/>
        <v>1</v>
      </c>
      <c r="Y25" s="16">
        <f t="shared" si="24"/>
        <v>0</v>
      </c>
      <c r="Z25" s="16">
        <f t="shared" si="25"/>
        <v>0</v>
      </c>
      <c r="AA25" s="16">
        <f t="shared" si="26"/>
        <v>0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6" t="s">
        <v>169</v>
      </c>
      <c r="B26" s="40" t="s">
        <v>201</v>
      </c>
      <c r="C26" s="35" t="s">
        <v>202</v>
      </c>
      <c r="D26" s="16">
        <f t="shared" si="15"/>
        <v>1</v>
      </c>
      <c r="E26" s="16">
        <f t="shared" si="16"/>
        <v>1</v>
      </c>
      <c r="F26" s="16">
        <v>1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1</v>
      </c>
      <c r="N26" s="16">
        <f t="shared" si="19"/>
        <v>1</v>
      </c>
      <c r="O26" s="16">
        <v>1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2</v>
      </c>
      <c r="W26" s="16">
        <f t="shared" si="22"/>
        <v>2</v>
      </c>
      <c r="X26" s="16">
        <f t="shared" si="23"/>
        <v>2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36" t="s">
        <v>169</v>
      </c>
      <c r="B27" s="40" t="s">
        <v>203</v>
      </c>
      <c r="C27" s="35" t="s">
        <v>148</v>
      </c>
      <c r="D27" s="16">
        <f t="shared" si="15"/>
        <v>3</v>
      </c>
      <c r="E27" s="16">
        <f t="shared" si="16"/>
        <v>0</v>
      </c>
      <c r="F27" s="16">
        <v>0</v>
      </c>
      <c r="G27" s="16">
        <v>0</v>
      </c>
      <c r="H27" s="16">
        <f t="shared" si="17"/>
        <v>3</v>
      </c>
      <c r="I27" s="16">
        <v>0</v>
      </c>
      <c r="J27" s="16">
        <v>3</v>
      </c>
      <c r="K27" s="16">
        <v>0</v>
      </c>
      <c r="L27" s="16">
        <v>0</v>
      </c>
      <c r="M27" s="16">
        <f t="shared" si="18"/>
        <v>3</v>
      </c>
      <c r="N27" s="16">
        <f t="shared" si="19"/>
        <v>0</v>
      </c>
      <c r="O27" s="16">
        <v>0</v>
      </c>
      <c r="P27" s="16">
        <v>0</v>
      </c>
      <c r="Q27" s="16">
        <f t="shared" si="20"/>
        <v>3</v>
      </c>
      <c r="R27" s="16">
        <v>0</v>
      </c>
      <c r="S27" s="16">
        <v>3</v>
      </c>
      <c r="T27" s="16">
        <v>0</v>
      </c>
      <c r="U27" s="16">
        <v>0</v>
      </c>
      <c r="V27" s="16">
        <f t="shared" si="21"/>
        <v>6</v>
      </c>
      <c r="W27" s="16">
        <f t="shared" si="22"/>
        <v>0</v>
      </c>
      <c r="X27" s="16">
        <f t="shared" si="23"/>
        <v>0</v>
      </c>
      <c r="Y27" s="16">
        <f t="shared" si="24"/>
        <v>0</v>
      </c>
      <c r="Z27" s="16">
        <f t="shared" si="25"/>
        <v>6</v>
      </c>
      <c r="AA27" s="16">
        <f t="shared" si="26"/>
        <v>0</v>
      </c>
      <c r="AB27" s="16">
        <f t="shared" si="27"/>
        <v>6</v>
      </c>
      <c r="AC27" s="16">
        <f t="shared" si="28"/>
        <v>0</v>
      </c>
      <c r="AD27" s="16">
        <f t="shared" si="29"/>
        <v>0</v>
      </c>
    </row>
    <row r="28" spans="1:30" ht="13.5">
      <c r="A28" s="36" t="s">
        <v>169</v>
      </c>
      <c r="B28" s="40" t="s">
        <v>204</v>
      </c>
      <c r="C28" s="35" t="s">
        <v>138</v>
      </c>
      <c r="D28" s="16">
        <f t="shared" si="15"/>
        <v>4</v>
      </c>
      <c r="E28" s="16">
        <f t="shared" si="16"/>
        <v>1</v>
      </c>
      <c r="F28" s="16">
        <v>1</v>
      </c>
      <c r="G28" s="16">
        <v>0</v>
      </c>
      <c r="H28" s="16">
        <f t="shared" si="17"/>
        <v>3</v>
      </c>
      <c r="I28" s="16">
        <v>0</v>
      </c>
      <c r="J28" s="16">
        <v>3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4</v>
      </c>
      <c r="W28" s="16">
        <f t="shared" si="22"/>
        <v>1</v>
      </c>
      <c r="X28" s="16">
        <f t="shared" si="23"/>
        <v>1</v>
      </c>
      <c r="Y28" s="16">
        <f t="shared" si="24"/>
        <v>0</v>
      </c>
      <c r="Z28" s="16">
        <f t="shared" si="25"/>
        <v>3</v>
      </c>
      <c r="AA28" s="16">
        <f t="shared" si="26"/>
        <v>0</v>
      </c>
      <c r="AB28" s="16">
        <f t="shared" si="27"/>
        <v>3</v>
      </c>
      <c r="AC28" s="16">
        <f t="shared" si="28"/>
        <v>0</v>
      </c>
      <c r="AD28" s="16">
        <f t="shared" si="29"/>
        <v>0</v>
      </c>
    </row>
    <row r="29" spans="1:30" ht="13.5">
      <c r="A29" s="36" t="s">
        <v>169</v>
      </c>
      <c r="B29" s="40" t="s">
        <v>205</v>
      </c>
      <c r="C29" s="35" t="s">
        <v>206</v>
      </c>
      <c r="D29" s="16">
        <f t="shared" si="15"/>
        <v>4</v>
      </c>
      <c r="E29" s="16">
        <f t="shared" si="16"/>
        <v>1</v>
      </c>
      <c r="F29" s="16">
        <v>1</v>
      </c>
      <c r="G29" s="16">
        <v>0</v>
      </c>
      <c r="H29" s="16">
        <f t="shared" si="17"/>
        <v>3</v>
      </c>
      <c r="I29" s="16">
        <v>0</v>
      </c>
      <c r="J29" s="16">
        <v>3</v>
      </c>
      <c r="K29" s="16">
        <v>0</v>
      </c>
      <c r="L29" s="16">
        <v>0</v>
      </c>
      <c r="M29" s="16">
        <f t="shared" si="18"/>
        <v>2</v>
      </c>
      <c r="N29" s="16">
        <f t="shared" si="19"/>
        <v>1</v>
      </c>
      <c r="O29" s="16">
        <v>1</v>
      </c>
      <c r="P29" s="16">
        <v>0</v>
      </c>
      <c r="Q29" s="16">
        <f t="shared" si="20"/>
        <v>1</v>
      </c>
      <c r="R29" s="16">
        <v>0</v>
      </c>
      <c r="S29" s="16">
        <v>1</v>
      </c>
      <c r="T29" s="16">
        <v>0</v>
      </c>
      <c r="U29" s="16">
        <v>0</v>
      </c>
      <c r="V29" s="16">
        <f t="shared" si="21"/>
        <v>6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4</v>
      </c>
      <c r="AA29" s="16">
        <f t="shared" si="26"/>
        <v>0</v>
      </c>
      <c r="AB29" s="16">
        <f t="shared" si="27"/>
        <v>4</v>
      </c>
      <c r="AC29" s="16">
        <f t="shared" si="28"/>
        <v>0</v>
      </c>
      <c r="AD29" s="16">
        <f t="shared" si="29"/>
        <v>0</v>
      </c>
    </row>
    <row r="30" spans="1:30" ht="13.5">
      <c r="A30" s="36" t="s">
        <v>169</v>
      </c>
      <c r="B30" s="40" t="s">
        <v>207</v>
      </c>
      <c r="C30" s="35" t="s">
        <v>208</v>
      </c>
      <c r="D30" s="16">
        <f t="shared" si="15"/>
        <v>2</v>
      </c>
      <c r="E30" s="16">
        <f t="shared" si="16"/>
        <v>2</v>
      </c>
      <c r="F30" s="16">
        <v>1</v>
      </c>
      <c r="G30" s="16">
        <v>1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2</v>
      </c>
      <c r="N30" s="16">
        <f t="shared" si="19"/>
        <v>2</v>
      </c>
      <c r="O30" s="16">
        <v>2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4</v>
      </c>
      <c r="W30" s="16">
        <f t="shared" si="22"/>
        <v>4</v>
      </c>
      <c r="X30" s="16">
        <f t="shared" si="23"/>
        <v>3</v>
      </c>
      <c r="Y30" s="16">
        <f t="shared" si="24"/>
        <v>1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36" t="s">
        <v>169</v>
      </c>
      <c r="B31" s="40" t="s">
        <v>24</v>
      </c>
      <c r="C31" s="35" t="s">
        <v>25</v>
      </c>
      <c r="D31" s="16">
        <f t="shared" si="15"/>
        <v>2</v>
      </c>
      <c r="E31" s="16">
        <f t="shared" si="16"/>
        <v>2</v>
      </c>
      <c r="F31" s="16">
        <v>2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2</v>
      </c>
      <c r="W31" s="16">
        <f t="shared" si="22"/>
        <v>2</v>
      </c>
      <c r="X31" s="16">
        <f t="shared" si="23"/>
        <v>2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6" t="s">
        <v>169</v>
      </c>
      <c r="B32" s="40" t="s">
        <v>26</v>
      </c>
      <c r="C32" s="35" t="s">
        <v>27</v>
      </c>
      <c r="D32" s="16">
        <f t="shared" si="15"/>
        <v>0</v>
      </c>
      <c r="E32" s="16">
        <f t="shared" si="16"/>
        <v>0</v>
      </c>
      <c r="F32" s="16">
        <v>0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0</v>
      </c>
      <c r="W32" s="16">
        <f t="shared" si="22"/>
        <v>0</v>
      </c>
      <c r="X32" s="16">
        <f t="shared" si="23"/>
        <v>0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6" t="s">
        <v>169</v>
      </c>
      <c r="B33" s="40" t="s">
        <v>28</v>
      </c>
      <c r="C33" s="35" t="s">
        <v>29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6" t="s">
        <v>169</v>
      </c>
      <c r="B34" s="40" t="s">
        <v>30</v>
      </c>
      <c r="C34" s="35" t="s">
        <v>31</v>
      </c>
      <c r="D34" s="16">
        <f t="shared" si="15"/>
        <v>0</v>
      </c>
      <c r="E34" s="16">
        <f t="shared" si="16"/>
        <v>0</v>
      </c>
      <c r="F34" s="16">
        <v>0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0</v>
      </c>
      <c r="W34" s="16">
        <f t="shared" si="22"/>
        <v>0</v>
      </c>
      <c r="X34" s="16">
        <f t="shared" si="23"/>
        <v>0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6" t="s">
        <v>169</v>
      </c>
      <c r="B35" s="40" t="s">
        <v>32</v>
      </c>
      <c r="C35" s="35" t="s">
        <v>33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2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6" t="s">
        <v>169</v>
      </c>
      <c r="B36" s="40" t="s">
        <v>34</v>
      </c>
      <c r="C36" s="35" t="s">
        <v>35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1</v>
      </c>
      <c r="N36" s="16">
        <f t="shared" si="19"/>
        <v>1</v>
      </c>
      <c r="O36" s="16">
        <v>0</v>
      </c>
      <c r="P36" s="16">
        <v>1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2</v>
      </c>
      <c r="X36" s="16">
        <f t="shared" si="23"/>
        <v>1</v>
      </c>
      <c r="Y36" s="16">
        <f t="shared" si="24"/>
        <v>1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6" t="s">
        <v>169</v>
      </c>
      <c r="B37" s="40" t="s">
        <v>36</v>
      </c>
      <c r="C37" s="35" t="s">
        <v>37</v>
      </c>
      <c r="D37" s="16">
        <f t="shared" si="15"/>
        <v>2</v>
      </c>
      <c r="E37" s="16">
        <f t="shared" si="16"/>
        <v>2</v>
      </c>
      <c r="F37" s="16">
        <v>2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3</v>
      </c>
      <c r="W37" s="16">
        <f t="shared" si="22"/>
        <v>3</v>
      </c>
      <c r="X37" s="16">
        <f t="shared" si="23"/>
        <v>3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6" t="s">
        <v>169</v>
      </c>
      <c r="B38" s="40" t="s">
        <v>38</v>
      </c>
      <c r="C38" s="35" t="s">
        <v>39</v>
      </c>
      <c r="D38" s="16">
        <f t="shared" si="15"/>
        <v>2</v>
      </c>
      <c r="E38" s="16">
        <f t="shared" si="16"/>
        <v>2</v>
      </c>
      <c r="F38" s="16">
        <v>2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6" t="s">
        <v>169</v>
      </c>
      <c r="B39" s="40" t="s">
        <v>40</v>
      </c>
      <c r="C39" s="35" t="s">
        <v>168</v>
      </c>
      <c r="D39" s="16">
        <f t="shared" si="15"/>
        <v>0</v>
      </c>
      <c r="E39" s="16">
        <f t="shared" si="16"/>
        <v>0</v>
      </c>
      <c r="F39" s="16">
        <v>0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0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6" t="s">
        <v>169</v>
      </c>
      <c r="B40" s="40" t="s">
        <v>41</v>
      </c>
      <c r="C40" s="35" t="s">
        <v>156</v>
      </c>
      <c r="D40" s="16">
        <f t="shared" si="15"/>
        <v>0</v>
      </c>
      <c r="E40" s="16">
        <f t="shared" si="16"/>
        <v>0</v>
      </c>
      <c r="F40" s="16">
        <v>0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0</v>
      </c>
      <c r="W40" s="16">
        <f t="shared" si="22"/>
        <v>0</v>
      </c>
      <c r="X40" s="16">
        <f t="shared" si="23"/>
        <v>0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6" t="s">
        <v>169</v>
      </c>
      <c r="B41" s="40" t="s">
        <v>42</v>
      </c>
      <c r="C41" s="35" t="s">
        <v>137</v>
      </c>
      <c r="D41" s="16">
        <f t="shared" si="15"/>
        <v>0</v>
      </c>
      <c r="E41" s="16">
        <f t="shared" si="16"/>
        <v>0</v>
      </c>
      <c r="F41" s="16">
        <v>0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0</v>
      </c>
      <c r="W41" s="16">
        <f t="shared" si="22"/>
        <v>0</v>
      </c>
      <c r="X41" s="16">
        <f t="shared" si="23"/>
        <v>0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6" t="s">
        <v>169</v>
      </c>
      <c r="B42" s="40" t="s">
        <v>43</v>
      </c>
      <c r="C42" s="35" t="s">
        <v>136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6" t="s">
        <v>169</v>
      </c>
      <c r="B43" s="40" t="s">
        <v>44</v>
      </c>
      <c r="C43" s="35" t="s">
        <v>45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6" t="s">
        <v>169</v>
      </c>
      <c r="B44" s="40" t="s">
        <v>46</v>
      </c>
      <c r="C44" s="35" t="s">
        <v>47</v>
      </c>
      <c r="D44" s="16">
        <f t="shared" si="15"/>
        <v>2</v>
      </c>
      <c r="E44" s="16">
        <f t="shared" si="16"/>
        <v>2</v>
      </c>
      <c r="F44" s="16">
        <v>2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2</v>
      </c>
      <c r="N44" s="16">
        <f t="shared" si="19"/>
        <v>2</v>
      </c>
      <c r="O44" s="16">
        <v>2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4</v>
      </c>
      <c r="W44" s="16">
        <f t="shared" si="22"/>
        <v>4</v>
      </c>
      <c r="X44" s="16">
        <f t="shared" si="23"/>
        <v>4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6" t="s">
        <v>169</v>
      </c>
      <c r="B45" s="40" t="s">
        <v>48</v>
      </c>
      <c r="C45" s="35" t="s">
        <v>49</v>
      </c>
      <c r="D45" s="16">
        <f t="shared" si="15"/>
        <v>9</v>
      </c>
      <c r="E45" s="16">
        <f t="shared" si="16"/>
        <v>4</v>
      </c>
      <c r="F45" s="16">
        <v>2</v>
      </c>
      <c r="G45" s="16">
        <v>2</v>
      </c>
      <c r="H45" s="16">
        <f t="shared" si="17"/>
        <v>5</v>
      </c>
      <c r="I45" s="16">
        <v>0</v>
      </c>
      <c r="J45" s="16">
        <v>4</v>
      </c>
      <c r="K45" s="16">
        <v>1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9</v>
      </c>
      <c r="W45" s="16">
        <f t="shared" si="22"/>
        <v>4</v>
      </c>
      <c r="X45" s="16">
        <f t="shared" si="23"/>
        <v>2</v>
      </c>
      <c r="Y45" s="16">
        <f t="shared" si="24"/>
        <v>2</v>
      </c>
      <c r="Z45" s="16">
        <f t="shared" si="25"/>
        <v>5</v>
      </c>
      <c r="AA45" s="16">
        <f t="shared" si="26"/>
        <v>0</v>
      </c>
      <c r="AB45" s="16">
        <f t="shared" si="27"/>
        <v>4</v>
      </c>
      <c r="AC45" s="16">
        <f t="shared" si="28"/>
        <v>1</v>
      </c>
      <c r="AD45" s="16">
        <f t="shared" si="29"/>
        <v>0</v>
      </c>
    </row>
    <row r="46" spans="1:30" ht="13.5">
      <c r="A46" s="36" t="s">
        <v>169</v>
      </c>
      <c r="B46" s="40" t="s">
        <v>50</v>
      </c>
      <c r="C46" s="35" t="s">
        <v>51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6" t="s">
        <v>169</v>
      </c>
      <c r="B47" s="40" t="s">
        <v>52</v>
      </c>
      <c r="C47" s="35" t="s">
        <v>53</v>
      </c>
      <c r="D47" s="16">
        <f t="shared" si="15"/>
        <v>0</v>
      </c>
      <c r="E47" s="16">
        <f t="shared" si="16"/>
        <v>0</v>
      </c>
      <c r="F47" s="16">
        <v>0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0</v>
      </c>
      <c r="W47" s="16">
        <f t="shared" si="22"/>
        <v>0</v>
      </c>
      <c r="X47" s="16">
        <f t="shared" si="23"/>
        <v>0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6" t="s">
        <v>169</v>
      </c>
      <c r="B48" s="40" t="s">
        <v>54</v>
      </c>
      <c r="C48" s="35" t="s">
        <v>55</v>
      </c>
      <c r="D48" s="16">
        <f t="shared" si="15"/>
        <v>0</v>
      </c>
      <c r="E48" s="16">
        <f t="shared" si="16"/>
        <v>0</v>
      </c>
      <c r="F48" s="16">
        <v>0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0</v>
      </c>
      <c r="W48" s="16">
        <f t="shared" si="22"/>
        <v>0</v>
      </c>
      <c r="X48" s="16">
        <f t="shared" si="23"/>
        <v>0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6" t="s">
        <v>169</v>
      </c>
      <c r="B49" s="40" t="s">
        <v>56</v>
      </c>
      <c r="C49" s="35" t="s">
        <v>57</v>
      </c>
      <c r="D49" s="16">
        <f t="shared" si="15"/>
        <v>0</v>
      </c>
      <c r="E49" s="16">
        <f t="shared" si="16"/>
        <v>0</v>
      </c>
      <c r="F49" s="16">
        <v>0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0</v>
      </c>
      <c r="W49" s="16">
        <f t="shared" si="22"/>
        <v>0</v>
      </c>
      <c r="X49" s="16">
        <f t="shared" si="23"/>
        <v>0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6" t="s">
        <v>169</v>
      </c>
      <c r="B50" s="40" t="s">
        <v>58</v>
      </c>
      <c r="C50" s="35" t="s">
        <v>59</v>
      </c>
      <c r="D50" s="16">
        <f t="shared" si="15"/>
        <v>0</v>
      </c>
      <c r="E50" s="16">
        <f t="shared" si="16"/>
        <v>0</v>
      </c>
      <c r="F50" s="16">
        <v>0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0</v>
      </c>
      <c r="W50" s="16">
        <f t="shared" si="22"/>
        <v>0</v>
      </c>
      <c r="X50" s="16">
        <f t="shared" si="23"/>
        <v>0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6" t="s">
        <v>169</v>
      </c>
      <c r="B51" s="40" t="s">
        <v>60</v>
      </c>
      <c r="C51" s="35" t="s">
        <v>61</v>
      </c>
      <c r="D51" s="16">
        <f t="shared" si="15"/>
        <v>0</v>
      </c>
      <c r="E51" s="16">
        <f t="shared" si="16"/>
        <v>0</v>
      </c>
      <c r="F51" s="16">
        <v>0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6" t="s">
        <v>169</v>
      </c>
      <c r="B52" s="40" t="s">
        <v>62</v>
      </c>
      <c r="C52" s="35" t="s">
        <v>63</v>
      </c>
      <c r="D52" s="16">
        <f t="shared" si="15"/>
        <v>0</v>
      </c>
      <c r="E52" s="16">
        <f t="shared" si="16"/>
        <v>0</v>
      </c>
      <c r="F52" s="16">
        <v>0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0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6" t="s">
        <v>169</v>
      </c>
      <c r="B53" s="40" t="s">
        <v>64</v>
      </c>
      <c r="C53" s="35" t="s">
        <v>65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6" t="s">
        <v>169</v>
      </c>
      <c r="B54" s="40" t="s">
        <v>66</v>
      </c>
      <c r="C54" s="35" t="s">
        <v>67</v>
      </c>
      <c r="D54" s="16">
        <f t="shared" si="15"/>
        <v>2</v>
      </c>
      <c r="E54" s="16">
        <f t="shared" si="16"/>
        <v>0</v>
      </c>
      <c r="F54" s="16">
        <v>0</v>
      </c>
      <c r="G54" s="16">
        <v>0</v>
      </c>
      <c r="H54" s="16">
        <f t="shared" si="17"/>
        <v>2</v>
      </c>
      <c r="I54" s="16">
        <v>0</v>
      </c>
      <c r="J54" s="16">
        <v>2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0</v>
      </c>
      <c r="X54" s="16">
        <f t="shared" si="23"/>
        <v>0</v>
      </c>
      <c r="Y54" s="16">
        <f t="shared" si="24"/>
        <v>0</v>
      </c>
      <c r="Z54" s="16">
        <f t="shared" si="25"/>
        <v>2</v>
      </c>
      <c r="AA54" s="16">
        <f t="shared" si="26"/>
        <v>0</v>
      </c>
      <c r="AB54" s="16">
        <f t="shared" si="27"/>
        <v>2</v>
      </c>
      <c r="AC54" s="16">
        <f t="shared" si="28"/>
        <v>0</v>
      </c>
      <c r="AD54" s="16">
        <f t="shared" si="29"/>
        <v>0</v>
      </c>
    </row>
    <row r="55" spans="1:30" ht="13.5">
      <c r="A55" s="36" t="s">
        <v>169</v>
      </c>
      <c r="B55" s="40" t="s">
        <v>68</v>
      </c>
      <c r="C55" s="35" t="s">
        <v>261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1</v>
      </c>
      <c r="N55" s="16">
        <f t="shared" si="19"/>
        <v>1</v>
      </c>
      <c r="O55" s="16">
        <v>1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6" t="s">
        <v>169</v>
      </c>
      <c r="B56" s="40" t="s">
        <v>69</v>
      </c>
      <c r="C56" s="35" t="s">
        <v>70</v>
      </c>
      <c r="D56" s="16">
        <f t="shared" si="15"/>
        <v>3</v>
      </c>
      <c r="E56" s="16">
        <f t="shared" si="16"/>
        <v>1</v>
      </c>
      <c r="F56" s="16">
        <v>1</v>
      </c>
      <c r="G56" s="16">
        <v>0</v>
      </c>
      <c r="H56" s="16">
        <f t="shared" si="17"/>
        <v>2</v>
      </c>
      <c r="I56" s="16">
        <v>0</v>
      </c>
      <c r="J56" s="16">
        <v>1</v>
      </c>
      <c r="K56" s="16">
        <v>1</v>
      </c>
      <c r="L56" s="16">
        <v>0</v>
      </c>
      <c r="M56" s="16">
        <f t="shared" si="18"/>
        <v>2</v>
      </c>
      <c r="N56" s="16">
        <f t="shared" si="19"/>
        <v>0</v>
      </c>
      <c r="O56" s="16">
        <v>0</v>
      </c>
      <c r="P56" s="16">
        <v>0</v>
      </c>
      <c r="Q56" s="16">
        <f t="shared" si="20"/>
        <v>2</v>
      </c>
      <c r="R56" s="16">
        <v>0</v>
      </c>
      <c r="S56" s="16">
        <v>2</v>
      </c>
      <c r="T56" s="16">
        <v>0</v>
      </c>
      <c r="U56" s="16">
        <v>0</v>
      </c>
      <c r="V56" s="16">
        <f t="shared" si="21"/>
        <v>5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4</v>
      </c>
      <c r="AA56" s="16">
        <f t="shared" si="26"/>
        <v>0</v>
      </c>
      <c r="AB56" s="16">
        <f t="shared" si="27"/>
        <v>3</v>
      </c>
      <c r="AC56" s="16">
        <f t="shared" si="28"/>
        <v>1</v>
      </c>
      <c r="AD56" s="16">
        <f t="shared" si="29"/>
        <v>0</v>
      </c>
    </row>
    <row r="57" spans="1:30" ht="13.5">
      <c r="A57" s="36" t="s">
        <v>169</v>
      </c>
      <c r="B57" s="40" t="s">
        <v>71</v>
      </c>
      <c r="C57" s="35" t="s">
        <v>72</v>
      </c>
      <c r="D57" s="16">
        <f t="shared" si="15"/>
        <v>3</v>
      </c>
      <c r="E57" s="16">
        <f t="shared" si="16"/>
        <v>1</v>
      </c>
      <c r="F57" s="16">
        <v>1</v>
      </c>
      <c r="G57" s="16">
        <v>0</v>
      </c>
      <c r="H57" s="16">
        <f t="shared" si="17"/>
        <v>2</v>
      </c>
      <c r="I57" s="16">
        <v>0</v>
      </c>
      <c r="J57" s="16">
        <v>2</v>
      </c>
      <c r="K57" s="16">
        <v>0</v>
      </c>
      <c r="L57" s="16">
        <v>0</v>
      </c>
      <c r="M57" s="16">
        <f t="shared" si="18"/>
        <v>2</v>
      </c>
      <c r="N57" s="16">
        <f t="shared" si="19"/>
        <v>0</v>
      </c>
      <c r="O57" s="16">
        <v>0</v>
      </c>
      <c r="P57" s="16">
        <v>0</v>
      </c>
      <c r="Q57" s="16">
        <f t="shared" si="20"/>
        <v>2</v>
      </c>
      <c r="R57" s="16">
        <v>0</v>
      </c>
      <c r="S57" s="16">
        <v>2</v>
      </c>
      <c r="T57" s="16">
        <v>0</v>
      </c>
      <c r="U57" s="16">
        <v>0</v>
      </c>
      <c r="V57" s="16">
        <f t="shared" si="21"/>
        <v>5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4</v>
      </c>
      <c r="AA57" s="16">
        <f t="shared" si="26"/>
        <v>0</v>
      </c>
      <c r="AB57" s="16">
        <f t="shared" si="27"/>
        <v>4</v>
      </c>
      <c r="AC57" s="16">
        <f t="shared" si="28"/>
        <v>0</v>
      </c>
      <c r="AD57" s="16">
        <f t="shared" si="29"/>
        <v>0</v>
      </c>
    </row>
    <row r="58" spans="1:30" ht="13.5">
      <c r="A58" s="36" t="s">
        <v>169</v>
      </c>
      <c r="B58" s="40" t="s">
        <v>73</v>
      </c>
      <c r="C58" s="35" t="s">
        <v>74</v>
      </c>
      <c r="D58" s="16">
        <f t="shared" si="15"/>
        <v>2</v>
      </c>
      <c r="E58" s="16">
        <f t="shared" si="16"/>
        <v>1</v>
      </c>
      <c r="F58" s="16">
        <v>1</v>
      </c>
      <c r="G58" s="16">
        <v>0</v>
      </c>
      <c r="H58" s="16">
        <f t="shared" si="17"/>
        <v>1</v>
      </c>
      <c r="I58" s="16">
        <v>0</v>
      </c>
      <c r="J58" s="16">
        <v>1</v>
      </c>
      <c r="K58" s="16">
        <v>0</v>
      </c>
      <c r="L58" s="16">
        <v>0</v>
      </c>
      <c r="M58" s="16">
        <f t="shared" si="18"/>
        <v>1</v>
      </c>
      <c r="N58" s="16">
        <f t="shared" si="19"/>
        <v>0</v>
      </c>
      <c r="O58" s="16">
        <v>0</v>
      </c>
      <c r="P58" s="16">
        <v>0</v>
      </c>
      <c r="Q58" s="16">
        <f t="shared" si="20"/>
        <v>1</v>
      </c>
      <c r="R58" s="16">
        <v>0</v>
      </c>
      <c r="S58" s="16">
        <v>1</v>
      </c>
      <c r="T58" s="16">
        <v>0</v>
      </c>
      <c r="U58" s="16">
        <v>0</v>
      </c>
      <c r="V58" s="16">
        <f t="shared" si="21"/>
        <v>3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2</v>
      </c>
      <c r="AA58" s="16">
        <f t="shared" si="26"/>
        <v>0</v>
      </c>
      <c r="AB58" s="16">
        <f t="shared" si="27"/>
        <v>2</v>
      </c>
      <c r="AC58" s="16">
        <f t="shared" si="28"/>
        <v>0</v>
      </c>
      <c r="AD58" s="16">
        <f t="shared" si="29"/>
        <v>0</v>
      </c>
    </row>
    <row r="59" spans="1:30" ht="13.5">
      <c r="A59" s="36" t="s">
        <v>169</v>
      </c>
      <c r="B59" s="40" t="s">
        <v>75</v>
      </c>
      <c r="C59" s="35" t="s">
        <v>76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6" t="s">
        <v>169</v>
      </c>
      <c r="B60" s="40" t="s">
        <v>77</v>
      </c>
      <c r="C60" s="35" t="s">
        <v>157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6" t="s">
        <v>169</v>
      </c>
      <c r="B61" s="40" t="s">
        <v>78</v>
      </c>
      <c r="C61" s="35" t="s">
        <v>79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6" t="s">
        <v>169</v>
      </c>
      <c r="B62" s="40" t="s">
        <v>80</v>
      </c>
      <c r="C62" s="35" t="s">
        <v>81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6" t="s">
        <v>169</v>
      </c>
      <c r="B63" s="40" t="s">
        <v>82</v>
      </c>
      <c r="C63" s="35" t="s">
        <v>83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6" t="s">
        <v>169</v>
      </c>
      <c r="B64" s="40" t="s">
        <v>84</v>
      </c>
      <c r="C64" s="35" t="s">
        <v>85</v>
      </c>
      <c r="D64" s="16">
        <f t="shared" si="15"/>
        <v>0</v>
      </c>
      <c r="E64" s="16">
        <f t="shared" si="16"/>
        <v>0</v>
      </c>
      <c r="F64" s="16">
        <v>0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0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6" t="s">
        <v>169</v>
      </c>
      <c r="B65" s="40" t="s">
        <v>86</v>
      </c>
      <c r="C65" s="35" t="s">
        <v>87</v>
      </c>
      <c r="D65" s="16">
        <f t="shared" si="15"/>
        <v>2</v>
      </c>
      <c r="E65" s="16">
        <f t="shared" si="16"/>
        <v>2</v>
      </c>
      <c r="F65" s="16">
        <v>2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6" t="s">
        <v>169</v>
      </c>
      <c r="B66" s="40" t="s">
        <v>88</v>
      </c>
      <c r="C66" s="35" t="s">
        <v>135</v>
      </c>
      <c r="D66" s="16">
        <f t="shared" si="15"/>
        <v>0</v>
      </c>
      <c r="E66" s="16">
        <f t="shared" si="16"/>
        <v>0</v>
      </c>
      <c r="F66" s="16">
        <v>0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0</v>
      </c>
      <c r="W66" s="16">
        <f t="shared" si="22"/>
        <v>0</v>
      </c>
      <c r="X66" s="16">
        <f t="shared" si="23"/>
        <v>0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6" t="s">
        <v>169</v>
      </c>
      <c r="B67" s="40" t="s">
        <v>89</v>
      </c>
      <c r="C67" s="35" t="s">
        <v>90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</v>
      </c>
      <c r="W67" s="16">
        <f t="shared" si="22"/>
        <v>1</v>
      </c>
      <c r="X67" s="16">
        <f t="shared" si="23"/>
        <v>1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6" t="s">
        <v>169</v>
      </c>
      <c r="B68" s="40" t="s">
        <v>91</v>
      </c>
      <c r="C68" s="35" t="s">
        <v>92</v>
      </c>
      <c r="D68" s="16">
        <f t="shared" si="15"/>
        <v>2</v>
      </c>
      <c r="E68" s="16">
        <f t="shared" si="16"/>
        <v>2</v>
      </c>
      <c r="F68" s="16">
        <v>1</v>
      </c>
      <c r="G68" s="16">
        <v>1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1</v>
      </c>
      <c r="Y68" s="16">
        <f t="shared" si="24"/>
        <v>1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6" t="s">
        <v>169</v>
      </c>
      <c r="B69" s="40" t="s">
        <v>93</v>
      </c>
      <c r="C69" s="35" t="s">
        <v>94</v>
      </c>
      <c r="D69" s="16">
        <f t="shared" si="15"/>
        <v>2</v>
      </c>
      <c r="E69" s="16">
        <f t="shared" si="16"/>
        <v>1</v>
      </c>
      <c r="F69" s="16">
        <v>1</v>
      </c>
      <c r="G69" s="16">
        <v>0</v>
      </c>
      <c r="H69" s="16">
        <f t="shared" si="17"/>
        <v>1</v>
      </c>
      <c r="I69" s="16">
        <v>0</v>
      </c>
      <c r="J69" s="16">
        <v>1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3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1</v>
      </c>
      <c r="AA69" s="16">
        <f t="shared" si="26"/>
        <v>0</v>
      </c>
      <c r="AB69" s="16">
        <f t="shared" si="27"/>
        <v>1</v>
      </c>
      <c r="AC69" s="16">
        <f t="shared" si="28"/>
        <v>0</v>
      </c>
      <c r="AD69" s="16">
        <f t="shared" si="29"/>
        <v>0</v>
      </c>
    </row>
    <row r="70" spans="1:30" ht="13.5">
      <c r="A70" s="36" t="s">
        <v>169</v>
      </c>
      <c r="B70" s="40" t="s">
        <v>95</v>
      </c>
      <c r="C70" s="35" t="s">
        <v>96</v>
      </c>
      <c r="D70" s="16">
        <f t="shared" si="15"/>
        <v>3</v>
      </c>
      <c r="E70" s="16">
        <f t="shared" si="16"/>
        <v>3</v>
      </c>
      <c r="F70" s="16">
        <v>3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4</v>
      </c>
      <c r="W70" s="16">
        <f t="shared" si="22"/>
        <v>4</v>
      </c>
      <c r="X70" s="16">
        <f t="shared" si="23"/>
        <v>4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6" t="s">
        <v>169</v>
      </c>
      <c r="B71" s="40" t="s">
        <v>97</v>
      </c>
      <c r="C71" s="35" t="s">
        <v>98</v>
      </c>
      <c r="D71" s="16">
        <f t="shared" si="15"/>
        <v>4</v>
      </c>
      <c r="E71" s="16">
        <f t="shared" si="16"/>
        <v>0</v>
      </c>
      <c r="F71" s="16">
        <v>0</v>
      </c>
      <c r="G71" s="16">
        <v>0</v>
      </c>
      <c r="H71" s="16">
        <f t="shared" si="17"/>
        <v>4</v>
      </c>
      <c r="I71" s="16">
        <v>0</v>
      </c>
      <c r="J71" s="16">
        <v>3</v>
      </c>
      <c r="K71" s="16">
        <v>1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4</v>
      </c>
      <c r="W71" s="16">
        <f t="shared" si="22"/>
        <v>0</v>
      </c>
      <c r="X71" s="16">
        <f t="shared" si="23"/>
        <v>0</v>
      </c>
      <c r="Y71" s="16">
        <f t="shared" si="24"/>
        <v>0</v>
      </c>
      <c r="Z71" s="16">
        <f t="shared" si="25"/>
        <v>4</v>
      </c>
      <c r="AA71" s="16">
        <f t="shared" si="26"/>
        <v>0</v>
      </c>
      <c r="AB71" s="16">
        <f t="shared" si="27"/>
        <v>3</v>
      </c>
      <c r="AC71" s="16">
        <f t="shared" si="28"/>
        <v>1</v>
      </c>
      <c r="AD71" s="16">
        <f t="shared" si="29"/>
        <v>0</v>
      </c>
    </row>
    <row r="72" spans="1:30" ht="13.5">
      <c r="A72" s="36" t="s">
        <v>169</v>
      </c>
      <c r="B72" s="40" t="s">
        <v>99</v>
      </c>
      <c r="C72" s="35" t="s">
        <v>100</v>
      </c>
      <c r="D72" s="16">
        <f t="shared" si="15"/>
        <v>7</v>
      </c>
      <c r="E72" s="16">
        <f t="shared" si="16"/>
        <v>0</v>
      </c>
      <c r="F72" s="16">
        <v>0</v>
      </c>
      <c r="G72" s="16">
        <v>0</v>
      </c>
      <c r="H72" s="16">
        <f t="shared" si="17"/>
        <v>7</v>
      </c>
      <c r="I72" s="16">
        <v>0</v>
      </c>
      <c r="J72" s="16">
        <v>5</v>
      </c>
      <c r="K72" s="16">
        <v>2</v>
      </c>
      <c r="L72" s="16">
        <v>0</v>
      </c>
      <c r="M72" s="16">
        <f t="shared" si="18"/>
        <v>5</v>
      </c>
      <c r="N72" s="16">
        <f t="shared" si="19"/>
        <v>1</v>
      </c>
      <c r="O72" s="16">
        <v>0</v>
      </c>
      <c r="P72" s="16">
        <v>1</v>
      </c>
      <c r="Q72" s="16">
        <f t="shared" si="20"/>
        <v>4</v>
      </c>
      <c r="R72" s="16">
        <v>0</v>
      </c>
      <c r="S72" s="16">
        <v>3</v>
      </c>
      <c r="T72" s="16">
        <v>0</v>
      </c>
      <c r="U72" s="16">
        <v>1</v>
      </c>
      <c r="V72" s="16">
        <f t="shared" si="21"/>
        <v>12</v>
      </c>
      <c r="W72" s="16">
        <f t="shared" si="22"/>
        <v>1</v>
      </c>
      <c r="X72" s="16">
        <f t="shared" si="23"/>
        <v>0</v>
      </c>
      <c r="Y72" s="16">
        <f t="shared" si="24"/>
        <v>1</v>
      </c>
      <c r="Z72" s="16">
        <f t="shared" si="25"/>
        <v>11</v>
      </c>
      <c r="AA72" s="16">
        <f t="shared" si="26"/>
        <v>0</v>
      </c>
      <c r="AB72" s="16">
        <f t="shared" si="27"/>
        <v>8</v>
      </c>
      <c r="AC72" s="16">
        <f t="shared" si="28"/>
        <v>2</v>
      </c>
      <c r="AD72" s="16">
        <f t="shared" si="29"/>
        <v>1</v>
      </c>
    </row>
    <row r="73" spans="1:30" ht="13.5">
      <c r="A73" s="36" t="s">
        <v>169</v>
      </c>
      <c r="B73" s="40" t="s">
        <v>101</v>
      </c>
      <c r="C73" s="35" t="s">
        <v>102</v>
      </c>
      <c r="D73" s="16">
        <f t="shared" si="15"/>
        <v>8</v>
      </c>
      <c r="E73" s="16">
        <f t="shared" si="16"/>
        <v>1</v>
      </c>
      <c r="F73" s="16">
        <v>1</v>
      </c>
      <c r="G73" s="16">
        <v>0</v>
      </c>
      <c r="H73" s="16">
        <f t="shared" si="17"/>
        <v>7</v>
      </c>
      <c r="I73" s="16">
        <v>4</v>
      </c>
      <c r="J73" s="16">
        <v>2</v>
      </c>
      <c r="K73" s="16">
        <v>1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8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7</v>
      </c>
      <c r="AA73" s="16">
        <f t="shared" si="26"/>
        <v>4</v>
      </c>
      <c r="AB73" s="16">
        <f t="shared" si="27"/>
        <v>2</v>
      </c>
      <c r="AC73" s="16">
        <f t="shared" si="28"/>
        <v>1</v>
      </c>
      <c r="AD73" s="16">
        <f t="shared" si="29"/>
        <v>0</v>
      </c>
    </row>
    <row r="74" spans="1:30" ht="13.5">
      <c r="A74" s="36" t="s">
        <v>169</v>
      </c>
      <c r="B74" s="40" t="s">
        <v>103</v>
      </c>
      <c r="C74" s="35" t="s">
        <v>104</v>
      </c>
      <c r="D74" s="16">
        <f t="shared" si="15"/>
        <v>3</v>
      </c>
      <c r="E74" s="16">
        <f t="shared" si="16"/>
        <v>3</v>
      </c>
      <c r="F74" s="16">
        <v>3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6" t="s">
        <v>169</v>
      </c>
      <c r="B75" s="40" t="s">
        <v>105</v>
      </c>
      <c r="C75" s="35" t="s">
        <v>106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6" t="s">
        <v>169</v>
      </c>
      <c r="B76" s="40" t="s">
        <v>107</v>
      </c>
      <c r="C76" s="35" t="s">
        <v>108</v>
      </c>
      <c r="D76" s="16">
        <f t="shared" si="15"/>
        <v>4</v>
      </c>
      <c r="E76" s="16">
        <f t="shared" si="16"/>
        <v>3</v>
      </c>
      <c r="F76" s="16">
        <v>3</v>
      </c>
      <c r="G76" s="16">
        <v>0</v>
      </c>
      <c r="H76" s="16">
        <f t="shared" si="17"/>
        <v>1</v>
      </c>
      <c r="I76" s="16">
        <v>0</v>
      </c>
      <c r="J76" s="16">
        <v>0</v>
      </c>
      <c r="K76" s="16">
        <v>0</v>
      </c>
      <c r="L76" s="16">
        <v>1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4</v>
      </c>
      <c r="W76" s="16">
        <f t="shared" si="22"/>
        <v>3</v>
      </c>
      <c r="X76" s="16">
        <f t="shared" si="23"/>
        <v>3</v>
      </c>
      <c r="Y76" s="16">
        <f t="shared" si="24"/>
        <v>0</v>
      </c>
      <c r="Z76" s="16">
        <f t="shared" si="25"/>
        <v>1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1</v>
      </c>
    </row>
    <row r="77" spans="1:30" ht="13.5">
      <c r="A77" s="36" t="s">
        <v>169</v>
      </c>
      <c r="B77" s="40" t="s">
        <v>109</v>
      </c>
      <c r="C77" s="35" t="s">
        <v>110</v>
      </c>
      <c r="D77" s="16">
        <f t="shared" si="15"/>
        <v>2</v>
      </c>
      <c r="E77" s="16">
        <f t="shared" si="16"/>
        <v>2</v>
      </c>
      <c r="F77" s="16">
        <v>1</v>
      </c>
      <c r="G77" s="16">
        <v>1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1</v>
      </c>
      <c r="Y77" s="16">
        <f t="shared" si="24"/>
        <v>1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45" t="s">
        <v>166</v>
      </c>
      <c r="B78" s="45"/>
      <c r="C78" s="45"/>
      <c r="D78" s="16">
        <f t="shared" si="15"/>
        <v>887</v>
      </c>
      <c r="E78" s="16">
        <f t="shared" si="16"/>
        <v>331</v>
      </c>
      <c r="F78" s="16">
        <f>SUM(F7:F77)</f>
        <v>224</v>
      </c>
      <c r="G78" s="16">
        <f>SUM(G7:G77)</f>
        <v>107</v>
      </c>
      <c r="H78" s="16">
        <f t="shared" si="17"/>
        <v>556</v>
      </c>
      <c r="I78" s="16">
        <f>SUM(I7:I77)</f>
        <v>440</v>
      </c>
      <c r="J78" s="16">
        <f>SUM(J7:J77)</f>
        <v>100</v>
      </c>
      <c r="K78" s="16">
        <f>SUM(K7:K77)</f>
        <v>12</v>
      </c>
      <c r="L78" s="16">
        <f>SUM(L7:L77)</f>
        <v>4</v>
      </c>
      <c r="M78" s="16">
        <f t="shared" si="18"/>
        <v>89</v>
      </c>
      <c r="N78" s="16">
        <f t="shared" si="19"/>
        <v>59</v>
      </c>
      <c r="O78" s="16">
        <f>SUM(O7:O77)</f>
        <v>37</v>
      </c>
      <c r="P78" s="16">
        <f>SUM(P7:P77)</f>
        <v>22</v>
      </c>
      <c r="Q78" s="16">
        <f t="shared" si="20"/>
        <v>30</v>
      </c>
      <c r="R78" s="16">
        <f>SUM(R7:R77)</f>
        <v>2</v>
      </c>
      <c r="S78" s="16">
        <f>SUM(S7:S77)</f>
        <v>27</v>
      </c>
      <c r="T78" s="16">
        <f>SUM(T7:T77)</f>
        <v>0</v>
      </c>
      <c r="U78" s="16">
        <f>SUM(U7:U77)</f>
        <v>1</v>
      </c>
      <c r="V78" s="16">
        <f t="shared" si="21"/>
        <v>976</v>
      </c>
      <c r="W78" s="16">
        <f t="shared" si="22"/>
        <v>390</v>
      </c>
      <c r="X78" s="16">
        <f t="shared" si="23"/>
        <v>261</v>
      </c>
      <c r="Y78" s="16">
        <f t="shared" si="24"/>
        <v>129</v>
      </c>
      <c r="Z78" s="16">
        <f t="shared" si="25"/>
        <v>586</v>
      </c>
      <c r="AA78" s="16">
        <f t="shared" si="26"/>
        <v>442</v>
      </c>
      <c r="AB78" s="16">
        <f t="shared" si="27"/>
        <v>127</v>
      </c>
      <c r="AC78" s="16">
        <f t="shared" si="28"/>
        <v>12</v>
      </c>
      <c r="AD78" s="16">
        <f t="shared" si="29"/>
        <v>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149</v>
      </c>
      <c r="B2" s="52" t="s">
        <v>213</v>
      </c>
      <c r="C2" s="50" t="s">
        <v>150</v>
      </c>
      <c r="D2" s="7" t="s">
        <v>214</v>
      </c>
      <c r="E2" s="8"/>
      <c r="F2" s="9"/>
      <c r="G2" s="8"/>
      <c r="H2" s="8"/>
      <c r="I2" s="8"/>
      <c r="J2" s="8"/>
      <c r="K2" s="8"/>
      <c r="L2" s="10"/>
      <c r="M2" s="7" t="s">
        <v>151</v>
      </c>
      <c r="N2" s="8"/>
      <c r="O2" s="9"/>
      <c r="P2" s="8"/>
      <c r="Q2" s="8"/>
      <c r="R2" s="8"/>
      <c r="S2" s="8"/>
      <c r="T2" s="8"/>
      <c r="U2" s="10"/>
      <c r="V2" s="7" t="s">
        <v>215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152</v>
      </c>
      <c r="E3" s="12" t="s">
        <v>216</v>
      </c>
      <c r="F3" s="9"/>
      <c r="G3" s="10"/>
      <c r="H3" s="12" t="s">
        <v>217</v>
      </c>
      <c r="I3" s="8"/>
      <c r="J3" s="8"/>
      <c r="K3" s="8"/>
      <c r="L3" s="10"/>
      <c r="M3" s="11" t="s">
        <v>152</v>
      </c>
      <c r="N3" s="12" t="s">
        <v>216</v>
      </c>
      <c r="O3" s="9"/>
      <c r="P3" s="10"/>
      <c r="Q3" s="12" t="s">
        <v>217</v>
      </c>
      <c r="R3" s="8"/>
      <c r="S3" s="8"/>
      <c r="T3" s="8"/>
      <c r="U3" s="10"/>
      <c r="V3" s="13"/>
      <c r="W3" s="12" t="s">
        <v>216</v>
      </c>
      <c r="X3" s="9"/>
      <c r="Y3" s="10"/>
      <c r="Z3" s="12" t="s">
        <v>217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152</v>
      </c>
      <c r="F4" s="47" t="s">
        <v>218</v>
      </c>
      <c r="G4" s="47" t="s">
        <v>219</v>
      </c>
      <c r="H4" s="49" t="s">
        <v>152</v>
      </c>
      <c r="I4" s="47" t="s">
        <v>220</v>
      </c>
      <c r="J4" s="47" t="s">
        <v>221</v>
      </c>
      <c r="K4" s="47" t="s">
        <v>222</v>
      </c>
      <c r="L4" s="47" t="s">
        <v>223</v>
      </c>
      <c r="M4" s="13"/>
      <c r="N4" s="49" t="s">
        <v>152</v>
      </c>
      <c r="O4" s="47" t="s">
        <v>218</v>
      </c>
      <c r="P4" s="47" t="s">
        <v>219</v>
      </c>
      <c r="Q4" s="49" t="s">
        <v>152</v>
      </c>
      <c r="R4" s="47" t="s">
        <v>220</v>
      </c>
      <c r="S4" s="47" t="s">
        <v>221</v>
      </c>
      <c r="T4" s="47" t="s">
        <v>222</v>
      </c>
      <c r="U4" s="47" t="s">
        <v>223</v>
      </c>
      <c r="V4" s="13"/>
      <c r="W4" s="49" t="s">
        <v>152</v>
      </c>
      <c r="X4" s="47" t="s">
        <v>218</v>
      </c>
      <c r="Y4" s="47" t="s">
        <v>219</v>
      </c>
      <c r="Z4" s="49" t="s">
        <v>152</v>
      </c>
      <c r="AA4" s="47" t="s">
        <v>220</v>
      </c>
      <c r="AB4" s="47" t="s">
        <v>221</v>
      </c>
      <c r="AC4" s="47" t="s">
        <v>222</v>
      </c>
      <c r="AD4" s="47" t="s">
        <v>223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153</v>
      </c>
      <c r="E6" s="14" t="s">
        <v>154</v>
      </c>
      <c r="F6" s="15" t="s">
        <v>154</v>
      </c>
      <c r="G6" s="15" t="s">
        <v>154</v>
      </c>
      <c r="H6" s="14" t="s">
        <v>154</v>
      </c>
      <c r="I6" s="15" t="s">
        <v>154</v>
      </c>
      <c r="J6" s="15" t="s">
        <v>154</v>
      </c>
      <c r="K6" s="15" t="s">
        <v>154</v>
      </c>
      <c r="L6" s="15" t="s">
        <v>154</v>
      </c>
      <c r="M6" s="14" t="s">
        <v>154</v>
      </c>
      <c r="N6" s="14" t="s">
        <v>154</v>
      </c>
      <c r="O6" s="15" t="s">
        <v>154</v>
      </c>
      <c r="P6" s="15" t="s">
        <v>154</v>
      </c>
      <c r="Q6" s="14" t="s">
        <v>154</v>
      </c>
      <c r="R6" s="15" t="s">
        <v>154</v>
      </c>
      <c r="S6" s="15" t="s">
        <v>154</v>
      </c>
      <c r="T6" s="15" t="s">
        <v>154</v>
      </c>
      <c r="U6" s="15" t="s">
        <v>154</v>
      </c>
      <c r="V6" s="14" t="s">
        <v>154</v>
      </c>
      <c r="W6" s="14" t="s">
        <v>154</v>
      </c>
      <c r="X6" s="15" t="s">
        <v>154</v>
      </c>
      <c r="Y6" s="15" t="s">
        <v>154</v>
      </c>
      <c r="Z6" s="14" t="s">
        <v>154</v>
      </c>
      <c r="AA6" s="15" t="s">
        <v>154</v>
      </c>
      <c r="AB6" s="15" t="s">
        <v>154</v>
      </c>
      <c r="AC6" s="15" t="s">
        <v>154</v>
      </c>
      <c r="AD6" s="15" t="s">
        <v>154</v>
      </c>
    </row>
    <row r="7" spans="1:30" ht="13.5" customHeight="1">
      <c r="A7" s="36" t="s">
        <v>169</v>
      </c>
      <c r="B7" s="39" t="s">
        <v>229</v>
      </c>
      <c r="C7" s="37" t="s">
        <v>230</v>
      </c>
      <c r="D7" s="16">
        <f aca="true" t="shared" si="0" ref="D7:D33">E7+H7</f>
        <v>0</v>
      </c>
      <c r="E7" s="16">
        <f aca="true" t="shared" si="1" ref="E7:E33">SUM(F7:G7)</f>
        <v>0</v>
      </c>
      <c r="F7" s="16">
        <v>0</v>
      </c>
      <c r="G7" s="16">
        <v>0</v>
      </c>
      <c r="H7" s="16">
        <f aca="true" t="shared" si="2" ref="H7:H3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3">N7+Q7</f>
        <v>14</v>
      </c>
      <c r="N7" s="16">
        <f aca="true" t="shared" si="4" ref="N7:N33">SUM(O7:P7)</f>
        <v>4</v>
      </c>
      <c r="O7" s="16">
        <v>2</v>
      </c>
      <c r="P7" s="16">
        <v>2</v>
      </c>
      <c r="Q7" s="16">
        <f aca="true" t="shared" si="5" ref="Q7:Q33">SUM(R7:U7)</f>
        <v>10</v>
      </c>
      <c r="R7" s="16">
        <v>7</v>
      </c>
      <c r="S7" s="16">
        <v>3</v>
      </c>
      <c r="T7" s="16">
        <v>0</v>
      </c>
      <c r="U7" s="16">
        <v>0</v>
      </c>
      <c r="V7" s="16">
        <f aca="true" t="shared" si="6" ref="V7:V33">D7+M7</f>
        <v>14</v>
      </c>
      <c r="W7" s="16">
        <f aca="true" t="shared" si="7" ref="W7:W30">E7+N7</f>
        <v>4</v>
      </c>
      <c r="X7" s="16">
        <f aca="true" t="shared" si="8" ref="X7:X30">F7+O7</f>
        <v>2</v>
      </c>
      <c r="Y7" s="16">
        <f aca="true" t="shared" si="9" ref="Y7:Y30">G7+P7</f>
        <v>2</v>
      </c>
      <c r="Z7" s="16">
        <f aca="true" t="shared" si="10" ref="Z7:Z30">H7+Q7</f>
        <v>10</v>
      </c>
      <c r="AA7" s="16">
        <f aca="true" t="shared" si="11" ref="AA7:AA30">I7+R7</f>
        <v>7</v>
      </c>
      <c r="AB7" s="16">
        <f aca="true" t="shared" si="12" ref="AB7:AB30">J7+S7</f>
        <v>3</v>
      </c>
      <c r="AC7" s="16">
        <f aca="true" t="shared" si="13" ref="AC7:AC30">K7+T7</f>
        <v>0</v>
      </c>
      <c r="AD7" s="16">
        <f aca="true" t="shared" si="14" ref="AD7:AD30">L7+U7</f>
        <v>0</v>
      </c>
    </row>
    <row r="8" spans="1:30" ht="13.5" customHeight="1">
      <c r="A8" s="36" t="s">
        <v>169</v>
      </c>
      <c r="B8" s="39" t="s">
        <v>231</v>
      </c>
      <c r="C8" s="37" t="s">
        <v>232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8</v>
      </c>
      <c r="N8" s="16">
        <f t="shared" si="4"/>
        <v>8</v>
      </c>
      <c r="O8" s="16">
        <v>2</v>
      </c>
      <c r="P8" s="16">
        <v>6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8</v>
      </c>
      <c r="W8" s="16">
        <f t="shared" si="7"/>
        <v>8</v>
      </c>
      <c r="X8" s="16">
        <f t="shared" si="8"/>
        <v>2</v>
      </c>
      <c r="Y8" s="16">
        <f t="shared" si="9"/>
        <v>6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6" t="s">
        <v>169</v>
      </c>
      <c r="B9" s="39" t="s">
        <v>233</v>
      </c>
      <c r="C9" s="37" t="s">
        <v>234</v>
      </c>
      <c r="D9" s="16">
        <f t="shared" si="0"/>
        <v>9</v>
      </c>
      <c r="E9" s="16">
        <f t="shared" si="1"/>
        <v>3</v>
      </c>
      <c r="F9" s="16">
        <v>3</v>
      </c>
      <c r="G9" s="16">
        <v>0</v>
      </c>
      <c r="H9" s="16">
        <f t="shared" si="2"/>
        <v>6</v>
      </c>
      <c r="I9" s="16">
        <v>0</v>
      </c>
      <c r="J9" s="16">
        <v>5</v>
      </c>
      <c r="K9" s="16">
        <v>1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9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6</v>
      </c>
      <c r="AA9" s="16">
        <f t="shared" si="11"/>
        <v>0</v>
      </c>
      <c r="AB9" s="16">
        <f t="shared" si="12"/>
        <v>5</v>
      </c>
      <c r="AC9" s="16">
        <f t="shared" si="13"/>
        <v>1</v>
      </c>
      <c r="AD9" s="16">
        <f t="shared" si="14"/>
        <v>0</v>
      </c>
    </row>
    <row r="10" spans="1:30" ht="13.5">
      <c r="A10" s="36" t="s">
        <v>169</v>
      </c>
      <c r="B10" s="39" t="s">
        <v>235</v>
      </c>
      <c r="C10" s="37" t="s">
        <v>236</v>
      </c>
      <c r="D10" s="16">
        <f t="shared" si="0"/>
        <v>8</v>
      </c>
      <c r="E10" s="16">
        <f t="shared" si="1"/>
        <v>3</v>
      </c>
      <c r="F10" s="16">
        <v>2</v>
      </c>
      <c r="G10" s="16">
        <v>1</v>
      </c>
      <c r="H10" s="16">
        <f t="shared" si="2"/>
        <v>5</v>
      </c>
      <c r="I10" s="16">
        <v>0</v>
      </c>
      <c r="J10" s="16">
        <v>5</v>
      </c>
      <c r="K10" s="16">
        <v>0</v>
      </c>
      <c r="L10" s="16">
        <v>0</v>
      </c>
      <c r="M10" s="16">
        <f t="shared" si="3"/>
        <v>19</v>
      </c>
      <c r="N10" s="16">
        <f t="shared" si="4"/>
        <v>3</v>
      </c>
      <c r="O10" s="16">
        <v>1</v>
      </c>
      <c r="P10" s="16">
        <v>2</v>
      </c>
      <c r="Q10" s="16">
        <f t="shared" si="5"/>
        <v>16</v>
      </c>
      <c r="R10" s="16">
        <v>13</v>
      </c>
      <c r="S10" s="16">
        <v>3</v>
      </c>
      <c r="T10" s="16">
        <v>0</v>
      </c>
      <c r="U10" s="16">
        <v>0</v>
      </c>
      <c r="V10" s="16">
        <f t="shared" si="6"/>
        <v>27</v>
      </c>
      <c r="W10" s="16">
        <f t="shared" si="7"/>
        <v>6</v>
      </c>
      <c r="X10" s="16">
        <f t="shared" si="8"/>
        <v>3</v>
      </c>
      <c r="Y10" s="16">
        <f t="shared" si="9"/>
        <v>3</v>
      </c>
      <c r="Z10" s="16">
        <f t="shared" si="10"/>
        <v>21</v>
      </c>
      <c r="AA10" s="16">
        <f t="shared" si="11"/>
        <v>13</v>
      </c>
      <c r="AB10" s="16">
        <f t="shared" si="12"/>
        <v>8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169</v>
      </c>
      <c r="B11" s="39" t="s">
        <v>237</v>
      </c>
      <c r="C11" s="37" t="s">
        <v>238</v>
      </c>
      <c r="D11" s="16">
        <f t="shared" si="0"/>
        <v>9</v>
      </c>
      <c r="E11" s="16">
        <f t="shared" si="1"/>
        <v>9</v>
      </c>
      <c r="F11" s="16">
        <v>1</v>
      </c>
      <c r="G11" s="16">
        <v>8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9</v>
      </c>
      <c r="W11" s="16">
        <f t="shared" si="7"/>
        <v>9</v>
      </c>
      <c r="X11" s="16">
        <f t="shared" si="8"/>
        <v>1</v>
      </c>
      <c r="Y11" s="16">
        <f t="shared" si="9"/>
        <v>8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169</v>
      </c>
      <c r="B12" s="39" t="s">
        <v>239</v>
      </c>
      <c r="C12" s="37" t="s">
        <v>240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3</v>
      </c>
      <c r="O12" s="16">
        <v>2</v>
      </c>
      <c r="P12" s="16">
        <v>1</v>
      </c>
      <c r="Q12" s="16">
        <f t="shared" si="5"/>
        <v>3</v>
      </c>
      <c r="R12" s="16">
        <v>0</v>
      </c>
      <c r="S12" s="16">
        <v>3</v>
      </c>
      <c r="T12" s="16">
        <v>0</v>
      </c>
      <c r="U12" s="16">
        <v>0</v>
      </c>
      <c r="V12" s="16">
        <f t="shared" si="6"/>
        <v>6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3</v>
      </c>
      <c r="AA12" s="16">
        <f t="shared" si="11"/>
        <v>0</v>
      </c>
      <c r="AB12" s="16">
        <f t="shared" si="12"/>
        <v>3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169</v>
      </c>
      <c r="B13" s="39" t="s">
        <v>241</v>
      </c>
      <c r="C13" s="37" t="s">
        <v>242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2</v>
      </c>
      <c r="O13" s="16">
        <v>2</v>
      </c>
      <c r="P13" s="16">
        <v>0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5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3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169</v>
      </c>
      <c r="B14" s="39" t="s">
        <v>243</v>
      </c>
      <c r="C14" s="37" t="s">
        <v>244</v>
      </c>
      <c r="D14" s="16">
        <f t="shared" si="0"/>
        <v>25</v>
      </c>
      <c r="E14" s="16">
        <f t="shared" si="1"/>
        <v>25</v>
      </c>
      <c r="F14" s="16">
        <v>3</v>
      </c>
      <c r="G14" s="16">
        <v>22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7</v>
      </c>
      <c r="N14" s="16">
        <f t="shared" si="4"/>
        <v>7</v>
      </c>
      <c r="O14" s="16">
        <v>1</v>
      </c>
      <c r="P14" s="16">
        <v>6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32</v>
      </c>
      <c r="W14" s="16">
        <f t="shared" si="7"/>
        <v>32</v>
      </c>
      <c r="X14" s="16">
        <f t="shared" si="8"/>
        <v>4</v>
      </c>
      <c r="Y14" s="16">
        <f t="shared" si="9"/>
        <v>28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36" t="s">
        <v>169</v>
      </c>
      <c r="B15" s="39" t="s">
        <v>245</v>
      </c>
      <c r="C15" s="37" t="s">
        <v>246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169</v>
      </c>
      <c r="B16" s="39" t="s">
        <v>247</v>
      </c>
      <c r="C16" s="37" t="s">
        <v>248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4</v>
      </c>
      <c r="N16" s="16">
        <f t="shared" si="4"/>
        <v>4</v>
      </c>
      <c r="O16" s="16">
        <v>1</v>
      </c>
      <c r="P16" s="16">
        <v>3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1</v>
      </c>
      <c r="Y16" s="16">
        <f t="shared" si="9"/>
        <v>3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169</v>
      </c>
      <c r="B17" s="39" t="s">
        <v>249</v>
      </c>
      <c r="C17" s="37" t="s">
        <v>250</v>
      </c>
      <c r="D17" s="16">
        <f t="shared" si="0"/>
        <v>38</v>
      </c>
      <c r="E17" s="16">
        <f t="shared" si="1"/>
        <v>8</v>
      </c>
      <c r="F17" s="16">
        <v>4</v>
      </c>
      <c r="G17" s="16">
        <v>4</v>
      </c>
      <c r="H17" s="16">
        <f t="shared" si="2"/>
        <v>30</v>
      </c>
      <c r="I17" s="16">
        <v>18</v>
      </c>
      <c r="J17" s="16">
        <v>12</v>
      </c>
      <c r="K17" s="16">
        <v>0</v>
      </c>
      <c r="L17" s="16">
        <v>0</v>
      </c>
      <c r="M17" s="16">
        <f t="shared" si="3"/>
        <v>32</v>
      </c>
      <c r="N17" s="16">
        <f t="shared" si="4"/>
        <v>5</v>
      </c>
      <c r="O17" s="16">
        <v>3</v>
      </c>
      <c r="P17" s="16">
        <v>2</v>
      </c>
      <c r="Q17" s="16">
        <f t="shared" si="5"/>
        <v>27</v>
      </c>
      <c r="R17" s="16">
        <v>23</v>
      </c>
      <c r="S17" s="16">
        <v>4</v>
      </c>
      <c r="T17" s="16">
        <v>0</v>
      </c>
      <c r="U17" s="16">
        <v>0</v>
      </c>
      <c r="V17" s="16">
        <f t="shared" si="6"/>
        <v>70</v>
      </c>
      <c r="W17" s="16">
        <f t="shared" si="7"/>
        <v>13</v>
      </c>
      <c r="X17" s="16">
        <f t="shared" si="8"/>
        <v>7</v>
      </c>
      <c r="Y17" s="16">
        <f t="shared" si="9"/>
        <v>6</v>
      </c>
      <c r="Z17" s="16">
        <f t="shared" si="10"/>
        <v>57</v>
      </c>
      <c r="AA17" s="16">
        <f t="shared" si="11"/>
        <v>41</v>
      </c>
      <c r="AB17" s="16">
        <f t="shared" si="12"/>
        <v>16</v>
      </c>
      <c r="AC17" s="16">
        <f t="shared" si="13"/>
        <v>0</v>
      </c>
      <c r="AD17" s="16">
        <f t="shared" si="14"/>
        <v>0</v>
      </c>
    </row>
    <row r="18" spans="1:30" ht="13.5" customHeight="1">
      <c r="A18" s="36" t="s">
        <v>169</v>
      </c>
      <c r="B18" s="39" t="s">
        <v>251</v>
      </c>
      <c r="C18" s="37" t="s">
        <v>252</v>
      </c>
      <c r="D18" s="16">
        <f t="shared" si="0"/>
        <v>3</v>
      </c>
      <c r="E18" s="16">
        <f t="shared" si="1"/>
        <v>3</v>
      </c>
      <c r="F18" s="16">
        <v>3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16</v>
      </c>
      <c r="N18" s="16">
        <f t="shared" si="4"/>
        <v>15</v>
      </c>
      <c r="O18" s="16">
        <v>3</v>
      </c>
      <c r="P18" s="16">
        <v>12</v>
      </c>
      <c r="Q18" s="16">
        <f t="shared" si="5"/>
        <v>1</v>
      </c>
      <c r="R18" s="16">
        <v>0</v>
      </c>
      <c r="S18" s="16">
        <v>0</v>
      </c>
      <c r="T18" s="16">
        <v>0</v>
      </c>
      <c r="U18" s="16">
        <v>1</v>
      </c>
      <c r="V18" s="16">
        <f t="shared" si="6"/>
        <v>19</v>
      </c>
      <c r="W18" s="16">
        <f t="shared" si="7"/>
        <v>18</v>
      </c>
      <c r="X18" s="16">
        <f t="shared" si="8"/>
        <v>6</v>
      </c>
      <c r="Y18" s="16">
        <f t="shared" si="9"/>
        <v>12</v>
      </c>
      <c r="Z18" s="16">
        <f t="shared" si="10"/>
        <v>1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1</v>
      </c>
    </row>
    <row r="19" spans="1:30" ht="13.5" customHeight="1">
      <c r="A19" s="36" t="s">
        <v>169</v>
      </c>
      <c r="B19" s="39" t="s">
        <v>253</v>
      </c>
      <c r="C19" s="37" t="s">
        <v>254</v>
      </c>
      <c r="D19" s="16">
        <f t="shared" si="0"/>
        <v>2</v>
      </c>
      <c r="E19" s="16">
        <f t="shared" si="1"/>
        <v>0</v>
      </c>
      <c r="F19" s="16">
        <v>0</v>
      </c>
      <c r="G19" s="16">
        <v>0</v>
      </c>
      <c r="H19" s="16">
        <f t="shared" si="2"/>
        <v>2</v>
      </c>
      <c r="I19" s="16">
        <v>0</v>
      </c>
      <c r="J19" s="16">
        <v>0</v>
      </c>
      <c r="K19" s="16">
        <v>2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0</v>
      </c>
      <c r="AC19" s="16">
        <f t="shared" si="13"/>
        <v>2</v>
      </c>
      <c r="AD19" s="16">
        <f t="shared" si="14"/>
        <v>0</v>
      </c>
    </row>
    <row r="20" spans="1:30" ht="13.5" customHeight="1">
      <c r="A20" s="36" t="s">
        <v>169</v>
      </c>
      <c r="B20" s="39" t="s">
        <v>139</v>
      </c>
      <c r="C20" s="37" t="s">
        <v>140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6" t="s">
        <v>169</v>
      </c>
      <c r="B21" s="39" t="s">
        <v>255</v>
      </c>
      <c r="C21" s="37" t="s">
        <v>256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1</v>
      </c>
      <c r="O21" s="16">
        <v>1</v>
      </c>
      <c r="P21" s="16">
        <v>0</v>
      </c>
      <c r="Q21" s="16">
        <f t="shared" si="5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6"/>
        <v>6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3</v>
      </c>
      <c r="AA21" s="16">
        <f t="shared" si="11"/>
        <v>0</v>
      </c>
      <c r="AB21" s="16">
        <f t="shared" si="12"/>
        <v>3</v>
      </c>
      <c r="AC21" s="16">
        <f t="shared" si="13"/>
        <v>0</v>
      </c>
      <c r="AD21" s="16">
        <f t="shared" si="14"/>
        <v>0</v>
      </c>
    </row>
    <row r="22" spans="1:30" ht="13.5" customHeight="1">
      <c r="A22" s="36" t="s">
        <v>169</v>
      </c>
      <c r="B22" s="39" t="s">
        <v>257</v>
      </c>
      <c r="C22" s="37" t="s">
        <v>258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3</v>
      </c>
      <c r="N22" s="16">
        <f t="shared" si="4"/>
        <v>3</v>
      </c>
      <c r="O22" s="16">
        <v>2</v>
      </c>
      <c r="P22" s="16">
        <v>1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</v>
      </c>
      <c r="W22" s="16">
        <f t="shared" si="7"/>
        <v>5</v>
      </c>
      <c r="X22" s="16">
        <f t="shared" si="8"/>
        <v>4</v>
      </c>
      <c r="Y22" s="16">
        <f t="shared" si="9"/>
        <v>1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 customHeight="1">
      <c r="A23" s="36" t="s">
        <v>169</v>
      </c>
      <c r="B23" s="39" t="s">
        <v>259</v>
      </c>
      <c r="C23" s="37" t="s">
        <v>260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2</v>
      </c>
      <c r="N23" s="16">
        <f t="shared" si="4"/>
        <v>2</v>
      </c>
      <c r="O23" s="16">
        <v>1</v>
      </c>
      <c r="P23" s="16">
        <v>1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1</v>
      </c>
      <c r="Y23" s="16">
        <f t="shared" si="9"/>
        <v>1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36" t="s">
        <v>169</v>
      </c>
      <c r="B24" s="39" t="s">
        <v>111</v>
      </c>
      <c r="C24" s="37" t="s">
        <v>112</v>
      </c>
      <c r="D24" s="16">
        <f t="shared" si="0"/>
        <v>2</v>
      </c>
      <c r="E24" s="16">
        <f t="shared" si="1"/>
        <v>0</v>
      </c>
      <c r="F24" s="16">
        <v>0</v>
      </c>
      <c r="G24" s="16">
        <v>0</v>
      </c>
      <c r="H24" s="16">
        <f t="shared" si="2"/>
        <v>2</v>
      </c>
      <c r="I24" s="16">
        <v>0</v>
      </c>
      <c r="J24" s="16">
        <v>2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2</v>
      </c>
      <c r="AA24" s="16">
        <f t="shared" si="11"/>
        <v>0</v>
      </c>
      <c r="AB24" s="16">
        <f t="shared" si="12"/>
        <v>2</v>
      </c>
      <c r="AC24" s="16">
        <f t="shared" si="13"/>
        <v>0</v>
      </c>
      <c r="AD24" s="16">
        <f t="shared" si="14"/>
        <v>0</v>
      </c>
    </row>
    <row r="25" spans="1:30" ht="13.5" customHeight="1">
      <c r="A25" s="36" t="s">
        <v>169</v>
      </c>
      <c r="B25" s="39" t="s">
        <v>113</v>
      </c>
      <c r="C25" s="37" t="s">
        <v>114</v>
      </c>
      <c r="D25" s="16">
        <f t="shared" si="0"/>
        <v>4</v>
      </c>
      <c r="E25" s="16">
        <f t="shared" si="1"/>
        <v>4</v>
      </c>
      <c r="F25" s="16">
        <v>2</v>
      </c>
      <c r="G25" s="16">
        <v>2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2</v>
      </c>
      <c r="Y25" s="16">
        <f t="shared" si="9"/>
        <v>2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 customHeight="1">
      <c r="A26" s="36" t="s">
        <v>169</v>
      </c>
      <c r="B26" s="39" t="s">
        <v>115</v>
      </c>
      <c r="C26" s="37" t="s">
        <v>116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 customHeight="1">
      <c r="A27" s="36" t="s">
        <v>169</v>
      </c>
      <c r="B27" s="39" t="s">
        <v>117</v>
      </c>
      <c r="C27" s="37" t="s">
        <v>118</v>
      </c>
      <c r="D27" s="16">
        <f t="shared" si="0"/>
        <v>5</v>
      </c>
      <c r="E27" s="16">
        <f t="shared" si="1"/>
        <v>2</v>
      </c>
      <c r="F27" s="16">
        <v>2</v>
      </c>
      <c r="G27" s="16">
        <v>0</v>
      </c>
      <c r="H27" s="16">
        <f t="shared" si="2"/>
        <v>3</v>
      </c>
      <c r="I27" s="16">
        <v>0</v>
      </c>
      <c r="J27" s="16">
        <v>3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3</v>
      </c>
      <c r="AA27" s="16">
        <f t="shared" si="11"/>
        <v>0</v>
      </c>
      <c r="AB27" s="16">
        <f t="shared" si="12"/>
        <v>3</v>
      </c>
      <c r="AC27" s="16">
        <f t="shared" si="13"/>
        <v>0</v>
      </c>
      <c r="AD27" s="16">
        <f t="shared" si="14"/>
        <v>0</v>
      </c>
    </row>
    <row r="28" spans="1:30" ht="13.5" customHeight="1">
      <c r="A28" s="36" t="s">
        <v>169</v>
      </c>
      <c r="B28" s="39" t="s">
        <v>119</v>
      </c>
      <c r="C28" s="37" t="s">
        <v>120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 customHeight="1">
      <c r="A29" s="36" t="s">
        <v>169</v>
      </c>
      <c r="B29" s="39" t="s">
        <v>121</v>
      </c>
      <c r="C29" s="37" t="s">
        <v>122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6</v>
      </c>
      <c r="N29" s="16">
        <f t="shared" si="4"/>
        <v>5</v>
      </c>
      <c r="O29" s="16">
        <v>1</v>
      </c>
      <c r="P29" s="16">
        <v>4</v>
      </c>
      <c r="Q29" s="16">
        <f t="shared" si="5"/>
        <v>1</v>
      </c>
      <c r="R29" s="16">
        <v>0</v>
      </c>
      <c r="S29" s="16">
        <v>1</v>
      </c>
      <c r="T29" s="16">
        <v>0</v>
      </c>
      <c r="U29" s="16">
        <v>0</v>
      </c>
      <c r="V29" s="16">
        <f t="shared" si="6"/>
        <v>6</v>
      </c>
      <c r="W29" s="16">
        <f t="shared" si="7"/>
        <v>5</v>
      </c>
      <c r="X29" s="16">
        <f t="shared" si="8"/>
        <v>1</v>
      </c>
      <c r="Y29" s="16">
        <f t="shared" si="9"/>
        <v>4</v>
      </c>
      <c r="Z29" s="16">
        <f t="shared" si="10"/>
        <v>1</v>
      </c>
      <c r="AA29" s="16">
        <f t="shared" si="11"/>
        <v>0</v>
      </c>
      <c r="AB29" s="16">
        <f t="shared" si="12"/>
        <v>1</v>
      </c>
      <c r="AC29" s="16">
        <f t="shared" si="13"/>
        <v>0</v>
      </c>
      <c r="AD29" s="16">
        <f t="shared" si="14"/>
        <v>0</v>
      </c>
    </row>
    <row r="30" spans="1:30" ht="13.5" customHeight="1">
      <c r="A30" s="36" t="s">
        <v>169</v>
      </c>
      <c r="B30" s="39" t="s">
        <v>123</v>
      </c>
      <c r="C30" s="37" t="s">
        <v>124</v>
      </c>
      <c r="D30" s="16">
        <f t="shared" si="0"/>
        <v>17</v>
      </c>
      <c r="E30" s="16">
        <f t="shared" si="1"/>
        <v>17</v>
      </c>
      <c r="F30" s="16">
        <v>15</v>
      </c>
      <c r="G30" s="16">
        <v>2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17</v>
      </c>
      <c r="W30" s="16">
        <f t="shared" si="7"/>
        <v>17</v>
      </c>
      <c r="X30" s="16">
        <f t="shared" si="8"/>
        <v>15</v>
      </c>
      <c r="Y30" s="16">
        <f t="shared" si="9"/>
        <v>2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 customHeight="1">
      <c r="A31" s="36" t="s">
        <v>169</v>
      </c>
      <c r="B31" s="39" t="s">
        <v>125</v>
      </c>
      <c r="C31" s="37" t="s">
        <v>126</v>
      </c>
      <c r="D31" s="16">
        <f t="shared" si="0"/>
        <v>6</v>
      </c>
      <c r="E31" s="16">
        <f t="shared" si="1"/>
        <v>6</v>
      </c>
      <c r="F31" s="16">
        <v>6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6</v>
      </c>
      <c r="W31" s="16">
        <f>E31+N31</f>
        <v>6</v>
      </c>
      <c r="X31" s="16">
        <f>F31+O31</f>
        <v>6</v>
      </c>
      <c r="Y31" s="16">
        <f>G31+P31</f>
        <v>0</v>
      </c>
      <c r="Z31" s="16">
        <f>H31+Q31</f>
        <v>0</v>
      </c>
      <c r="AA31" s="16">
        <f>I31+R31</f>
        <v>0</v>
      </c>
      <c r="AB31" s="16">
        <f>J31+S31</f>
        <v>0</v>
      </c>
      <c r="AC31" s="16">
        <f>K31+T31</f>
        <v>0</v>
      </c>
      <c r="AD31" s="16">
        <f>L31+U31</f>
        <v>0</v>
      </c>
    </row>
    <row r="32" spans="1:30" ht="13.5" customHeight="1">
      <c r="A32" s="36" t="s">
        <v>169</v>
      </c>
      <c r="B32" s="39" t="s">
        <v>141</v>
      </c>
      <c r="C32" s="37" t="s">
        <v>142</v>
      </c>
      <c r="D32" s="16">
        <f t="shared" si="0"/>
        <v>3</v>
      </c>
      <c r="E32" s="16">
        <f t="shared" si="1"/>
        <v>3</v>
      </c>
      <c r="F32" s="16">
        <v>2</v>
      </c>
      <c r="G32" s="16">
        <v>1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0</v>
      </c>
      <c r="P32" s="16">
        <v>1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4</v>
      </c>
      <c r="W32" s="16">
        <f>E32+N32</f>
        <v>4</v>
      </c>
      <c r="X32" s="16">
        <f>F32+O32</f>
        <v>2</v>
      </c>
      <c r="Y32" s="16">
        <f>G32+P32</f>
        <v>2</v>
      </c>
      <c r="Z32" s="16">
        <f>H32+Q32</f>
        <v>0</v>
      </c>
      <c r="AA32" s="16">
        <f>I32+R32</f>
        <v>0</v>
      </c>
      <c r="AB32" s="16">
        <f>J32+S32</f>
        <v>0</v>
      </c>
      <c r="AC32" s="16">
        <f>K32+T32</f>
        <v>0</v>
      </c>
      <c r="AD32" s="16">
        <f>L32+U32</f>
        <v>0</v>
      </c>
    </row>
    <row r="33" spans="1:30" ht="13.5" customHeight="1">
      <c r="A33" s="46" t="s">
        <v>143</v>
      </c>
      <c r="B33" s="46"/>
      <c r="C33" s="46"/>
      <c r="D33" s="16">
        <f t="shared" si="0"/>
        <v>135</v>
      </c>
      <c r="E33" s="16">
        <f t="shared" si="1"/>
        <v>87</v>
      </c>
      <c r="F33" s="16">
        <f>SUM(F7:F32)</f>
        <v>47</v>
      </c>
      <c r="G33" s="16">
        <f>SUM(G7:G32)</f>
        <v>40</v>
      </c>
      <c r="H33" s="16">
        <f t="shared" si="2"/>
        <v>48</v>
      </c>
      <c r="I33" s="16">
        <f>SUM(I7:I32)</f>
        <v>18</v>
      </c>
      <c r="J33" s="16">
        <f>SUM(J7:J32)</f>
        <v>27</v>
      </c>
      <c r="K33" s="16">
        <f>SUM(K7:K32)</f>
        <v>3</v>
      </c>
      <c r="L33" s="16">
        <f>SUM(L7:L32)</f>
        <v>0</v>
      </c>
      <c r="M33" s="16">
        <f t="shared" si="3"/>
        <v>129</v>
      </c>
      <c r="N33" s="16">
        <f t="shared" si="4"/>
        <v>65</v>
      </c>
      <c r="O33" s="16">
        <f>SUM(O7:O32)</f>
        <v>24</v>
      </c>
      <c r="P33" s="16">
        <f>SUM(P7:P32)</f>
        <v>41</v>
      </c>
      <c r="Q33" s="16">
        <f t="shared" si="5"/>
        <v>64</v>
      </c>
      <c r="R33" s="16">
        <f>SUM(R7:R32)</f>
        <v>43</v>
      </c>
      <c r="S33" s="16">
        <f>SUM(S7:S32)</f>
        <v>20</v>
      </c>
      <c r="T33" s="16">
        <f>SUM(T7:T32)</f>
        <v>0</v>
      </c>
      <c r="U33" s="16">
        <f>SUM(U7:U32)</f>
        <v>1</v>
      </c>
      <c r="V33" s="16">
        <f t="shared" si="6"/>
        <v>264</v>
      </c>
      <c r="W33" s="16">
        <f>E33+N33</f>
        <v>152</v>
      </c>
      <c r="X33" s="16">
        <f>F33+O33</f>
        <v>71</v>
      </c>
      <c r="Y33" s="16">
        <f>G33+P33</f>
        <v>81</v>
      </c>
      <c r="Z33" s="16">
        <f>H33+Q33</f>
        <v>112</v>
      </c>
      <c r="AA33" s="16">
        <f>I33+R33</f>
        <v>61</v>
      </c>
      <c r="AB33" s="16">
        <f>J33+S33</f>
        <v>47</v>
      </c>
      <c r="AC33" s="16">
        <f>K33+T33</f>
        <v>3</v>
      </c>
      <c r="AD33" s="16">
        <f>L33+U33</f>
        <v>1</v>
      </c>
    </row>
  </sheetData>
  <mergeCells count="28">
    <mergeCell ref="A33:C33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147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127</v>
      </c>
      <c r="B2" s="50" t="s">
        <v>3</v>
      </c>
      <c r="C2" s="47" t="s">
        <v>128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129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161</v>
      </c>
      <c r="E3" s="60"/>
      <c r="F3" s="60"/>
      <c r="G3" s="60"/>
      <c r="H3" s="60"/>
      <c r="I3" s="61"/>
      <c r="J3" s="59" t="s">
        <v>159</v>
      </c>
      <c r="K3" s="60"/>
      <c r="L3" s="60"/>
      <c r="M3" s="60"/>
      <c r="N3" s="60"/>
      <c r="O3" s="61"/>
      <c r="P3" s="59" t="s">
        <v>160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130</v>
      </c>
      <c r="W4" s="69"/>
      <c r="X4" s="69"/>
      <c r="Y4" s="69"/>
      <c r="Z4" s="69" t="s">
        <v>131</v>
      </c>
      <c r="AA4" s="69"/>
      <c r="AB4" s="42" t="s">
        <v>132</v>
      </c>
      <c r="AC4" s="43"/>
      <c r="AD4" s="67" t="s">
        <v>133</v>
      </c>
      <c r="AE4" s="68"/>
      <c r="AF4" s="69" t="s">
        <v>130</v>
      </c>
      <c r="AG4" s="69"/>
      <c r="AH4" s="69"/>
      <c r="AI4" s="69"/>
      <c r="AJ4" s="69" t="s">
        <v>131</v>
      </c>
      <c r="AK4" s="69"/>
      <c r="AL4" s="42" t="s">
        <v>132</v>
      </c>
      <c r="AM4" s="43"/>
      <c r="AN4" s="67" t="s">
        <v>133</v>
      </c>
      <c r="AO4" s="68"/>
      <c r="AP4" s="69" t="s">
        <v>130</v>
      </c>
      <c r="AQ4" s="69"/>
      <c r="AR4" s="69"/>
      <c r="AS4" s="69"/>
      <c r="AT4" s="69" t="s">
        <v>131</v>
      </c>
      <c r="AU4" s="69"/>
      <c r="AV4" s="42" t="s">
        <v>132</v>
      </c>
      <c r="AW4" s="43"/>
      <c r="AX4" s="67" t="s">
        <v>133</v>
      </c>
      <c r="AY4" s="68"/>
    </row>
    <row r="5" spans="1:51" s="29" customFormat="1" ht="22.5" customHeight="1">
      <c r="A5" s="49"/>
      <c r="B5" s="49"/>
      <c r="C5" s="48"/>
      <c r="D5" s="70" t="s">
        <v>134</v>
      </c>
      <c r="E5" s="41"/>
      <c r="F5" s="70" t="s">
        <v>262</v>
      </c>
      <c r="G5" s="41"/>
      <c r="H5" s="70" t="s">
        <v>263</v>
      </c>
      <c r="I5" s="41"/>
      <c r="J5" s="70" t="s">
        <v>134</v>
      </c>
      <c r="K5" s="41"/>
      <c r="L5" s="70" t="s">
        <v>262</v>
      </c>
      <c r="M5" s="41"/>
      <c r="N5" s="70" t="s">
        <v>263</v>
      </c>
      <c r="O5" s="41"/>
      <c r="P5" s="70" t="s">
        <v>134</v>
      </c>
      <c r="Q5" s="41"/>
      <c r="R5" s="70" t="s">
        <v>262</v>
      </c>
      <c r="S5" s="41"/>
      <c r="T5" s="70" t="s">
        <v>263</v>
      </c>
      <c r="U5" s="41"/>
      <c r="V5" s="69" t="s">
        <v>264</v>
      </c>
      <c r="W5" s="69"/>
      <c r="X5" s="69" t="s">
        <v>265</v>
      </c>
      <c r="Y5" s="69"/>
      <c r="Z5" s="69"/>
      <c r="AA5" s="69"/>
      <c r="AB5" s="44"/>
      <c r="AC5" s="71"/>
      <c r="AD5" s="68"/>
      <c r="AE5" s="68"/>
      <c r="AF5" s="69" t="s">
        <v>264</v>
      </c>
      <c r="AG5" s="69"/>
      <c r="AH5" s="69" t="s">
        <v>265</v>
      </c>
      <c r="AI5" s="69"/>
      <c r="AJ5" s="69"/>
      <c r="AK5" s="69"/>
      <c r="AL5" s="44"/>
      <c r="AM5" s="71"/>
      <c r="AN5" s="68"/>
      <c r="AO5" s="68"/>
      <c r="AP5" s="69" t="s">
        <v>264</v>
      </c>
      <c r="AQ5" s="69"/>
      <c r="AR5" s="69" t="s">
        <v>265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209</v>
      </c>
      <c r="E6" s="38" t="s">
        <v>210</v>
      </c>
      <c r="F6" s="38" t="s">
        <v>209</v>
      </c>
      <c r="G6" s="38" t="s">
        <v>210</v>
      </c>
      <c r="H6" s="19" t="s">
        <v>211</v>
      </c>
      <c r="I6" s="38" t="s">
        <v>210</v>
      </c>
      <c r="J6" s="38" t="s">
        <v>209</v>
      </c>
      <c r="K6" s="38" t="s">
        <v>210</v>
      </c>
      <c r="L6" s="38" t="s">
        <v>209</v>
      </c>
      <c r="M6" s="38" t="s">
        <v>210</v>
      </c>
      <c r="N6" s="19" t="s">
        <v>211</v>
      </c>
      <c r="O6" s="38" t="s">
        <v>210</v>
      </c>
      <c r="P6" s="38" t="s">
        <v>209</v>
      </c>
      <c r="Q6" s="38" t="s">
        <v>210</v>
      </c>
      <c r="R6" s="38" t="s">
        <v>209</v>
      </c>
      <c r="S6" s="38" t="s">
        <v>210</v>
      </c>
      <c r="T6" s="19" t="s">
        <v>211</v>
      </c>
      <c r="U6" s="38" t="s">
        <v>210</v>
      </c>
      <c r="V6" s="38" t="s">
        <v>209</v>
      </c>
      <c r="W6" s="19" t="s">
        <v>212</v>
      </c>
      <c r="X6" s="38" t="s">
        <v>209</v>
      </c>
      <c r="Y6" s="19" t="s">
        <v>212</v>
      </c>
      <c r="Z6" s="38" t="s">
        <v>209</v>
      </c>
      <c r="AA6" s="19" t="s">
        <v>212</v>
      </c>
      <c r="AB6" s="19" t="s">
        <v>211</v>
      </c>
      <c r="AC6" s="19" t="s">
        <v>212</v>
      </c>
      <c r="AD6" s="19" t="s">
        <v>211</v>
      </c>
      <c r="AE6" s="19" t="s">
        <v>212</v>
      </c>
      <c r="AF6" s="38" t="s">
        <v>209</v>
      </c>
      <c r="AG6" s="19" t="s">
        <v>212</v>
      </c>
      <c r="AH6" s="38" t="s">
        <v>209</v>
      </c>
      <c r="AI6" s="19" t="s">
        <v>212</v>
      </c>
      <c r="AJ6" s="38" t="s">
        <v>209</v>
      </c>
      <c r="AK6" s="19" t="s">
        <v>212</v>
      </c>
      <c r="AL6" s="19" t="s">
        <v>211</v>
      </c>
      <c r="AM6" s="19" t="s">
        <v>212</v>
      </c>
      <c r="AN6" s="19" t="s">
        <v>211</v>
      </c>
      <c r="AO6" s="19" t="s">
        <v>212</v>
      </c>
      <c r="AP6" s="38" t="s">
        <v>209</v>
      </c>
      <c r="AQ6" s="19" t="s">
        <v>212</v>
      </c>
      <c r="AR6" s="38" t="s">
        <v>209</v>
      </c>
      <c r="AS6" s="19" t="s">
        <v>212</v>
      </c>
      <c r="AT6" s="38" t="s">
        <v>209</v>
      </c>
      <c r="AU6" s="19" t="s">
        <v>212</v>
      </c>
      <c r="AV6" s="19" t="s">
        <v>211</v>
      </c>
      <c r="AW6" s="19" t="s">
        <v>212</v>
      </c>
      <c r="AX6" s="19" t="s">
        <v>211</v>
      </c>
      <c r="AY6" s="19" t="s">
        <v>212</v>
      </c>
    </row>
    <row r="7" spans="1:51" ht="13.5">
      <c r="A7" s="36" t="s">
        <v>169</v>
      </c>
      <c r="B7" s="40" t="s">
        <v>170</v>
      </c>
      <c r="C7" s="35" t="s">
        <v>171</v>
      </c>
      <c r="D7" s="16">
        <v>84</v>
      </c>
      <c r="E7" s="16">
        <v>198</v>
      </c>
      <c r="F7" s="16">
        <v>5</v>
      </c>
      <c r="G7" s="16">
        <v>50</v>
      </c>
      <c r="H7" s="16">
        <v>0</v>
      </c>
      <c r="I7" s="16">
        <v>0</v>
      </c>
      <c r="J7" s="16">
        <v>20</v>
      </c>
      <c r="K7" s="16">
        <v>40</v>
      </c>
      <c r="L7" s="16">
        <v>6</v>
      </c>
      <c r="M7" s="16">
        <v>2</v>
      </c>
      <c r="N7" s="16">
        <v>0</v>
      </c>
      <c r="O7" s="16">
        <v>0</v>
      </c>
      <c r="P7" s="16">
        <v>891</v>
      </c>
      <c r="Q7" s="16">
        <v>2228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3</v>
      </c>
      <c r="AG7" s="16">
        <v>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64</v>
      </c>
      <c r="AQ7" s="16">
        <v>175</v>
      </c>
      <c r="AR7" s="16">
        <v>0</v>
      </c>
      <c r="AS7" s="16">
        <v>0</v>
      </c>
      <c r="AT7" s="16">
        <v>7</v>
      </c>
      <c r="AU7" s="16">
        <v>15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169</v>
      </c>
      <c r="B8" s="40" t="s">
        <v>172</v>
      </c>
      <c r="C8" s="35" t="s">
        <v>173</v>
      </c>
      <c r="D8" s="16">
        <v>45</v>
      </c>
      <c r="E8" s="16">
        <v>111</v>
      </c>
      <c r="F8" s="16">
        <v>0</v>
      </c>
      <c r="G8" s="16">
        <v>0</v>
      </c>
      <c r="H8" s="16">
        <v>0</v>
      </c>
      <c r="I8" s="16">
        <v>0</v>
      </c>
      <c r="J8" s="16">
        <v>10</v>
      </c>
      <c r="K8" s="16">
        <v>23</v>
      </c>
      <c r="L8" s="16">
        <v>0</v>
      </c>
      <c r="M8" s="16">
        <v>0</v>
      </c>
      <c r="N8" s="16">
        <v>0</v>
      </c>
      <c r="O8" s="16">
        <v>0</v>
      </c>
      <c r="P8" s="16">
        <v>290</v>
      </c>
      <c r="Q8" s="16">
        <v>654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78</v>
      </c>
      <c r="AQ8" s="16">
        <v>161</v>
      </c>
      <c r="AR8" s="16">
        <v>3</v>
      </c>
      <c r="AS8" s="16">
        <v>16</v>
      </c>
      <c r="AT8" s="16">
        <v>5</v>
      </c>
      <c r="AU8" s="16">
        <v>21</v>
      </c>
      <c r="AV8" s="16">
        <v>0</v>
      </c>
      <c r="AW8" s="16">
        <v>0</v>
      </c>
      <c r="AX8" s="16">
        <v>2</v>
      </c>
      <c r="AY8" s="16">
        <v>2261</v>
      </c>
    </row>
    <row r="9" spans="1:51" ht="13.5">
      <c r="A9" s="36" t="s">
        <v>169</v>
      </c>
      <c r="B9" s="40" t="s">
        <v>174</v>
      </c>
      <c r="C9" s="35" t="s">
        <v>175</v>
      </c>
      <c r="D9" s="16">
        <v>14</v>
      </c>
      <c r="E9" s="16">
        <v>27</v>
      </c>
      <c r="F9" s="16">
        <v>1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83</v>
      </c>
      <c r="Q9" s="16">
        <v>196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18</v>
      </c>
      <c r="AQ9" s="16">
        <v>59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169</v>
      </c>
      <c r="B10" s="40" t="s">
        <v>176</v>
      </c>
      <c r="C10" s="35" t="s">
        <v>158</v>
      </c>
      <c r="D10" s="16">
        <v>1</v>
      </c>
      <c r="E10" s="16">
        <v>2</v>
      </c>
      <c r="F10" s="16">
        <v>1</v>
      </c>
      <c r="G10" s="16">
        <v>2</v>
      </c>
      <c r="H10" s="16">
        <v>0</v>
      </c>
      <c r="I10" s="16">
        <v>0</v>
      </c>
      <c r="J10" s="16">
        <v>18</v>
      </c>
      <c r="K10" s="16">
        <v>36</v>
      </c>
      <c r="L10" s="16">
        <v>0</v>
      </c>
      <c r="M10" s="16">
        <v>0</v>
      </c>
      <c r="N10" s="16">
        <v>0</v>
      </c>
      <c r="O10" s="16">
        <v>0</v>
      </c>
      <c r="P10" s="16">
        <v>285</v>
      </c>
      <c r="Q10" s="16">
        <v>694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41</v>
      </c>
      <c r="AQ10" s="16">
        <v>147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169</v>
      </c>
      <c r="B11" s="40" t="s">
        <v>177</v>
      </c>
      <c r="C11" s="35" t="s">
        <v>178</v>
      </c>
      <c r="D11" s="16">
        <v>7</v>
      </c>
      <c r="E11" s="16">
        <v>14</v>
      </c>
      <c r="F11" s="16">
        <v>0</v>
      </c>
      <c r="G11" s="16">
        <v>0</v>
      </c>
      <c r="H11" s="16">
        <v>0</v>
      </c>
      <c r="I11" s="16">
        <v>0</v>
      </c>
      <c r="J11" s="16">
        <v>16</v>
      </c>
      <c r="K11" s="16">
        <v>32</v>
      </c>
      <c r="L11" s="16">
        <v>2</v>
      </c>
      <c r="M11" s="16">
        <v>4</v>
      </c>
      <c r="N11" s="16">
        <v>0</v>
      </c>
      <c r="O11" s="16">
        <v>0</v>
      </c>
      <c r="P11" s="16">
        <v>140</v>
      </c>
      <c r="Q11" s="16">
        <v>280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16</v>
      </c>
      <c r="AQ11" s="16">
        <v>52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169</v>
      </c>
      <c r="B12" s="40" t="s">
        <v>179</v>
      </c>
      <c r="C12" s="35" t="s">
        <v>180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9</v>
      </c>
      <c r="K12" s="16">
        <v>23</v>
      </c>
      <c r="L12" s="16">
        <v>2</v>
      </c>
      <c r="M12" s="16">
        <v>6</v>
      </c>
      <c r="N12" s="16">
        <v>1</v>
      </c>
      <c r="O12" s="16">
        <v>2</v>
      </c>
      <c r="P12" s="16">
        <v>22</v>
      </c>
      <c r="Q12" s="16">
        <v>60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7</v>
      </c>
      <c r="AQ12" s="16">
        <v>22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169</v>
      </c>
      <c r="B13" s="40" t="s">
        <v>181</v>
      </c>
      <c r="C13" s="35" t="s">
        <v>182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169</v>
      </c>
      <c r="B14" s="40" t="s">
        <v>183</v>
      </c>
      <c r="C14" s="35" t="s">
        <v>184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6</v>
      </c>
      <c r="K14" s="16">
        <v>18</v>
      </c>
      <c r="L14" s="16">
        <v>3</v>
      </c>
      <c r="M14" s="16">
        <v>9</v>
      </c>
      <c r="N14" s="16">
        <v>0</v>
      </c>
      <c r="O14" s="16">
        <v>0</v>
      </c>
      <c r="P14" s="16">
        <v>19</v>
      </c>
      <c r="Q14" s="16">
        <v>107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1</v>
      </c>
      <c r="AC14" s="16">
        <v>5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10</v>
      </c>
      <c r="AQ14" s="16">
        <v>36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169</v>
      </c>
      <c r="B15" s="40" t="s">
        <v>162</v>
      </c>
      <c r="C15" s="35" t="s">
        <v>163</v>
      </c>
      <c r="D15" s="16">
        <v>0</v>
      </c>
      <c r="E15" s="16">
        <v>0</v>
      </c>
      <c r="F15" s="16">
        <v>1</v>
      </c>
      <c r="G15" s="16">
        <v>2</v>
      </c>
      <c r="H15" s="16">
        <v>0</v>
      </c>
      <c r="I15" s="16">
        <v>0</v>
      </c>
      <c r="J15" s="16">
        <v>16</v>
      </c>
      <c r="K15" s="16">
        <v>38</v>
      </c>
      <c r="L15" s="16">
        <v>6</v>
      </c>
      <c r="M15" s="16">
        <v>44</v>
      </c>
      <c r="N15" s="16">
        <v>0</v>
      </c>
      <c r="O15" s="16">
        <v>0</v>
      </c>
      <c r="P15" s="16">
        <v>2</v>
      </c>
      <c r="Q15" s="16">
        <v>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34</v>
      </c>
      <c r="AQ15" s="16">
        <v>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169</v>
      </c>
      <c r="B16" s="40" t="s">
        <v>164</v>
      </c>
      <c r="C16" s="35" t="s">
        <v>165</v>
      </c>
      <c r="D16" s="16">
        <v>9</v>
      </c>
      <c r="E16" s="16">
        <v>15</v>
      </c>
      <c r="F16" s="16">
        <v>5</v>
      </c>
      <c r="G16" s="16">
        <v>7</v>
      </c>
      <c r="H16" s="16">
        <v>0</v>
      </c>
      <c r="I16" s="16">
        <v>0</v>
      </c>
      <c r="J16" s="16">
        <v>14</v>
      </c>
      <c r="K16" s="16">
        <v>46</v>
      </c>
      <c r="L16" s="16">
        <v>4</v>
      </c>
      <c r="M16" s="16">
        <v>8</v>
      </c>
      <c r="N16" s="16">
        <v>0</v>
      </c>
      <c r="O16" s="16">
        <v>0</v>
      </c>
      <c r="P16" s="16">
        <v>14</v>
      </c>
      <c r="Q16" s="16">
        <v>63</v>
      </c>
      <c r="R16" s="16">
        <v>21</v>
      </c>
      <c r="S16" s="16">
        <v>124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3</v>
      </c>
      <c r="AA16" s="16">
        <v>5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1</v>
      </c>
      <c r="AM16" s="16">
        <v>300</v>
      </c>
      <c r="AN16" s="16">
        <v>1</v>
      </c>
      <c r="AO16" s="16">
        <v>300</v>
      </c>
      <c r="AP16" s="16">
        <v>33</v>
      </c>
      <c r="AQ16" s="16">
        <v>151</v>
      </c>
      <c r="AR16" s="16">
        <v>0</v>
      </c>
      <c r="AS16" s="16">
        <v>0</v>
      </c>
      <c r="AT16" s="16">
        <v>3</v>
      </c>
      <c r="AU16" s="16">
        <v>85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169</v>
      </c>
      <c r="B17" s="40" t="s">
        <v>185</v>
      </c>
      <c r="C17" s="35" t="s">
        <v>186</v>
      </c>
      <c r="D17" s="16">
        <v>4</v>
      </c>
      <c r="E17" s="16">
        <v>10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</v>
      </c>
      <c r="AQ17" s="16">
        <v>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169</v>
      </c>
      <c r="B18" s="40" t="s">
        <v>187</v>
      </c>
      <c r="C18" s="35" t="s">
        <v>188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2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</v>
      </c>
      <c r="AQ18" s="16">
        <v>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169</v>
      </c>
      <c r="B19" s="40" t="s">
        <v>189</v>
      </c>
      <c r="C19" s="35" t="s">
        <v>155</v>
      </c>
      <c r="D19" s="16">
        <v>3</v>
      </c>
      <c r="E19" s="16">
        <v>6</v>
      </c>
      <c r="F19" s="16">
        <v>1</v>
      </c>
      <c r="G19" s="16">
        <v>1</v>
      </c>
      <c r="H19" s="16">
        <v>0</v>
      </c>
      <c r="I19" s="16">
        <v>0</v>
      </c>
      <c r="J19" s="16">
        <v>1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2</v>
      </c>
      <c r="AG19" s="16">
        <v>5</v>
      </c>
      <c r="AH19" s="16">
        <v>0</v>
      </c>
      <c r="AI19" s="16">
        <v>0</v>
      </c>
      <c r="AJ19" s="16">
        <v>1</v>
      </c>
      <c r="AK19" s="16">
        <v>1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169</v>
      </c>
      <c r="B20" s="40" t="s">
        <v>190</v>
      </c>
      <c r="C20" s="35" t="s">
        <v>191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3</v>
      </c>
      <c r="K20" s="16">
        <v>4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</v>
      </c>
      <c r="AQ20" s="16">
        <v>12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169</v>
      </c>
      <c r="B21" s="40" t="s">
        <v>192</v>
      </c>
      <c r="C21" s="35" t="s">
        <v>273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3</v>
      </c>
      <c r="K21" s="16">
        <v>6</v>
      </c>
      <c r="L21" s="16">
        <v>0</v>
      </c>
      <c r="M21" s="16">
        <v>0</v>
      </c>
      <c r="N21" s="16">
        <v>0</v>
      </c>
      <c r="O21" s="16">
        <v>0</v>
      </c>
      <c r="P21" s="16">
        <v>9</v>
      </c>
      <c r="Q21" s="16">
        <v>9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5</v>
      </c>
      <c r="AG21" s="16">
        <v>17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5</v>
      </c>
      <c r="AQ21" s="16">
        <v>17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169</v>
      </c>
      <c r="B22" s="40" t="s">
        <v>193</v>
      </c>
      <c r="C22" s="35" t="s">
        <v>194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10</v>
      </c>
      <c r="K22" s="16">
        <v>20</v>
      </c>
      <c r="L22" s="16">
        <v>0</v>
      </c>
      <c r="M22" s="16">
        <v>0</v>
      </c>
      <c r="N22" s="16">
        <v>0</v>
      </c>
      <c r="O22" s="16">
        <v>0</v>
      </c>
      <c r="P22" s="16">
        <v>74</v>
      </c>
      <c r="Q22" s="16">
        <v>172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24</v>
      </c>
      <c r="AR22" s="16">
        <v>0</v>
      </c>
      <c r="AS22" s="16">
        <v>0</v>
      </c>
      <c r="AT22" s="16">
        <v>1</v>
      </c>
      <c r="AU22" s="16">
        <v>8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169</v>
      </c>
      <c r="B23" s="40" t="s">
        <v>195</v>
      </c>
      <c r="C23" s="35" t="s">
        <v>196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24</v>
      </c>
      <c r="K23" s="16">
        <v>49</v>
      </c>
      <c r="L23" s="16">
        <v>0</v>
      </c>
      <c r="M23" s="16">
        <v>0</v>
      </c>
      <c r="N23" s="16">
        <v>0</v>
      </c>
      <c r="O23" s="16">
        <v>0</v>
      </c>
      <c r="P23" s="16">
        <v>223</v>
      </c>
      <c r="Q23" s="16">
        <v>485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4</v>
      </c>
      <c r="AG23" s="16">
        <v>7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169</v>
      </c>
      <c r="B24" s="40" t="s">
        <v>197</v>
      </c>
      <c r="C24" s="35" t="s">
        <v>198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14</v>
      </c>
      <c r="K24" s="16">
        <v>80</v>
      </c>
      <c r="L24" s="16">
        <v>0</v>
      </c>
      <c r="M24" s="16">
        <v>0</v>
      </c>
      <c r="N24" s="16">
        <v>0</v>
      </c>
      <c r="O24" s="16">
        <v>0</v>
      </c>
      <c r="P24" s="16">
        <v>189</v>
      </c>
      <c r="Q24" s="16">
        <v>421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7</v>
      </c>
      <c r="AQ24" s="16">
        <v>19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169</v>
      </c>
      <c r="B25" s="40" t="s">
        <v>199</v>
      </c>
      <c r="C25" s="35" t="s">
        <v>200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8</v>
      </c>
      <c r="L25" s="16">
        <v>0</v>
      </c>
      <c r="M25" s="16">
        <v>0</v>
      </c>
      <c r="N25" s="16">
        <v>0</v>
      </c>
      <c r="O25" s="16">
        <v>0</v>
      </c>
      <c r="P25" s="16">
        <v>74</v>
      </c>
      <c r="Q25" s="16">
        <v>157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6</v>
      </c>
      <c r="AQ25" s="16">
        <v>17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169</v>
      </c>
      <c r="B26" s="40" t="s">
        <v>201</v>
      </c>
      <c r="C26" s="35" t="s">
        <v>202</v>
      </c>
      <c r="D26" s="16">
        <v>2</v>
      </c>
      <c r="E26" s="16">
        <v>6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12</v>
      </c>
      <c r="AR26" s="16">
        <v>1</v>
      </c>
      <c r="AS26" s="16">
        <v>4</v>
      </c>
      <c r="AT26" s="16">
        <v>1</v>
      </c>
      <c r="AU26" s="16">
        <v>10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169</v>
      </c>
      <c r="B27" s="40" t="s">
        <v>203</v>
      </c>
      <c r="C27" s="35" t="s">
        <v>148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5</v>
      </c>
      <c r="AQ27" s="16">
        <v>15</v>
      </c>
      <c r="AR27" s="16">
        <v>0</v>
      </c>
      <c r="AS27" s="16">
        <v>0</v>
      </c>
      <c r="AT27" s="16">
        <v>1</v>
      </c>
      <c r="AU27" s="16">
        <v>15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169</v>
      </c>
      <c r="B28" s="40" t="s">
        <v>204</v>
      </c>
      <c r="C28" s="35" t="s">
        <v>138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7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169</v>
      </c>
      <c r="B29" s="40" t="s">
        <v>205</v>
      </c>
      <c r="C29" s="35" t="s">
        <v>206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3</v>
      </c>
      <c r="AG29" s="16">
        <v>6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169</v>
      </c>
      <c r="B30" s="40" t="s">
        <v>207</v>
      </c>
      <c r="C30" s="35" t="s">
        <v>208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10</v>
      </c>
      <c r="AG30" s="16">
        <v>33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169</v>
      </c>
      <c r="B31" s="40" t="s">
        <v>24</v>
      </c>
      <c r="C31" s="35" t="s">
        <v>25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9</v>
      </c>
      <c r="K31" s="16">
        <v>16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13</v>
      </c>
      <c r="AQ31" s="16">
        <v>61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169</v>
      </c>
      <c r="B32" s="40" t="s">
        <v>26</v>
      </c>
      <c r="C32" s="35" t="s">
        <v>27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169</v>
      </c>
      <c r="B33" s="40" t="s">
        <v>28</v>
      </c>
      <c r="C33" s="35" t="s">
        <v>29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169</v>
      </c>
      <c r="B34" s="40" t="s">
        <v>30</v>
      </c>
      <c r="C34" s="35" t="s">
        <v>31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169</v>
      </c>
      <c r="B35" s="40" t="s">
        <v>32</v>
      </c>
      <c r="C35" s="35" t="s">
        <v>33</v>
      </c>
      <c r="D35" s="16">
        <v>1</v>
      </c>
      <c r="E35" s="16">
        <v>2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20</v>
      </c>
      <c r="Q35" s="16">
        <v>43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13</v>
      </c>
      <c r="AQ35" s="16">
        <v>46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169</v>
      </c>
      <c r="B36" s="40" t="s">
        <v>34</v>
      </c>
      <c r="C36" s="35" t="s">
        <v>35</v>
      </c>
      <c r="D36" s="16">
        <v>2</v>
      </c>
      <c r="E36" s="16">
        <v>4</v>
      </c>
      <c r="F36" s="16">
        <v>0</v>
      </c>
      <c r="G36" s="16">
        <v>0</v>
      </c>
      <c r="H36" s="16">
        <v>0</v>
      </c>
      <c r="I36" s="16">
        <v>0</v>
      </c>
      <c r="J36" s="16">
        <v>1</v>
      </c>
      <c r="K36" s="16">
        <v>2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10</v>
      </c>
      <c r="AQ36" s="16">
        <v>31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169</v>
      </c>
      <c r="B37" s="40" t="s">
        <v>36</v>
      </c>
      <c r="C37" s="35" t="s">
        <v>37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8</v>
      </c>
      <c r="L37" s="16">
        <v>0</v>
      </c>
      <c r="M37" s="16">
        <v>0</v>
      </c>
      <c r="N37" s="16">
        <v>0</v>
      </c>
      <c r="O37" s="16">
        <v>0</v>
      </c>
      <c r="P37" s="16">
        <v>14</v>
      </c>
      <c r="Q37" s="16">
        <v>29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6</v>
      </c>
      <c r="AQ37" s="16">
        <v>18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169</v>
      </c>
      <c r="B38" s="40" t="s">
        <v>38</v>
      </c>
      <c r="C38" s="35" t="s">
        <v>39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2</v>
      </c>
      <c r="L38" s="16">
        <v>1</v>
      </c>
      <c r="M38" s="16">
        <v>2</v>
      </c>
      <c r="N38" s="16">
        <v>0</v>
      </c>
      <c r="O38" s="16">
        <v>0</v>
      </c>
      <c r="P38" s="16">
        <v>14</v>
      </c>
      <c r="Q38" s="16">
        <v>36</v>
      </c>
      <c r="R38" s="16">
        <v>9</v>
      </c>
      <c r="S38" s="16">
        <v>17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9</v>
      </c>
      <c r="AQ38" s="16">
        <v>23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169</v>
      </c>
      <c r="B39" s="40" t="s">
        <v>40</v>
      </c>
      <c r="C39" s="35" t="s">
        <v>168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169</v>
      </c>
      <c r="B40" s="40" t="s">
        <v>41</v>
      </c>
      <c r="C40" s="35" t="s">
        <v>156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7</v>
      </c>
      <c r="W40" s="16">
        <v>21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12</v>
      </c>
      <c r="AQ40" s="16">
        <v>29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169</v>
      </c>
      <c r="B41" s="40" t="s">
        <v>42</v>
      </c>
      <c r="C41" s="35" t="s">
        <v>137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7</v>
      </c>
      <c r="W41" s="16">
        <v>21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12</v>
      </c>
      <c r="AQ41" s="16">
        <v>29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169</v>
      </c>
      <c r="B42" s="40" t="s">
        <v>43</v>
      </c>
      <c r="C42" s="35" t="s">
        <v>136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10</v>
      </c>
      <c r="K42" s="16">
        <v>8</v>
      </c>
      <c r="L42" s="16">
        <v>6</v>
      </c>
      <c r="M42" s="16">
        <v>140</v>
      </c>
      <c r="N42" s="16">
        <v>0</v>
      </c>
      <c r="O42" s="16">
        <v>0</v>
      </c>
      <c r="P42" s="16">
        <v>30</v>
      </c>
      <c r="Q42" s="16">
        <v>98</v>
      </c>
      <c r="R42" s="16">
        <v>6</v>
      </c>
      <c r="S42" s="16">
        <v>140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169</v>
      </c>
      <c r="B43" s="40" t="s">
        <v>44</v>
      </c>
      <c r="C43" s="35" t="s">
        <v>45</v>
      </c>
      <c r="D43" s="16">
        <v>1</v>
      </c>
      <c r="E43" s="16">
        <v>2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2</v>
      </c>
      <c r="L43" s="16">
        <v>0</v>
      </c>
      <c r="M43" s="16">
        <v>0</v>
      </c>
      <c r="N43" s="16">
        <v>0</v>
      </c>
      <c r="O43" s="16">
        <v>0</v>
      </c>
      <c r="P43" s="16">
        <v>3</v>
      </c>
      <c r="Q43" s="16">
        <v>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169</v>
      </c>
      <c r="B44" s="40" t="s">
        <v>46</v>
      </c>
      <c r="C44" s="35" t="s">
        <v>47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</v>
      </c>
      <c r="L44" s="16">
        <v>0</v>
      </c>
      <c r="M44" s="16">
        <v>0</v>
      </c>
      <c r="N44" s="16">
        <v>0</v>
      </c>
      <c r="O44" s="16">
        <v>0</v>
      </c>
      <c r="P44" s="16">
        <v>11</v>
      </c>
      <c r="Q44" s="16">
        <v>22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169</v>
      </c>
      <c r="B45" s="40" t="s">
        <v>48</v>
      </c>
      <c r="C45" s="35" t="s">
        <v>49</v>
      </c>
      <c r="D45" s="16">
        <v>0</v>
      </c>
      <c r="E45" s="16">
        <v>0</v>
      </c>
      <c r="F45" s="16">
        <v>2</v>
      </c>
      <c r="G45" s="16">
        <v>6</v>
      </c>
      <c r="H45" s="16">
        <v>0</v>
      </c>
      <c r="I45" s="16">
        <v>0</v>
      </c>
      <c r="J45" s="16">
        <v>6</v>
      </c>
      <c r="K45" s="16">
        <v>2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169</v>
      </c>
      <c r="B46" s="40" t="s">
        <v>50</v>
      </c>
      <c r="C46" s="35" t="s">
        <v>51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6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169</v>
      </c>
      <c r="B47" s="40" t="s">
        <v>52</v>
      </c>
      <c r="C47" s="35" t="s">
        <v>53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3</v>
      </c>
      <c r="K47" s="16">
        <v>21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169</v>
      </c>
      <c r="B48" s="40" t="s">
        <v>54</v>
      </c>
      <c r="C48" s="35" t="s">
        <v>55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2</v>
      </c>
      <c r="M48" s="16">
        <v>20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169</v>
      </c>
      <c r="B49" s="40" t="s">
        <v>56</v>
      </c>
      <c r="C49" s="35" t="s">
        <v>57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169</v>
      </c>
      <c r="B50" s="40" t="s">
        <v>58</v>
      </c>
      <c r="C50" s="35" t="s">
        <v>59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169</v>
      </c>
      <c r="B51" s="40" t="s">
        <v>60</v>
      </c>
      <c r="C51" s="35" t="s">
        <v>61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3</v>
      </c>
      <c r="M51" s="16">
        <v>10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169</v>
      </c>
      <c r="B52" s="40" t="s">
        <v>62</v>
      </c>
      <c r="C52" s="35" t="s">
        <v>63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3</v>
      </c>
      <c r="M52" s="16">
        <v>10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169</v>
      </c>
      <c r="B53" s="40" t="s">
        <v>64</v>
      </c>
      <c r="C53" s="35" t="s">
        <v>65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169</v>
      </c>
      <c r="B54" s="40" t="s">
        <v>66</v>
      </c>
      <c r="C54" s="35" t="s">
        <v>67</v>
      </c>
      <c r="D54" s="16">
        <v>1</v>
      </c>
      <c r="E54" s="16">
        <v>2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2</v>
      </c>
      <c r="L54" s="16">
        <v>0</v>
      </c>
      <c r="M54" s="16">
        <v>0</v>
      </c>
      <c r="N54" s="16">
        <v>0</v>
      </c>
      <c r="O54" s="16">
        <v>0</v>
      </c>
      <c r="P54" s="16">
        <v>14</v>
      </c>
      <c r="Q54" s="16">
        <v>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2</v>
      </c>
      <c r="AQ54" s="16">
        <v>4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169</v>
      </c>
      <c r="B55" s="40" t="s">
        <v>68</v>
      </c>
      <c r="C55" s="35" t="s">
        <v>261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</v>
      </c>
      <c r="K55" s="16">
        <v>2</v>
      </c>
      <c r="L55" s="16">
        <v>1</v>
      </c>
      <c r="M55" s="16">
        <v>2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1</v>
      </c>
      <c r="AG55" s="16">
        <v>2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7</v>
      </c>
      <c r="AQ55" s="16">
        <v>28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6" t="s">
        <v>169</v>
      </c>
      <c r="B56" s="40" t="s">
        <v>69</v>
      </c>
      <c r="C56" s="35" t="s">
        <v>70</v>
      </c>
      <c r="D56" s="16">
        <v>0</v>
      </c>
      <c r="E56" s="16">
        <v>0</v>
      </c>
      <c r="F56" s="16">
        <v>2</v>
      </c>
      <c r="G56" s="16">
        <v>3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4</v>
      </c>
      <c r="Q56" s="16">
        <v>8</v>
      </c>
      <c r="R56" s="16">
        <v>1</v>
      </c>
      <c r="S56" s="16">
        <v>2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4</v>
      </c>
      <c r="AQ56" s="16">
        <v>9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169</v>
      </c>
      <c r="B57" s="40" t="s">
        <v>71</v>
      </c>
      <c r="C57" s="35" t="s">
        <v>72</v>
      </c>
      <c r="D57" s="16">
        <v>0</v>
      </c>
      <c r="E57" s="16">
        <v>0</v>
      </c>
      <c r="F57" s="16">
        <v>1</v>
      </c>
      <c r="G57" s="16">
        <v>2</v>
      </c>
      <c r="H57" s="16">
        <v>0</v>
      </c>
      <c r="I57" s="16">
        <v>0</v>
      </c>
      <c r="J57" s="16">
        <v>2</v>
      </c>
      <c r="K57" s="16">
        <v>4</v>
      </c>
      <c r="L57" s="16">
        <v>2</v>
      </c>
      <c r="M57" s="16">
        <v>3</v>
      </c>
      <c r="N57" s="16">
        <v>1</v>
      </c>
      <c r="O57" s="16">
        <v>3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3</v>
      </c>
      <c r="AQ57" s="16">
        <v>9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169</v>
      </c>
      <c r="B58" s="40" t="s">
        <v>73</v>
      </c>
      <c r="C58" s="35" t="s">
        <v>74</v>
      </c>
      <c r="D58" s="16">
        <v>3</v>
      </c>
      <c r="E58" s="16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1</v>
      </c>
      <c r="W58" s="16">
        <v>1</v>
      </c>
      <c r="X58" s="16">
        <v>0</v>
      </c>
      <c r="Y58" s="16">
        <v>0</v>
      </c>
      <c r="Z58" s="16">
        <v>0</v>
      </c>
      <c r="AA58" s="16">
        <v>0</v>
      </c>
      <c r="AB58" s="16">
        <v>1</v>
      </c>
      <c r="AC58" s="16">
        <v>17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2</v>
      </c>
      <c r="AQ58" s="16">
        <v>4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169</v>
      </c>
      <c r="B59" s="40" t="s">
        <v>75</v>
      </c>
      <c r="C59" s="35" t="s">
        <v>76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2</v>
      </c>
      <c r="K59" s="16">
        <v>4</v>
      </c>
      <c r="L59" s="16">
        <v>0</v>
      </c>
      <c r="M59" s="16">
        <v>0</v>
      </c>
      <c r="N59" s="16">
        <v>0</v>
      </c>
      <c r="O59" s="16">
        <v>0</v>
      </c>
      <c r="P59" s="16">
        <v>6</v>
      </c>
      <c r="Q59" s="16">
        <v>11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169</v>
      </c>
      <c r="B60" s="40" t="s">
        <v>77</v>
      </c>
      <c r="C60" s="35" t="s">
        <v>157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4</v>
      </c>
      <c r="K60" s="16">
        <v>14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2</v>
      </c>
      <c r="AG60" s="16">
        <v>6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169</v>
      </c>
      <c r="B61" s="40" t="s">
        <v>78</v>
      </c>
      <c r="C61" s="35" t="s">
        <v>79</v>
      </c>
      <c r="D61" s="16">
        <v>2</v>
      </c>
      <c r="E61" s="16">
        <v>3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2</v>
      </c>
      <c r="W61" s="16">
        <v>3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4</v>
      </c>
      <c r="AQ61" s="16">
        <v>8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6" t="s">
        <v>169</v>
      </c>
      <c r="B62" s="40" t="s">
        <v>80</v>
      </c>
      <c r="C62" s="35" t="s">
        <v>81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169</v>
      </c>
      <c r="B63" s="40" t="s">
        <v>82</v>
      </c>
      <c r="C63" s="35" t="s">
        <v>83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</v>
      </c>
      <c r="M63" s="16">
        <v>2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169</v>
      </c>
      <c r="B64" s="40" t="s">
        <v>84</v>
      </c>
      <c r="C64" s="35" t="s">
        <v>85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169</v>
      </c>
      <c r="B65" s="40" t="s">
        <v>86</v>
      </c>
      <c r="C65" s="35" t="s">
        <v>87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169</v>
      </c>
      <c r="B66" s="40" t="s">
        <v>88</v>
      </c>
      <c r="C66" s="35" t="s">
        <v>135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169</v>
      </c>
      <c r="B67" s="40" t="s">
        <v>89</v>
      </c>
      <c r="C67" s="35" t="s">
        <v>90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169</v>
      </c>
      <c r="B68" s="40" t="s">
        <v>91</v>
      </c>
      <c r="C68" s="35" t="s">
        <v>92</v>
      </c>
      <c r="D68" s="16">
        <v>0</v>
      </c>
      <c r="E68" s="16">
        <v>0</v>
      </c>
      <c r="F68" s="16">
        <v>1</v>
      </c>
      <c r="G68" s="16">
        <v>2</v>
      </c>
      <c r="H68" s="16">
        <v>0</v>
      </c>
      <c r="I68" s="16">
        <v>0</v>
      </c>
      <c r="J68" s="16">
        <v>2</v>
      </c>
      <c r="K68" s="16">
        <v>4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4</v>
      </c>
      <c r="AQ68" s="16">
        <v>11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169</v>
      </c>
      <c r="B69" s="40" t="s">
        <v>93</v>
      </c>
      <c r="C69" s="35" t="s">
        <v>94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</v>
      </c>
      <c r="K69" s="16">
        <v>4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2</v>
      </c>
      <c r="AQ69" s="16">
        <v>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169</v>
      </c>
      <c r="B70" s="40" t="s">
        <v>95</v>
      </c>
      <c r="C70" s="35" t="s">
        <v>96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2</v>
      </c>
      <c r="K70" s="16">
        <v>4</v>
      </c>
      <c r="L70" s="16">
        <v>2</v>
      </c>
      <c r="M70" s="16">
        <v>4</v>
      </c>
      <c r="N70" s="16">
        <v>0</v>
      </c>
      <c r="O70" s="16">
        <v>0</v>
      </c>
      <c r="P70" s="16">
        <v>2</v>
      </c>
      <c r="Q70" s="16">
        <v>4</v>
      </c>
      <c r="R70" s="16">
        <v>2</v>
      </c>
      <c r="S70" s="16">
        <v>4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3</v>
      </c>
      <c r="AQ70" s="16">
        <v>7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169</v>
      </c>
      <c r="B71" s="40" t="s">
        <v>97</v>
      </c>
      <c r="C71" s="35" t="s">
        <v>98</v>
      </c>
      <c r="D71" s="16">
        <v>2</v>
      </c>
      <c r="E71" s="16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3</v>
      </c>
      <c r="AQ71" s="16">
        <v>6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169</v>
      </c>
      <c r="B72" s="40" t="s">
        <v>99</v>
      </c>
      <c r="C72" s="35" t="s">
        <v>100</v>
      </c>
      <c r="D72" s="16">
        <v>0</v>
      </c>
      <c r="E72" s="16">
        <v>0</v>
      </c>
      <c r="F72" s="16">
        <v>1</v>
      </c>
      <c r="G72" s="16">
        <v>2</v>
      </c>
      <c r="H72" s="16">
        <v>0</v>
      </c>
      <c r="I72" s="16">
        <v>0</v>
      </c>
      <c r="J72" s="16">
        <v>1</v>
      </c>
      <c r="K72" s="16">
        <v>2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2</v>
      </c>
      <c r="AQ72" s="16">
        <v>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6" t="s">
        <v>169</v>
      </c>
      <c r="B73" s="40" t="s">
        <v>101</v>
      </c>
      <c r="C73" s="35" t="s">
        <v>102</v>
      </c>
      <c r="D73" s="16">
        <v>3</v>
      </c>
      <c r="E73" s="16">
        <v>7</v>
      </c>
      <c r="F73" s="16">
        <v>3</v>
      </c>
      <c r="G73" s="16">
        <v>8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4</v>
      </c>
      <c r="AQ73" s="16">
        <v>13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6" t="s">
        <v>169</v>
      </c>
      <c r="B74" s="40" t="s">
        <v>103</v>
      </c>
      <c r="C74" s="35" t="s">
        <v>104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3</v>
      </c>
      <c r="K74" s="16">
        <v>9</v>
      </c>
      <c r="L74" s="16">
        <v>3</v>
      </c>
      <c r="M74" s="16">
        <v>6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13</v>
      </c>
      <c r="AQ74" s="16">
        <v>41</v>
      </c>
      <c r="AR74" s="16">
        <v>0</v>
      </c>
      <c r="AS74" s="16">
        <v>0</v>
      </c>
      <c r="AT74" s="16">
        <v>2</v>
      </c>
      <c r="AU74" s="16">
        <v>19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6" t="s">
        <v>169</v>
      </c>
      <c r="B75" s="40" t="s">
        <v>105</v>
      </c>
      <c r="C75" s="35" t="s">
        <v>106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3</v>
      </c>
      <c r="K75" s="16">
        <v>10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13</v>
      </c>
      <c r="AQ75" s="16">
        <v>44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6" t="s">
        <v>169</v>
      </c>
      <c r="B76" s="40" t="s">
        <v>107</v>
      </c>
      <c r="C76" s="35" t="s">
        <v>108</v>
      </c>
      <c r="D76" s="16">
        <v>4</v>
      </c>
      <c r="E76" s="16">
        <v>12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2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6</v>
      </c>
      <c r="AQ76" s="16">
        <v>19</v>
      </c>
      <c r="AR76" s="16">
        <v>0</v>
      </c>
      <c r="AS76" s="16">
        <v>0</v>
      </c>
      <c r="AT76" s="16">
        <v>2</v>
      </c>
      <c r="AU76" s="16">
        <v>20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6" t="s">
        <v>169</v>
      </c>
      <c r="B77" s="40" t="s">
        <v>109</v>
      </c>
      <c r="C77" s="35" t="s">
        <v>110</v>
      </c>
      <c r="D77" s="16">
        <v>0</v>
      </c>
      <c r="E77" s="16">
        <v>0</v>
      </c>
      <c r="F77" s="16">
        <v>1</v>
      </c>
      <c r="G77" s="16">
        <v>2</v>
      </c>
      <c r="H77" s="16">
        <v>0</v>
      </c>
      <c r="I77" s="16">
        <v>0</v>
      </c>
      <c r="J77" s="16">
        <v>2</v>
      </c>
      <c r="K77" s="16">
        <v>4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45" t="s">
        <v>166</v>
      </c>
      <c r="B78" s="45"/>
      <c r="C78" s="45"/>
      <c r="D78" s="16">
        <f aca="true" t="shared" si="0" ref="D78:AY78">SUM(D7:D77)</f>
        <v>189</v>
      </c>
      <c r="E78" s="16">
        <f t="shared" si="0"/>
        <v>435</v>
      </c>
      <c r="F78" s="16">
        <f t="shared" si="0"/>
        <v>26</v>
      </c>
      <c r="G78" s="16">
        <f t="shared" si="0"/>
        <v>90</v>
      </c>
      <c r="H78" s="16">
        <f t="shared" si="0"/>
        <v>0</v>
      </c>
      <c r="I78" s="16">
        <f t="shared" si="0"/>
        <v>0</v>
      </c>
      <c r="J78" s="16">
        <f t="shared" si="0"/>
        <v>249</v>
      </c>
      <c r="K78" s="16">
        <f t="shared" si="0"/>
        <v>585</v>
      </c>
      <c r="L78" s="16">
        <f t="shared" si="0"/>
        <v>47</v>
      </c>
      <c r="M78" s="16">
        <f t="shared" si="0"/>
        <v>272</v>
      </c>
      <c r="N78" s="16">
        <f t="shared" si="0"/>
        <v>2</v>
      </c>
      <c r="O78" s="16">
        <f t="shared" si="0"/>
        <v>5</v>
      </c>
      <c r="P78" s="16">
        <f t="shared" si="0"/>
        <v>2433</v>
      </c>
      <c r="Q78" s="16">
        <f t="shared" si="0"/>
        <v>5787</v>
      </c>
      <c r="R78" s="16">
        <f t="shared" si="0"/>
        <v>39</v>
      </c>
      <c r="S78" s="16">
        <f t="shared" si="0"/>
        <v>287</v>
      </c>
      <c r="T78" s="16">
        <f t="shared" si="0"/>
        <v>0</v>
      </c>
      <c r="U78" s="16">
        <f t="shared" si="0"/>
        <v>0</v>
      </c>
      <c r="V78" s="16">
        <f t="shared" si="0"/>
        <v>17</v>
      </c>
      <c r="W78" s="16">
        <f t="shared" si="0"/>
        <v>46</v>
      </c>
      <c r="X78" s="16">
        <f t="shared" si="0"/>
        <v>0</v>
      </c>
      <c r="Y78" s="16">
        <f t="shared" si="0"/>
        <v>0</v>
      </c>
      <c r="Z78" s="16">
        <f t="shared" si="0"/>
        <v>3</v>
      </c>
      <c r="AA78" s="16">
        <f t="shared" si="0"/>
        <v>5</v>
      </c>
      <c r="AB78" s="16">
        <f t="shared" si="0"/>
        <v>2</v>
      </c>
      <c r="AC78" s="16">
        <f t="shared" si="0"/>
        <v>22</v>
      </c>
      <c r="AD78" s="16">
        <f t="shared" si="0"/>
        <v>0</v>
      </c>
      <c r="AE78" s="16">
        <f t="shared" si="0"/>
        <v>0</v>
      </c>
      <c r="AF78" s="16">
        <f t="shared" si="0"/>
        <v>30</v>
      </c>
      <c r="AG78" s="16">
        <f t="shared" si="0"/>
        <v>81</v>
      </c>
      <c r="AH78" s="16">
        <f t="shared" si="0"/>
        <v>0</v>
      </c>
      <c r="AI78" s="16">
        <f t="shared" si="0"/>
        <v>0</v>
      </c>
      <c r="AJ78" s="16">
        <f t="shared" si="0"/>
        <v>1</v>
      </c>
      <c r="AK78" s="16">
        <f t="shared" si="0"/>
        <v>1</v>
      </c>
      <c r="AL78" s="16">
        <f t="shared" si="0"/>
        <v>1</v>
      </c>
      <c r="AM78" s="16">
        <f t="shared" si="0"/>
        <v>300</v>
      </c>
      <c r="AN78" s="16">
        <f t="shared" si="0"/>
        <v>1</v>
      </c>
      <c r="AO78" s="16">
        <f t="shared" si="0"/>
        <v>300</v>
      </c>
      <c r="AP78" s="16">
        <f t="shared" si="0"/>
        <v>489</v>
      </c>
      <c r="AQ78" s="16">
        <f t="shared" si="0"/>
        <v>1387</v>
      </c>
      <c r="AR78" s="16">
        <f t="shared" si="0"/>
        <v>4</v>
      </c>
      <c r="AS78" s="16">
        <f t="shared" si="0"/>
        <v>20</v>
      </c>
      <c r="AT78" s="16">
        <f t="shared" si="0"/>
        <v>22</v>
      </c>
      <c r="AU78" s="16">
        <f t="shared" si="0"/>
        <v>193</v>
      </c>
      <c r="AV78" s="16">
        <f t="shared" si="0"/>
        <v>0</v>
      </c>
      <c r="AW78" s="16">
        <f t="shared" si="0"/>
        <v>0</v>
      </c>
      <c r="AX78" s="16">
        <f t="shared" si="0"/>
        <v>2</v>
      </c>
      <c r="AY78" s="16">
        <f t="shared" si="0"/>
        <v>2261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147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127</v>
      </c>
      <c r="B2" s="50" t="s">
        <v>224</v>
      </c>
      <c r="C2" s="47" t="s">
        <v>128</v>
      </c>
      <c r="D2" s="56" t="s">
        <v>225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129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161</v>
      </c>
      <c r="E3" s="60"/>
      <c r="F3" s="60"/>
      <c r="G3" s="60"/>
      <c r="H3" s="60"/>
      <c r="I3" s="61"/>
      <c r="J3" s="59" t="s">
        <v>159</v>
      </c>
      <c r="K3" s="60"/>
      <c r="L3" s="60"/>
      <c r="M3" s="60"/>
      <c r="N3" s="60"/>
      <c r="O3" s="61"/>
      <c r="P3" s="59" t="s">
        <v>160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130</v>
      </c>
      <c r="W4" s="69"/>
      <c r="X4" s="69"/>
      <c r="Y4" s="69"/>
      <c r="Z4" s="69" t="s">
        <v>131</v>
      </c>
      <c r="AA4" s="69"/>
      <c r="AB4" s="42" t="s">
        <v>132</v>
      </c>
      <c r="AC4" s="43"/>
      <c r="AD4" s="67" t="s">
        <v>133</v>
      </c>
      <c r="AE4" s="68"/>
      <c r="AF4" s="69" t="s">
        <v>130</v>
      </c>
      <c r="AG4" s="69"/>
      <c r="AH4" s="69"/>
      <c r="AI4" s="69"/>
      <c r="AJ4" s="69" t="s">
        <v>131</v>
      </c>
      <c r="AK4" s="69"/>
      <c r="AL4" s="42" t="s">
        <v>132</v>
      </c>
      <c r="AM4" s="43"/>
      <c r="AN4" s="67" t="s">
        <v>133</v>
      </c>
      <c r="AO4" s="68"/>
      <c r="AP4" s="69" t="s">
        <v>130</v>
      </c>
      <c r="AQ4" s="69"/>
      <c r="AR4" s="69"/>
      <c r="AS4" s="69"/>
      <c r="AT4" s="69" t="s">
        <v>131</v>
      </c>
      <c r="AU4" s="69"/>
      <c r="AV4" s="42" t="s">
        <v>132</v>
      </c>
      <c r="AW4" s="43"/>
      <c r="AX4" s="67" t="s">
        <v>133</v>
      </c>
      <c r="AY4" s="68"/>
    </row>
    <row r="5" spans="1:51" s="29" customFormat="1" ht="22.5" customHeight="1">
      <c r="A5" s="49"/>
      <c r="B5" s="49"/>
      <c r="C5" s="48"/>
      <c r="D5" s="70" t="s">
        <v>134</v>
      </c>
      <c r="E5" s="41"/>
      <c r="F5" s="70" t="s">
        <v>262</v>
      </c>
      <c r="G5" s="41"/>
      <c r="H5" s="70" t="s">
        <v>263</v>
      </c>
      <c r="I5" s="41"/>
      <c r="J5" s="70" t="s">
        <v>134</v>
      </c>
      <c r="K5" s="41"/>
      <c r="L5" s="70" t="s">
        <v>262</v>
      </c>
      <c r="M5" s="41"/>
      <c r="N5" s="70" t="s">
        <v>263</v>
      </c>
      <c r="O5" s="41"/>
      <c r="P5" s="70" t="s">
        <v>134</v>
      </c>
      <c r="Q5" s="41"/>
      <c r="R5" s="70" t="s">
        <v>262</v>
      </c>
      <c r="S5" s="41"/>
      <c r="T5" s="70" t="s">
        <v>263</v>
      </c>
      <c r="U5" s="41"/>
      <c r="V5" s="69" t="s">
        <v>264</v>
      </c>
      <c r="W5" s="69"/>
      <c r="X5" s="69" t="s">
        <v>265</v>
      </c>
      <c r="Y5" s="69"/>
      <c r="Z5" s="69"/>
      <c r="AA5" s="69"/>
      <c r="AB5" s="44"/>
      <c r="AC5" s="71"/>
      <c r="AD5" s="68"/>
      <c r="AE5" s="68"/>
      <c r="AF5" s="69" t="s">
        <v>264</v>
      </c>
      <c r="AG5" s="69"/>
      <c r="AH5" s="69" t="s">
        <v>265</v>
      </c>
      <c r="AI5" s="69"/>
      <c r="AJ5" s="69"/>
      <c r="AK5" s="69"/>
      <c r="AL5" s="44"/>
      <c r="AM5" s="71"/>
      <c r="AN5" s="68"/>
      <c r="AO5" s="68"/>
      <c r="AP5" s="69" t="s">
        <v>264</v>
      </c>
      <c r="AQ5" s="69"/>
      <c r="AR5" s="69" t="s">
        <v>265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209</v>
      </c>
      <c r="E6" s="38" t="s">
        <v>226</v>
      </c>
      <c r="F6" s="38" t="s">
        <v>209</v>
      </c>
      <c r="G6" s="38" t="s">
        <v>226</v>
      </c>
      <c r="H6" s="19" t="s">
        <v>211</v>
      </c>
      <c r="I6" s="38" t="s">
        <v>226</v>
      </c>
      <c r="J6" s="38" t="s">
        <v>209</v>
      </c>
      <c r="K6" s="38" t="s">
        <v>226</v>
      </c>
      <c r="L6" s="38" t="s">
        <v>209</v>
      </c>
      <c r="M6" s="38" t="s">
        <v>226</v>
      </c>
      <c r="N6" s="19" t="s">
        <v>211</v>
      </c>
      <c r="O6" s="38" t="s">
        <v>226</v>
      </c>
      <c r="P6" s="38" t="s">
        <v>209</v>
      </c>
      <c r="Q6" s="38" t="s">
        <v>226</v>
      </c>
      <c r="R6" s="38" t="s">
        <v>209</v>
      </c>
      <c r="S6" s="38" t="s">
        <v>226</v>
      </c>
      <c r="T6" s="19" t="s">
        <v>211</v>
      </c>
      <c r="U6" s="38" t="s">
        <v>226</v>
      </c>
      <c r="V6" s="38" t="s">
        <v>209</v>
      </c>
      <c r="W6" s="19" t="s">
        <v>227</v>
      </c>
      <c r="X6" s="38" t="s">
        <v>209</v>
      </c>
      <c r="Y6" s="19" t="s">
        <v>227</v>
      </c>
      <c r="Z6" s="38" t="s">
        <v>209</v>
      </c>
      <c r="AA6" s="19" t="s">
        <v>227</v>
      </c>
      <c r="AB6" s="19" t="s">
        <v>211</v>
      </c>
      <c r="AC6" s="19" t="s">
        <v>227</v>
      </c>
      <c r="AD6" s="19" t="s">
        <v>211</v>
      </c>
      <c r="AE6" s="19" t="s">
        <v>227</v>
      </c>
      <c r="AF6" s="38" t="s">
        <v>209</v>
      </c>
      <c r="AG6" s="19" t="s">
        <v>227</v>
      </c>
      <c r="AH6" s="38" t="s">
        <v>209</v>
      </c>
      <c r="AI6" s="19" t="s">
        <v>227</v>
      </c>
      <c r="AJ6" s="38" t="s">
        <v>209</v>
      </c>
      <c r="AK6" s="19" t="s">
        <v>227</v>
      </c>
      <c r="AL6" s="19" t="s">
        <v>211</v>
      </c>
      <c r="AM6" s="19" t="s">
        <v>227</v>
      </c>
      <c r="AN6" s="19" t="s">
        <v>211</v>
      </c>
      <c r="AO6" s="19" t="s">
        <v>227</v>
      </c>
      <c r="AP6" s="38" t="s">
        <v>209</v>
      </c>
      <c r="AQ6" s="19" t="s">
        <v>227</v>
      </c>
      <c r="AR6" s="38" t="s">
        <v>209</v>
      </c>
      <c r="AS6" s="19" t="s">
        <v>227</v>
      </c>
      <c r="AT6" s="38" t="s">
        <v>209</v>
      </c>
      <c r="AU6" s="19" t="s">
        <v>227</v>
      </c>
      <c r="AV6" s="19" t="s">
        <v>211</v>
      </c>
      <c r="AW6" s="19" t="s">
        <v>227</v>
      </c>
      <c r="AX6" s="19" t="s">
        <v>211</v>
      </c>
      <c r="AY6" s="19" t="s">
        <v>227</v>
      </c>
    </row>
    <row r="7" spans="1:51" ht="13.5">
      <c r="A7" s="36" t="s">
        <v>169</v>
      </c>
      <c r="B7" s="39" t="s">
        <v>229</v>
      </c>
      <c r="C7" s="37" t="s">
        <v>230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6</v>
      </c>
      <c r="W7" s="16">
        <v>16</v>
      </c>
      <c r="X7" s="16">
        <v>0</v>
      </c>
      <c r="Y7" s="16">
        <v>0</v>
      </c>
      <c r="Z7" s="16">
        <v>1</v>
      </c>
      <c r="AA7" s="16">
        <v>5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8</v>
      </c>
      <c r="AQ7" s="16">
        <v>15</v>
      </c>
      <c r="AR7" s="16">
        <v>0</v>
      </c>
      <c r="AS7" s="16">
        <v>0</v>
      </c>
      <c r="AT7" s="16">
        <v>4</v>
      </c>
      <c r="AU7" s="16">
        <v>14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169</v>
      </c>
      <c r="B8" s="39" t="s">
        <v>231</v>
      </c>
      <c r="C8" s="37" t="s">
        <v>232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6</v>
      </c>
      <c r="AG8" s="16">
        <v>68</v>
      </c>
      <c r="AH8" s="16">
        <v>2</v>
      </c>
      <c r="AI8" s="16">
        <v>8</v>
      </c>
      <c r="AJ8" s="16">
        <v>4</v>
      </c>
      <c r="AK8" s="16">
        <v>11</v>
      </c>
      <c r="AL8" s="16">
        <v>1</v>
      </c>
      <c r="AM8" s="16">
        <v>1740</v>
      </c>
      <c r="AN8" s="16">
        <v>2</v>
      </c>
      <c r="AO8" s="16">
        <v>2000</v>
      </c>
      <c r="AP8" s="16">
        <v>17</v>
      </c>
      <c r="AQ8" s="16">
        <v>40</v>
      </c>
      <c r="AR8" s="16">
        <v>0</v>
      </c>
      <c r="AS8" s="16">
        <v>0</v>
      </c>
      <c r="AT8" s="16">
        <v>3</v>
      </c>
      <c r="AU8" s="16">
        <v>27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169</v>
      </c>
      <c r="B9" s="39" t="s">
        <v>233</v>
      </c>
      <c r="C9" s="37" t="s">
        <v>234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8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169</v>
      </c>
      <c r="B10" s="39" t="s">
        <v>235</v>
      </c>
      <c r="C10" s="37" t="s">
        <v>236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5</v>
      </c>
      <c r="K10" s="16">
        <v>12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8</v>
      </c>
      <c r="W10" s="16">
        <v>14</v>
      </c>
      <c r="X10" s="16">
        <v>0</v>
      </c>
      <c r="Y10" s="16">
        <v>0</v>
      </c>
      <c r="Z10" s="16">
        <v>4</v>
      </c>
      <c r="AA10" s="16">
        <v>31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169</v>
      </c>
      <c r="B11" s="39" t="s">
        <v>237</v>
      </c>
      <c r="C11" s="37" t="s">
        <v>238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12</v>
      </c>
      <c r="M11" s="16">
        <v>36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169</v>
      </c>
      <c r="B12" s="39" t="s">
        <v>239</v>
      </c>
      <c r="C12" s="37" t="s">
        <v>240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17</v>
      </c>
      <c r="AQ12" s="16">
        <v>45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169</v>
      </c>
      <c r="B13" s="39" t="s">
        <v>241</v>
      </c>
      <c r="C13" s="37" t="s">
        <v>242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169</v>
      </c>
      <c r="B14" s="39" t="s">
        <v>243</v>
      </c>
      <c r="C14" s="37" t="s">
        <v>244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169</v>
      </c>
      <c r="B15" s="39" t="s">
        <v>245</v>
      </c>
      <c r="C15" s="37" t="s">
        <v>246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169</v>
      </c>
      <c r="B16" s="39" t="s">
        <v>247</v>
      </c>
      <c r="C16" s="37" t="s">
        <v>248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</v>
      </c>
      <c r="AQ16" s="16">
        <v>8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169</v>
      </c>
      <c r="B17" s="39" t="s">
        <v>249</v>
      </c>
      <c r="C17" s="37" t="s">
        <v>250</v>
      </c>
      <c r="D17" s="16">
        <v>9</v>
      </c>
      <c r="E17" s="16">
        <v>18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10</v>
      </c>
      <c r="W17" s="16">
        <v>19</v>
      </c>
      <c r="X17" s="16">
        <v>0</v>
      </c>
      <c r="Y17" s="16">
        <v>0</v>
      </c>
      <c r="Z17" s="16">
        <v>2</v>
      </c>
      <c r="AA17" s="16">
        <v>11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1</v>
      </c>
      <c r="AO17" s="16">
        <v>1000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169</v>
      </c>
      <c r="B18" s="39" t="s">
        <v>251</v>
      </c>
      <c r="C18" s="37" t="s">
        <v>252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60</v>
      </c>
      <c r="AQ18" s="16">
        <v>194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169</v>
      </c>
      <c r="B19" s="39" t="s">
        <v>253</v>
      </c>
      <c r="C19" s="37" t="s">
        <v>254</v>
      </c>
      <c r="D19" s="16">
        <v>0</v>
      </c>
      <c r="E19" s="16">
        <v>0</v>
      </c>
      <c r="F19" s="16">
        <v>1</v>
      </c>
      <c r="G19" s="16">
        <v>2</v>
      </c>
      <c r="H19" s="16">
        <v>0</v>
      </c>
      <c r="I19" s="16">
        <v>0</v>
      </c>
      <c r="J19" s="16">
        <v>0</v>
      </c>
      <c r="K19" s="16">
        <v>0</v>
      </c>
      <c r="L19" s="16">
        <v>5</v>
      </c>
      <c r="M19" s="16">
        <v>18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169</v>
      </c>
      <c r="B20" s="39" t="s">
        <v>139</v>
      </c>
      <c r="C20" s="37" t="s">
        <v>140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169</v>
      </c>
      <c r="B21" s="39" t="s">
        <v>255</v>
      </c>
      <c r="C21" s="37" t="s">
        <v>256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3</v>
      </c>
      <c r="K21" s="16">
        <v>10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3</v>
      </c>
      <c r="S21" s="16">
        <v>30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169</v>
      </c>
      <c r="B22" s="39" t="s">
        <v>257</v>
      </c>
      <c r="C22" s="37" t="s">
        <v>258</v>
      </c>
      <c r="D22" s="16">
        <v>0</v>
      </c>
      <c r="E22" s="16">
        <v>0</v>
      </c>
      <c r="F22" s="16">
        <v>1</v>
      </c>
      <c r="G22" s="16">
        <v>2</v>
      </c>
      <c r="H22" s="16">
        <v>0</v>
      </c>
      <c r="I22" s="16">
        <v>0</v>
      </c>
      <c r="J22" s="16">
        <v>0</v>
      </c>
      <c r="K22" s="16">
        <v>0</v>
      </c>
      <c r="L22" s="16">
        <v>2</v>
      </c>
      <c r="M22" s="16">
        <v>12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1</v>
      </c>
      <c r="AI22" s="16">
        <v>2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14</v>
      </c>
      <c r="AQ22" s="16">
        <v>48</v>
      </c>
      <c r="AR22" s="16">
        <v>0</v>
      </c>
      <c r="AS22" s="16">
        <v>0</v>
      </c>
      <c r="AT22" s="16">
        <v>4</v>
      </c>
      <c r="AU22" s="16">
        <v>37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169</v>
      </c>
      <c r="B23" s="39" t="s">
        <v>259</v>
      </c>
      <c r="C23" s="37" t="s">
        <v>260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169</v>
      </c>
      <c r="B24" s="39" t="s">
        <v>111</v>
      </c>
      <c r="C24" s="37" t="s">
        <v>112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169</v>
      </c>
      <c r="B25" s="39" t="s">
        <v>113</v>
      </c>
      <c r="C25" s="37" t="s">
        <v>114</v>
      </c>
      <c r="D25" s="16">
        <v>0</v>
      </c>
      <c r="E25" s="16">
        <v>0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169</v>
      </c>
      <c r="B26" s="39" t="s">
        <v>115</v>
      </c>
      <c r="C26" s="37" t="s">
        <v>116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169</v>
      </c>
      <c r="B27" s="39" t="s">
        <v>117</v>
      </c>
      <c r="C27" s="37" t="s">
        <v>118</v>
      </c>
      <c r="D27" s="16">
        <v>5</v>
      </c>
      <c r="E27" s="16">
        <v>10</v>
      </c>
      <c r="F27" s="16">
        <v>1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6</v>
      </c>
      <c r="Q27" s="16">
        <v>12</v>
      </c>
      <c r="R27" s="16">
        <v>1</v>
      </c>
      <c r="S27" s="16">
        <v>2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169</v>
      </c>
      <c r="B28" s="39" t="s">
        <v>119</v>
      </c>
      <c r="C28" s="37" t="s">
        <v>120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169</v>
      </c>
      <c r="B29" s="39" t="s">
        <v>121</v>
      </c>
      <c r="C29" s="37" t="s">
        <v>122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12</v>
      </c>
      <c r="AQ29" s="16">
        <v>27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169</v>
      </c>
      <c r="B30" s="39" t="s">
        <v>123</v>
      </c>
      <c r="C30" s="37" t="s">
        <v>124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169</v>
      </c>
      <c r="B31" s="39" t="s">
        <v>125</v>
      </c>
      <c r="C31" s="37" t="s">
        <v>126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169</v>
      </c>
      <c r="B32" s="39" t="s">
        <v>141</v>
      </c>
      <c r="C32" s="37" t="s">
        <v>142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46" t="s">
        <v>143</v>
      </c>
      <c r="B33" s="46"/>
      <c r="C33" s="46"/>
      <c r="D33" s="16">
        <f aca="true" t="shared" si="0" ref="D33:AY33">SUM(D7:D32)</f>
        <v>14</v>
      </c>
      <c r="E33" s="16">
        <f t="shared" si="0"/>
        <v>28</v>
      </c>
      <c r="F33" s="16">
        <f t="shared" si="0"/>
        <v>4</v>
      </c>
      <c r="G33" s="16">
        <f t="shared" si="0"/>
        <v>8</v>
      </c>
      <c r="H33" s="16">
        <f t="shared" si="0"/>
        <v>0</v>
      </c>
      <c r="I33" s="16">
        <f t="shared" si="0"/>
        <v>0</v>
      </c>
      <c r="J33" s="16">
        <f t="shared" si="0"/>
        <v>16</v>
      </c>
      <c r="K33" s="16">
        <f t="shared" si="0"/>
        <v>38</v>
      </c>
      <c r="L33" s="16">
        <f t="shared" si="0"/>
        <v>19</v>
      </c>
      <c r="M33" s="16">
        <f t="shared" si="0"/>
        <v>66</v>
      </c>
      <c r="N33" s="16">
        <f t="shared" si="0"/>
        <v>0</v>
      </c>
      <c r="O33" s="16">
        <f t="shared" si="0"/>
        <v>0</v>
      </c>
      <c r="P33" s="16">
        <f t="shared" si="0"/>
        <v>6</v>
      </c>
      <c r="Q33" s="16">
        <f t="shared" si="0"/>
        <v>12</v>
      </c>
      <c r="R33" s="16">
        <f t="shared" si="0"/>
        <v>4</v>
      </c>
      <c r="S33" s="16">
        <f t="shared" si="0"/>
        <v>32</v>
      </c>
      <c r="T33" s="16">
        <f t="shared" si="0"/>
        <v>0</v>
      </c>
      <c r="U33" s="16">
        <f t="shared" si="0"/>
        <v>0</v>
      </c>
      <c r="V33" s="16">
        <f t="shared" si="0"/>
        <v>24</v>
      </c>
      <c r="W33" s="16">
        <f t="shared" si="0"/>
        <v>49</v>
      </c>
      <c r="X33" s="16">
        <f t="shared" si="0"/>
        <v>0</v>
      </c>
      <c r="Y33" s="16">
        <f t="shared" si="0"/>
        <v>0</v>
      </c>
      <c r="Z33" s="16">
        <f t="shared" si="0"/>
        <v>7</v>
      </c>
      <c r="AA33" s="16">
        <f t="shared" si="0"/>
        <v>47</v>
      </c>
      <c r="AB33" s="16">
        <f t="shared" si="0"/>
        <v>0</v>
      </c>
      <c r="AC33" s="16">
        <f t="shared" si="0"/>
        <v>0</v>
      </c>
      <c r="AD33" s="16">
        <f t="shared" si="0"/>
        <v>0</v>
      </c>
      <c r="AE33" s="16">
        <f t="shared" si="0"/>
        <v>0</v>
      </c>
      <c r="AF33" s="16">
        <f t="shared" si="0"/>
        <v>6</v>
      </c>
      <c r="AG33" s="16">
        <f t="shared" si="0"/>
        <v>68</v>
      </c>
      <c r="AH33" s="16">
        <f t="shared" si="0"/>
        <v>3</v>
      </c>
      <c r="AI33" s="16">
        <f t="shared" si="0"/>
        <v>10</v>
      </c>
      <c r="AJ33" s="16">
        <f t="shared" si="0"/>
        <v>4</v>
      </c>
      <c r="AK33" s="16">
        <f t="shared" si="0"/>
        <v>11</v>
      </c>
      <c r="AL33" s="16">
        <f t="shared" si="0"/>
        <v>1</v>
      </c>
      <c r="AM33" s="16">
        <f t="shared" si="0"/>
        <v>1740</v>
      </c>
      <c r="AN33" s="16">
        <f t="shared" si="0"/>
        <v>3</v>
      </c>
      <c r="AO33" s="16">
        <f t="shared" si="0"/>
        <v>3000</v>
      </c>
      <c r="AP33" s="16">
        <f t="shared" si="0"/>
        <v>136</v>
      </c>
      <c r="AQ33" s="16">
        <f t="shared" si="0"/>
        <v>389</v>
      </c>
      <c r="AR33" s="16">
        <f t="shared" si="0"/>
        <v>0</v>
      </c>
      <c r="AS33" s="16">
        <f t="shared" si="0"/>
        <v>0</v>
      </c>
      <c r="AT33" s="16">
        <f t="shared" si="0"/>
        <v>11</v>
      </c>
      <c r="AU33" s="16">
        <f t="shared" si="0"/>
        <v>78</v>
      </c>
      <c r="AV33" s="16">
        <f t="shared" si="0"/>
        <v>0</v>
      </c>
      <c r="AW33" s="16">
        <f t="shared" si="0"/>
        <v>0</v>
      </c>
      <c r="AX33" s="16">
        <f t="shared" si="0"/>
        <v>0</v>
      </c>
      <c r="AY33" s="16">
        <f t="shared" si="0"/>
        <v>0</v>
      </c>
    </row>
  </sheetData>
  <mergeCells count="39">
    <mergeCell ref="A33:C33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8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146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127</v>
      </c>
      <c r="B2" s="52" t="s">
        <v>10</v>
      </c>
      <c r="C2" s="50" t="s">
        <v>150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129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270</v>
      </c>
      <c r="E3" s="8"/>
      <c r="F3" s="8"/>
      <c r="G3" s="10"/>
      <c r="H3" s="12" t="s">
        <v>271</v>
      </c>
      <c r="I3" s="8"/>
      <c r="J3" s="8"/>
      <c r="K3" s="10"/>
      <c r="L3" s="12" t="s">
        <v>270</v>
      </c>
      <c r="M3" s="8"/>
      <c r="N3" s="8"/>
      <c r="O3" s="10"/>
      <c r="P3" s="12" t="s">
        <v>271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152</v>
      </c>
      <c r="E4" s="47" t="s">
        <v>12</v>
      </c>
      <c r="F4" s="47" t="s">
        <v>13</v>
      </c>
      <c r="G4" s="47" t="s">
        <v>14</v>
      </c>
      <c r="H4" s="49" t="s">
        <v>152</v>
      </c>
      <c r="I4" s="47" t="s">
        <v>12</v>
      </c>
      <c r="J4" s="47" t="s">
        <v>13</v>
      </c>
      <c r="K4" s="47" t="s">
        <v>14</v>
      </c>
      <c r="L4" s="49" t="s">
        <v>152</v>
      </c>
      <c r="M4" s="47" t="s">
        <v>12</v>
      </c>
      <c r="N4" s="47" t="s">
        <v>13</v>
      </c>
      <c r="O4" s="47" t="s">
        <v>14</v>
      </c>
      <c r="P4" s="49" t="s">
        <v>152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272</v>
      </c>
      <c r="E6" s="15" t="s">
        <v>269</v>
      </c>
      <c r="F6" s="15" t="s">
        <v>269</v>
      </c>
      <c r="G6" s="15" t="s">
        <v>269</v>
      </c>
      <c r="H6" s="14" t="s">
        <v>269</v>
      </c>
      <c r="I6" s="15" t="s">
        <v>269</v>
      </c>
      <c r="J6" s="15" t="s">
        <v>269</v>
      </c>
      <c r="K6" s="15" t="s">
        <v>269</v>
      </c>
      <c r="L6" s="14" t="s">
        <v>272</v>
      </c>
      <c r="M6" s="15" t="s">
        <v>269</v>
      </c>
      <c r="N6" s="15" t="s">
        <v>269</v>
      </c>
      <c r="O6" s="15" t="s">
        <v>269</v>
      </c>
      <c r="P6" s="14" t="s">
        <v>269</v>
      </c>
      <c r="Q6" s="15" t="s">
        <v>269</v>
      </c>
      <c r="R6" s="15" t="s">
        <v>269</v>
      </c>
      <c r="S6" s="15" t="s">
        <v>269</v>
      </c>
    </row>
    <row r="7" spans="1:19" ht="13.5">
      <c r="A7" s="36" t="s">
        <v>169</v>
      </c>
      <c r="B7" s="40" t="s">
        <v>170</v>
      </c>
      <c r="C7" s="35" t="s">
        <v>171</v>
      </c>
      <c r="D7" s="16">
        <f aca="true" t="shared" si="0" ref="D7:D23">SUM(E7:G7)</f>
        <v>5</v>
      </c>
      <c r="E7" s="16">
        <v>5</v>
      </c>
      <c r="F7" s="16">
        <v>0</v>
      </c>
      <c r="G7" s="16">
        <v>0</v>
      </c>
      <c r="H7" s="16">
        <f aca="true" t="shared" si="1" ref="H7:H23">SUM(I7:K7)</f>
        <v>211</v>
      </c>
      <c r="I7" s="16">
        <v>211</v>
      </c>
      <c r="J7" s="16">
        <v>0</v>
      </c>
      <c r="K7" s="16">
        <v>0</v>
      </c>
      <c r="L7" s="16">
        <f aca="true" t="shared" si="2" ref="L7:L23">SUM(M7:O7)</f>
        <v>1</v>
      </c>
      <c r="M7" s="16">
        <v>1</v>
      </c>
      <c r="N7" s="16">
        <v>0</v>
      </c>
      <c r="O7" s="16">
        <v>0</v>
      </c>
      <c r="P7" s="16">
        <f aca="true" t="shared" si="3" ref="P7:P23">SUM(Q7:S7)</f>
        <v>4</v>
      </c>
      <c r="Q7" s="16">
        <v>4</v>
      </c>
      <c r="R7" s="16">
        <v>0</v>
      </c>
      <c r="S7" s="16">
        <v>0</v>
      </c>
    </row>
    <row r="8" spans="1:19" ht="13.5">
      <c r="A8" s="36" t="s">
        <v>169</v>
      </c>
      <c r="B8" s="40" t="s">
        <v>172</v>
      </c>
      <c r="C8" s="35" t="s">
        <v>173</v>
      </c>
      <c r="D8" s="16">
        <f t="shared" si="0"/>
        <v>7</v>
      </c>
      <c r="E8" s="16">
        <v>7</v>
      </c>
      <c r="F8" s="16">
        <v>0</v>
      </c>
      <c r="G8" s="16">
        <v>0</v>
      </c>
      <c r="H8" s="16">
        <f t="shared" si="1"/>
        <v>91</v>
      </c>
      <c r="I8" s="16">
        <v>89</v>
      </c>
      <c r="J8" s="16">
        <v>2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4</v>
      </c>
      <c r="Q8" s="16">
        <v>3</v>
      </c>
      <c r="R8" s="16">
        <v>0</v>
      </c>
      <c r="S8" s="16">
        <v>1</v>
      </c>
    </row>
    <row r="9" spans="1:19" ht="13.5">
      <c r="A9" s="36" t="s">
        <v>169</v>
      </c>
      <c r="B9" s="40" t="s">
        <v>174</v>
      </c>
      <c r="C9" s="35" t="s">
        <v>175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20</v>
      </c>
      <c r="I9" s="16">
        <v>20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36" t="s">
        <v>169</v>
      </c>
      <c r="B10" s="40" t="s">
        <v>176</v>
      </c>
      <c r="C10" s="35" t="s">
        <v>158</v>
      </c>
      <c r="D10" s="16">
        <f t="shared" si="0"/>
        <v>5</v>
      </c>
      <c r="E10" s="16">
        <v>3</v>
      </c>
      <c r="F10" s="16">
        <v>1</v>
      </c>
      <c r="G10" s="16">
        <v>1</v>
      </c>
      <c r="H10" s="16">
        <f t="shared" si="1"/>
        <v>62</v>
      </c>
      <c r="I10" s="16">
        <v>62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36" t="s">
        <v>169</v>
      </c>
      <c r="B11" s="40" t="s">
        <v>177</v>
      </c>
      <c r="C11" s="35" t="s">
        <v>178</v>
      </c>
      <c r="D11" s="16">
        <f t="shared" si="0"/>
        <v>7</v>
      </c>
      <c r="E11" s="16">
        <v>4</v>
      </c>
      <c r="F11" s="16">
        <v>3</v>
      </c>
      <c r="G11" s="16">
        <v>0</v>
      </c>
      <c r="H11" s="16">
        <f t="shared" si="1"/>
        <v>26</v>
      </c>
      <c r="I11" s="16">
        <v>23</v>
      </c>
      <c r="J11" s="16">
        <v>3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36" t="s">
        <v>169</v>
      </c>
      <c r="B12" s="40" t="s">
        <v>179</v>
      </c>
      <c r="C12" s="35" t="s">
        <v>180</v>
      </c>
      <c r="D12" s="16">
        <f t="shared" si="0"/>
        <v>5</v>
      </c>
      <c r="E12" s="16">
        <v>3</v>
      </c>
      <c r="F12" s="16">
        <v>1</v>
      </c>
      <c r="G12" s="16">
        <v>1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6" t="s">
        <v>169</v>
      </c>
      <c r="B13" s="40" t="s">
        <v>181</v>
      </c>
      <c r="C13" s="35" t="s">
        <v>182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4</v>
      </c>
      <c r="I13" s="16">
        <v>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36" t="s">
        <v>169</v>
      </c>
      <c r="B14" s="40" t="s">
        <v>183</v>
      </c>
      <c r="C14" s="35" t="s">
        <v>184</v>
      </c>
      <c r="D14" s="16">
        <f t="shared" si="0"/>
        <v>3</v>
      </c>
      <c r="E14" s="16">
        <v>1</v>
      </c>
      <c r="F14" s="16">
        <v>2</v>
      </c>
      <c r="G14" s="16">
        <v>0</v>
      </c>
      <c r="H14" s="16">
        <f t="shared" si="1"/>
        <v>9</v>
      </c>
      <c r="I14" s="16">
        <v>9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1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6" t="s">
        <v>169</v>
      </c>
      <c r="B15" s="40" t="s">
        <v>162</v>
      </c>
      <c r="C15" s="35" t="s">
        <v>163</v>
      </c>
      <c r="D15" s="16">
        <f t="shared" si="0"/>
        <v>17</v>
      </c>
      <c r="E15" s="16">
        <v>16</v>
      </c>
      <c r="F15" s="16">
        <v>1</v>
      </c>
      <c r="G15" s="16">
        <v>0</v>
      </c>
      <c r="H15" s="16">
        <f t="shared" si="1"/>
        <v>10</v>
      </c>
      <c r="I15" s="16">
        <v>8</v>
      </c>
      <c r="J15" s="16">
        <v>2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19</v>
      </c>
      <c r="Q15" s="16">
        <v>19</v>
      </c>
      <c r="R15" s="16">
        <v>0</v>
      </c>
      <c r="S15" s="16">
        <v>0</v>
      </c>
    </row>
    <row r="16" spans="1:19" ht="13.5">
      <c r="A16" s="36" t="s">
        <v>169</v>
      </c>
      <c r="B16" s="40" t="s">
        <v>164</v>
      </c>
      <c r="C16" s="35" t="s">
        <v>165</v>
      </c>
      <c r="D16" s="16">
        <f t="shared" si="0"/>
        <v>16</v>
      </c>
      <c r="E16" s="16">
        <v>7</v>
      </c>
      <c r="F16" s="16">
        <v>6</v>
      </c>
      <c r="G16" s="16">
        <v>3</v>
      </c>
      <c r="H16" s="16">
        <f t="shared" si="1"/>
        <v>8</v>
      </c>
      <c r="I16" s="16">
        <v>8</v>
      </c>
      <c r="J16" s="16">
        <v>0</v>
      </c>
      <c r="K16" s="16">
        <v>0</v>
      </c>
      <c r="L16" s="16">
        <f t="shared" si="2"/>
        <v>2</v>
      </c>
      <c r="M16" s="16">
        <v>0</v>
      </c>
      <c r="N16" s="16">
        <v>0</v>
      </c>
      <c r="O16" s="16">
        <v>2</v>
      </c>
      <c r="P16" s="16">
        <f t="shared" si="3"/>
        <v>9</v>
      </c>
      <c r="Q16" s="16">
        <v>9</v>
      </c>
      <c r="R16" s="16">
        <v>0</v>
      </c>
      <c r="S16" s="16">
        <v>0</v>
      </c>
    </row>
    <row r="17" spans="1:19" ht="13.5">
      <c r="A17" s="36" t="s">
        <v>169</v>
      </c>
      <c r="B17" s="40" t="s">
        <v>185</v>
      </c>
      <c r="C17" s="35" t="s">
        <v>186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6</v>
      </c>
      <c r="I17" s="16">
        <v>6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36" t="s">
        <v>169</v>
      </c>
      <c r="B18" s="40" t="s">
        <v>187</v>
      </c>
      <c r="C18" s="35" t="s">
        <v>188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6" t="s">
        <v>169</v>
      </c>
      <c r="B19" s="40" t="s">
        <v>189</v>
      </c>
      <c r="C19" s="35" t="s">
        <v>155</v>
      </c>
      <c r="D19" s="16">
        <f t="shared" si="0"/>
        <v>3</v>
      </c>
      <c r="E19" s="16">
        <v>1</v>
      </c>
      <c r="F19" s="16">
        <v>1</v>
      </c>
      <c r="G19" s="16">
        <v>1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3</v>
      </c>
      <c r="M19" s="16">
        <v>1</v>
      </c>
      <c r="N19" s="16">
        <v>1</v>
      </c>
      <c r="O19" s="16">
        <v>1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169</v>
      </c>
      <c r="B20" s="40" t="s">
        <v>190</v>
      </c>
      <c r="C20" s="35" t="s">
        <v>191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6" t="s">
        <v>169</v>
      </c>
      <c r="B21" s="40" t="s">
        <v>192</v>
      </c>
      <c r="C21" s="35" t="s">
        <v>273</v>
      </c>
      <c r="D21" s="16">
        <f t="shared" si="0"/>
        <v>17</v>
      </c>
      <c r="E21" s="16">
        <v>11</v>
      </c>
      <c r="F21" s="16">
        <v>3</v>
      </c>
      <c r="G21" s="16">
        <v>3</v>
      </c>
      <c r="H21" s="16">
        <f t="shared" si="1"/>
        <v>9</v>
      </c>
      <c r="I21" s="16">
        <v>8</v>
      </c>
      <c r="J21" s="16">
        <v>0</v>
      </c>
      <c r="K21" s="16">
        <v>1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6" t="s">
        <v>169</v>
      </c>
      <c r="B22" s="40" t="s">
        <v>193</v>
      </c>
      <c r="C22" s="35" t="s">
        <v>194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22</v>
      </c>
      <c r="I22" s="16">
        <v>22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36" t="s">
        <v>169</v>
      </c>
      <c r="B23" s="40" t="s">
        <v>195</v>
      </c>
      <c r="C23" s="35" t="s">
        <v>196</v>
      </c>
      <c r="D23" s="16">
        <f t="shared" si="0"/>
        <v>16</v>
      </c>
      <c r="E23" s="16">
        <v>11</v>
      </c>
      <c r="F23" s="16">
        <v>4</v>
      </c>
      <c r="G23" s="16">
        <v>1</v>
      </c>
      <c r="H23" s="16">
        <f t="shared" si="1"/>
        <v>43</v>
      </c>
      <c r="I23" s="16">
        <v>43</v>
      </c>
      <c r="J23" s="16">
        <v>0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6" t="s">
        <v>169</v>
      </c>
      <c r="B24" s="40" t="s">
        <v>197</v>
      </c>
      <c r="C24" s="35" t="s">
        <v>198</v>
      </c>
      <c r="D24" s="16">
        <f aca="true" t="shared" si="4" ref="D24:D78">SUM(E24:G24)</f>
        <v>2</v>
      </c>
      <c r="E24" s="16">
        <v>2</v>
      </c>
      <c r="F24" s="16">
        <v>0</v>
      </c>
      <c r="G24" s="16">
        <v>0</v>
      </c>
      <c r="H24" s="16">
        <f aca="true" t="shared" si="5" ref="H24:H78">SUM(I24:K24)</f>
        <v>31</v>
      </c>
      <c r="I24" s="16">
        <v>31</v>
      </c>
      <c r="J24" s="16">
        <v>0</v>
      </c>
      <c r="K24" s="16">
        <v>0</v>
      </c>
      <c r="L24" s="16">
        <f aca="true" t="shared" si="6" ref="L24:L78">SUM(M24:O24)</f>
        <v>0</v>
      </c>
      <c r="M24" s="16">
        <v>0</v>
      </c>
      <c r="N24" s="16">
        <v>0</v>
      </c>
      <c r="O24" s="16">
        <v>0</v>
      </c>
      <c r="P24" s="16">
        <f aca="true" t="shared" si="7" ref="P24:P78">SUM(Q24:S24)</f>
        <v>3</v>
      </c>
      <c r="Q24" s="16">
        <v>3</v>
      </c>
      <c r="R24" s="16">
        <v>0</v>
      </c>
      <c r="S24" s="16">
        <v>0</v>
      </c>
    </row>
    <row r="25" spans="1:19" ht="13.5">
      <c r="A25" s="36" t="s">
        <v>169</v>
      </c>
      <c r="B25" s="40" t="s">
        <v>199</v>
      </c>
      <c r="C25" s="35" t="s">
        <v>200</v>
      </c>
      <c r="D25" s="16">
        <f t="shared" si="4"/>
        <v>6</v>
      </c>
      <c r="E25" s="16">
        <v>6</v>
      </c>
      <c r="F25" s="16">
        <v>0</v>
      </c>
      <c r="G25" s="16">
        <v>0</v>
      </c>
      <c r="H25" s="16">
        <f t="shared" si="5"/>
        <v>14</v>
      </c>
      <c r="I25" s="16">
        <v>14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2</v>
      </c>
      <c r="Q25" s="16">
        <v>2</v>
      </c>
      <c r="R25" s="16">
        <v>0</v>
      </c>
      <c r="S25" s="16">
        <v>0</v>
      </c>
    </row>
    <row r="26" spans="1:19" ht="13.5">
      <c r="A26" s="36" t="s">
        <v>169</v>
      </c>
      <c r="B26" s="40" t="s">
        <v>201</v>
      </c>
      <c r="C26" s="35" t="s">
        <v>202</v>
      </c>
      <c r="D26" s="16">
        <f t="shared" si="4"/>
        <v>6</v>
      </c>
      <c r="E26" s="16">
        <v>6</v>
      </c>
      <c r="F26" s="16">
        <v>0</v>
      </c>
      <c r="G26" s="16">
        <v>0</v>
      </c>
      <c r="H26" s="16">
        <f t="shared" si="5"/>
        <v>7</v>
      </c>
      <c r="I26" s="16">
        <v>7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36" t="s">
        <v>169</v>
      </c>
      <c r="B27" s="40" t="s">
        <v>203</v>
      </c>
      <c r="C27" s="35" t="s">
        <v>148</v>
      </c>
      <c r="D27" s="16">
        <f t="shared" si="4"/>
        <v>3</v>
      </c>
      <c r="E27" s="16">
        <v>3</v>
      </c>
      <c r="F27" s="16">
        <v>0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169</v>
      </c>
      <c r="B28" s="40" t="s">
        <v>204</v>
      </c>
      <c r="C28" s="35" t="s">
        <v>138</v>
      </c>
      <c r="D28" s="16">
        <f t="shared" si="4"/>
        <v>2</v>
      </c>
      <c r="E28" s="16">
        <v>2</v>
      </c>
      <c r="F28" s="16">
        <v>0</v>
      </c>
      <c r="G28" s="16">
        <v>0</v>
      </c>
      <c r="H28" s="16">
        <f t="shared" si="5"/>
        <v>0</v>
      </c>
      <c r="I28" s="16">
        <v>0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36" t="s">
        <v>169</v>
      </c>
      <c r="B29" s="40" t="s">
        <v>205</v>
      </c>
      <c r="C29" s="35" t="s">
        <v>206</v>
      </c>
      <c r="D29" s="16">
        <f t="shared" si="4"/>
        <v>4</v>
      </c>
      <c r="E29" s="16">
        <v>3</v>
      </c>
      <c r="F29" s="16">
        <v>1</v>
      </c>
      <c r="G29" s="16">
        <v>0</v>
      </c>
      <c r="H29" s="16">
        <f t="shared" si="5"/>
        <v>0</v>
      </c>
      <c r="I29" s="16">
        <v>0</v>
      </c>
      <c r="J29" s="16">
        <v>0</v>
      </c>
      <c r="K29" s="16">
        <v>0</v>
      </c>
      <c r="L29" s="16">
        <f t="shared" si="6"/>
        <v>2</v>
      </c>
      <c r="M29" s="16">
        <v>2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36" t="s">
        <v>169</v>
      </c>
      <c r="B30" s="40" t="s">
        <v>207</v>
      </c>
      <c r="C30" s="35" t="s">
        <v>208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1</v>
      </c>
      <c r="I30" s="16">
        <v>1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1</v>
      </c>
      <c r="Q30" s="16">
        <v>1</v>
      </c>
      <c r="R30" s="16">
        <v>0</v>
      </c>
      <c r="S30" s="16">
        <v>0</v>
      </c>
    </row>
    <row r="31" spans="1:19" ht="13.5">
      <c r="A31" s="36" t="s">
        <v>169</v>
      </c>
      <c r="B31" s="40" t="s">
        <v>24</v>
      </c>
      <c r="C31" s="35" t="s">
        <v>25</v>
      </c>
      <c r="D31" s="16">
        <f t="shared" si="4"/>
        <v>6</v>
      </c>
      <c r="E31" s="16">
        <v>2</v>
      </c>
      <c r="F31" s="16">
        <v>2</v>
      </c>
      <c r="G31" s="16">
        <v>2</v>
      </c>
      <c r="H31" s="16">
        <f t="shared" si="5"/>
        <v>2</v>
      </c>
      <c r="I31" s="16">
        <v>2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2</v>
      </c>
      <c r="Q31" s="16">
        <v>2</v>
      </c>
      <c r="R31" s="16">
        <v>0</v>
      </c>
      <c r="S31" s="16">
        <v>0</v>
      </c>
    </row>
    <row r="32" spans="1:19" ht="13.5">
      <c r="A32" s="36" t="s">
        <v>169</v>
      </c>
      <c r="B32" s="40" t="s">
        <v>26</v>
      </c>
      <c r="C32" s="35" t="s">
        <v>27</v>
      </c>
      <c r="D32" s="16">
        <f t="shared" si="4"/>
        <v>0</v>
      </c>
      <c r="E32" s="16">
        <v>0</v>
      </c>
      <c r="F32" s="16">
        <v>0</v>
      </c>
      <c r="G32" s="16">
        <v>0</v>
      </c>
      <c r="H32" s="16">
        <f t="shared" si="5"/>
        <v>0</v>
      </c>
      <c r="I32" s="16">
        <v>0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36" t="s">
        <v>169</v>
      </c>
      <c r="B33" s="40" t="s">
        <v>28</v>
      </c>
      <c r="C33" s="35" t="s">
        <v>29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2</v>
      </c>
      <c r="I33" s="16">
        <v>2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36" t="s">
        <v>169</v>
      </c>
      <c r="B34" s="40" t="s">
        <v>30</v>
      </c>
      <c r="C34" s="35" t="s">
        <v>31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6" t="s">
        <v>169</v>
      </c>
      <c r="B35" s="40" t="s">
        <v>32</v>
      </c>
      <c r="C35" s="35" t="s">
        <v>33</v>
      </c>
      <c r="D35" s="16">
        <f t="shared" si="4"/>
        <v>2</v>
      </c>
      <c r="E35" s="16">
        <v>2</v>
      </c>
      <c r="F35" s="16">
        <v>0</v>
      </c>
      <c r="G35" s="16">
        <v>0</v>
      </c>
      <c r="H35" s="16">
        <f t="shared" si="5"/>
        <v>4</v>
      </c>
      <c r="I35" s="16">
        <v>4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36" t="s">
        <v>169</v>
      </c>
      <c r="B36" s="40" t="s">
        <v>34</v>
      </c>
      <c r="C36" s="35" t="s">
        <v>35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9</v>
      </c>
      <c r="I36" s="16">
        <v>9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6" t="s">
        <v>169</v>
      </c>
      <c r="B37" s="40" t="s">
        <v>36</v>
      </c>
      <c r="C37" s="35" t="s">
        <v>37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7</v>
      </c>
      <c r="I37" s="16">
        <v>7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36" t="s">
        <v>169</v>
      </c>
      <c r="B38" s="40" t="s">
        <v>38</v>
      </c>
      <c r="C38" s="35" t="s">
        <v>39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7</v>
      </c>
      <c r="I38" s="16">
        <v>7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2</v>
      </c>
      <c r="Q38" s="16">
        <v>2</v>
      </c>
      <c r="R38" s="16">
        <v>0</v>
      </c>
      <c r="S38" s="16">
        <v>0</v>
      </c>
    </row>
    <row r="39" spans="1:19" ht="13.5">
      <c r="A39" s="36" t="s">
        <v>169</v>
      </c>
      <c r="B39" s="40" t="s">
        <v>40</v>
      </c>
      <c r="C39" s="35" t="s">
        <v>168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6" t="s">
        <v>169</v>
      </c>
      <c r="B40" s="40" t="s">
        <v>41</v>
      </c>
      <c r="C40" s="35" t="s">
        <v>156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36" t="s">
        <v>169</v>
      </c>
      <c r="B41" s="40" t="s">
        <v>42</v>
      </c>
      <c r="C41" s="35" t="s">
        <v>137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36" t="s">
        <v>169</v>
      </c>
      <c r="B42" s="40" t="s">
        <v>43</v>
      </c>
      <c r="C42" s="35" t="s">
        <v>136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36" t="s">
        <v>169</v>
      </c>
      <c r="B43" s="40" t="s">
        <v>44</v>
      </c>
      <c r="C43" s="35" t="s">
        <v>45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10</v>
      </c>
      <c r="I43" s="16">
        <v>10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36" t="s">
        <v>169</v>
      </c>
      <c r="B44" s="40" t="s">
        <v>46</v>
      </c>
      <c r="C44" s="35" t="s">
        <v>47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4</v>
      </c>
      <c r="I44" s="16">
        <v>4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36" t="s">
        <v>169</v>
      </c>
      <c r="B45" s="40" t="s">
        <v>48</v>
      </c>
      <c r="C45" s="35" t="s">
        <v>49</v>
      </c>
      <c r="D45" s="16">
        <f t="shared" si="4"/>
        <v>2</v>
      </c>
      <c r="E45" s="16">
        <v>2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36" t="s">
        <v>169</v>
      </c>
      <c r="B46" s="40" t="s">
        <v>50</v>
      </c>
      <c r="C46" s="35" t="s">
        <v>51</v>
      </c>
      <c r="D46" s="16">
        <f t="shared" si="4"/>
        <v>3</v>
      </c>
      <c r="E46" s="16">
        <v>1</v>
      </c>
      <c r="F46" s="16">
        <v>1</v>
      </c>
      <c r="G46" s="16">
        <v>1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36" t="s">
        <v>169</v>
      </c>
      <c r="B47" s="40" t="s">
        <v>52</v>
      </c>
      <c r="C47" s="35" t="s">
        <v>53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36" t="s">
        <v>169</v>
      </c>
      <c r="B48" s="40" t="s">
        <v>54</v>
      </c>
      <c r="C48" s="35" t="s">
        <v>55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36" t="s">
        <v>169</v>
      </c>
      <c r="B49" s="40" t="s">
        <v>56</v>
      </c>
      <c r="C49" s="35" t="s">
        <v>57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36" t="s">
        <v>169</v>
      </c>
      <c r="B50" s="40" t="s">
        <v>58</v>
      </c>
      <c r="C50" s="35" t="s">
        <v>59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6" t="s">
        <v>169</v>
      </c>
      <c r="B51" s="40" t="s">
        <v>60</v>
      </c>
      <c r="C51" s="35" t="s">
        <v>61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36" t="s">
        <v>169</v>
      </c>
      <c r="B52" s="40" t="s">
        <v>62</v>
      </c>
      <c r="C52" s="35" t="s">
        <v>63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36" t="s">
        <v>169</v>
      </c>
      <c r="B53" s="40" t="s">
        <v>64</v>
      </c>
      <c r="C53" s="35" t="s">
        <v>65</v>
      </c>
      <c r="D53" s="16">
        <f t="shared" si="4"/>
        <v>11</v>
      </c>
      <c r="E53" s="16">
        <v>5</v>
      </c>
      <c r="F53" s="16">
        <v>6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36" t="s">
        <v>169</v>
      </c>
      <c r="B54" s="40" t="s">
        <v>66</v>
      </c>
      <c r="C54" s="35" t="s">
        <v>67</v>
      </c>
      <c r="D54" s="16">
        <f t="shared" si="4"/>
        <v>2</v>
      </c>
      <c r="E54" s="16">
        <v>1</v>
      </c>
      <c r="F54" s="16">
        <v>0</v>
      </c>
      <c r="G54" s="16">
        <v>1</v>
      </c>
      <c r="H54" s="16">
        <f t="shared" si="5"/>
        <v>4</v>
      </c>
      <c r="I54" s="16">
        <v>4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36" t="s">
        <v>169</v>
      </c>
      <c r="B55" s="40" t="s">
        <v>68</v>
      </c>
      <c r="C55" s="35" t="s">
        <v>261</v>
      </c>
      <c r="D55" s="16">
        <f t="shared" si="4"/>
        <v>3</v>
      </c>
      <c r="E55" s="16">
        <v>1</v>
      </c>
      <c r="F55" s="16">
        <v>1</v>
      </c>
      <c r="G55" s="16">
        <v>1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3</v>
      </c>
      <c r="M55" s="16">
        <v>1</v>
      </c>
      <c r="N55" s="16">
        <v>1</v>
      </c>
      <c r="O55" s="16">
        <v>1</v>
      </c>
      <c r="P55" s="16">
        <f t="shared" si="7"/>
        <v>3</v>
      </c>
      <c r="Q55" s="16">
        <v>1</v>
      </c>
      <c r="R55" s="16">
        <v>1</v>
      </c>
      <c r="S55" s="16">
        <v>1</v>
      </c>
    </row>
    <row r="56" spans="1:19" ht="13.5">
      <c r="A56" s="36" t="s">
        <v>169</v>
      </c>
      <c r="B56" s="40" t="s">
        <v>69</v>
      </c>
      <c r="C56" s="35" t="s">
        <v>70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2</v>
      </c>
      <c r="I56" s="16">
        <v>2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36" t="s">
        <v>169</v>
      </c>
      <c r="B57" s="40" t="s">
        <v>71</v>
      </c>
      <c r="C57" s="35" t="s">
        <v>72</v>
      </c>
      <c r="D57" s="16">
        <f t="shared" si="4"/>
        <v>2</v>
      </c>
      <c r="E57" s="16">
        <v>1</v>
      </c>
      <c r="F57" s="16">
        <v>0</v>
      </c>
      <c r="G57" s="16">
        <v>1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36" t="s">
        <v>169</v>
      </c>
      <c r="B58" s="40" t="s">
        <v>73</v>
      </c>
      <c r="C58" s="35" t="s">
        <v>74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36" t="s">
        <v>169</v>
      </c>
      <c r="B59" s="40" t="s">
        <v>75</v>
      </c>
      <c r="C59" s="35" t="s">
        <v>76</v>
      </c>
      <c r="D59" s="16">
        <f t="shared" si="4"/>
        <v>3</v>
      </c>
      <c r="E59" s="16">
        <v>1</v>
      </c>
      <c r="F59" s="16">
        <v>1</v>
      </c>
      <c r="G59" s="16">
        <v>1</v>
      </c>
      <c r="H59" s="16">
        <f t="shared" si="5"/>
        <v>3</v>
      </c>
      <c r="I59" s="16">
        <v>3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6" t="s">
        <v>169</v>
      </c>
      <c r="B60" s="40" t="s">
        <v>77</v>
      </c>
      <c r="C60" s="35" t="s">
        <v>157</v>
      </c>
      <c r="D60" s="16">
        <f t="shared" si="4"/>
        <v>3</v>
      </c>
      <c r="E60" s="16">
        <v>2</v>
      </c>
      <c r="F60" s="16">
        <v>0</v>
      </c>
      <c r="G60" s="16">
        <v>1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1</v>
      </c>
      <c r="M60" s="16">
        <v>1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36" t="s">
        <v>169</v>
      </c>
      <c r="B61" s="40" t="s">
        <v>78</v>
      </c>
      <c r="C61" s="35" t="s">
        <v>79</v>
      </c>
      <c r="D61" s="16">
        <f t="shared" si="4"/>
        <v>3</v>
      </c>
      <c r="E61" s="16">
        <v>3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1</v>
      </c>
      <c r="M61" s="16">
        <v>1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36" t="s">
        <v>169</v>
      </c>
      <c r="B62" s="40" t="s">
        <v>80</v>
      </c>
      <c r="C62" s="35" t="s">
        <v>81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36" t="s">
        <v>169</v>
      </c>
      <c r="B63" s="40" t="s">
        <v>82</v>
      </c>
      <c r="C63" s="35" t="s">
        <v>83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6" t="s">
        <v>169</v>
      </c>
      <c r="B64" s="40" t="s">
        <v>84</v>
      </c>
      <c r="C64" s="35" t="s">
        <v>85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36" t="s">
        <v>169</v>
      </c>
      <c r="B65" s="40" t="s">
        <v>86</v>
      </c>
      <c r="C65" s="35" t="s">
        <v>87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36" t="s">
        <v>169</v>
      </c>
      <c r="B66" s="40" t="s">
        <v>88</v>
      </c>
      <c r="C66" s="35" t="s">
        <v>135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6" t="s">
        <v>169</v>
      </c>
      <c r="B67" s="40" t="s">
        <v>89</v>
      </c>
      <c r="C67" s="35" t="s">
        <v>90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36" t="s">
        <v>169</v>
      </c>
      <c r="B68" s="40" t="s">
        <v>91</v>
      </c>
      <c r="C68" s="35" t="s">
        <v>92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6" t="s">
        <v>169</v>
      </c>
      <c r="B69" s="40" t="s">
        <v>93</v>
      </c>
      <c r="C69" s="35" t="s">
        <v>94</v>
      </c>
      <c r="D69" s="16">
        <f t="shared" si="4"/>
        <v>2</v>
      </c>
      <c r="E69" s="16">
        <v>1</v>
      </c>
      <c r="F69" s="16">
        <v>1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6" t="s">
        <v>169</v>
      </c>
      <c r="B70" s="40" t="s">
        <v>95</v>
      </c>
      <c r="C70" s="35" t="s">
        <v>96</v>
      </c>
      <c r="D70" s="16">
        <f t="shared" si="4"/>
        <v>2</v>
      </c>
      <c r="E70" s="16">
        <v>1</v>
      </c>
      <c r="F70" s="16">
        <v>0</v>
      </c>
      <c r="G70" s="16">
        <v>1</v>
      </c>
      <c r="H70" s="16">
        <f t="shared" si="5"/>
        <v>1</v>
      </c>
      <c r="I70" s="16">
        <v>1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36" t="s">
        <v>169</v>
      </c>
      <c r="B71" s="40" t="s">
        <v>97</v>
      </c>
      <c r="C71" s="35" t="s">
        <v>98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2</v>
      </c>
      <c r="Q71" s="16">
        <v>2</v>
      </c>
      <c r="R71" s="16">
        <v>0</v>
      </c>
      <c r="S71" s="16">
        <v>0</v>
      </c>
    </row>
    <row r="72" spans="1:19" ht="13.5">
      <c r="A72" s="36" t="s">
        <v>169</v>
      </c>
      <c r="B72" s="40" t="s">
        <v>99</v>
      </c>
      <c r="C72" s="35" t="s">
        <v>100</v>
      </c>
      <c r="D72" s="16">
        <f t="shared" si="4"/>
        <v>1</v>
      </c>
      <c r="E72" s="16">
        <v>1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2</v>
      </c>
      <c r="Q72" s="16">
        <v>2</v>
      </c>
      <c r="R72" s="16">
        <v>0</v>
      </c>
      <c r="S72" s="16">
        <v>0</v>
      </c>
    </row>
    <row r="73" spans="1:19" ht="13.5">
      <c r="A73" s="36" t="s">
        <v>169</v>
      </c>
      <c r="B73" s="40" t="s">
        <v>101</v>
      </c>
      <c r="C73" s="35" t="s">
        <v>102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36" t="s">
        <v>169</v>
      </c>
      <c r="B74" s="40" t="s">
        <v>103</v>
      </c>
      <c r="C74" s="35" t="s">
        <v>104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36" t="s">
        <v>169</v>
      </c>
      <c r="B75" s="40" t="s">
        <v>105</v>
      </c>
      <c r="C75" s="35" t="s">
        <v>106</v>
      </c>
      <c r="D75" s="16">
        <f t="shared" si="4"/>
        <v>2</v>
      </c>
      <c r="E75" s="16">
        <v>1</v>
      </c>
      <c r="F75" s="16">
        <v>1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2</v>
      </c>
      <c r="Q75" s="16">
        <v>2</v>
      </c>
      <c r="R75" s="16">
        <v>0</v>
      </c>
      <c r="S75" s="16">
        <v>0</v>
      </c>
    </row>
    <row r="76" spans="1:19" ht="13.5">
      <c r="A76" s="36" t="s">
        <v>169</v>
      </c>
      <c r="B76" s="40" t="s">
        <v>107</v>
      </c>
      <c r="C76" s="35" t="s">
        <v>108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36" t="s">
        <v>169</v>
      </c>
      <c r="B77" s="40" t="s">
        <v>109</v>
      </c>
      <c r="C77" s="35" t="s">
        <v>110</v>
      </c>
      <c r="D77" s="16">
        <f t="shared" si="4"/>
        <v>1</v>
      </c>
      <c r="E77" s="16">
        <v>1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45" t="s">
        <v>167</v>
      </c>
      <c r="B78" s="45"/>
      <c r="C78" s="45"/>
      <c r="D78" s="16">
        <f t="shared" si="4"/>
        <v>199</v>
      </c>
      <c r="E78" s="16">
        <f>SUM(E7:E77)</f>
        <v>141</v>
      </c>
      <c r="F78" s="16">
        <f>SUM(F7:F77)</f>
        <v>38</v>
      </c>
      <c r="G78" s="16">
        <f>SUM(G7:G77)</f>
        <v>20</v>
      </c>
      <c r="H78" s="16">
        <f t="shared" si="5"/>
        <v>637</v>
      </c>
      <c r="I78" s="16">
        <f>SUM(I7:I77)</f>
        <v>629</v>
      </c>
      <c r="J78" s="16">
        <f>SUM(J7:J77)</f>
        <v>7</v>
      </c>
      <c r="K78" s="16">
        <f>SUM(K7:K77)</f>
        <v>1</v>
      </c>
      <c r="L78" s="16">
        <f t="shared" si="6"/>
        <v>16</v>
      </c>
      <c r="M78" s="16">
        <f>SUM(M7:M77)</f>
        <v>9</v>
      </c>
      <c r="N78" s="16">
        <f>SUM(N7:N77)</f>
        <v>3</v>
      </c>
      <c r="O78" s="16">
        <f>SUM(O7:O77)</f>
        <v>4</v>
      </c>
      <c r="P78" s="16">
        <f t="shared" si="7"/>
        <v>99</v>
      </c>
      <c r="Q78" s="16">
        <f>SUM(Q7:Q77)</f>
        <v>96</v>
      </c>
      <c r="R78" s="16">
        <f>SUM(R7:R77)</f>
        <v>1</v>
      </c>
      <c r="S78" s="16">
        <f>SUM(S7:S77)</f>
        <v>2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146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127</v>
      </c>
      <c r="B2" s="52" t="s">
        <v>213</v>
      </c>
      <c r="C2" s="50" t="s">
        <v>150</v>
      </c>
      <c r="D2" s="20" t="s">
        <v>228</v>
      </c>
      <c r="E2" s="8"/>
      <c r="F2" s="8"/>
      <c r="G2" s="8"/>
      <c r="H2" s="8"/>
      <c r="I2" s="8"/>
      <c r="J2" s="8"/>
      <c r="K2" s="10"/>
      <c r="L2" s="23" t="s">
        <v>129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270</v>
      </c>
      <c r="E3" s="8"/>
      <c r="F3" s="8"/>
      <c r="G3" s="10"/>
      <c r="H3" s="12" t="s">
        <v>271</v>
      </c>
      <c r="I3" s="8"/>
      <c r="J3" s="8"/>
      <c r="K3" s="10"/>
      <c r="L3" s="12" t="s">
        <v>270</v>
      </c>
      <c r="M3" s="8"/>
      <c r="N3" s="8"/>
      <c r="O3" s="10"/>
      <c r="P3" s="12" t="s">
        <v>271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152</v>
      </c>
      <c r="E4" s="47" t="s">
        <v>220</v>
      </c>
      <c r="F4" s="47" t="s">
        <v>221</v>
      </c>
      <c r="G4" s="47" t="s">
        <v>222</v>
      </c>
      <c r="H4" s="49" t="s">
        <v>152</v>
      </c>
      <c r="I4" s="47" t="s">
        <v>220</v>
      </c>
      <c r="J4" s="47" t="s">
        <v>221</v>
      </c>
      <c r="K4" s="47" t="s">
        <v>222</v>
      </c>
      <c r="L4" s="49" t="s">
        <v>152</v>
      </c>
      <c r="M4" s="47" t="s">
        <v>220</v>
      </c>
      <c r="N4" s="47" t="s">
        <v>221</v>
      </c>
      <c r="O4" s="47" t="s">
        <v>222</v>
      </c>
      <c r="P4" s="49" t="s">
        <v>152</v>
      </c>
      <c r="Q4" s="47" t="s">
        <v>220</v>
      </c>
      <c r="R4" s="47" t="s">
        <v>221</v>
      </c>
      <c r="S4" s="47" t="s">
        <v>222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272</v>
      </c>
      <c r="E6" s="15" t="s">
        <v>269</v>
      </c>
      <c r="F6" s="15" t="s">
        <v>269</v>
      </c>
      <c r="G6" s="15" t="s">
        <v>269</v>
      </c>
      <c r="H6" s="14" t="s">
        <v>269</v>
      </c>
      <c r="I6" s="15" t="s">
        <v>269</v>
      </c>
      <c r="J6" s="15" t="s">
        <v>269</v>
      </c>
      <c r="K6" s="15" t="s">
        <v>269</v>
      </c>
      <c r="L6" s="14" t="s">
        <v>272</v>
      </c>
      <c r="M6" s="15" t="s">
        <v>269</v>
      </c>
      <c r="N6" s="15" t="s">
        <v>269</v>
      </c>
      <c r="O6" s="15" t="s">
        <v>269</v>
      </c>
      <c r="P6" s="14" t="s">
        <v>269</v>
      </c>
      <c r="Q6" s="15" t="s">
        <v>269</v>
      </c>
      <c r="R6" s="15" t="s">
        <v>269</v>
      </c>
      <c r="S6" s="15" t="s">
        <v>269</v>
      </c>
    </row>
    <row r="7" spans="1:19" ht="13.5">
      <c r="A7" s="36" t="s">
        <v>169</v>
      </c>
      <c r="B7" s="39" t="s">
        <v>229</v>
      </c>
      <c r="C7" s="37" t="s">
        <v>230</v>
      </c>
      <c r="D7" s="16">
        <f aca="true" t="shared" si="0" ref="D7:D33">SUM(E7:G7)</f>
        <v>0</v>
      </c>
      <c r="E7" s="16">
        <v>0</v>
      </c>
      <c r="F7" s="16">
        <v>0</v>
      </c>
      <c r="G7" s="16">
        <v>0</v>
      </c>
      <c r="H7" s="16">
        <f aca="true" t="shared" si="1" ref="H7:H33">SUM(I7:K7)</f>
        <v>0</v>
      </c>
      <c r="I7" s="16">
        <v>0</v>
      </c>
      <c r="J7" s="16">
        <v>0</v>
      </c>
      <c r="K7" s="16">
        <v>0</v>
      </c>
      <c r="L7" s="16">
        <f aca="true" t="shared" si="2" ref="L7:L33">SUM(M7:O7)</f>
        <v>0</v>
      </c>
      <c r="M7" s="16">
        <v>0</v>
      </c>
      <c r="N7" s="16">
        <v>0</v>
      </c>
      <c r="O7" s="16">
        <v>0</v>
      </c>
      <c r="P7" s="16">
        <f aca="true" t="shared" si="3" ref="P7:P33">SUM(Q7:S7)</f>
        <v>3</v>
      </c>
      <c r="Q7" s="16">
        <v>3</v>
      </c>
      <c r="R7" s="16">
        <v>0</v>
      </c>
      <c r="S7" s="16">
        <v>0</v>
      </c>
    </row>
    <row r="8" spans="1:19" ht="13.5">
      <c r="A8" s="36" t="s">
        <v>169</v>
      </c>
      <c r="B8" s="39" t="s">
        <v>231</v>
      </c>
      <c r="C8" s="37" t="s">
        <v>232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36" t="s">
        <v>169</v>
      </c>
      <c r="B9" s="39" t="s">
        <v>233</v>
      </c>
      <c r="C9" s="37" t="s">
        <v>234</v>
      </c>
      <c r="D9" s="16">
        <f t="shared" si="0"/>
        <v>8</v>
      </c>
      <c r="E9" s="16">
        <v>8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169</v>
      </c>
      <c r="B10" s="39" t="s">
        <v>235</v>
      </c>
      <c r="C10" s="37" t="s">
        <v>236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169</v>
      </c>
      <c r="B11" s="39" t="s">
        <v>237</v>
      </c>
      <c r="C11" s="37" t="s">
        <v>238</v>
      </c>
      <c r="D11" s="16">
        <f t="shared" si="0"/>
        <v>12</v>
      </c>
      <c r="E11" s="16">
        <v>12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169</v>
      </c>
      <c r="B12" s="39" t="s">
        <v>239</v>
      </c>
      <c r="C12" s="37" t="s">
        <v>240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169</v>
      </c>
      <c r="B13" s="39" t="s">
        <v>241</v>
      </c>
      <c r="C13" s="37" t="s">
        <v>242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169</v>
      </c>
      <c r="B14" s="39" t="s">
        <v>243</v>
      </c>
      <c r="C14" s="37" t="s">
        <v>244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169</v>
      </c>
      <c r="B15" s="39" t="s">
        <v>245</v>
      </c>
      <c r="C15" s="37" t="s">
        <v>246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1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169</v>
      </c>
      <c r="B16" s="39" t="s">
        <v>247</v>
      </c>
      <c r="C16" s="37" t="s">
        <v>248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6" t="s">
        <v>169</v>
      </c>
      <c r="B17" s="39" t="s">
        <v>249</v>
      </c>
      <c r="C17" s="37" t="s">
        <v>250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169</v>
      </c>
      <c r="B18" s="39" t="s">
        <v>251</v>
      </c>
      <c r="C18" s="37" t="s">
        <v>252</v>
      </c>
      <c r="D18" s="16">
        <f t="shared" si="0"/>
        <v>2</v>
      </c>
      <c r="E18" s="16">
        <v>0</v>
      </c>
      <c r="F18" s="16">
        <v>1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9</v>
      </c>
      <c r="Q18" s="16">
        <v>9</v>
      </c>
      <c r="R18" s="16">
        <v>0</v>
      </c>
      <c r="S18" s="16">
        <v>0</v>
      </c>
    </row>
    <row r="19" spans="1:19" ht="13.5">
      <c r="A19" s="36" t="s">
        <v>169</v>
      </c>
      <c r="B19" s="39" t="s">
        <v>253</v>
      </c>
      <c r="C19" s="37" t="s">
        <v>254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169</v>
      </c>
      <c r="B20" s="39" t="s">
        <v>139</v>
      </c>
      <c r="C20" s="37" t="s">
        <v>140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169</v>
      </c>
      <c r="B21" s="39" t="s">
        <v>255</v>
      </c>
      <c r="C21" s="37" t="s">
        <v>256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2</v>
      </c>
      <c r="I21" s="16">
        <v>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5</v>
      </c>
      <c r="Q21" s="16">
        <v>5</v>
      </c>
      <c r="R21" s="16">
        <v>0</v>
      </c>
      <c r="S21" s="16">
        <v>0</v>
      </c>
    </row>
    <row r="22" spans="1:19" ht="13.5">
      <c r="A22" s="36" t="s">
        <v>169</v>
      </c>
      <c r="B22" s="39" t="s">
        <v>257</v>
      </c>
      <c r="C22" s="37" t="s">
        <v>258</v>
      </c>
      <c r="D22" s="16">
        <f t="shared" si="0"/>
        <v>3</v>
      </c>
      <c r="E22" s="16">
        <v>0</v>
      </c>
      <c r="F22" s="16">
        <v>2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2</v>
      </c>
      <c r="M22" s="16">
        <v>1</v>
      </c>
      <c r="N22" s="16">
        <v>0</v>
      </c>
      <c r="O22" s="16">
        <v>1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36" t="s">
        <v>169</v>
      </c>
      <c r="B23" s="39" t="s">
        <v>259</v>
      </c>
      <c r="C23" s="37" t="s">
        <v>260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6" t="s">
        <v>169</v>
      </c>
      <c r="B24" s="39" t="s">
        <v>111</v>
      </c>
      <c r="C24" s="37" t="s">
        <v>112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6" t="s">
        <v>169</v>
      </c>
      <c r="B25" s="39" t="s">
        <v>113</v>
      </c>
      <c r="C25" s="37" t="s">
        <v>114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6" t="s">
        <v>169</v>
      </c>
      <c r="B26" s="39" t="s">
        <v>115</v>
      </c>
      <c r="C26" s="37" t="s">
        <v>116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1</v>
      </c>
      <c r="M26" s="16">
        <v>0</v>
      </c>
      <c r="N26" s="16">
        <v>0</v>
      </c>
      <c r="O26" s="16">
        <v>1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6" t="s">
        <v>169</v>
      </c>
      <c r="B27" s="39" t="s">
        <v>117</v>
      </c>
      <c r="C27" s="37" t="s">
        <v>118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7</v>
      </c>
      <c r="I27" s="16">
        <v>7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169</v>
      </c>
      <c r="B28" s="39" t="s">
        <v>119</v>
      </c>
      <c r="C28" s="37" t="s">
        <v>120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6" t="s">
        <v>169</v>
      </c>
      <c r="B29" s="39" t="s">
        <v>121</v>
      </c>
      <c r="C29" s="37" t="s">
        <v>122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36" t="s">
        <v>169</v>
      </c>
      <c r="B30" s="39" t="s">
        <v>123</v>
      </c>
      <c r="C30" s="37" t="s">
        <v>124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169</v>
      </c>
      <c r="B31" s="39" t="s">
        <v>125</v>
      </c>
      <c r="C31" s="37" t="s">
        <v>126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169</v>
      </c>
      <c r="B32" s="39" t="s">
        <v>141</v>
      </c>
      <c r="C32" s="37" t="s">
        <v>142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46" t="s">
        <v>143</v>
      </c>
      <c r="B33" s="46"/>
      <c r="C33" s="46"/>
      <c r="D33" s="16">
        <f t="shared" si="0"/>
        <v>29</v>
      </c>
      <c r="E33" s="16">
        <f>SUM(E7:E32)</f>
        <v>24</v>
      </c>
      <c r="F33" s="16">
        <f>SUM(F7:F32)</f>
        <v>3</v>
      </c>
      <c r="G33" s="16">
        <f>SUM(G7:G32)</f>
        <v>2</v>
      </c>
      <c r="H33" s="16">
        <f t="shared" si="1"/>
        <v>9</v>
      </c>
      <c r="I33" s="16">
        <f>SUM(I7:I32)</f>
        <v>9</v>
      </c>
      <c r="J33" s="16">
        <f>SUM(J7:J32)</f>
        <v>0</v>
      </c>
      <c r="K33" s="16">
        <f>SUM(K7:K32)</f>
        <v>0</v>
      </c>
      <c r="L33" s="16">
        <f t="shared" si="2"/>
        <v>4</v>
      </c>
      <c r="M33" s="16">
        <f>SUM(M7:M32)</f>
        <v>1</v>
      </c>
      <c r="N33" s="16">
        <f>SUM(N7:N32)</f>
        <v>1</v>
      </c>
      <c r="O33" s="16">
        <f>SUM(O7:O32)</f>
        <v>2</v>
      </c>
      <c r="P33" s="16">
        <f t="shared" si="3"/>
        <v>29</v>
      </c>
      <c r="Q33" s="16">
        <f>SUM(Q7:Q32)</f>
        <v>29</v>
      </c>
      <c r="R33" s="16">
        <f>SUM(R7:R32)</f>
        <v>0</v>
      </c>
      <c r="S33" s="16">
        <f>SUM(S7:S32)</f>
        <v>0</v>
      </c>
    </row>
  </sheetData>
  <mergeCells count="20">
    <mergeCell ref="A33:C33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8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145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127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152</v>
      </c>
      <c r="E4" s="50" t="s">
        <v>266</v>
      </c>
      <c r="F4" s="50" t="s">
        <v>267</v>
      </c>
      <c r="G4" s="50" t="s">
        <v>268</v>
      </c>
      <c r="H4" s="11" t="s">
        <v>152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269</v>
      </c>
      <c r="E6" s="14" t="s">
        <v>269</v>
      </c>
      <c r="F6" s="14" t="s">
        <v>269</v>
      </c>
      <c r="G6" s="25" t="s">
        <v>269</v>
      </c>
      <c r="H6" s="21" t="s">
        <v>153</v>
      </c>
      <c r="I6" s="22" t="s">
        <v>154</v>
      </c>
      <c r="J6" s="22" t="s">
        <v>154</v>
      </c>
      <c r="K6" s="22" t="s">
        <v>154</v>
      </c>
    </row>
    <row r="7" spans="1:11" ht="13.5">
      <c r="A7" s="36" t="s">
        <v>169</v>
      </c>
      <c r="B7" s="40" t="s">
        <v>170</v>
      </c>
      <c r="C7" s="35" t="s">
        <v>171</v>
      </c>
      <c r="D7" s="16">
        <f aca="true" t="shared" si="0" ref="D7:D23">SUM(E7:G7)</f>
        <v>215</v>
      </c>
      <c r="E7" s="16">
        <v>211</v>
      </c>
      <c r="F7" s="16">
        <v>3</v>
      </c>
      <c r="G7" s="16">
        <v>1</v>
      </c>
      <c r="H7" s="16">
        <f aca="true" t="shared" si="1" ref="H7:H23">SUM(I7:K7)</f>
        <v>4036</v>
      </c>
      <c r="I7" s="16">
        <v>3843</v>
      </c>
      <c r="J7" s="16">
        <v>171</v>
      </c>
      <c r="K7" s="16">
        <v>22</v>
      </c>
    </row>
    <row r="8" spans="1:11" ht="13.5">
      <c r="A8" s="36" t="s">
        <v>169</v>
      </c>
      <c r="B8" s="40" t="s">
        <v>172</v>
      </c>
      <c r="C8" s="35" t="s">
        <v>173</v>
      </c>
      <c r="D8" s="16">
        <f t="shared" si="0"/>
        <v>91</v>
      </c>
      <c r="E8" s="16">
        <v>87</v>
      </c>
      <c r="F8" s="16">
        <v>1</v>
      </c>
      <c r="G8" s="16">
        <v>3</v>
      </c>
      <c r="H8" s="16">
        <f t="shared" si="1"/>
        <v>726</v>
      </c>
      <c r="I8" s="16">
        <v>586</v>
      </c>
      <c r="J8" s="16">
        <v>61</v>
      </c>
      <c r="K8" s="16">
        <v>79</v>
      </c>
    </row>
    <row r="9" spans="1:11" ht="13.5">
      <c r="A9" s="36" t="s">
        <v>169</v>
      </c>
      <c r="B9" s="40" t="s">
        <v>174</v>
      </c>
      <c r="C9" s="35" t="s">
        <v>175</v>
      </c>
      <c r="D9" s="16">
        <f t="shared" si="0"/>
        <v>4</v>
      </c>
      <c r="E9" s="16">
        <v>1</v>
      </c>
      <c r="F9" s="16">
        <v>0</v>
      </c>
      <c r="G9" s="16">
        <v>3</v>
      </c>
      <c r="H9" s="16">
        <f t="shared" si="1"/>
        <v>45</v>
      </c>
      <c r="I9" s="16">
        <v>12</v>
      </c>
      <c r="J9" s="16">
        <v>30</v>
      </c>
      <c r="K9" s="16">
        <v>3</v>
      </c>
    </row>
    <row r="10" spans="1:11" ht="13.5">
      <c r="A10" s="36" t="s">
        <v>169</v>
      </c>
      <c r="B10" s="40" t="s">
        <v>176</v>
      </c>
      <c r="C10" s="35" t="s">
        <v>158</v>
      </c>
      <c r="D10" s="16">
        <f t="shared" si="0"/>
        <v>41</v>
      </c>
      <c r="E10" s="16">
        <v>37</v>
      </c>
      <c r="F10" s="16">
        <v>4</v>
      </c>
      <c r="G10" s="16">
        <v>0</v>
      </c>
      <c r="H10" s="16">
        <f t="shared" si="1"/>
        <v>384</v>
      </c>
      <c r="I10" s="16">
        <v>332</v>
      </c>
      <c r="J10" s="16">
        <v>40</v>
      </c>
      <c r="K10" s="16">
        <v>12</v>
      </c>
    </row>
    <row r="11" spans="1:11" ht="13.5">
      <c r="A11" s="36" t="s">
        <v>169</v>
      </c>
      <c r="B11" s="40" t="s">
        <v>177</v>
      </c>
      <c r="C11" s="35" t="s">
        <v>178</v>
      </c>
      <c r="D11" s="16">
        <f t="shared" si="0"/>
        <v>27</v>
      </c>
      <c r="E11" s="16">
        <v>24</v>
      </c>
      <c r="F11" s="16">
        <v>2</v>
      </c>
      <c r="G11" s="16">
        <v>1</v>
      </c>
      <c r="H11" s="16">
        <f t="shared" si="1"/>
        <v>313</v>
      </c>
      <c r="I11" s="16">
        <v>284</v>
      </c>
      <c r="J11" s="16">
        <v>17</v>
      </c>
      <c r="K11" s="16">
        <v>12</v>
      </c>
    </row>
    <row r="12" spans="1:11" ht="13.5">
      <c r="A12" s="36" t="s">
        <v>169</v>
      </c>
      <c r="B12" s="40" t="s">
        <v>179</v>
      </c>
      <c r="C12" s="35" t="s">
        <v>180</v>
      </c>
      <c r="D12" s="16">
        <f t="shared" si="0"/>
        <v>12</v>
      </c>
      <c r="E12" s="16">
        <v>10</v>
      </c>
      <c r="F12" s="16">
        <v>0</v>
      </c>
      <c r="G12" s="16">
        <v>2</v>
      </c>
      <c r="H12" s="16">
        <f t="shared" si="1"/>
        <v>80</v>
      </c>
      <c r="I12" s="16">
        <v>56</v>
      </c>
      <c r="J12" s="16">
        <v>7</v>
      </c>
      <c r="K12" s="16">
        <v>17</v>
      </c>
    </row>
    <row r="13" spans="1:11" ht="13.5">
      <c r="A13" s="36" t="s">
        <v>169</v>
      </c>
      <c r="B13" s="40" t="s">
        <v>181</v>
      </c>
      <c r="C13" s="35" t="s">
        <v>182</v>
      </c>
      <c r="D13" s="16">
        <f t="shared" si="0"/>
        <v>11</v>
      </c>
      <c r="E13" s="16">
        <v>4</v>
      </c>
      <c r="F13" s="16">
        <v>6</v>
      </c>
      <c r="G13" s="16">
        <v>1</v>
      </c>
      <c r="H13" s="16">
        <f t="shared" si="1"/>
        <v>55</v>
      </c>
      <c r="I13" s="16">
        <v>15</v>
      </c>
      <c r="J13" s="16">
        <v>13</v>
      </c>
      <c r="K13" s="16">
        <v>27</v>
      </c>
    </row>
    <row r="14" spans="1:11" ht="13.5">
      <c r="A14" s="36" t="s">
        <v>169</v>
      </c>
      <c r="B14" s="40" t="s">
        <v>183</v>
      </c>
      <c r="C14" s="35" t="s">
        <v>184</v>
      </c>
      <c r="D14" s="16">
        <f t="shared" si="0"/>
        <v>5</v>
      </c>
      <c r="E14" s="16">
        <v>4</v>
      </c>
      <c r="F14" s="16">
        <v>0</v>
      </c>
      <c r="G14" s="16">
        <v>1</v>
      </c>
      <c r="H14" s="16">
        <f t="shared" si="1"/>
        <v>41</v>
      </c>
      <c r="I14" s="16">
        <v>20</v>
      </c>
      <c r="J14" s="16">
        <v>13</v>
      </c>
      <c r="K14" s="16">
        <v>8</v>
      </c>
    </row>
    <row r="15" spans="1:11" ht="13.5">
      <c r="A15" s="36" t="s">
        <v>169</v>
      </c>
      <c r="B15" s="40" t="s">
        <v>162</v>
      </c>
      <c r="C15" s="35" t="s">
        <v>163</v>
      </c>
      <c r="D15" s="16">
        <f t="shared" si="0"/>
        <v>26</v>
      </c>
      <c r="E15" s="16">
        <v>11</v>
      </c>
      <c r="F15" s="16">
        <v>13</v>
      </c>
      <c r="G15" s="16">
        <v>2</v>
      </c>
      <c r="H15" s="16">
        <f t="shared" si="1"/>
        <v>80</v>
      </c>
      <c r="I15" s="16">
        <v>39</v>
      </c>
      <c r="J15" s="16">
        <v>24</v>
      </c>
      <c r="K15" s="16">
        <v>17</v>
      </c>
    </row>
    <row r="16" spans="1:11" ht="13.5">
      <c r="A16" s="36" t="s">
        <v>169</v>
      </c>
      <c r="B16" s="40" t="s">
        <v>164</v>
      </c>
      <c r="C16" s="35" t="s">
        <v>165</v>
      </c>
      <c r="D16" s="16">
        <f t="shared" si="0"/>
        <v>19</v>
      </c>
      <c r="E16" s="16">
        <v>9</v>
      </c>
      <c r="F16" s="16">
        <v>6</v>
      </c>
      <c r="G16" s="16">
        <v>4</v>
      </c>
      <c r="H16" s="16">
        <f t="shared" si="1"/>
        <v>99</v>
      </c>
      <c r="I16" s="16">
        <v>55</v>
      </c>
      <c r="J16" s="16">
        <v>27</v>
      </c>
      <c r="K16" s="16">
        <v>17</v>
      </c>
    </row>
    <row r="17" spans="1:11" ht="13.5">
      <c r="A17" s="36" t="s">
        <v>169</v>
      </c>
      <c r="B17" s="40" t="s">
        <v>185</v>
      </c>
      <c r="C17" s="35" t="s">
        <v>186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36" t="s">
        <v>169</v>
      </c>
      <c r="B18" s="40" t="s">
        <v>187</v>
      </c>
      <c r="C18" s="35" t="s">
        <v>188</v>
      </c>
      <c r="D18" s="16">
        <f t="shared" si="0"/>
        <v>1</v>
      </c>
      <c r="E18" s="16">
        <v>0</v>
      </c>
      <c r="F18" s="16">
        <v>0</v>
      </c>
      <c r="G18" s="16">
        <v>1</v>
      </c>
      <c r="H18" s="16">
        <f t="shared" si="1"/>
        <v>4</v>
      </c>
      <c r="I18" s="16">
        <v>3</v>
      </c>
      <c r="J18" s="16">
        <v>1</v>
      </c>
      <c r="K18" s="16">
        <v>0</v>
      </c>
    </row>
    <row r="19" spans="1:11" ht="13.5">
      <c r="A19" s="36" t="s">
        <v>169</v>
      </c>
      <c r="B19" s="40" t="s">
        <v>189</v>
      </c>
      <c r="C19" s="35" t="s">
        <v>155</v>
      </c>
      <c r="D19" s="16">
        <f t="shared" si="0"/>
        <v>1</v>
      </c>
      <c r="E19" s="16">
        <v>0</v>
      </c>
      <c r="F19" s="16">
        <v>0</v>
      </c>
      <c r="G19" s="16">
        <v>1</v>
      </c>
      <c r="H19" s="16">
        <f t="shared" si="1"/>
        <v>5</v>
      </c>
      <c r="I19" s="16">
        <v>3</v>
      </c>
      <c r="J19" s="16">
        <v>2</v>
      </c>
      <c r="K19" s="16">
        <v>0</v>
      </c>
    </row>
    <row r="20" spans="1:11" ht="13.5">
      <c r="A20" s="36" t="s">
        <v>169</v>
      </c>
      <c r="B20" s="40" t="s">
        <v>190</v>
      </c>
      <c r="C20" s="35" t="s">
        <v>191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10</v>
      </c>
      <c r="I20" s="16">
        <v>8</v>
      </c>
      <c r="J20" s="16">
        <v>2</v>
      </c>
      <c r="K20" s="16">
        <v>0</v>
      </c>
    </row>
    <row r="21" spans="1:11" ht="13.5">
      <c r="A21" s="36" t="s">
        <v>169</v>
      </c>
      <c r="B21" s="40" t="s">
        <v>192</v>
      </c>
      <c r="C21" s="35" t="s">
        <v>273</v>
      </c>
      <c r="D21" s="16">
        <f t="shared" si="0"/>
        <v>4</v>
      </c>
      <c r="E21" s="16">
        <v>3</v>
      </c>
      <c r="F21" s="16">
        <v>0</v>
      </c>
      <c r="G21" s="16">
        <v>1</v>
      </c>
      <c r="H21" s="16">
        <f t="shared" si="1"/>
        <v>20</v>
      </c>
      <c r="I21" s="16">
        <v>12</v>
      </c>
      <c r="J21" s="16">
        <v>5</v>
      </c>
      <c r="K21" s="16">
        <v>3</v>
      </c>
    </row>
    <row r="22" spans="1:11" ht="13.5">
      <c r="A22" s="36" t="s">
        <v>169</v>
      </c>
      <c r="B22" s="40" t="s">
        <v>193</v>
      </c>
      <c r="C22" s="35" t="s">
        <v>194</v>
      </c>
      <c r="D22" s="16">
        <f t="shared" si="0"/>
        <v>4</v>
      </c>
      <c r="E22" s="16">
        <v>2</v>
      </c>
      <c r="F22" s="16">
        <v>0</v>
      </c>
      <c r="G22" s="16">
        <v>2</v>
      </c>
      <c r="H22" s="16">
        <f t="shared" si="1"/>
        <v>29</v>
      </c>
      <c r="I22" s="16">
        <v>21</v>
      </c>
      <c r="J22" s="16">
        <v>4</v>
      </c>
      <c r="K22" s="16">
        <v>4</v>
      </c>
    </row>
    <row r="23" spans="1:11" ht="13.5">
      <c r="A23" s="36" t="s">
        <v>169</v>
      </c>
      <c r="B23" s="40" t="s">
        <v>195</v>
      </c>
      <c r="C23" s="35" t="s">
        <v>196</v>
      </c>
      <c r="D23" s="16">
        <f t="shared" si="0"/>
        <v>12</v>
      </c>
      <c r="E23" s="16">
        <v>10</v>
      </c>
      <c r="F23" s="16">
        <v>0</v>
      </c>
      <c r="G23" s="16">
        <v>2</v>
      </c>
      <c r="H23" s="16">
        <f t="shared" si="1"/>
        <v>76</v>
      </c>
      <c r="I23" s="16">
        <v>68</v>
      </c>
      <c r="J23" s="16">
        <v>6</v>
      </c>
      <c r="K23" s="16">
        <v>2</v>
      </c>
    </row>
    <row r="24" spans="1:11" ht="13.5">
      <c r="A24" s="36" t="s">
        <v>169</v>
      </c>
      <c r="B24" s="40" t="s">
        <v>197</v>
      </c>
      <c r="C24" s="35" t="s">
        <v>198</v>
      </c>
      <c r="D24" s="16">
        <f aca="true" t="shared" si="2" ref="D24:D78">SUM(E24:G24)</f>
        <v>9</v>
      </c>
      <c r="E24" s="16">
        <v>6</v>
      </c>
      <c r="F24" s="16">
        <v>3</v>
      </c>
      <c r="G24" s="16">
        <v>0</v>
      </c>
      <c r="H24" s="16">
        <f aca="true" t="shared" si="3" ref="H24:H78">SUM(I24:K24)</f>
        <v>1322</v>
      </c>
      <c r="I24" s="16">
        <v>1309</v>
      </c>
      <c r="J24" s="16">
        <v>8</v>
      </c>
      <c r="K24" s="16">
        <v>5</v>
      </c>
    </row>
    <row r="25" spans="1:11" ht="13.5">
      <c r="A25" s="36" t="s">
        <v>169</v>
      </c>
      <c r="B25" s="40" t="s">
        <v>199</v>
      </c>
      <c r="C25" s="35" t="s">
        <v>200</v>
      </c>
      <c r="D25" s="16">
        <f t="shared" si="2"/>
        <v>3</v>
      </c>
      <c r="E25" s="16">
        <v>1</v>
      </c>
      <c r="F25" s="16">
        <v>2</v>
      </c>
      <c r="G25" s="16">
        <v>0</v>
      </c>
      <c r="H25" s="16">
        <f t="shared" si="3"/>
        <v>16</v>
      </c>
      <c r="I25" s="16">
        <v>7</v>
      </c>
      <c r="J25" s="16">
        <v>6</v>
      </c>
      <c r="K25" s="16">
        <v>3</v>
      </c>
    </row>
    <row r="26" spans="1:11" ht="13.5">
      <c r="A26" s="36" t="s">
        <v>169</v>
      </c>
      <c r="B26" s="40" t="s">
        <v>201</v>
      </c>
      <c r="C26" s="35" t="s">
        <v>202</v>
      </c>
      <c r="D26" s="16">
        <f t="shared" si="2"/>
        <v>2</v>
      </c>
      <c r="E26" s="16">
        <v>0</v>
      </c>
      <c r="F26" s="16">
        <v>2</v>
      </c>
      <c r="G26" s="16">
        <v>0</v>
      </c>
      <c r="H26" s="16">
        <f t="shared" si="3"/>
        <v>11</v>
      </c>
      <c r="I26" s="16">
        <v>0</v>
      </c>
      <c r="J26" s="16">
        <v>4</v>
      </c>
      <c r="K26" s="16">
        <v>7</v>
      </c>
    </row>
    <row r="27" spans="1:11" ht="13.5">
      <c r="A27" s="36" t="s">
        <v>169</v>
      </c>
      <c r="B27" s="40" t="s">
        <v>203</v>
      </c>
      <c r="C27" s="35" t="s">
        <v>148</v>
      </c>
      <c r="D27" s="16">
        <f t="shared" si="2"/>
        <v>4</v>
      </c>
      <c r="E27" s="16">
        <v>2</v>
      </c>
      <c r="F27" s="16">
        <v>2</v>
      </c>
      <c r="G27" s="16">
        <v>0</v>
      </c>
      <c r="H27" s="16">
        <f t="shared" si="3"/>
        <v>11</v>
      </c>
      <c r="I27" s="16">
        <v>5</v>
      </c>
      <c r="J27" s="16">
        <v>2</v>
      </c>
      <c r="K27" s="16">
        <v>4</v>
      </c>
    </row>
    <row r="28" spans="1:11" ht="13.5">
      <c r="A28" s="36" t="s">
        <v>169</v>
      </c>
      <c r="B28" s="40" t="s">
        <v>204</v>
      </c>
      <c r="C28" s="35" t="s">
        <v>138</v>
      </c>
      <c r="D28" s="16">
        <f t="shared" si="2"/>
        <v>3</v>
      </c>
      <c r="E28" s="16">
        <v>1</v>
      </c>
      <c r="F28" s="16">
        <v>1</v>
      </c>
      <c r="G28" s="16">
        <v>1</v>
      </c>
      <c r="H28" s="16">
        <f t="shared" si="3"/>
        <v>16</v>
      </c>
      <c r="I28" s="16">
        <v>9</v>
      </c>
      <c r="J28" s="16">
        <v>6</v>
      </c>
      <c r="K28" s="16">
        <v>1</v>
      </c>
    </row>
    <row r="29" spans="1:11" ht="13.5">
      <c r="A29" s="36" t="s">
        <v>169</v>
      </c>
      <c r="B29" s="40" t="s">
        <v>205</v>
      </c>
      <c r="C29" s="35" t="s">
        <v>206</v>
      </c>
      <c r="D29" s="16">
        <f t="shared" si="2"/>
        <v>1</v>
      </c>
      <c r="E29" s="16">
        <v>0</v>
      </c>
      <c r="F29" s="16">
        <v>1</v>
      </c>
      <c r="G29" s="16">
        <v>0</v>
      </c>
      <c r="H29" s="16">
        <f t="shared" si="3"/>
        <v>6</v>
      </c>
      <c r="I29" s="16">
        <v>2</v>
      </c>
      <c r="J29" s="16">
        <v>2</v>
      </c>
      <c r="K29" s="16">
        <v>2</v>
      </c>
    </row>
    <row r="30" spans="1:11" ht="13.5">
      <c r="A30" s="36" t="s">
        <v>169</v>
      </c>
      <c r="B30" s="40" t="s">
        <v>207</v>
      </c>
      <c r="C30" s="35" t="s">
        <v>208</v>
      </c>
      <c r="D30" s="16">
        <f t="shared" si="2"/>
        <v>1</v>
      </c>
      <c r="E30" s="16">
        <v>0</v>
      </c>
      <c r="F30" s="16">
        <v>0</v>
      </c>
      <c r="G30" s="16">
        <v>1</v>
      </c>
      <c r="H30" s="16">
        <f t="shared" si="3"/>
        <v>11</v>
      </c>
      <c r="I30" s="16">
        <v>4</v>
      </c>
      <c r="J30" s="16">
        <v>5</v>
      </c>
      <c r="K30" s="16">
        <v>2</v>
      </c>
    </row>
    <row r="31" spans="1:11" ht="13.5">
      <c r="A31" s="36" t="s">
        <v>169</v>
      </c>
      <c r="B31" s="40" t="s">
        <v>24</v>
      </c>
      <c r="C31" s="35" t="s">
        <v>25</v>
      </c>
      <c r="D31" s="16">
        <f t="shared" si="2"/>
        <v>3</v>
      </c>
      <c r="E31" s="16">
        <v>2</v>
      </c>
      <c r="F31" s="16">
        <v>1</v>
      </c>
      <c r="G31" s="16">
        <v>0</v>
      </c>
      <c r="H31" s="16">
        <f t="shared" si="3"/>
        <v>19</v>
      </c>
      <c r="I31" s="16">
        <v>11</v>
      </c>
      <c r="J31" s="16">
        <v>4</v>
      </c>
      <c r="K31" s="16">
        <v>4</v>
      </c>
    </row>
    <row r="32" spans="1:11" ht="13.5">
      <c r="A32" s="36" t="s">
        <v>169</v>
      </c>
      <c r="B32" s="40" t="s">
        <v>26</v>
      </c>
      <c r="C32" s="35" t="s">
        <v>27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</row>
    <row r="33" spans="1:11" ht="13.5">
      <c r="A33" s="36" t="s">
        <v>169</v>
      </c>
      <c r="B33" s="40" t="s">
        <v>28</v>
      </c>
      <c r="C33" s="35" t="s">
        <v>29</v>
      </c>
      <c r="D33" s="16">
        <f t="shared" si="2"/>
        <v>2</v>
      </c>
      <c r="E33" s="16">
        <v>0</v>
      </c>
      <c r="F33" s="16">
        <v>0</v>
      </c>
      <c r="G33" s="16">
        <v>2</v>
      </c>
      <c r="H33" s="16">
        <f t="shared" si="3"/>
        <v>21</v>
      </c>
      <c r="I33" s="16">
        <v>11</v>
      </c>
      <c r="J33" s="16">
        <v>0</v>
      </c>
      <c r="K33" s="16">
        <v>10</v>
      </c>
    </row>
    <row r="34" spans="1:11" ht="13.5">
      <c r="A34" s="36" t="s">
        <v>169</v>
      </c>
      <c r="B34" s="40" t="s">
        <v>30</v>
      </c>
      <c r="C34" s="35" t="s">
        <v>31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</v>
      </c>
    </row>
    <row r="35" spans="1:11" ht="13.5">
      <c r="A35" s="36" t="s">
        <v>169</v>
      </c>
      <c r="B35" s="40" t="s">
        <v>32</v>
      </c>
      <c r="C35" s="35" t="s">
        <v>33</v>
      </c>
      <c r="D35" s="16">
        <f t="shared" si="2"/>
        <v>3</v>
      </c>
      <c r="E35" s="16">
        <v>3</v>
      </c>
      <c r="F35" s="16">
        <v>0</v>
      </c>
      <c r="G35" s="16">
        <v>0</v>
      </c>
      <c r="H35" s="16">
        <f t="shared" si="3"/>
        <v>11</v>
      </c>
      <c r="I35" s="16">
        <v>11</v>
      </c>
      <c r="J35" s="16">
        <v>0</v>
      </c>
      <c r="K35" s="16">
        <v>0</v>
      </c>
    </row>
    <row r="36" spans="1:11" ht="13.5">
      <c r="A36" s="36" t="s">
        <v>169</v>
      </c>
      <c r="B36" s="40" t="s">
        <v>34</v>
      </c>
      <c r="C36" s="35" t="s">
        <v>35</v>
      </c>
      <c r="D36" s="16">
        <f t="shared" si="2"/>
        <v>2</v>
      </c>
      <c r="E36" s="16">
        <v>1</v>
      </c>
      <c r="F36" s="16">
        <v>0</v>
      </c>
      <c r="G36" s="16">
        <v>1</v>
      </c>
      <c r="H36" s="16">
        <f t="shared" si="3"/>
        <v>8</v>
      </c>
      <c r="I36" s="16">
        <v>3</v>
      </c>
      <c r="J36" s="16">
        <v>4</v>
      </c>
      <c r="K36" s="16">
        <v>1</v>
      </c>
    </row>
    <row r="37" spans="1:11" ht="13.5">
      <c r="A37" s="36" t="s">
        <v>169</v>
      </c>
      <c r="B37" s="40" t="s">
        <v>36</v>
      </c>
      <c r="C37" s="35" t="s">
        <v>37</v>
      </c>
      <c r="D37" s="16">
        <f t="shared" si="2"/>
        <v>6</v>
      </c>
      <c r="E37" s="16">
        <v>4</v>
      </c>
      <c r="F37" s="16">
        <v>0</v>
      </c>
      <c r="G37" s="16">
        <v>2</v>
      </c>
      <c r="H37" s="16">
        <f t="shared" si="3"/>
        <v>17</v>
      </c>
      <c r="I37" s="16">
        <v>17</v>
      </c>
      <c r="J37" s="16">
        <v>0</v>
      </c>
      <c r="K37" s="16">
        <v>0</v>
      </c>
    </row>
    <row r="38" spans="1:11" ht="13.5">
      <c r="A38" s="36" t="s">
        <v>169</v>
      </c>
      <c r="B38" s="40" t="s">
        <v>38</v>
      </c>
      <c r="C38" s="35" t="s">
        <v>39</v>
      </c>
      <c r="D38" s="16">
        <f t="shared" si="2"/>
        <v>3</v>
      </c>
      <c r="E38" s="16">
        <v>1</v>
      </c>
      <c r="F38" s="16">
        <v>0</v>
      </c>
      <c r="G38" s="16">
        <v>2</v>
      </c>
      <c r="H38" s="16">
        <f t="shared" si="3"/>
        <v>25</v>
      </c>
      <c r="I38" s="16">
        <v>14</v>
      </c>
      <c r="J38" s="16">
        <v>10</v>
      </c>
      <c r="K38" s="16">
        <v>1</v>
      </c>
    </row>
    <row r="39" spans="1:11" ht="13.5">
      <c r="A39" s="36" t="s">
        <v>169</v>
      </c>
      <c r="B39" s="40" t="s">
        <v>40</v>
      </c>
      <c r="C39" s="35" t="s">
        <v>168</v>
      </c>
      <c r="D39" s="16">
        <f t="shared" si="2"/>
        <v>1</v>
      </c>
      <c r="E39" s="16">
        <v>0</v>
      </c>
      <c r="F39" s="16">
        <v>1</v>
      </c>
      <c r="G39" s="16">
        <v>0</v>
      </c>
      <c r="H39" s="16">
        <f t="shared" si="3"/>
        <v>8</v>
      </c>
      <c r="I39" s="16">
        <v>0</v>
      </c>
      <c r="J39" s="16">
        <v>8</v>
      </c>
      <c r="K39" s="16">
        <v>0</v>
      </c>
    </row>
    <row r="40" spans="1:11" ht="13.5">
      <c r="A40" s="36" t="s">
        <v>169</v>
      </c>
      <c r="B40" s="40" t="s">
        <v>41</v>
      </c>
      <c r="C40" s="35" t="s">
        <v>156</v>
      </c>
      <c r="D40" s="16">
        <f t="shared" si="2"/>
        <v>1</v>
      </c>
      <c r="E40" s="16">
        <v>0</v>
      </c>
      <c r="F40" s="16">
        <v>1</v>
      </c>
      <c r="G40" s="16">
        <v>0</v>
      </c>
      <c r="H40" s="16">
        <f t="shared" si="3"/>
        <v>2</v>
      </c>
      <c r="I40" s="16">
        <v>0</v>
      </c>
      <c r="J40" s="16">
        <v>2</v>
      </c>
      <c r="K40" s="16">
        <v>0</v>
      </c>
    </row>
    <row r="41" spans="1:11" ht="13.5">
      <c r="A41" s="36" t="s">
        <v>169</v>
      </c>
      <c r="B41" s="40" t="s">
        <v>42</v>
      </c>
      <c r="C41" s="35" t="s">
        <v>137</v>
      </c>
      <c r="D41" s="16">
        <f t="shared" si="2"/>
        <v>0</v>
      </c>
      <c r="E41" s="16">
        <v>0</v>
      </c>
      <c r="F41" s="16">
        <v>0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</v>
      </c>
    </row>
    <row r="42" spans="1:11" ht="13.5">
      <c r="A42" s="36" t="s">
        <v>169</v>
      </c>
      <c r="B42" s="40" t="s">
        <v>43</v>
      </c>
      <c r="C42" s="35" t="s">
        <v>136</v>
      </c>
      <c r="D42" s="16">
        <f t="shared" si="2"/>
        <v>3</v>
      </c>
      <c r="E42" s="16">
        <v>2</v>
      </c>
      <c r="F42" s="16">
        <v>0</v>
      </c>
      <c r="G42" s="16">
        <v>1</v>
      </c>
      <c r="H42" s="16">
        <f t="shared" si="3"/>
        <v>15</v>
      </c>
      <c r="I42" s="16">
        <v>10</v>
      </c>
      <c r="J42" s="16">
        <v>2</v>
      </c>
      <c r="K42" s="16">
        <v>3</v>
      </c>
    </row>
    <row r="43" spans="1:11" ht="13.5">
      <c r="A43" s="36" t="s">
        <v>169</v>
      </c>
      <c r="B43" s="40" t="s">
        <v>44</v>
      </c>
      <c r="C43" s="35" t="s">
        <v>45</v>
      </c>
      <c r="D43" s="16">
        <f t="shared" si="2"/>
        <v>2</v>
      </c>
      <c r="E43" s="16">
        <v>2</v>
      </c>
      <c r="F43" s="16">
        <v>0</v>
      </c>
      <c r="G43" s="16">
        <v>0</v>
      </c>
      <c r="H43" s="16">
        <f t="shared" si="3"/>
        <v>3</v>
      </c>
      <c r="I43" s="16">
        <v>3</v>
      </c>
      <c r="J43" s="16">
        <v>0</v>
      </c>
      <c r="K43" s="16">
        <v>0</v>
      </c>
    </row>
    <row r="44" spans="1:11" ht="13.5">
      <c r="A44" s="36" t="s">
        <v>169</v>
      </c>
      <c r="B44" s="40" t="s">
        <v>46</v>
      </c>
      <c r="C44" s="35" t="s">
        <v>47</v>
      </c>
      <c r="D44" s="16">
        <f t="shared" si="2"/>
        <v>5</v>
      </c>
      <c r="E44" s="16">
        <v>4</v>
      </c>
      <c r="F44" s="16">
        <v>1</v>
      </c>
      <c r="G44" s="16">
        <v>0</v>
      </c>
      <c r="H44" s="16">
        <f t="shared" si="3"/>
        <v>22</v>
      </c>
      <c r="I44" s="16">
        <v>18</v>
      </c>
      <c r="J44" s="16">
        <v>3</v>
      </c>
      <c r="K44" s="16">
        <v>1</v>
      </c>
    </row>
    <row r="45" spans="1:11" ht="13.5">
      <c r="A45" s="36" t="s">
        <v>169</v>
      </c>
      <c r="B45" s="40" t="s">
        <v>48</v>
      </c>
      <c r="C45" s="35" t="s">
        <v>49</v>
      </c>
      <c r="D45" s="16">
        <f t="shared" si="2"/>
        <v>3</v>
      </c>
      <c r="E45" s="16">
        <v>2</v>
      </c>
      <c r="F45" s="16">
        <v>1</v>
      </c>
      <c r="G45" s="16">
        <v>0</v>
      </c>
      <c r="H45" s="16">
        <f t="shared" si="3"/>
        <v>35</v>
      </c>
      <c r="I45" s="16">
        <v>11</v>
      </c>
      <c r="J45" s="16">
        <v>12</v>
      </c>
      <c r="K45" s="16">
        <v>12</v>
      </c>
    </row>
    <row r="46" spans="1:11" ht="13.5">
      <c r="A46" s="36" t="s">
        <v>169</v>
      </c>
      <c r="B46" s="40" t="s">
        <v>50</v>
      </c>
      <c r="C46" s="35" t="s">
        <v>51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36" t="s">
        <v>169</v>
      </c>
      <c r="B47" s="40" t="s">
        <v>52</v>
      </c>
      <c r="C47" s="35" t="s">
        <v>53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36" t="s">
        <v>169</v>
      </c>
      <c r="B48" s="40" t="s">
        <v>54</v>
      </c>
      <c r="C48" s="35" t="s">
        <v>55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36" t="s">
        <v>169</v>
      </c>
      <c r="B49" s="40" t="s">
        <v>56</v>
      </c>
      <c r="C49" s="35" t="s">
        <v>57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36" t="s">
        <v>169</v>
      </c>
      <c r="B50" s="40" t="s">
        <v>58</v>
      </c>
      <c r="C50" s="35" t="s">
        <v>59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36" t="s">
        <v>169</v>
      </c>
      <c r="B51" s="40" t="s">
        <v>60</v>
      </c>
      <c r="C51" s="35" t="s">
        <v>61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36" t="s">
        <v>169</v>
      </c>
      <c r="B52" s="40" t="s">
        <v>62</v>
      </c>
      <c r="C52" s="35" t="s">
        <v>63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36" t="s">
        <v>169</v>
      </c>
      <c r="B53" s="40" t="s">
        <v>64</v>
      </c>
      <c r="C53" s="35" t="s">
        <v>65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2</v>
      </c>
      <c r="I53" s="16">
        <v>2</v>
      </c>
      <c r="J53" s="16">
        <v>0</v>
      </c>
      <c r="K53" s="16">
        <v>0</v>
      </c>
    </row>
    <row r="54" spans="1:11" ht="13.5">
      <c r="A54" s="36" t="s">
        <v>169</v>
      </c>
      <c r="B54" s="40" t="s">
        <v>66</v>
      </c>
      <c r="C54" s="35" t="s">
        <v>67</v>
      </c>
      <c r="D54" s="16">
        <f t="shared" si="2"/>
        <v>4</v>
      </c>
      <c r="E54" s="16">
        <v>1</v>
      </c>
      <c r="F54" s="16">
        <v>3</v>
      </c>
      <c r="G54" s="16">
        <v>0</v>
      </c>
      <c r="H54" s="16">
        <f t="shared" si="3"/>
        <v>10</v>
      </c>
      <c r="I54" s="16">
        <v>4</v>
      </c>
      <c r="J54" s="16">
        <v>4</v>
      </c>
      <c r="K54" s="16">
        <v>2</v>
      </c>
    </row>
    <row r="55" spans="1:11" ht="13.5">
      <c r="A55" s="36" t="s">
        <v>169</v>
      </c>
      <c r="B55" s="40" t="s">
        <v>68</v>
      </c>
      <c r="C55" s="35" t="s">
        <v>261</v>
      </c>
      <c r="D55" s="16">
        <f t="shared" si="2"/>
        <v>2</v>
      </c>
      <c r="E55" s="16">
        <v>0</v>
      </c>
      <c r="F55" s="16">
        <v>1</v>
      </c>
      <c r="G55" s="16">
        <v>1</v>
      </c>
      <c r="H55" s="16">
        <f t="shared" si="3"/>
        <v>24</v>
      </c>
      <c r="I55" s="16">
        <v>4</v>
      </c>
      <c r="J55" s="16">
        <v>3</v>
      </c>
      <c r="K55" s="16">
        <v>17</v>
      </c>
    </row>
    <row r="56" spans="1:11" ht="13.5">
      <c r="A56" s="36" t="s">
        <v>169</v>
      </c>
      <c r="B56" s="40" t="s">
        <v>69</v>
      </c>
      <c r="C56" s="35" t="s">
        <v>70</v>
      </c>
      <c r="D56" s="16">
        <f t="shared" si="2"/>
        <v>2</v>
      </c>
      <c r="E56" s="16">
        <v>0</v>
      </c>
      <c r="F56" s="16">
        <v>0</v>
      </c>
      <c r="G56" s="16">
        <v>2</v>
      </c>
      <c r="H56" s="16">
        <f t="shared" si="3"/>
        <v>14</v>
      </c>
      <c r="I56" s="16">
        <v>7</v>
      </c>
      <c r="J56" s="16">
        <v>5</v>
      </c>
      <c r="K56" s="16">
        <v>2</v>
      </c>
    </row>
    <row r="57" spans="1:11" ht="13.5">
      <c r="A57" s="36" t="s">
        <v>169</v>
      </c>
      <c r="B57" s="40" t="s">
        <v>71</v>
      </c>
      <c r="C57" s="35" t="s">
        <v>72</v>
      </c>
      <c r="D57" s="16">
        <f t="shared" si="2"/>
        <v>1</v>
      </c>
      <c r="E57" s="16">
        <v>0</v>
      </c>
      <c r="F57" s="16">
        <v>0</v>
      </c>
      <c r="G57" s="16">
        <v>1</v>
      </c>
      <c r="H57" s="16">
        <f t="shared" si="3"/>
        <v>7</v>
      </c>
      <c r="I57" s="16">
        <v>4</v>
      </c>
      <c r="J57" s="16">
        <v>3</v>
      </c>
      <c r="K57" s="16">
        <v>0</v>
      </c>
    </row>
    <row r="58" spans="1:11" ht="13.5">
      <c r="A58" s="36" t="s">
        <v>169</v>
      </c>
      <c r="B58" s="40" t="s">
        <v>73</v>
      </c>
      <c r="C58" s="35" t="s">
        <v>74</v>
      </c>
      <c r="D58" s="16">
        <f t="shared" si="2"/>
        <v>1</v>
      </c>
      <c r="E58" s="16">
        <v>0</v>
      </c>
      <c r="F58" s="16">
        <v>1</v>
      </c>
      <c r="G58" s="16">
        <v>0</v>
      </c>
      <c r="H58" s="16">
        <f t="shared" si="3"/>
        <v>4</v>
      </c>
      <c r="I58" s="16">
        <v>0</v>
      </c>
      <c r="J58" s="16">
        <v>2</v>
      </c>
      <c r="K58" s="16">
        <v>2</v>
      </c>
    </row>
    <row r="59" spans="1:11" ht="13.5">
      <c r="A59" s="36" t="s">
        <v>169</v>
      </c>
      <c r="B59" s="40" t="s">
        <v>75</v>
      </c>
      <c r="C59" s="35" t="s">
        <v>76</v>
      </c>
      <c r="D59" s="16">
        <f t="shared" si="2"/>
        <v>3</v>
      </c>
      <c r="E59" s="16">
        <v>3</v>
      </c>
      <c r="F59" s="16">
        <v>0</v>
      </c>
      <c r="G59" s="16">
        <v>0</v>
      </c>
      <c r="H59" s="16">
        <f t="shared" si="3"/>
        <v>10</v>
      </c>
      <c r="I59" s="16">
        <v>10</v>
      </c>
      <c r="J59" s="16">
        <v>0</v>
      </c>
      <c r="K59" s="16">
        <v>0</v>
      </c>
    </row>
    <row r="60" spans="1:11" ht="13.5">
      <c r="A60" s="36" t="s">
        <v>169</v>
      </c>
      <c r="B60" s="40" t="s">
        <v>77</v>
      </c>
      <c r="C60" s="35" t="s">
        <v>157</v>
      </c>
      <c r="D60" s="16">
        <f t="shared" si="2"/>
        <v>1</v>
      </c>
      <c r="E60" s="16">
        <v>0</v>
      </c>
      <c r="F60" s="16">
        <v>0</v>
      </c>
      <c r="G60" s="16">
        <v>1</v>
      </c>
      <c r="H60" s="16">
        <f t="shared" si="3"/>
        <v>5</v>
      </c>
      <c r="I60" s="16">
        <v>2</v>
      </c>
      <c r="J60" s="16">
        <v>2</v>
      </c>
      <c r="K60" s="16">
        <v>1</v>
      </c>
    </row>
    <row r="61" spans="1:11" ht="13.5">
      <c r="A61" s="36" t="s">
        <v>169</v>
      </c>
      <c r="B61" s="40" t="s">
        <v>78</v>
      </c>
      <c r="C61" s="35" t="s">
        <v>79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36" t="s">
        <v>169</v>
      </c>
      <c r="B62" s="40" t="s">
        <v>80</v>
      </c>
      <c r="C62" s="35" t="s">
        <v>81</v>
      </c>
      <c r="D62" s="16">
        <f t="shared" si="2"/>
        <v>2</v>
      </c>
      <c r="E62" s="16">
        <v>1</v>
      </c>
      <c r="F62" s="16">
        <v>1</v>
      </c>
      <c r="G62" s="16">
        <v>0</v>
      </c>
      <c r="H62" s="16">
        <f t="shared" si="3"/>
        <v>37</v>
      </c>
      <c r="I62" s="16">
        <v>2</v>
      </c>
      <c r="J62" s="16">
        <v>25</v>
      </c>
      <c r="K62" s="16">
        <v>10</v>
      </c>
    </row>
    <row r="63" spans="1:11" ht="13.5">
      <c r="A63" s="36" t="s">
        <v>169</v>
      </c>
      <c r="B63" s="40" t="s">
        <v>82</v>
      </c>
      <c r="C63" s="35" t="s">
        <v>83</v>
      </c>
      <c r="D63" s="16">
        <f t="shared" si="2"/>
        <v>1</v>
      </c>
      <c r="E63" s="16">
        <v>1</v>
      </c>
      <c r="F63" s="16">
        <v>0</v>
      </c>
      <c r="G63" s="16">
        <v>0</v>
      </c>
      <c r="H63" s="16">
        <f t="shared" si="3"/>
        <v>2</v>
      </c>
      <c r="I63" s="16">
        <v>2</v>
      </c>
      <c r="J63" s="16">
        <v>0</v>
      </c>
      <c r="K63" s="16">
        <v>0</v>
      </c>
    </row>
    <row r="64" spans="1:11" ht="13.5">
      <c r="A64" s="36" t="s">
        <v>169</v>
      </c>
      <c r="B64" s="40" t="s">
        <v>84</v>
      </c>
      <c r="C64" s="35" t="s">
        <v>85</v>
      </c>
      <c r="D64" s="16">
        <f t="shared" si="2"/>
        <v>1</v>
      </c>
      <c r="E64" s="16">
        <v>1</v>
      </c>
      <c r="F64" s="16">
        <v>0</v>
      </c>
      <c r="G64" s="16">
        <v>0</v>
      </c>
      <c r="H64" s="16">
        <f t="shared" si="3"/>
        <v>2</v>
      </c>
      <c r="I64" s="16">
        <v>2</v>
      </c>
      <c r="J64" s="16">
        <v>0</v>
      </c>
      <c r="K64" s="16">
        <v>0</v>
      </c>
    </row>
    <row r="65" spans="1:11" ht="13.5">
      <c r="A65" s="36" t="s">
        <v>169</v>
      </c>
      <c r="B65" s="40" t="s">
        <v>86</v>
      </c>
      <c r="C65" s="35" t="s">
        <v>87</v>
      </c>
      <c r="D65" s="16">
        <f t="shared" si="2"/>
        <v>1</v>
      </c>
      <c r="E65" s="16">
        <v>1</v>
      </c>
      <c r="F65" s="16">
        <v>0</v>
      </c>
      <c r="G65" s="16">
        <v>0</v>
      </c>
      <c r="H65" s="16">
        <f t="shared" si="3"/>
        <v>2</v>
      </c>
      <c r="I65" s="16">
        <v>2</v>
      </c>
      <c r="J65" s="16">
        <v>0</v>
      </c>
      <c r="K65" s="16">
        <v>0</v>
      </c>
    </row>
    <row r="66" spans="1:11" ht="13.5">
      <c r="A66" s="36" t="s">
        <v>169</v>
      </c>
      <c r="B66" s="40" t="s">
        <v>88</v>
      </c>
      <c r="C66" s="35" t="s">
        <v>135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6" t="s">
        <v>169</v>
      </c>
      <c r="B67" s="40" t="s">
        <v>89</v>
      </c>
      <c r="C67" s="35" t="s">
        <v>90</v>
      </c>
      <c r="D67" s="16">
        <f t="shared" si="2"/>
        <v>2</v>
      </c>
      <c r="E67" s="16">
        <v>1</v>
      </c>
      <c r="F67" s="16">
        <v>1</v>
      </c>
      <c r="G67" s="16">
        <v>0</v>
      </c>
      <c r="H67" s="16">
        <f t="shared" si="3"/>
        <v>11</v>
      </c>
      <c r="I67" s="16">
        <v>4</v>
      </c>
      <c r="J67" s="16">
        <v>5</v>
      </c>
      <c r="K67" s="16">
        <v>2</v>
      </c>
    </row>
    <row r="68" spans="1:11" ht="13.5">
      <c r="A68" s="36" t="s">
        <v>169</v>
      </c>
      <c r="B68" s="40" t="s">
        <v>91</v>
      </c>
      <c r="C68" s="35" t="s">
        <v>92</v>
      </c>
      <c r="D68" s="16">
        <f t="shared" si="2"/>
        <v>1</v>
      </c>
      <c r="E68" s="16">
        <v>0</v>
      </c>
      <c r="F68" s="16">
        <v>0</v>
      </c>
      <c r="G68" s="16">
        <v>1</v>
      </c>
      <c r="H68" s="16">
        <f t="shared" si="3"/>
        <v>13</v>
      </c>
      <c r="I68" s="16">
        <v>6</v>
      </c>
      <c r="J68" s="16">
        <v>3</v>
      </c>
      <c r="K68" s="16">
        <v>4</v>
      </c>
    </row>
    <row r="69" spans="1:11" ht="13.5">
      <c r="A69" s="36" t="s">
        <v>169</v>
      </c>
      <c r="B69" s="40" t="s">
        <v>93</v>
      </c>
      <c r="C69" s="35" t="s">
        <v>94</v>
      </c>
      <c r="D69" s="16">
        <f t="shared" si="2"/>
        <v>2</v>
      </c>
      <c r="E69" s="16">
        <v>1</v>
      </c>
      <c r="F69" s="16">
        <v>1</v>
      </c>
      <c r="G69" s="16">
        <v>0</v>
      </c>
      <c r="H69" s="16">
        <f t="shared" si="3"/>
        <v>5</v>
      </c>
      <c r="I69" s="16">
        <v>2</v>
      </c>
      <c r="J69" s="16">
        <v>2</v>
      </c>
      <c r="K69" s="16">
        <v>1</v>
      </c>
    </row>
    <row r="70" spans="1:11" ht="13.5">
      <c r="A70" s="36" t="s">
        <v>169</v>
      </c>
      <c r="B70" s="40" t="s">
        <v>95</v>
      </c>
      <c r="C70" s="35" t="s">
        <v>96</v>
      </c>
      <c r="D70" s="16">
        <f t="shared" si="2"/>
        <v>1</v>
      </c>
      <c r="E70" s="16">
        <v>0</v>
      </c>
      <c r="F70" s="16">
        <v>0</v>
      </c>
      <c r="G70" s="16">
        <v>1</v>
      </c>
      <c r="H70" s="16">
        <f t="shared" si="3"/>
        <v>6</v>
      </c>
      <c r="I70" s="16">
        <v>3</v>
      </c>
      <c r="J70" s="16">
        <v>2</v>
      </c>
      <c r="K70" s="16">
        <v>1</v>
      </c>
    </row>
    <row r="71" spans="1:11" ht="13.5">
      <c r="A71" s="36" t="s">
        <v>169</v>
      </c>
      <c r="B71" s="40" t="s">
        <v>97</v>
      </c>
      <c r="C71" s="35" t="s">
        <v>98</v>
      </c>
      <c r="D71" s="16">
        <f t="shared" si="2"/>
        <v>2</v>
      </c>
      <c r="E71" s="16">
        <v>0</v>
      </c>
      <c r="F71" s="16">
        <v>2</v>
      </c>
      <c r="G71" s="16">
        <v>0</v>
      </c>
      <c r="H71" s="16">
        <f t="shared" si="3"/>
        <v>4</v>
      </c>
      <c r="I71" s="16">
        <v>0</v>
      </c>
      <c r="J71" s="16">
        <v>2</v>
      </c>
      <c r="K71" s="16">
        <v>2</v>
      </c>
    </row>
    <row r="72" spans="1:11" ht="13.5">
      <c r="A72" s="36" t="s">
        <v>169</v>
      </c>
      <c r="B72" s="40" t="s">
        <v>99</v>
      </c>
      <c r="C72" s="35" t="s">
        <v>100</v>
      </c>
      <c r="D72" s="16">
        <f t="shared" si="2"/>
        <v>2</v>
      </c>
      <c r="E72" s="16">
        <v>1</v>
      </c>
      <c r="F72" s="16">
        <v>1</v>
      </c>
      <c r="G72" s="16">
        <v>0</v>
      </c>
      <c r="H72" s="16">
        <f t="shared" si="3"/>
        <v>6</v>
      </c>
      <c r="I72" s="16">
        <v>2</v>
      </c>
      <c r="J72" s="16">
        <v>2</v>
      </c>
      <c r="K72" s="16">
        <v>2</v>
      </c>
    </row>
    <row r="73" spans="1:11" ht="13.5">
      <c r="A73" s="36" t="s">
        <v>169</v>
      </c>
      <c r="B73" s="40" t="s">
        <v>101</v>
      </c>
      <c r="C73" s="35" t="s">
        <v>102</v>
      </c>
      <c r="D73" s="16">
        <f t="shared" si="2"/>
        <v>1</v>
      </c>
      <c r="E73" s="16">
        <v>1</v>
      </c>
      <c r="F73" s="16">
        <v>0</v>
      </c>
      <c r="G73" s="16">
        <v>0</v>
      </c>
      <c r="H73" s="16">
        <f t="shared" si="3"/>
        <v>3</v>
      </c>
      <c r="I73" s="16">
        <v>2</v>
      </c>
      <c r="J73" s="16">
        <v>1</v>
      </c>
      <c r="K73" s="16">
        <v>0</v>
      </c>
    </row>
    <row r="74" spans="1:11" ht="13.5">
      <c r="A74" s="36" t="s">
        <v>169</v>
      </c>
      <c r="B74" s="40" t="s">
        <v>103</v>
      </c>
      <c r="C74" s="35" t="s">
        <v>104</v>
      </c>
      <c r="D74" s="16">
        <f t="shared" si="2"/>
        <v>2</v>
      </c>
      <c r="E74" s="16">
        <v>1</v>
      </c>
      <c r="F74" s="16">
        <v>1</v>
      </c>
      <c r="G74" s="16">
        <v>0</v>
      </c>
      <c r="H74" s="16">
        <f t="shared" si="3"/>
        <v>12</v>
      </c>
      <c r="I74" s="16">
        <v>8</v>
      </c>
      <c r="J74" s="16">
        <v>2</v>
      </c>
      <c r="K74" s="16">
        <v>2</v>
      </c>
    </row>
    <row r="75" spans="1:11" ht="13.5">
      <c r="A75" s="36" t="s">
        <v>169</v>
      </c>
      <c r="B75" s="40" t="s">
        <v>105</v>
      </c>
      <c r="C75" s="35" t="s">
        <v>106</v>
      </c>
      <c r="D75" s="16">
        <f t="shared" si="2"/>
        <v>1</v>
      </c>
      <c r="E75" s="16">
        <v>1</v>
      </c>
      <c r="F75" s="16">
        <v>0</v>
      </c>
      <c r="G75" s="16">
        <v>0</v>
      </c>
      <c r="H75" s="16">
        <f t="shared" si="3"/>
        <v>5</v>
      </c>
      <c r="I75" s="16">
        <v>5</v>
      </c>
      <c r="J75" s="16">
        <v>0</v>
      </c>
      <c r="K75" s="16">
        <v>0</v>
      </c>
    </row>
    <row r="76" spans="1:11" ht="13.5">
      <c r="A76" s="36" t="s">
        <v>169</v>
      </c>
      <c r="B76" s="40" t="s">
        <v>107</v>
      </c>
      <c r="C76" s="35" t="s">
        <v>108</v>
      </c>
      <c r="D76" s="16">
        <f t="shared" si="2"/>
        <v>2</v>
      </c>
      <c r="E76" s="16">
        <v>0</v>
      </c>
      <c r="F76" s="16">
        <v>1</v>
      </c>
      <c r="G76" s="16">
        <v>1</v>
      </c>
      <c r="H76" s="16">
        <f t="shared" si="3"/>
        <v>16</v>
      </c>
      <c r="I76" s="16">
        <v>6</v>
      </c>
      <c r="J76" s="16">
        <v>7</v>
      </c>
      <c r="K76" s="16">
        <v>3</v>
      </c>
    </row>
    <row r="77" spans="1:11" ht="13.5">
      <c r="A77" s="36" t="s">
        <v>169</v>
      </c>
      <c r="B77" s="40" t="s">
        <v>109</v>
      </c>
      <c r="C77" s="35" t="s">
        <v>110</v>
      </c>
      <c r="D77" s="16">
        <f t="shared" si="2"/>
        <v>1</v>
      </c>
      <c r="E77" s="16">
        <v>1</v>
      </c>
      <c r="F77" s="16">
        <v>0</v>
      </c>
      <c r="G77" s="16">
        <v>0</v>
      </c>
      <c r="H77" s="16">
        <f t="shared" si="3"/>
        <v>4</v>
      </c>
      <c r="I77" s="16">
        <v>4</v>
      </c>
      <c r="J77" s="16">
        <v>0</v>
      </c>
      <c r="K77" s="16">
        <v>0</v>
      </c>
    </row>
    <row r="78" spans="1:11" ht="13.5">
      <c r="A78" s="45" t="s">
        <v>166</v>
      </c>
      <c r="B78" s="45"/>
      <c r="C78" s="45"/>
      <c r="D78" s="16">
        <f t="shared" si="2"/>
        <v>569</v>
      </c>
      <c r="E78" s="16">
        <f>SUM(E7:E77)</f>
        <v>461</v>
      </c>
      <c r="F78" s="16">
        <f>SUM(F7:F77)</f>
        <v>65</v>
      </c>
      <c r="G78" s="16">
        <f>SUM(G7:G77)</f>
        <v>43</v>
      </c>
      <c r="H78" s="16">
        <f t="shared" si="3"/>
        <v>7786</v>
      </c>
      <c r="I78" s="16">
        <f>SUM(I7:I77)</f>
        <v>6885</v>
      </c>
      <c r="J78" s="16">
        <f>SUM(J7:J77)</f>
        <v>571</v>
      </c>
      <c r="K78" s="16">
        <f>SUM(K7:K77)</f>
        <v>330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2005-09-29T03:28:04Z</dcterms:modified>
  <cp:category/>
  <cp:version/>
  <cp:contentType/>
  <cp:contentStatus/>
</cp:coreProperties>
</file>