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'委託・許可件数（市町村）'!$A$2:$S$44</definedName>
    <definedName name="_xlnm.Print_Area" localSheetId="5">'委託・許可件数（組合）'!$A$2:$S$14</definedName>
    <definedName name="_xlnm.Print_Area" localSheetId="2">'収集運搬機材（市町村）'!$A$2:$AY$44</definedName>
    <definedName name="_xlnm.Print_Area" localSheetId="3">'収集運搬機材（組合）'!$A$2:$AY$15</definedName>
    <definedName name="_xlnm.Print_Area" localSheetId="6">'処理業者と従業員数'!$A$2:$K$44</definedName>
    <definedName name="_xlnm.Print_Area" localSheetId="0">'廃棄物処理従事職員数（市町村）'!$A$2:$AD$44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<sst xmlns="http://schemas.openxmlformats.org/spreadsheetml/2006/main" count="926" uniqueCount="168">
  <si>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</si>
  <si>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</si>
  <si>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</si>
  <si>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</si>
  <si>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</si>
  <si>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</si>
  <si>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</si>
  <si>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</si>
  <si>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</si>
  <si>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</si>
  <si>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</si>
  <si>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</si>
  <si>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</si>
  <si>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</si>
  <si>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</si>
  <si>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</si>
  <si>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</si>
  <si>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</si>
  <si>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</si>
  <si>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</si>
  <si>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</si>
  <si>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</si>
  <si>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</si>
  <si>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</si>
  <si>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</si>
  <si>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</si>
  <si>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</si>
  <si>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</si>
  <si>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</si>
  <si>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</si>
  <si>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</si>
  <si>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</si>
  <si>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</si>
  <si>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</si>
  <si>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</si>
  <si>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</si>
  <si>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</si>
  <si>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</si>
  <si>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</si>
  <si>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</si>
  <si>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</si>
  <si>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</si>
  <si>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</si>
  <si>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</si>
  <si>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</si>
  <si>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</si>
  <si>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</si>
  <si>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</si>
  <si>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</si>
  <si>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</si>
  <si>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</si>
  <si>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</si>
  <si>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</si>
  <si>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</si>
  <si>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</si>
  <si>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</si>
  <si>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</si>
  <si>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</si>
  <si>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</si>
  <si>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</si>
  <si>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</si>
  <si>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</si>
  <si>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</si>
  <si>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</si>
  <si>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</si>
  <si>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</si>
  <si>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</si>
  <si>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</si>
  <si>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</si>
  <si>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</si>
  <si>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</si>
  <si>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</si>
  <si>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</si>
  <si>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</si>
  <si>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</si>
  <si>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</si>
  <si>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</si>
  <si>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</si>
  <si>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</si>
  <si>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</si>
  <si>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</si>
  <si>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</si>
  <si>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</si>
  <si>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</si>
  <si>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</si>
  <si>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</si>
  <si>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</si>
  <si>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</si>
  <si>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</si>
  <si>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</si>
  <si>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</si>
  <si>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</si>
  <si>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</si>
  <si>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</si>
  <si>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</si>
  <si>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</si>
  <si>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</si>
  <si>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</si>
  <si>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</si>
  <si>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</si>
  <si>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</si>
  <si>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</si>
  <si>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</si>
  <si>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</si>
  <si>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</si>
  <si>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</si>
  <si>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</si>
  <si>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</si>
  <si>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</si>
  <si>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</si>
  <si>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</si>
  <si>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</si>
  <si>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</si>
  <si>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</si>
  <si>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</si>
  <si>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</si>
  <si>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</si>
  <si>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</si>
  <si>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</si>
  <si>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</si>
  <si>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</si>
  <si>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</si>
  <si>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</si>
  <si>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</si>
  <si>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</si>
  <si>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</si>
  <si>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</si>
  <si>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</si>
  <si>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</si>
  <si>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</si>
  <si>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神奈川県合計</t>
  </si>
  <si>
    <t>委託</t>
  </si>
  <si>
    <t>許可</t>
  </si>
  <si>
    <t>直営</t>
  </si>
  <si>
    <t>神奈川県合計</t>
  </si>
  <si>
    <t>神奈川県合計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</si>
  <si>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</si>
  <si>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</si>
  <si>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</si>
  <si>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</si>
  <si>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</si>
  <si>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</si>
  <si>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</si>
  <si>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</si>
  <si>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</si>
  <si>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</si>
  <si>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</si>
  <si>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</si>
  <si>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</si>
  <si>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</si>
  <si>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</si>
  <si>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</si>
  <si>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</si>
  <si>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</si>
  <si>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</si>
  <si>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</si>
  <si>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</si>
  <si>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</si>
  <si>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</si>
  <si>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</si>
  <si>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</si>
  <si>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</si>
  <si>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</si>
  <si>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</si>
  <si>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</si>
  <si>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</si>
  <si>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</si>
  <si>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二宮町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</si>
</sst>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124</v>
      </c>
      <c r="B2" s="52" t="s">
        <v>16</v>
      </c>
      <c r="C2" s="50" t="s">
        <v>125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126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127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127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127</v>
      </c>
      <c r="F4" s="47" t="s">
        <v>21</v>
      </c>
      <c r="G4" s="47" t="s">
        <v>22</v>
      </c>
      <c r="H4" s="49" t="s">
        <v>127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127</v>
      </c>
      <c r="O4" s="47" t="s">
        <v>21</v>
      </c>
      <c r="P4" s="47" t="s">
        <v>22</v>
      </c>
      <c r="Q4" s="49" t="s">
        <v>127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127</v>
      </c>
      <c r="X4" s="47" t="s">
        <v>21</v>
      </c>
      <c r="Y4" s="47" t="s">
        <v>22</v>
      </c>
      <c r="Z4" s="49" t="s">
        <v>127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128</v>
      </c>
      <c r="E6" s="14" t="s">
        <v>129</v>
      </c>
      <c r="F6" s="15" t="s">
        <v>129</v>
      </c>
      <c r="G6" s="15" t="s">
        <v>129</v>
      </c>
      <c r="H6" s="14" t="s">
        <v>129</v>
      </c>
      <c r="I6" s="15" t="s">
        <v>129</v>
      </c>
      <c r="J6" s="15" t="s">
        <v>129</v>
      </c>
      <c r="K6" s="15" t="s">
        <v>129</v>
      </c>
      <c r="L6" s="15" t="s">
        <v>129</v>
      </c>
      <c r="M6" s="14" t="s">
        <v>129</v>
      </c>
      <c r="N6" s="14" t="s">
        <v>129</v>
      </c>
      <c r="O6" s="15" t="s">
        <v>129</v>
      </c>
      <c r="P6" s="15" t="s">
        <v>129</v>
      </c>
      <c r="Q6" s="14" t="s">
        <v>129</v>
      </c>
      <c r="R6" s="15" t="s">
        <v>129</v>
      </c>
      <c r="S6" s="15" t="s">
        <v>129</v>
      </c>
      <c r="T6" s="15" t="s">
        <v>129</v>
      </c>
      <c r="U6" s="15" t="s">
        <v>129</v>
      </c>
      <c r="V6" s="14" t="s">
        <v>129</v>
      </c>
      <c r="W6" s="14" t="s">
        <v>129</v>
      </c>
      <c r="X6" s="15" t="s">
        <v>129</v>
      </c>
      <c r="Y6" s="15" t="s">
        <v>129</v>
      </c>
      <c r="Z6" s="14" t="s">
        <v>129</v>
      </c>
      <c r="AA6" s="15" t="s">
        <v>129</v>
      </c>
      <c r="AB6" s="15" t="s">
        <v>129</v>
      </c>
      <c r="AC6" s="15" t="s">
        <v>129</v>
      </c>
      <c r="AD6" s="15" t="s">
        <v>129</v>
      </c>
    </row>
    <row r="7" spans="1:30" ht="13.5">
      <c r="A7" s="36" t="s">
        <v>33</v>
      </c>
      <c r="B7" s="40" t="s">
        <v>34</v>
      </c>
      <c r="C7" s="35" t="s">
        <v>35</v>
      </c>
      <c r="D7" s="16">
        <f aca="true" t="shared" si="0" ref="D7:D35">E7+H7</f>
        <v>2486</v>
      </c>
      <c r="E7" s="16">
        <f aca="true" t="shared" si="1" ref="E7:E35">SUM(F7:G7)</f>
        <v>624</v>
      </c>
      <c r="F7" s="16">
        <v>309</v>
      </c>
      <c r="G7" s="16">
        <v>315</v>
      </c>
      <c r="H7" s="16">
        <f aca="true" t="shared" si="2" ref="H7:H35">SUM(I7:L7)</f>
        <v>1862</v>
      </c>
      <c r="I7" s="16">
        <v>1683</v>
      </c>
      <c r="J7" s="16">
        <v>163</v>
      </c>
      <c r="K7" s="16">
        <v>16</v>
      </c>
      <c r="L7" s="16">
        <v>0</v>
      </c>
      <c r="M7" s="16">
        <f aca="true" t="shared" si="3" ref="M7:M35">N7+Q7</f>
        <v>111</v>
      </c>
      <c r="N7" s="16">
        <f aca="true" t="shared" si="4" ref="N7:N35">SUM(O7:P7)</f>
        <v>24</v>
      </c>
      <c r="O7" s="16">
        <v>14</v>
      </c>
      <c r="P7" s="16">
        <v>10</v>
      </c>
      <c r="Q7" s="16">
        <f aca="true" t="shared" si="5" ref="Q7:Q35">SUM(R7:U7)</f>
        <v>87</v>
      </c>
      <c r="R7" s="16">
        <v>81</v>
      </c>
      <c r="S7" s="16">
        <v>6</v>
      </c>
      <c r="T7" s="16">
        <v>0</v>
      </c>
      <c r="U7" s="16">
        <v>0</v>
      </c>
      <c r="V7" s="16">
        <f aca="true" t="shared" si="6" ref="V7:V35">D7+M7</f>
        <v>2597</v>
      </c>
      <c r="W7" s="16">
        <f aca="true" t="shared" si="7" ref="W7:W35">E7+N7</f>
        <v>648</v>
      </c>
      <c r="X7" s="16">
        <f aca="true" t="shared" si="8" ref="X7:X35">F7+O7</f>
        <v>323</v>
      </c>
      <c r="Y7" s="16">
        <f aca="true" t="shared" si="9" ref="Y7:Y35">G7+P7</f>
        <v>325</v>
      </c>
      <c r="Z7" s="16">
        <f aca="true" t="shared" si="10" ref="Z7:Z35">H7+Q7</f>
        <v>1949</v>
      </c>
      <c r="AA7" s="16">
        <f aca="true" t="shared" si="11" ref="AA7:AA35">I7+R7</f>
        <v>1764</v>
      </c>
      <c r="AB7" s="16">
        <f aca="true" t="shared" si="12" ref="AB7:AB35">J7+S7</f>
        <v>169</v>
      </c>
      <c r="AC7" s="16">
        <f aca="true" t="shared" si="13" ref="AC7:AC35">K7+T7</f>
        <v>16</v>
      </c>
      <c r="AD7" s="16">
        <f aca="true" t="shared" si="14" ref="AD7:AD35">L7+U7</f>
        <v>0</v>
      </c>
    </row>
    <row r="8" spans="1:30" ht="13.5">
      <c r="A8" s="36" t="s">
        <v>33</v>
      </c>
      <c r="B8" s="40" t="s">
        <v>36</v>
      </c>
      <c r="C8" s="35" t="s">
        <v>37</v>
      </c>
      <c r="D8" s="16">
        <f t="shared" si="0"/>
        <v>1556</v>
      </c>
      <c r="E8" s="16">
        <f t="shared" si="1"/>
        <v>348</v>
      </c>
      <c r="F8" s="16">
        <v>159</v>
      </c>
      <c r="G8" s="16">
        <v>189</v>
      </c>
      <c r="H8" s="16">
        <f t="shared" si="2"/>
        <v>1208</v>
      </c>
      <c r="I8" s="16">
        <v>979</v>
      </c>
      <c r="J8" s="16">
        <v>185</v>
      </c>
      <c r="K8" s="16">
        <v>3</v>
      </c>
      <c r="L8" s="16">
        <v>41</v>
      </c>
      <c r="M8" s="16">
        <f t="shared" si="3"/>
        <v>109</v>
      </c>
      <c r="N8" s="16">
        <f t="shared" si="4"/>
        <v>18</v>
      </c>
      <c r="O8" s="16">
        <v>8</v>
      </c>
      <c r="P8" s="16">
        <v>10</v>
      </c>
      <c r="Q8" s="16">
        <f t="shared" si="5"/>
        <v>91</v>
      </c>
      <c r="R8" s="16">
        <v>86</v>
      </c>
      <c r="S8" s="16">
        <v>5</v>
      </c>
      <c r="T8" s="16">
        <v>0</v>
      </c>
      <c r="U8" s="16">
        <v>0</v>
      </c>
      <c r="V8" s="16">
        <f t="shared" si="6"/>
        <v>1665</v>
      </c>
      <c r="W8" s="16">
        <f t="shared" si="7"/>
        <v>366</v>
      </c>
      <c r="X8" s="16">
        <f t="shared" si="8"/>
        <v>167</v>
      </c>
      <c r="Y8" s="16">
        <f t="shared" si="9"/>
        <v>199</v>
      </c>
      <c r="Z8" s="16">
        <f t="shared" si="10"/>
        <v>1299</v>
      </c>
      <c r="AA8" s="16">
        <f t="shared" si="11"/>
        <v>1065</v>
      </c>
      <c r="AB8" s="16">
        <f t="shared" si="12"/>
        <v>190</v>
      </c>
      <c r="AC8" s="16">
        <f t="shared" si="13"/>
        <v>3</v>
      </c>
      <c r="AD8" s="16">
        <f t="shared" si="14"/>
        <v>41</v>
      </c>
    </row>
    <row r="9" spans="1:30" ht="13.5">
      <c r="A9" s="36" t="s">
        <v>33</v>
      </c>
      <c r="B9" s="40" t="s">
        <v>38</v>
      </c>
      <c r="C9" s="35" t="s">
        <v>39</v>
      </c>
      <c r="D9" s="16">
        <f t="shared" si="0"/>
        <v>332</v>
      </c>
      <c r="E9" s="16">
        <f t="shared" si="1"/>
        <v>62</v>
      </c>
      <c r="F9" s="16">
        <v>41</v>
      </c>
      <c r="G9" s="16">
        <v>21</v>
      </c>
      <c r="H9" s="16">
        <f t="shared" si="2"/>
        <v>270</v>
      </c>
      <c r="I9" s="16">
        <v>204</v>
      </c>
      <c r="J9" s="16">
        <v>64</v>
      </c>
      <c r="K9" s="16">
        <v>2</v>
      </c>
      <c r="L9" s="16">
        <v>0</v>
      </c>
      <c r="M9" s="16">
        <f t="shared" si="3"/>
        <v>3</v>
      </c>
      <c r="N9" s="16">
        <f t="shared" si="4"/>
        <v>3</v>
      </c>
      <c r="O9" s="16">
        <v>3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335</v>
      </c>
      <c r="W9" s="16">
        <f t="shared" si="7"/>
        <v>65</v>
      </c>
      <c r="X9" s="16">
        <f t="shared" si="8"/>
        <v>44</v>
      </c>
      <c r="Y9" s="16">
        <f t="shared" si="9"/>
        <v>21</v>
      </c>
      <c r="Z9" s="16">
        <f t="shared" si="10"/>
        <v>270</v>
      </c>
      <c r="AA9" s="16">
        <f t="shared" si="11"/>
        <v>204</v>
      </c>
      <c r="AB9" s="16">
        <f t="shared" si="12"/>
        <v>64</v>
      </c>
      <c r="AC9" s="16">
        <f t="shared" si="13"/>
        <v>2</v>
      </c>
      <c r="AD9" s="16">
        <f t="shared" si="14"/>
        <v>0</v>
      </c>
    </row>
    <row r="10" spans="1:30" ht="13.5">
      <c r="A10" s="36" t="s">
        <v>33</v>
      </c>
      <c r="B10" s="40" t="s">
        <v>40</v>
      </c>
      <c r="C10" s="35" t="s">
        <v>41</v>
      </c>
      <c r="D10" s="16">
        <f t="shared" si="0"/>
        <v>210</v>
      </c>
      <c r="E10" s="16">
        <f t="shared" si="1"/>
        <v>23</v>
      </c>
      <c r="F10" s="16">
        <v>20</v>
      </c>
      <c r="G10" s="16">
        <v>3</v>
      </c>
      <c r="H10" s="16">
        <f t="shared" si="2"/>
        <v>187</v>
      </c>
      <c r="I10" s="16">
        <v>139</v>
      </c>
      <c r="J10" s="16">
        <v>45</v>
      </c>
      <c r="K10" s="16">
        <v>2</v>
      </c>
      <c r="L10" s="16">
        <v>1</v>
      </c>
      <c r="M10" s="16">
        <f t="shared" si="3"/>
        <v>5</v>
      </c>
      <c r="N10" s="16">
        <f t="shared" si="4"/>
        <v>5</v>
      </c>
      <c r="O10" s="16">
        <v>5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215</v>
      </c>
      <c r="W10" s="16">
        <f t="shared" si="7"/>
        <v>28</v>
      </c>
      <c r="X10" s="16">
        <f t="shared" si="8"/>
        <v>25</v>
      </c>
      <c r="Y10" s="16">
        <f t="shared" si="9"/>
        <v>3</v>
      </c>
      <c r="Z10" s="16">
        <f t="shared" si="10"/>
        <v>187</v>
      </c>
      <c r="AA10" s="16">
        <f t="shared" si="11"/>
        <v>139</v>
      </c>
      <c r="AB10" s="16">
        <f t="shared" si="12"/>
        <v>45</v>
      </c>
      <c r="AC10" s="16">
        <f t="shared" si="13"/>
        <v>2</v>
      </c>
      <c r="AD10" s="16">
        <f t="shared" si="14"/>
        <v>1</v>
      </c>
    </row>
    <row r="11" spans="1:30" ht="13.5">
      <c r="A11" s="36" t="s">
        <v>33</v>
      </c>
      <c r="B11" s="40" t="s">
        <v>42</v>
      </c>
      <c r="C11" s="35" t="s">
        <v>43</v>
      </c>
      <c r="D11" s="16">
        <f t="shared" si="0"/>
        <v>202</v>
      </c>
      <c r="E11" s="16">
        <f t="shared" si="1"/>
        <v>29</v>
      </c>
      <c r="F11" s="16">
        <v>19</v>
      </c>
      <c r="G11" s="16">
        <v>10</v>
      </c>
      <c r="H11" s="16">
        <f t="shared" si="2"/>
        <v>173</v>
      </c>
      <c r="I11" s="16">
        <v>132</v>
      </c>
      <c r="J11" s="16">
        <v>41</v>
      </c>
      <c r="K11" s="16">
        <v>0</v>
      </c>
      <c r="L11" s="16">
        <v>0</v>
      </c>
      <c r="M11" s="16">
        <f t="shared" si="3"/>
        <v>21</v>
      </c>
      <c r="N11" s="16">
        <f t="shared" si="4"/>
        <v>4</v>
      </c>
      <c r="O11" s="16">
        <v>2</v>
      </c>
      <c r="P11" s="16">
        <v>2</v>
      </c>
      <c r="Q11" s="16">
        <f t="shared" si="5"/>
        <v>17</v>
      </c>
      <c r="R11" s="16">
        <v>13</v>
      </c>
      <c r="S11" s="16">
        <v>4</v>
      </c>
      <c r="T11" s="16">
        <v>0</v>
      </c>
      <c r="U11" s="16">
        <v>0</v>
      </c>
      <c r="V11" s="16">
        <f t="shared" si="6"/>
        <v>223</v>
      </c>
      <c r="W11" s="16">
        <f t="shared" si="7"/>
        <v>33</v>
      </c>
      <c r="X11" s="16">
        <f t="shared" si="8"/>
        <v>21</v>
      </c>
      <c r="Y11" s="16">
        <f t="shared" si="9"/>
        <v>12</v>
      </c>
      <c r="Z11" s="16">
        <f t="shared" si="10"/>
        <v>190</v>
      </c>
      <c r="AA11" s="16">
        <f t="shared" si="11"/>
        <v>145</v>
      </c>
      <c r="AB11" s="16">
        <f t="shared" si="12"/>
        <v>45</v>
      </c>
      <c r="AC11" s="16">
        <f t="shared" si="13"/>
        <v>0</v>
      </c>
      <c r="AD11" s="16">
        <f t="shared" si="14"/>
        <v>0</v>
      </c>
    </row>
    <row r="12" spans="1:30" ht="13.5">
      <c r="A12" s="36" t="s">
        <v>33</v>
      </c>
      <c r="B12" s="40" t="s">
        <v>44</v>
      </c>
      <c r="C12" s="35" t="s">
        <v>45</v>
      </c>
      <c r="D12" s="16">
        <f t="shared" si="0"/>
        <v>286</v>
      </c>
      <c r="E12" s="16">
        <f t="shared" si="1"/>
        <v>82</v>
      </c>
      <c r="F12" s="16">
        <v>33</v>
      </c>
      <c r="G12" s="16">
        <v>49</v>
      </c>
      <c r="H12" s="16">
        <f t="shared" si="2"/>
        <v>204</v>
      </c>
      <c r="I12" s="16">
        <v>147</v>
      </c>
      <c r="J12" s="16">
        <v>55</v>
      </c>
      <c r="K12" s="16">
        <v>2</v>
      </c>
      <c r="L12" s="16">
        <v>0</v>
      </c>
      <c r="M12" s="16">
        <f t="shared" si="3"/>
        <v>8</v>
      </c>
      <c r="N12" s="16">
        <f t="shared" si="4"/>
        <v>4</v>
      </c>
      <c r="O12" s="16">
        <v>1</v>
      </c>
      <c r="P12" s="16">
        <v>3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294</v>
      </c>
      <c r="W12" s="16">
        <f t="shared" si="7"/>
        <v>86</v>
      </c>
      <c r="X12" s="16">
        <f t="shared" si="8"/>
        <v>34</v>
      </c>
      <c r="Y12" s="16">
        <f t="shared" si="9"/>
        <v>52</v>
      </c>
      <c r="Z12" s="16">
        <f t="shared" si="10"/>
        <v>208</v>
      </c>
      <c r="AA12" s="16">
        <f t="shared" si="11"/>
        <v>147</v>
      </c>
      <c r="AB12" s="16">
        <f t="shared" si="12"/>
        <v>59</v>
      </c>
      <c r="AC12" s="16">
        <f t="shared" si="13"/>
        <v>2</v>
      </c>
      <c r="AD12" s="16">
        <f t="shared" si="14"/>
        <v>0</v>
      </c>
    </row>
    <row r="13" spans="1:30" ht="13.5">
      <c r="A13" s="36" t="s">
        <v>33</v>
      </c>
      <c r="B13" s="40" t="s">
        <v>46</v>
      </c>
      <c r="C13" s="35" t="s">
        <v>47</v>
      </c>
      <c r="D13" s="16">
        <f t="shared" si="0"/>
        <v>112</v>
      </c>
      <c r="E13" s="16">
        <f t="shared" si="1"/>
        <v>28</v>
      </c>
      <c r="F13" s="16">
        <v>15</v>
      </c>
      <c r="G13" s="16">
        <v>13</v>
      </c>
      <c r="H13" s="16">
        <f t="shared" si="2"/>
        <v>84</v>
      </c>
      <c r="I13" s="16">
        <v>38</v>
      </c>
      <c r="J13" s="16">
        <v>44</v>
      </c>
      <c r="K13" s="16">
        <v>2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114</v>
      </c>
      <c r="W13" s="16">
        <f t="shared" si="7"/>
        <v>29</v>
      </c>
      <c r="X13" s="16">
        <f t="shared" si="8"/>
        <v>15</v>
      </c>
      <c r="Y13" s="16">
        <f t="shared" si="9"/>
        <v>14</v>
      </c>
      <c r="Z13" s="16">
        <f t="shared" si="10"/>
        <v>85</v>
      </c>
      <c r="AA13" s="16">
        <f t="shared" si="11"/>
        <v>38</v>
      </c>
      <c r="AB13" s="16">
        <f t="shared" si="12"/>
        <v>45</v>
      </c>
      <c r="AC13" s="16">
        <f t="shared" si="13"/>
        <v>2</v>
      </c>
      <c r="AD13" s="16">
        <f t="shared" si="14"/>
        <v>0</v>
      </c>
    </row>
    <row r="14" spans="1:30" ht="13.5">
      <c r="A14" s="36" t="s">
        <v>33</v>
      </c>
      <c r="B14" s="40" t="s">
        <v>48</v>
      </c>
      <c r="C14" s="35" t="s">
        <v>49</v>
      </c>
      <c r="D14" s="16">
        <f t="shared" si="0"/>
        <v>181</v>
      </c>
      <c r="E14" s="16">
        <f t="shared" si="1"/>
        <v>29</v>
      </c>
      <c r="F14" s="16">
        <v>22</v>
      </c>
      <c r="G14" s="16">
        <v>7</v>
      </c>
      <c r="H14" s="16">
        <f t="shared" si="2"/>
        <v>152</v>
      </c>
      <c r="I14" s="16">
        <v>132</v>
      </c>
      <c r="J14" s="16">
        <v>16</v>
      </c>
      <c r="K14" s="16">
        <v>4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183</v>
      </c>
      <c r="W14" s="16">
        <f t="shared" si="7"/>
        <v>31</v>
      </c>
      <c r="X14" s="16">
        <f t="shared" si="8"/>
        <v>24</v>
      </c>
      <c r="Y14" s="16">
        <f t="shared" si="9"/>
        <v>7</v>
      </c>
      <c r="Z14" s="16">
        <f t="shared" si="10"/>
        <v>152</v>
      </c>
      <c r="AA14" s="16">
        <f t="shared" si="11"/>
        <v>132</v>
      </c>
      <c r="AB14" s="16">
        <f t="shared" si="12"/>
        <v>16</v>
      </c>
      <c r="AC14" s="16">
        <f t="shared" si="13"/>
        <v>4</v>
      </c>
      <c r="AD14" s="16">
        <f t="shared" si="14"/>
        <v>0</v>
      </c>
    </row>
    <row r="15" spans="1:30" ht="13.5">
      <c r="A15" s="36" t="s">
        <v>33</v>
      </c>
      <c r="B15" s="40" t="s">
        <v>50</v>
      </c>
      <c r="C15" s="35" t="s">
        <v>51</v>
      </c>
      <c r="D15" s="16">
        <f t="shared" si="0"/>
        <v>65</v>
      </c>
      <c r="E15" s="16">
        <f t="shared" si="1"/>
        <v>7</v>
      </c>
      <c r="F15" s="16">
        <v>5</v>
      </c>
      <c r="G15" s="16">
        <v>2</v>
      </c>
      <c r="H15" s="16">
        <f t="shared" si="2"/>
        <v>58</v>
      </c>
      <c r="I15" s="16">
        <v>36</v>
      </c>
      <c r="J15" s="16">
        <v>21</v>
      </c>
      <c r="K15" s="16">
        <v>1</v>
      </c>
      <c r="L15" s="16">
        <v>0</v>
      </c>
      <c r="M15" s="16">
        <f t="shared" si="3"/>
        <v>9</v>
      </c>
      <c r="N15" s="16">
        <f t="shared" si="4"/>
        <v>1</v>
      </c>
      <c r="O15" s="16">
        <v>1</v>
      </c>
      <c r="P15" s="16">
        <v>0</v>
      </c>
      <c r="Q15" s="16">
        <f t="shared" si="5"/>
        <v>8</v>
      </c>
      <c r="R15" s="16">
        <v>4</v>
      </c>
      <c r="S15" s="16">
        <v>4</v>
      </c>
      <c r="T15" s="16">
        <v>0</v>
      </c>
      <c r="U15" s="16">
        <v>0</v>
      </c>
      <c r="V15" s="16">
        <f t="shared" si="6"/>
        <v>74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66</v>
      </c>
      <c r="AA15" s="16">
        <f t="shared" si="11"/>
        <v>40</v>
      </c>
      <c r="AB15" s="16">
        <f t="shared" si="12"/>
        <v>25</v>
      </c>
      <c r="AC15" s="16">
        <f t="shared" si="13"/>
        <v>1</v>
      </c>
      <c r="AD15" s="16">
        <f t="shared" si="14"/>
        <v>0</v>
      </c>
    </row>
    <row r="16" spans="1:30" ht="13.5">
      <c r="A16" s="36" t="s">
        <v>33</v>
      </c>
      <c r="B16" s="40" t="s">
        <v>52</v>
      </c>
      <c r="C16" s="35" t="s">
        <v>53</v>
      </c>
      <c r="D16" s="16">
        <f t="shared" si="0"/>
        <v>368</v>
      </c>
      <c r="E16" s="16">
        <f t="shared" si="1"/>
        <v>114</v>
      </c>
      <c r="F16" s="16">
        <v>57</v>
      </c>
      <c r="G16" s="16">
        <v>57</v>
      </c>
      <c r="H16" s="16">
        <f t="shared" si="2"/>
        <v>254</v>
      </c>
      <c r="I16" s="16">
        <v>213</v>
      </c>
      <c r="J16" s="16">
        <v>38</v>
      </c>
      <c r="K16" s="16">
        <v>3</v>
      </c>
      <c r="L16" s="16">
        <v>0</v>
      </c>
      <c r="M16" s="16">
        <f t="shared" si="3"/>
        <v>50</v>
      </c>
      <c r="N16" s="16">
        <f t="shared" si="4"/>
        <v>16</v>
      </c>
      <c r="O16" s="16">
        <v>13</v>
      </c>
      <c r="P16" s="16">
        <v>3</v>
      </c>
      <c r="Q16" s="16">
        <f t="shared" si="5"/>
        <v>34</v>
      </c>
      <c r="R16" s="16">
        <v>21</v>
      </c>
      <c r="S16" s="16">
        <v>13</v>
      </c>
      <c r="T16" s="16">
        <v>0</v>
      </c>
      <c r="U16" s="16">
        <v>0</v>
      </c>
      <c r="V16" s="16">
        <f t="shared" si="6"/>
        <v>418</v>
      </c>
      <c r="W16" s="16">
        <f t="shared" si="7"/>
        <v>130</v>
      </c>
      <c r="X16" s="16">
        <f t="shared" si="8"/>
        <v>70</v>
      </c>
      <c r="Y16" s="16">
        <f t="shared" si="9"/>
        <v>60</v>
      </c>
      <c r="Z16" s="16">
        <f t="shared" si="10"/>
        <v>288</v>
      </c>
      <c r="AA16" s="16">
        <f t="shared" si="11"/>
        <v>234</v>
      </c>
      <c r="AB16" s="16">
        <f t="shared" si="12"/>
        <v>51</v>
      </c>
      <c r="AC16" s="16">
        <f t="shared" si="13"/>
        <v>3</v>
      </c>
      <c r="AD16" s="16">
        <f t="shared" si="14"/>
        <v>0</v>
      </c>
    </row>
    <row r="17" spans="1:30" ht="13.5">
      <c r="A17" s="36" t="s">
        <v>33</v>
      </c>
      <c r="B17" s="40" t="s">
        <v>54</v>
      </c>
      <c r="C17" s="35" t="s">
        <v>55</v>
      </c>
      <c r="D17" s="16">
        <f t="shared" si="0"/>
        <v>63</v>
      </c>
      <c r="E17" s="16">
        <f t="shared" si="1"/>
        <v>19</v>
      </c>
      <c r="F17" s="16">
        <v>14</v>
      </c>
      <c r="G17" s="16">
        <v>5</v>
      </c>
      <c r="H17" s="16">
        <f t="shared" si="2"/>
        <v>44</v>
      </c>
      <c r="I17" s="16">
        <v>35</v>
      </c>
      <c r="J17" s="16">
        <v>6</v>
      </c>
      <c r="K17" s="16">
        <v>3</v>
      </c>
      <c r="L17" s="16">
        <v>0</v>
      </c>
      <c r="M17" s="16">
        <f t="shared" si="3"/>
        <v>9</v>
      </c>
      <c r="N17" s="16">
        <f t="shared" si="4"/>
        <v>3</v>
      </c>
      <c r="O17" s="16">
        <v>1</v>
      </c>
      <c r="P17" s="16">
        <v>2</v>
      </c>
      <c r="Q17" s="16">
        <f t="shared" si="5"/>
        <v>6</v>
      </c>
      <c r="R17" s="16">
        <v>0</v>
      </c>
      <c r="S17" s="16">
        <v>6</v>
      </c>
      <c r="T17" s="16">
        <v>0</v>
      </c>
      <c r="U17" s="16">
        <v>0</v>
      </c>
      <c r="V17" s="16">
        <f t="shared" si="6"/>
        <v>72</v>
      </c>
      <c r="W17" s="16">
        <f t="shared" si="7"/>
        <v>22</v>
      </c>
      <c r="X17" s="16">
        <f t="shared" si="8"/>
        <v>15</v>
      </c>
      <c r="Y17" s="16">
        <f t="shared" si="9"/>
        <v>7</v>
      </c>
      <c r="Z17" s="16">
        <f t="shared" si="10"/>
        <v>50</v>
      </c>
      <c r="AA17" s="16">
        <f t="shared" si="11"/>
        <v>35</v>
      </c>
      <c r="AB17" s="16">
        <f t="shared" si="12"/>
        <v>12</v>
      </c>
      <c r="AC17" s="16">
        <f t="shared" si="13"/>
        <v>3</v>
      </c>
      <c r="AD17" s="16">
        <f t="shared" si="14"/>
        <v>0</v>
      </c>
    </row>
    <row r="18" spans="1:30" ht="13.5">
      <c r="A18" s="36" t="s">
        <v>33</v>
      </c>
      <c r="B18" s="40" t="s">
        <v>56</v>
      </c>
      <c r="C18" s="35" t="s">
        <v>57</v>
      </c>
      <c r="D18" s="16">
        <f t="shared" si="0"/>
        <v>57</v>
      </c>
      <c r="E18" s="16">
        <f t="shared" si="1"/>
        <v>12</v>
      </c>
      <c r="F18" s="16">
        <v>12</v>
      </c>
      <c r="G18" s="16">
        <v>0</v>
      </c>
      <c r="H18" s="16">
        <f t="shared" si="2"/>
        <v>45</v>
      </c>
      <c r="I18" s="16">
        <v>45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58</v>
      </c>
      <c r="W18" s="16">
        <f t="shared" si="7"/>
        <v>13</v>
      </c>
      <c r="X18" s="16">
        <f t="shared" si="8"/>
        <v>13</v>
      </c>
      <c r="Y18" s="16">
        <f t="shared" si="9"/>
        <v>0</v>
      </c>
      <c r="Z18" s="16">
        <f t="shared" si="10"/>
        <v>45</v>
      </c>
      <c r="AA18" s="16">
        <f t="shared" si="11"/>
        <v>45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33</v>
      </c>
      <c r="B19" s="40" t="s">
        <v>58</v>
      </c>
      <c r="C19" s="35" t="s">
        <v>59</v>
      </c>
      <c r="D19" s="16">
        <f t="shared" si="0"/>
        <v>153</v>
      </c>
      <c r="E19" s="16">
        <f t="shared" si="1"/>
        <v>27</v>
      </c>
      <c r="F19" s="16">
        <v>22</v>
      </c>
      <c r="G19" s="16">
        <v>5</v>
      </c>
      <c r="H19" s="16">
        <f t="shared" si="2"/>
        <v>126</v>
      </c>
      <c r="I19" s="16">
        <v>107</v>
      </c>
      <c r="J19" s="16">
        <v>19</v>
      </c>
      <c r="K19" s="16">
        <v>0</v>
      </c>
      <c r="L19" s="16">
        <v>0</v>
      </c>
      <c r="M19" s="16">
        <f t="shared" si="3"/>
        <v>12</v>
      </c>
      <c r="N19" s="16">
        <f t="shared" si="4"/>
        <v>7</v>
      </c>
      <c r="O19" s="16">
        <v>7</v>
      </c>
      <c r="P19" s="16">
        <v>0</v>
      </c>
      <c r="Q19" s="16">
        <f t="shared" si="5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6"/>
        <v>165</v>
      </c>
      <c r="W19" s="16">
        <f t="shared" si="7"/>
        <v>34</v>
      </c>
      <c r="X19" s="16">
        <f t="shared" si="8"/>
        <v>29</v>
      </c>
      <c r="Y19" s="16">
        <f t="shared" si="9"/>
        <v>5</v>
      </c>
      <c r="Z19" s="16">
        <f t="shared" si="10"/>
        <v>131</v>
      </c>
      <c r="AA19" s="16">
        <f t="shared" si="11"/>
        <v>107</v>
      </c>
      <c r="AB19" s="16">
        <f t="shared" si="12"/>
        <v>24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33</v>
      </c>
      <c r="B20" s="40" t="s">
        <v>60</v>
      </c>
      <c r="C20" s="35" t="s">
        <v>61</v>
      </c>
      <c r="D20" s="16">
        <f t="shared" si="0"/>
        <v>145</v>
      </c>
      <c r="E20" s="16">
        <f t="shared" si="1"/>
        <v>33</v>
      </c>
      <c r="F20" s="16">
        <v>13</v>
      </c>
      <c r="G20" s="16">
        <v>20</v>
      </c>
      <c r="H20" s="16">
        <f t="shared" si="2"/>
        <v>112</v>
      </c>
      <c r="I20" s="16">
        <v>89</v>
      </c>
      <c r="J20" s="16">
        <v>22</v>
      </c>
      <c r="K20" s="16">
        <v>1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147</v>
      </c>
      <c r="W20" s="16">
        <f t="shared" si="7"/>
        <v>35</v>
      </c>
      <c r="X20" s="16">
        <f t="shared" si="8"/>
        <v>15</v>
      </c>
      <c r="Y20" s="16">
        <f t="shared" si="9"/>
        <v>20</v>
      </c>
      <c r="Z20" s="16">
        <f t="shared" si="10"/>
        <v>112</v>
      </c>
      <c r="AA20" s="16">
        <f t="shared" si="11"/>
        <v>89</v>
      </c>
      <c r="AB20" s="16">
        <f t="shared" si="12"/>
        <v>22</v>
      </c>
      <c r="AC20" s="16">
        <f t="shared" si="13"/>
        <v>1</v>
      </c>
      <c r="AD20" s="16">
        <f t="shared" si="14"/>
        <v>0</v>
      </c>
    </row>
    <row r="21" spans="1:30" ht="13.5">
      <c r="A21" s="36" t="s">
        <v>33</v>
      </c>
      <c r="B21" s="40" t="s">
        <v>62</v>
      </c>
      <c r="C21" s="35" t="s">
        <v>63</v>
      </c>
      <c r="D21" s="16">
        <f t="shared" si="0"/>
        <v>52</v>
      </c>
      <c r="E21" s="16">
        <f t="shared" si="1"/>
        <v>8</v>
      </c>
      <c r="F21" s="16">
        <v>8</v>
      </c>
      <c r="G21" s="16">
        <v>0</v>
      </c>
      <c r="H21" s="16">
        <f t="shared" si="2"/>
        <v>44</v>
      </c>
      <c r="I21" s="16">
        <v>43</v>
      </c>
      <c r="J21" s="16">
        <v>0</v>
      </c>
      <c r="K21" s="16">
        <v>1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56</v>
      </c>
      <c r="W21" s="16">
        <f t="shared" si="7"/>
        <v>12</v>
      </c>
      <c r="X21" s="16">
        <f t="shared" si="8"/>
        <v>12</v>
      </c>
      <c r="Y21" s="16">
        <f t="shared" si="9"/>
        <v>0</v>
      </c>
      <c r="Z21" s="16">
        <f t="shared" si="10"/>
        <v>44</v>
      </c>
      <c r="AA21" s="16">
        <f t="shared" si="11"/>
        <v>43</v>
      </c>
      <c r="AB21" s="16">
        <f t="shared" si="12"/>
        <v>0</v>
      </c>
      <c r="AC21" s="16">
        <f t="shared" si="13"/>
        <v>1</v>
      </c>
      <c r="AD21" s="16">
        <f t="shared" si="14"/>
        <v>0</v>
      </c>
    </row>
    <row r="22" spans="1:30" ht="13.5">
      <c r="A22" s="36" t="s">
        <v>33</v>
      </c>
      <c r="B22" s="40" t="s">
        <v>64</v>
      </c>
      <c r="C22" s="35" t="s">
        <v>65</v>
      </c>
      <c r="D22" s="16">
        <f t="shared" si="0"/>
        <v>51</v>
      </c>
      <c r="E22" s="16">
        <f t="shared" si="1"/>
        <v>15</v>
      </c>
      <c r="F22" s="16">
        <v>15</v>
      </c>
      <c r="G22" s="16">
        <v>0</v>
      </c>
      <c r="H22" s="16">
        <f t="shared" si="2"/>
        <v>36</v>
      </c>
      <c r="I22" s="16">
        <v>36</v>
      </c>
      <c r="J22" s="16">
        <v>0</v>
      </c>
      <c r="K22" s="16">
        <v>0</v>
      </c>
      <c r="L22" s="16">
        <v>0</v>
      </c>
      <c r="M22" s="16">
        <f t="shared" si="3"/>
        <v>6</v>
      </c>
      <c r="N22" s="16">
        <f t="shared" si="4"/>
        <v>2</v>
      </c>
      <c r="O22" s="16">
        <v>2</v>
      </c>
      <c r="P22" s="16">
        <v>0</v>
      </c>
      <c r="Q22" s="16">
        <f t="shared" si="5"/>
        <v>4</v>
      </c>
      <c r="R22" s="16">
        <v>4</v>
      </c>
      <c r="S22" s="16">
        <v>0</v>
      </c>
      <c r="T22" s="16">
        <v>0</v>
      </c>
      <c r="U22" s="16">
        <v>0</v>
      </c>
      <c r="V22" s="16">
        <f t="shared" si="6"/>
        <v>57</v>
      </c>
      <c r="W22" s="16">
        <f t="shared" si="7"/>
        <v>17</v>
      </c>
      <c r="X22" s="16">
        <f t="shared" si="8"/>
        <v>17</v>
      </c>
      <c r="Y22" s="16">
        <f t="shared" si="9"/>
        <v>0</v>
      </c>
      <c r="Z22" s="16">
        <f t="shared" si="10"/>
        <v>40</v>
      </c>
      <c r="AA22" s="16">
        <f t="shared" si="11"/>
        <v>40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33</v>
      </c>
      <c r="B23" s="40" t="s">
        <v>66</v>
      </c>
      <c r="C23" s="35" t="s">
        <v>67</v>
      </c>
      <c r="D23" s="16">
        <f t="shared" si="0"/>
        <v>54</v>
      </c>
      <c r="E23" s="16">
        <f t="shared" si="1"/>
        <v>6</v>
      </c>
      <c r="F23" s="16">
        <v>6</v>
      </c>
      <c r="G23" s="16">
        <v>0</v>
      </c>
      <c r="H23" s="16">
        <f t="shared" si="2"/>
        <v>48</v>
      </c>
      <c r="I23" s="16">
        <v>48</v>
      </c>
      <c r="J23" s="16">
        <v>0</v>
      </c>
      <c r="K23" s="16">
        <v>0</v>
      </c>
      <c r="L23" s="16">
        <v>0</v>
      </c>
      <c r="M23" s="16">
        <f t="shared" si="3"/>
        <v>8</v>
      </c>
      <c r="N23" s="16">
        <f t="shared" si="4"/>
        <v>1</v>
      </c>
      <c r="O23" s="16">
        <v>1</v>
      </c>
      <c r="P23" s="16">
        <v>0</v>
      </c>
      <c r="Q23" s="16">
        <f t="shared" si="5"/>
        <v>7</v>
      </c>
      <c r="R23" s="16">
        <v>7</v>
      </c>
      <c r="S23" s="16">
        <v>0</v>
      </c>
      <c r="T23" s="16">
        <v>0</v>
      </c>
      <c r="U23" s="16">
        <v>0</v>
      </c>
      <c r="V23" s="16">
        <f t="shared" si="6"/>
        <v>62</v>
      </c>
      <c r="W23" s="16">
        <f t="shared" si="7"/>
        <v>7</v>
      </c>
      <c r="X23" s="16">
        <f t="shared" si="8"/>
        <v>7</v>
      </c>
      <c r="Y23" s="16">
        <f t="shared" si="9"/>
        <v>0</v>
      </c>
      <c r="Z23" s="16">
        <f t="shared" si="10"/>
        <v>55</v>
      </c>
      <c r="AA23" s="16">
        <f t="shared" si="11"/>
        <v>55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33</v>
      </c>
      <c r="B24" s="40" t="s">
        <v>68</v>
      </c>
      <c r="C24" s="35" t="s">
        <v>69</v>
      </c>
      <c r="D24" s="16">
        <f t="shared" si="0"/>
        <v>15</v>
      </c>
      <c r="E24" s="16">
        <f t="shared" si="1"/>
        <v>7</v>
      </c>
      <c r="F24" s="16">
        <v>7</v>
      </c>
      <c r="G24" s="16">
        <v>0</v>
      </c>
      <c r="H24" s="16">
        <f t="shared" si="2"/>
        <v>8</v>
      </c>
      <c r="I24" s="16">
        <v>0</v>
      </c>
      <c r="J24" s="16">
        <v>8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17</v>
      </c>
      <c r="W24" s="16">
        <f t="shared" si="7"/>
        <v>9</v>
      </c>
      <c r="X24" s="16">
        <f t="shared" si="8"/>
        <v>9</v>
      </c>
      <c r="Y24" s="16">
        <f t="shared" si="9"/>
        <v>0</v>
      </c>
      <c r="Z24" s="16">
        <f t="shared" si="10"/>
        <v>8</v>
      </c>
      <c r="AA24" s="16">
        <f t="shared" si="11"/>
        <v>0</v>
      </c>
      <c r="AB24" s="16">
        <f t="shared" si="12"/>
        <v>8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33</v>
      </c>
      <c r="B25" s="40" t="s">
        <v>70</v>
      </c>
      <c r="C25" s="35" t="s">
        <v>71</v>
      </c>
      <c r="D25" s="16">
        <f t="shared" si="0"/>
        <v>41</v>
      </c>
      <c r="E25" s="16">
        <f t="shared" si="1"/>
        <v>5</v>
      </c>
      <c r="F25" s="16">
        <v>5</v>
      </c>
      <c r="G25" s="16">
        <v>0</v>
      </c>
      <c r="H25" s="16">
        <f t="shared" si="2"/>
        <v>36</v>
      </c>
      <c r="I25" s="16">
        <v>36</v>
      </c>
      <c r="J25" s="16">
        <v>0</v>
      </c>
      <c r="K25" s="16">
        <v>0</v>
      </c>
      <c r="L25" s="16">
        <v>0</v>
      </c>
      <c r="M25" s="16">
        <f t="shared" si="3"/>
        <v>6</v>
      </c>
      <c r="N25" s="16">
        <f t="shared" si="4"/>
        <v>0</v>
      </c>
      <c r="O25" s="16">
        <v>0</v>
      </c>
      <c r="P25" s="16">
        <v>0</v>
      </c>
      <c r="Q25" s="16">
        <f t="shared" si="5"/>
        <v>6</v>
      </c>
      <c r="R25" s="16">
        <v>6</v>
      </c>
      <c r="S25" s="16">
        <v>0</v>
      </c>
      <c r="T25" s="16">
        <v>0</v>
      </c>
      <c r="U25" s="16">
        <v>0</v>
      </c>
      <c r="V25" s="16">
        <f t="shared" si="6"/>
        <v>47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42</v>
      </c>
      <c r="AA25" s="16">
        <f t="shared" si="11"/>
        <v>42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33</v>
      </c>
      <c r="B26" s="40" t="s">
        <v>72</v>
      </c>
      <c r="C26" s="35" t="s">
        <v>73</v>
      </c>
      <c r="D26" s="16">
        <f t="shared" si="0"/>
        <v>43</v>
      </c>
      <c r="E26" s="16">
        <f t="shared" si="1"/>
        <v>9</v>
      </c>
      <c r="F26" s="16">
        <v>9</v>
      </c>
      <c r="G26" s="16">
        <v>0</v>
      </c>
      <c r="H26" s="16">
        <f t="shared" si="2"/>
        <v>34</v>
      </c>
      <c r="I26" s="16">
        <v>22</v>
      </c>
      <c r="J26" s="16">
        <v>11</v>
      </c>
      <c r="K26" s="16">
        <v>0</v>
      </c>
      <c r="L26" s="16">
        <v>1</v>
      </c>
      <c r="M26" s="16">
        <f t="shared" si="3"/>
        <v>2</v>
      </c>
      <c r="N26" s="16">
        <f t="shared" si="4"/>
        <v>2</v>
      </c>
      <c r="O26" s="16">
        <v>2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45</v>
      </c>
      <c r="W26" s="16">
        <f t="shared" si="7"/>
        <v>11</v>
      </c>
      <c r="X26" s="16">
        <f t="shared" si="8"/>
        <v>11</v>
      </c>
      <c r="Y26" s="16">
        <f t="shared" si="9"/>
        <v>0</v>
      </c>
      <c r="Z26" s="16">
        <f t="shared" si="10"/>
        <v>34</v>
      </c>
      <c r="AA26" s="16">
        <f t="shared" si="11"/>
        <v>22</v>
      </c>
      <c r="AB26" s="16">
        <f t="shared" si="12"/>
        <v>11</v>
      </c>
      <c r="AC26" s="16">
        <f t="shared" si="13"/>
        <v>0</v>
      </c>
      <c r="AD26" s="16">
        <f t="shared" si="14"/>
        <v>1</v>
      </c>
    </row>
    <row r="27" spans="1:30" ht="13.5">
      <c r="A27" s="36" t="s">
        <v>33</v>
      </c>
      <c r="B27" s="40" t="s">
        <v>74</v>
      </c>
      <c r="C27" s="35" t="s">
        <v>75</v>
      </c>
      <c r="D27" s="16">
        <f t="shared" si="0"/>
        <v>7</v>
      </c>
      <c r="E27" s="16">
        <f t="shared" si="1"/>
        <v>7</v>
      </c>
      <c r="F27" s="16">
        <v>7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10</v>
      </c>
      <c r="N27" s="16">
        <f t="shared" si="4"/>
        <v>5</v>
      </c>
      <c r="O27" s="16">
        <v>5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17</v>
      </c>
      <c r="W27" s="16">
        <f t="shared" si="7"/>
        <v>12</v>
      </c>
      <c r="X27" s="16">
        <f t="shared" si="8"/>
        <v>12</v>
      </c>
      <c r="Y27" s="16">
        <f t="shared" si="9"/>
        <v>0</v>
      </c>
      <c r="Z27" s="16">
        <f t="shared" si="10"/>
        <v>5</v>
      </c>
      <c r="AA27" s="16">
        <f t="shared" si="11"/>
        <v>0</v>
      </c>
      <c r="AB27" s="16">
        <f t="shared" si="12"/>
        <v>5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33</v>
      </c>
      <c r="B28" s="40" t="s">
        <v>76</v>
      </c>
      <c r="C28" s="35" t="s">
        <v>77</v>
      </c>
      <c r="D28" s="16">
        <f t="shared" si="0"/>
        <v>16</v>
      </c>
      <c r="E28" s="16">
        <f t="shared" si="1"/>
        <v>3</v>
      </c>
      <c r="F28" s="16">
        <v>2</v>
      </c>
      <c r="G28" s="16">
        <v>1</v>
      </c>
      <c r="H28" s="16">
        <f t="shared" si="2"/>
        <v>13</v>
      </c>
      <c r="I28" s="16">
        <v>2</v>
      </c>
      <c r="J28" s="16">
        <v>10</v>
      </c>
      <c r="K28" s="16">
        <v>0</v>
      </c>
      <c r="L28" s="16">
        <v>1</v>
      </c>
      <c r="M28" s="16">
        <f t="shared" si="3"/>
        <v>5</v>
      </c>
      <c r="N28" s="16">
        <f t="shared" si="4"/>
        <v>2</v>
      </c>
      <c r="O28" s="16">
        <v>1</v>
      </c>
      <c r="P28" s="16">
        <v>1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21</v>
      </c>
      <c r="W28" s="16">
        <f t="shared" si="7"/>
        <v>5</v>
      </c>
      <c r="X28" s="16">
        <f t="shared" si="8"/>
        <v>3</v>
      </c>
      <c r="Y28" s="16">
        <f t="shared" si="9"/>
        <v>2</v>
      </c>
      <c r="Z28" s="16">
        <f t="shared" si="10"/>
        <v>16</v>
      </c>
      <c r="AA28" s="16">
        <f t="shared" si="11"/>
        <v>2</v>
      </c>
      <c r="AB28" s="16">
        <f t="shared" si="12"/>
        <v>13</v>
      </c>
      <c r="AC28" s="16">
        <f t="shared" si="13"/>
        <v>0</v>
      </c>
      <c r="AD28" s="16">
        <f t="shared" si="14"/>
        <v>1</v>
      </c>
    </row>
    <row r="29" spans="1:30" ht="13.5">
      <c r="A29" s="36" t="s">
        <v>33</v>
      </c>
      <c r="B29" s="40" t="s">
        <v>78</v>
      </c>
      <c r="C29" s="35" t="s">
        <v>167</v>
      </c>
      <c r="D29" s="16">
        <f t="shared" si="0"/>
        <v>12</v>
      </c>
      <c r="E29" s="16">
        <f t="shared" si="1"/>
        <v>4</v>
      </c>
      <c r="F29" s="16">
        <v>4</v>
      </c>
      <c r="G29" s="16">
        <v>0</v>
      </c>
      <c r="H29" s="16">
        <f t="shared" si="2"/>
        <v>8</v>
      </c>
      <c r="I29" s="16">
        <v>0</v>
      </c>
      <c r="J29" s="16">
        <v>7</v>
      </c>
      <c r="K29" s="16">
        <v>1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12</v>
      </c>
      <c r="W29" s="16">
        <f t="shared" si="7"/>
        <v>4</v>
      </c>
      <c r="X29" s="16">
        <f t="shared" si="8"/>
        <v>4</v>
      </c>
      <c r="Y29" s="16">
        <f t="shared" si="9"/>
        <v>0</v>
      </c>
      <c r="Z29" s="16">
        <f t="shared" si="10"/>
        <v>8</v>
      </c>
      <c r="AA29" s="16">
        <f t="shared" si="11"/>
        <v>0</v>
      </c>
      <c r="AB29" s="16">
        <f t="shared" si="12"/>
        <v>7</v>
      </c>
      <c r="AC29" s="16">
        <f t="shared" si="13"/>
        <v>1</v>
      </c>
      <c r="AD29" s="16">
        <f t="shared" si="14"/>
        <v>0</v>
      </c>
    </row>
    <row r="30" spans="1:30" ht="13.5">
      <c r="A30" s="36" t="s">
        <v>33</v>
      </c>
      <c r="B30" s="40" t="s">
        <v>79</v>
      </c>
      <c r="C30" s="35" t="s">
        <v>80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33</v>
      </c>
      <c r="B31" s="40" t="s">
        <v>81</v>
      </c>
      <c r="C31" s="35" t="s">
        <v>32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33</v>
      </c>
      <c r="B32" s="40" t="s">
        <v>82</v>
      </c>
      <c r="C32" s="35" t="s">
        <v>83</v>
      </c>
      <c r="D32" s="16">
        <f t="shared" si="0"/>
        <v>5</v>
      </c>
      <c r="E32" s="16">
        <f t="shared" si="1"/>
        <v>2</v>
      </c>
      <c r="F32" s="16">
        <v>2</v>
      </c>
      <c r="G32" s="16">
        <v>0</v>
      </c>
      <c r="H32" s="16">
        <f t="shared" si="2"/>
        <v>3</v>
      </c>
      <c r="I32" s="16">
        <v>3</v>
      </c>
      <c r="J32" s="16">
        <v>0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2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7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3</v>
      </c>
      <c r="AA32" s="16">
        <f t="shared" si="11"/>
        <v>3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33</v>
      </c>
      <c r="B33" s="40" t="s">
        <v>84</v>
      </c>
      <c r="C33" s="35" t="s">
        <v>85</v>
      </c>
      <c r="D33" s="16">
        <f t="shared" si="0"/>
        <v>10</v>
      </c>
      <c r="E33" s="16">
        <f t="shared" si="1"/>
        <v>3</v>
      </c>
      <c r="F33" s="16">
        <v>3</v>
      </c>
      <c r="G33" s="16">
        <v>0</v>
      </c>
      <c r="H33" s="16">
        <f t="shared" si="2"/>
        <v>7</v>
      </c>
      <c r="I33" s="16">
        <v>7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11</v>
      </c>
      <c r="W33" s="16">
        <f t="shared" si="7"/>
        <v>4</v>
      </c>
      <c r="X33" s="16">
        <f t="shared" si="8"/>
        <v>4</v>
      </c>
      <c r="Y33" s="16">
        <f t="shared" si="9"/>
        <v>0</v>
      </c>
      <c r="Z33" s="16">
        <f t="shared" si="10"/>
        <v>7</v>
      </c>
      <c r="AA33" s="16">
        <f t="shared" si="11"/>
        <v>7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33</v>
      </c>
      <c r="B34" s="40" t="s">
        <v>86</v>
      </c>
      <c r="C34" s="35" t="s">
        <v>87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33</v>
      </c>
      <c r="B35" s="40" t="s">
        <v>88</v>
      </c>
      <c r="C35" s="35" t="s">
        <v>89</v>
      </c>
      <c r="D35" s="16">
        <f t="shared" si="0"/>
        <v>15</v>
      </c>
      <c r="E35" s="16">
        <f t="shared" si="1"/>
        <v>6</v>
      </c>
      <c r="F35" s="16">
        <v>3</v>
      </c>
      <c r="G35" s="16">
        <v>3</v>
      </c>
      <c r="H35" s="16">
        <f t="shared" si="2"/>
        <v>9</v>
      </c>
      <c r="I35" s="16">
        <v>0</v>
      </c>
      <c r="J35" s="16">
        <v>8</v>
      </c>
      <c r="K35" s="16">
        <v>1</v>
      </c>
      <c r="L35" s="16">
        <v>0</v>
      </c>
      <c r="M35" s="16">
        <f t="shared" si="3"/>
        <v>1</v>
      </c>
      <c r="N35" s="16">
        <f t="shared" si="4"/>
        <v>1</v>
      </c>
      <c r="O35" s="16">
        <v>0</v>
      </c>
      <c r="P35" s="16">
        <v>1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16</v>
      </c>
      <c r="W35" s="16">
        <f t="shared" si="7"/>
        <v>7</v>
      </c>
      <c r="X35" s="16">
        <f t="shared" si="8"/>
        <v>3</v>
      </c>
      <c r="Y35" s="16">
        <f t="shared" si="9"/>
        <v>4</v>
      </c>
      <c r="Z35" s="16">
        <f t="shared" si="10"/>
        <v>9</v>
      </c>
      <c r="AA35" s="16">
        <f t="shared" si="11"/>
        <v>0</v>
      </c>
      <c r="AB35" s="16">
        <f t="shared" si="12"/>
        <v>8</v>
      </c>
      <c r="AC35" s="16">
        <f t="shared" si="13"/>
        <v>1</v>
      </c>
      <c r="AD35" s="16">
        <f t="shared" si="14"/>
        <v>0</v>
      </c>
    </row>
    <row r="36" spans="1:30" ht="13.5">
      <c r="A36" s="36" t="s">
        <v>33</v>
      </c>
      <c r="B36" s="40" t="s">
        <v>90</v>
      </c>
      <c r="C36" s="35" t="s">
        <v>91</v>
      </c>
      <c r="D36" s="16">
        <f aca="true" t="shared" si="15" ref="D36:D44">E36+H36</f>
        <v>3</v>
      </c>
      <c r="E36" s="16">
        <f aca="true" t="shared" si="16" ref="E36:E44">SUM(F36:G36)</f>
        <v>3</v>
      </c>
      <c r="F36" s="16">
        <v>3</v>
      </c>
      <c r="G36" s="16">
        <v>0</v>
      </c>
      <c r="H36" s="16">
        <f aca="true" t="shared" si="17" ref="H36:H44">SUM(I36:L36)</f>
        <v>0</v>
      </c>
      <c r="I36" s="16">
        <v>0</v>
      </c>
      <c r="J36" s="16">
        <v>0</v>
      </c>
      <c r="K36" s="16">
        <v>0</v>
      </c>
      <c r="L36" s="16">
        <v>0</v>
      </c>
      <c r="M36" s="16">
        <f aca="true" t="shared" si="18" ref="M36:M44">N36+Q36</f>
        <v>0</v>
      </c>
      <c r="N36" s="16">
        <f aca="true" t="shared" si="19" ref="N36:N44">SUM(O36:P36)</f>
        <v>0</v>
      </c>
      <c r="O36" s="16">
        <v>0</v>
      </c>
      <c r="P36" s="16">
        <v>0</v>
      </c>
      <c r="Q36" s="16">
        <f aca="true" t="shared" si="20" ref="Q36:Q44">SUM(R36:U36)</f>
        <v>0</v>
      </c>
      <c r="R36" s="16">
        <v>0</v>
      </c>
      <c r="S36" s="16">
        <v>0</v>
      </c>
      <c r="T36" s="16">
        <v>0</v>
      </c>
      <c r="U36" s="16">
        <v>0</v>
      </c>
      <c r="V36" s="16">
        <f aca="true" t="shared" si="21" ref="V36:V44">D36+M36</f>
        <v>3</v>
      </c>
      <c r="W36" s="16">
        <f aca="true" t="shared" si="22" ref="W36:W44">E36+N36</f>
        <v>3</v>
      </c>
      <c r="X36" s="16">
        <f aca="true" t="shared" si="23" ref="X36:X44">F36+O36</f>
        <v>3</v>
      </c>
      <c r="Y36" s="16">
        <f aca="true" t="shared" si="24" ref="Y36:Y44">G36+P36</f>
        <v>0</v>
      </c>
      <c r="Z36" s="16">
        <f aca="true" t="shared" si="25" ref="Z36:Z44">H36+Q36</f>
        <v>0</v>
      </c>
      <c r="AA36" s="16">
        <f aca="true" t="shared" si="26" ref="AA36:AA44">I36+R36</f>
        <v>0</v>
      </c>
      <c r="AB36" s="16">
        <f aca="true" t="shared" si="27" ref="AB36:AB44">J36+S36</f>
        <v>0</v>
      </c>
      <c r="AC36" s="16">
        <f aca="true" t="shared" si="28" ref="AC36:AC44">K36+T36</f>
        <v>0</v>
      </c>
      <c r="AD36" s="16">
        <f aca="true" t="shared" si="29" ref="AD36:AD44">L36+U36</f>
        <v>0</v>
      </c>
    </row>
    <row r="37" spans="1:30" ht="13.5">
      <c r="A37" s="36" t="s">
        <v>33</v>
      </c>
      <c r="B37" s="40" t="s">
        <v>92</v>
      </c>
      <c r="C37" s="35" t="s">
        <v>93</v>
      </c>
      <c r="D37" s="16">
        <f t="shared" si="15"/>
        <v>21</v>
      </c>
      <c r="E37" s="16">
        <f t="shared" si="16"/>
        <v>3</v>
      </c>
      <c r="F37" s="16">
        <v>3</v>
      </c>
      <c r="G37" s="16">
        <v>0</v>
      </c>
      <c r="H37" s="16">
        <f t="shared" si="17"/>
        <v>18</v>
      </c>
      <c r="I37" s="16">
        <v>18</v>
      </c>
      <c r="J37" s="16">
        <v>0</v>
      </c>
      <c r="K37" s="16">
        <v>0</v>
      </c>
      <c r="L37" s="16">
        <v>0</v>
      </c>
      <c r="M37" s="16">
        <f t="shared" si="18"/>
        <v>2</v>
      </c>
      <c r="N37" s="16">
        <f t="shared" si="19"/>
        <v>2</v>
      </c>
      <c r="O37" s="16">
        <v>2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23</v>
      </c>
      <c r="W37" s="16">
        <f t="shared" si="22"/>
        <v>5</v>
      </c>
      <c r="X37" s="16">
        <f t="shared" si="23"/>
        <v>5</v>
      </c>
      <c r="Y37" s="16">
        <f t="shared" si="24"/>
        <v>0</v>
      </c>
      <c r="Z37" s="16">
        <f t="shared" si="25"/>
        <v>18</v>
      </c>
      <c r="AA37" s="16">
        <f t="shared" si="26"/>
        <v>18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33</v>
      </c>
      <c r="B38" s="40" t="s">
        <v>94</v>
      </c>
      <c r="C38" s="35" t="s">
        <v>95</v>
      </c>
      <c r="D38" s="16">
        <f t="shared" si="15"/>
        <v>25</v>
      </c>
      <c r="E38" s="16">
        <f t="shared" si="16"/>
        <v>3</v>
      </c>
      <c r="F38" s="16">
        <v>3</v>
      </c>
      <c r="G38" s="16">
        <v>0</v>
      </c>
      <c r="H38" s="16">
        <f t="shared" si="17"/>
        <v>22</v>
      </c>
      <c r="I38" s="16">
        <v>22</v>
      </c>
      <c r="J38" s="16">
        <v>0</v>
      </c>
      <c r="K38" s="16">
        <v>0</v>
      </c>
      <c r="L38" s="16">
        <v>0</v>
      </c>
      <c r="M38" s="16">
        <f t="shared" si="18"/>
        <v>8</v>
      </c>
      <c r="N38" s="16">
        <f t="shared" si="19"/>
        <v>2</v>
      </c>
      <c r="O38" s="16">
        <v>2</v>
      </c>
      <c r="P38" s="16">
        <v>0</v>
      </c>
      <c r="Q38" s="16">
        <f t="shared" si="20"/>
        <v>6</v>
      </c>
      <c r="R38" s="16">
        <v>6</v>
      </c>
      <c r="S38" s="16">
        <v>0</v>
      </c>
      <c r="T38" s="16">
        <v>0</v>
      </c>
      <c r="U38" s="16">
        <v>0</v>
      </c>
      <c r="V38" s="16">
        <f t="shared" si="21"/>
        <v>33</v>
      </c>
      <c r="W38" s="16">
        <f t="shared" si="22"/>
        <v>5</v>
      </c>
      <c r="X38" s="16">
        <f t="shared" si="23"/>
        <v>5</v>
      </c>
      <c r="Y38" s="16">
        <f t="shared" si="24"/>
        <v>0</v>
      </c>
      <c r="Z38" s="16">
        <f t="shared" si="25"/>
        <v>28</v>
      </c>
      <c r="AA38" s="16">
        <f t="shared" si="26"/>
        <v>28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33</v>
      </c>
      <c r="B39" s="40" t="s">
        <v>96</v>
      </c>
      <c r="C39" s="35" t="s">
        <v>97</v>
      </c>
      <c r="D39" s="16">
        <f t="shared" si="15"/>
        <v>5</v>
      </c>
      <c r="E39" s="16">
        <f t="shared" si="16"/>
        <v>0</v>
      </c>
      <c r="F39" s="16">
        <v>0</v>
      </c>
      <c r="G39" s="16">
        <v>0</v>
      </c>
      <c r="H39" s="16">
        <f t="shared" si="17"/>
        <v>5</v>
      </c>
      <c r="I39" s="16">
        <v>4</v>
      </c>
      <c r="J39" s="16">
        <v>1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5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5</v>
      </c>
      <c r="AA39" s="16">
        <f t="shared" si="26"/>
        <v>4</v>
      </c>
      <c r="AB39" s="16">
        <f t="shared" si="27"/>
        <v>1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33</v>
      </c>
      <c r="B40" s="40" t="s">
        <v>98</v>
      </c>
      <c r="C40" s="35" t="s">
        <v>99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33</v>
      </c>
      <c r="B41" s="40" t="s">
        <v>100</v>
      </c>
      <c r="C41" s="35" t="s">
        <v>101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4</v>
      </c>
      <c r="W41" s="16">
        <f t="shared" si="22"/>
        <v>4</v>
      </c>
      <c r="X41" s="16">
        <f t="shared" si="23"/>
        <v>4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33</v>
      </c>
      <c r="B42" s="40" t="s">
        <v>102</v>
      </c>
      <c r="C42" s="35" t="s">
        <v>103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33</v>
      </c>
      <c r="B43" s="40" t="s">
        <v>104</v>
      </c>
      <c r="C43" s="35" t="s">
        <v>105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45" t="s">
        <v>134</v>
      </c>
      <c r="B44" s="46"/>
      <c r="C44" s="46"/>
      <c r="D44" s="16">
        <f t="shared" si="15"/>
        <v>6600</v>
      </c>
      <c r="E44" s="16">
        <f t="shared" si="16"/>
        <v>1530</v>
      </c>
      <c r="F44" s="16">
        <f>SUM(F7:F43)</f>
        <v>830</v>
      </c>
      <c r="G44" s="16">
        <f>SUM(G7:G43)</f>
        <v>700</v>
      </c>
      <c r="H44" s="16">
        <f t="shared" si="17"/>
        <v>5070</v>
      </c>
      <c r="I44" s="16">
        <f>SUM(I7:I43)</f>
        <v>4220</v>
      </c>
      <c r="J44" s="16">
        <f>SUM(J7:J43)</f>
        <v>764</v>
      </c>
      <c r="K44" s="16">
        <f>SUM(K7:K43)</f>
        <v>42</v>
      </c>
      <c r="L44" s="16">
        <f>SUM(L7:L43)</f>
        <v>44</v>
      </c>
      <c r="M44" s="16">
        <f t="shared" si="18"/>
        <v>409</v>
      </c>
      <c r="N44" s="16">
        <f t="shared" si="19"/>
        <v>125</v>
      </c>
      <c r="O44" s="16">
        <f>SUM(O7:O43)</f>
        <v>92</v>
      </c>
      <c r="P44" s="16">
        <f>SUM(P7:P43)</f>
        <v>33</v>
      </c>
      <c r="Q44" s="16">
        <f t="shared" si="20"/>
        <v>284</v>
      </c>
      <c r="R44" s="16">
        <f>SUM(R7:R43)</f>
        <v>228</v>
      </c>
      <c r="S44" s="16">
        <f>SUM(S7:S43)</f>
        <v>56</v>
      </c>
      <c r="T44" s="16">
        <f>SUM(T7:T43)</f>
        <v>0</v>
      </c>
      <c r="U44" s="16">
        <f>SUM(U7:U43)</f>
        <v>0</v>
      </c>
      <c r="V44" s="16">
        <f t="shared" si="21"/>
        <v>7009</v>
      </c>
      <c r="W44" s="16">
        <f t="shared" si="22"/>
        <v>1655</v>
      </c>
      <c r="X44" s="16">
        <f t="shared" si="23"/>
        <v>922</v>
      </c>
      <c r="Y44" s="16">
        <f t="shared" si="24"/>
        <v>733</v>
      </c>
      <c r="Z44" s="16">
        <f t="shared" si="25"/>
        <v>5354</v>
      </c>
      <c r="AA44" s="16">
        <f t="shared" si="26"/>
        <v>4448</v>
      </c>
      <c r="AB44" s="16">
        <f t="shared" si="27"/>
        <v>820</v>
      </c>
      <c r="AC44" s="16">
        <f t="shared" si="28"/>
        <v>42</v>
      </c>
      <c r="AD44" s="16">
        <f t="shared" si="29"/>
        <v>44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124</v>
      </c>
      <c r="B2" s="52" t="s">
        <v>140</v>
      </c>
      <c r="C2" s="50" t="s">
        <v>125</v>
      </c>
      <c r="D2" s="7" t="s">
        <v>141</v>
      </c>
      <c r="E2" s="8"/>
      <c r="F2" s="9"/>
      <c r="G2" s="8"/>
      <c r="H2" s="8"/>
      <c r="I2" s="8"/>
      <c r="J2" s="8"/>
      <c r="K2" s="8"/>
      <c r="L2" s="10"/>
      <c r="M2" s="7" t="s">
        <v>126</v>
      </c>
      <c r="N2" s="8"/>
      <c r="O2" s="9"/>
      <c r="P2" s="8"/>
      <c r="Q2" s="8"/>
      <c r="R2" s="8"/>
      <c r="S2" s="8"/>
      <c r="T2" s="8"/>
      <c r="U2" s="10"/>
      <c r="V2" s="7" t="s">
        <v>142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127</v>
      </c>
      <c r="E3" s="12" t="s">
        <v>143</v>
      </c>
      <c r="F3" s="9"/>
      <c r="G3" s="10"/>
      <c r="H3" s="12" t="s">
        <v>144</v>
      </c>
      <c r="I3" s="8"/>
      <c r="J3" s="8"/>
      <c r="K3" s="8"/>
      <c r="L3" s="10"/>
      <c r="M3" s="11" t="s">
        <v>127</v>
      </c>
      <c r="N3" s="12" t="s">
        <v>143</v>
      </c>
      <c r="O3" s="9"/>
      <c r="P3" s="10"/>
      <c r="Q3" s="12" t="s">
        <v>144</v>
      </c>
      <c r="R3" s="8"/>
      <c r="S3" s="8"/>
      <c r="T3" s="8"/>
      <c r="U3" s="10"/>
      <c r="V3" s="13"/>
      <c r="W3" s="12" t="s">
        <v>143</v>
      </c>
      <c r="X3" s="9"/>
      <c r="Y3" s="10"/>
      <c r="Z3" s="12" t="s">
        <v>144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127</v>
      </c>
      <c r="F4" s="47" t="s">
        <v>145</v>
      </c>
      <c r="G4" s="47" t="s">
        <v>146</v>
      </c>
      <c r="H4" s="49" t="s">
        <v>127</v>
      </c>
      <c r="I4" s="47" t="s">
        <v>147</v>
      </c>
      <c r="J4" s="47" t="s">
        <v>148</v>
      </c>
      <c r="K4" s="47" t="s">
        <v>149</v>
      </c>
      <c r="L4" s="47" t="s">
        <v>150</v>
      </c>
      <c r="M4" s="13"/>
      <c r="N4" s="49" t="s">
        <v>127</v>
      </c>
      <c r="O4" s="47" t="s">
        <v>145</v>
      </c>
      <c r="P4" s="47" t="s">
        <v>146</v>
      </c>
      <c r="Q4" s="49" t="s">
        <v>127</v>
      </c>
      <c r="R4" s="47" t="s">
        <v>147</v>
      </c>
      <c r="S4" s="47" t="s">
        <v>148</v>
      </c>
      <c r="T4" s="47" t="s">
        <v>149</v>
      </c>
      <c r="U4" s="47" t="s">
        <v>150</v>
      </c>
      <c r="V4" s="13"/>
      <c r="W4" s="49" t="s">
        <v>127</v>
      </c>
      <c r="X4" s="47" t="s">
        <v>145</v>
      </c>
      <c r="Y4" s="47" t="s">
        <v>146</v>
      </c>
      <c r="Z4" s="49" t="s">
        <v>127</v>
      </c>
      <c r="AA4" s="47" t="s">
        <v>147</v>
      </c>
      <c r="AB4" s="47" t="s">
        <v>148</v>
      </c>
      <c r="AC4" s="47" t="s">
        <v>149</v>
      </c>
      <c r="AD4" s="47" t="s">
        <v>150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128</v>
      </c>
      <c r="E6" s="14" t="s">
        <v>129</v>
      </c>
      <c r="F6" s="15" t="s">
        <v>129</v>
      </c>
      <c r="G6" s="15" t="s">
        <v>129</v>
      </c>
      <c r="H6" s="14" t="s">
        <v>129</v>
      </c>
      <c r="I6" s="15" t="s">
        <v>129</v>
      </c>
      <c r="J6" s="15" t="s">
        <v>129</v>
      </c>
      <c r="K6" s="15" t="s">
        <v>129</v>
      </c>
      <c r="L6" s="15" t="s">
        <v>129</v>
      </c>
      <c r="M6" s="14" t="s">
        <v>129</v>
      </c>
      <c r="N6" s="14" t="s">
        <v>129</v>
      </c>
      <c r="O6" s="15" t="s">
        <v>129</v>
      </c>
      <c r="P6" s="15" t="s">
        <v>129</v>
      </c>
      <c r="Q6" s="14" t="s">
        <v>129</v>
      </c>
      <c r="R6" s="15" t="s">
        <v>129</v>
      </c>
      <c r="S6" s="15" t="s">
        <v>129</v>
      </c>
      <c r="T6" s="15" t="s">
        <v>129</v>
      </c>
      <c r="U6" s="15" t="s">
        <v>129</v>
      </c>
      <c r="V6" s="14" t="s">
        <v>129</v>
      </c>
      <c r="W6" s="14" t="s">
        <v>129</v>
      </c>
      <c r="X6" s="15" t="s">
        <v>129</v>
      </c>
      <c r="Y6" s="15" t="s">
        <v>129</v>
      </c>
      <c r="Z6" s="14" t="s">
        <v>129</v>
      </c>
      <c r="AA6" s="15" t="s">
        <v>129</v>
      </c>
      <c r="AB6" s="15" t="s">
        <v>129</v>
      </c>
      <c r="AC6" s="15" t="s">
        <v>129</v>
      </c>
      <c r="AD6" s="15" t="s">
        <v>129</v>
      </c>
    </row>
    <row r="7" spans="1:30" ht="13.5" customHeight="1">
      <c r="A7" s="36" t="s">
        <v>33</v>
      </c>
      <c r="B7" s="39" t="s">
        <v>106</v>
      </c>
      <c r="C7" s="37" t="s">
        <v>107</v>
      </c>
      <c r="D7" s="16">
        <f aca="true" t="shared" si="0" ref="D7:D14">E7+H7</f>
        <v>41</v>
      </c>
      <c r="E7" s="16">
        <f aca="true" t="shared" si="1" ref="E7:E14">SUM(F7:G7)</f>
        <v>18</v>
      </c>
      <c r="F7" s="16">
        <v>11</v>
      </c>
      <c r="G7" s="16">
        <v>7</v>
      </c>
      <c r="H7" s="16">
        <f aca="true" t="shared" si="2" ref="H7:H14">SUM(I7:L7)</f>
        <v>23</v>
      </c>
      <c r="I7" s="16">
        <v>0</v>
      </c>
      <c r="J7" s="16">
        <v>23</v>
      </c>
      <c r="K7" s="16">
        <v>0</v>
      </c>
      <c r="L7" s="16">
        <v>0</v>
      </c>
      <c r="M7" s="16">
        <f aca="true" t="shared" si="3" ref="M7:M14">N7+Q7</f>
        <v>13</v>
      </c>
      <c r="N7" s="16">
        <f aca="true" t="shared" si="4" ref="N7:N14">SUM(O7:P7)</f>
        <v>8</v>
      </c>
      <c r="O7" s="16">
        <v>3</v>
      </c>
      <c r="P7" s="16">
        <v>5</v>
      </c>
      <c r="Q7" s="16">
        <f aca="true" t="shared" si="5" ref="Q7:Q14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4">D7+M7</f>
        <v>54</v>
      </c>
      <c r="W7" s="16">
        <f aca="true" t="shared" si="7" ref="W7:W14">E7+N7</f>
        <v>26</v>
      </c>
      <c r="X7" s="16">
        <f aca="true" t="shared" si="8" ref="X7:X14">F7+O7</f>
        <v>14</v>
      </c>
      <c r="Y7" s="16">
        <f aca="true" t="shared" si="9" ref="Y7:Y14">G7+P7</f>
        <v>12</v>
      </c>
      <c r="Z7" s="16">
        <f aca="true" t="shared" si="10" ref="Z7:Z14">H7+Q7</f>
        <v>28</v>
      </c>
      <c r="AA7" s="16">
        <f aca="true" t="shared" si="11" ref="AA7:AA14">I7+R7</f>
        <v>0</v>
      </c>
      <c r="AB7" s="16">
        <f aca="true" t="shared" si="12" ref="AB7:AB14">J7+S7</f>
        <v>28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 customHeight="1">
      <c r="A8" s="36" t="s">
        <v>33</v>
      </c>
      <c r="B8" s="39" t="s">
        <v>108</v>
      </c>
      <c r="C8" s="37" t="s">
        <v>109</v>
      </c>
      <c r="D8" s="16">
        <f t="shared" si="0"/>
        <v>80</v>
      </c>
      <c r="E8" s="16">
        <f t="shared" si="1"/>
        <v>21</v>
      </c>
      <c r="F8" s="16">
        <v>19</v>
      </c>
      <c r="G8" s="16">
        <v>2</v>
      </c>
      <c r="H8" s="16">
        <f t="shared" si="2"/>
        <v>59</v>
      </c>
      <c r="I8" s="16">
        <v>0</v>
      </c>
      <c r="J8" s="16">
        <v>59</v>
      </c>
      <c r="K8" s="16">
        <v>0</v>
      </c>
      <c r="L8" s="16">
        <v>0</v>
      </c>
      <c r="M8" s="16">
        <f t="shared" si="3"/>
        <v>14</v>
      </c>
      <c r="N8" s="16">
        <f t="shared" si="4"/>
        <v>3</v>
      </c>
      <c r="O8" s="16">
        <v>2</v>
      </c>
      <c r="P8" s="16">
        <v>1</v>
      </c>
      <c r="Q8" s="16">
        <f t="shared" si="5"/>
        <v>11</v>
      </c>
      <c r="R8" s="16">
        <v>0</v>
      </c>
      <c r="S8" s="16">
        <v>11</v>
      </c>
      <c r="T8" s="16">
        <v>0</v>
      </c>
      <c r="U8" s="16">
        <v>0</v>
      </c>
      <c r="V8" s="16">
        <f t="shared" si="6"/>
        <v>94</v>
      </c>
      <c r="W8" s="16">
        <f t="shared" si="7"/>
        <v>24</v>
      </c>
      <c r="X8" s="16">
        <f t="shared" si="8"/>
        <v>21</v>
      </c>
      <c r="Y8" s="16">
        <f t="shared" si="9"/>
        <v>3</v>
      </c>
      <c r="Z8" s="16">
        <f t="shared" si="10"/>
        <v>70</v>
      </c>
      <c r="AA8" s="16">
        <f t="shared" si="11"/>
        <v>0</v>
      </c>
      <c r="AB8" s="16">
        <f t="shared" si="12"/>
        <v>70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33</v>
      </c>
      <c r="B9" s="39" t="s">
        <v>110</v>
      </c>
      <c r="C9" s="37" t="s">
        <v>111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10</v>
      </c>
      <c r="O9" s="16">
        <v>4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</v>
      </c>
      <c r="W9" s="16">
        <f t="shared" si="7"/>
        <v>10</v>
      </c>
      <c r="X9" s="16">
        <f t="shared" si="8"/>
        <v>4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33</v>
      </c>
      <c r="B10" s="39" t="s">
        <v>112</v>
      </c>
      <c r="C10" s="37" t="s">
        <v>113</v>
      </c>
      <c r="D10" s="16">
        <f t="shared" si="0"/>
        <v>67</v>
      </c>
      <c r="E10" s="16">
        <f t="shared" si="1"/>
        <v>19</v>
      </c>
      <c r="F10" s="16">
        <v>17</v>
      </c>
      <c r="G10" s="16">
        <v>2</v>
      </c>
      <c r="H10" s="16">
        <f t="shared" si="2"/>
        <v>48</v>
      </c>
      <c r="I10" s="16">
        <v>41</v>
      </c>
      <c r="J10" s="16">
        <v>7</v>
      </c>
      <c r="K10" s="16">
        <v>0</v>
      </c>
      <c r="L10" s="16">
        <v>0</v>
      </c>
      <c r="M10" s="16">
        <f t="shared" si="3"/>
        <v>9</v>
      </c>
      <c r="N10" s="16">
        <f t="shared" si="4"/>
        <v>5</v>
      </c>
      <c r="O10" s="16">
        <v>4</v>
      </c>
      <c r="P10" s="16">
        <v>1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76</v>
      </c>
      <c r="W10" s="16">
        <f t="shared" si="7"/>
        <v>24</v>
      </c>
      <c r="X10" s="16">
        <f t="shared" si="8"/>
        <v>21</v>
      </c>
      <c r="Y10" s="16">
        <f t="shared" si="9"/>
        <v>3</v>
      </c>
      <c r="Z10" s="16">
        <f t="shared" si="10"/>
        <v>52</v>
      </c>
      <c r="AA10" s="16">
        <f t="shared" si="11"/>
        <v>41</v>
      </c>
      <c r="AB10" s="16">
        <f t="shared" si="12"/>
        <v>11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33</v>
      </c>
      <c r="B11" s="39" t="s">
        <v>114</v>
      </c>
      <c r="C11" s="37" t="s">
        <v>115</v>
      </c>
      <c r="D11" s="16">
        <f t="shared" si="0"/>
        <v>6</v>
      </c>
      <c r="E11" s="16">
        <f t="shared" si="1"/>
        <v>3</v>
      </c>
      <c r="F11" s="16">
        <v>2</v>
      </c>
      <c r="G11" s="16">
        <v>1</v>
      </c>
      <c r="H11" s="16">
        <f t="shared" si="2"/>
        <v>3</v>
      </c>
      <c r="I11" s="16">
        <v>0</v>
      </c>
      <c r="J11" s="16">
        <v>3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3</v>
      </c>
      <c r="X11" s="16">
        <f t="shared" si="8"/>
        <v>2</v>
      </c>
      <c r="Y11" s="16">
        <f t="shared" si="9"/>
        <v>1</v>
      </c>
      <c r="Z11" s="16">
        <f t="shared" si="10"/>
        <v>3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33</v>
      </c>
      <c r="B12" s="39" t="s">
        <v>116</v>
      </c>
      <c r="C12" s="37" t="s">
        <v>117</v>
      </c>
      <c r="D12" s="16">
        <f t="shared" si="0"/>
        <v>16</v>
      </c>
      <c r="E12" s="16">
        <f t="shared" si="1"/>
        <v>15</v>
      </c>
      <c r="F12" s="16">
        <v>5</v>
      </c>
      <c r="G12" s="16">
        <v>10</v>
      </c>
      <c r="H12" s="16">
        <f t="shared" si="2"/>
        <v>1</v>
      </c>
      <c r="I12" s="16">
        <v>0</v>
      </c>
      <c r="J12" s="16">
        <v>1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16</v>
      </c>
      <c r="W12" s="16">
        <f t="shared" si="7"/>
        <v>15</v>
      </c>
      <c r="X12" s="16">
        <f t="shared" si="8"/>
        <v>5</v>
      </c>
      <c r="Y12" s="16">
        <f t="shared" si="9"/>
        <v>10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33</v>
      </c>
      <c r="B13" s="39" t="s">
        <v>118</v>
      </c>
      <c r="C13" s="37" t="s">
        <v>119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46" t="s">
        <v>130</v>
      </c>
      <c r="B14" s="46"/>
      <c r="C14" s="46"/>
      <c r="D14" s="16">
        <f t="shared" si="0"/>
        <v>213</v>
      </c>
      <c r="E14" s="16">
        <f t="shared" si="1"/>
        <v>79</v>
      </c>
      <c r="F14" s="16">
        <f>SUM(F7:F13)</f>
        <v>57</v>
      </c>
      <c r="G14" s="16">
        <f>SUM(G7:G13)</f>
        <v>22</v>
      </c>
      <c r="H14" s="16">
        <f t="shared" si="2"/>
        <v>134</v>
      </c>
      <c r="I14" s="16">
        <f>SUM(I7:I13)</f>
        <v>41</v>
      </c>
      <c r="J14" s="16">
        <f>SUM(J7:J13)</f>
        <v>93</v>
      </c>
      <c r="K14" s="16">
        <f>SUM(K7:K13)</f>
        <v>0</v>
      </c>
      <c r="L14" s="16">
        <f>SUM(L7:L13)</f>
        <v>0</v>
      </c>
      <c r="M14" s="16">
        <f t="shared" si="3"/>
        <v>46</v>
      </c>
      <c r="N14" s="16">
        <f t="shared" si="4"/>
        <v>26</v>
      </c>
      <c r="O14" s="16">
        <f>SUM(O7:O13)</f>
        <v>13</v>
      </c>
      <c r="P14" s="16">
        <f>SUM(P7:P13)</f>
        <v>13</v>
      </c>
      <c r="Q14" s="16">
        <f t="shared" si="5"/>
        <v>20</v>
      </c>
      <c r="R14" s="16">
        <f>SUM(R7:R13)</f>
        <v>0</v>
      </c>
      <c r="S14" s="16">
        <f>SUM(S7:S13)</f>
        <v>20</v>
      </c>
      <c r="T14" s="16">
        <f>SUM(T7:T13)</f>
        <v>0</v>
      </c>
      <c r="U14" s="16">
        <f>SUM(U7:U13)</f>
        <v>0</v>
      </c>
      <c r="V14" s="16">
        <f t="shared" si="6"/>
        <v>259</v>
      </c>
      <c r="W14" s="16">
        <f t="shared" si="7"/>
        <v>105</v>
      </c>
      <c r="X14" s="16">
        <f t="shared" si="8"/>
        <v>70</v>
      </c>
      <c r="Y14" s="16">
        <f t="shared" si="9"/>
        <v>35</v>
      </c>
      <c r="Z14" s="16">
        <f t="shared" si="10"/>
        <v>154</v>
      </c>
      <c r="AA14" s="16">
        <f t="shared" si="11"/>
        <v>41</v>
      </c>
      <c r="AB14" s="16">
        <f t="shared" si="12"/>
        <v>113</v>
      </c>
      <c r="AC14" s="16">
        <f t="shared" si="13"/>
        <v>0</v>
      </c>
      <c r="AD14" s="16">
        <f t="shared" si="14"/>
        <v>0</v>
      </c>
    </row>
  </sheetData>
  <mergeCells count="28">
    <mergeCell ref="A14:C1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133</v>
      </c>
      <c r="E3" s="60"/>
      <c r="F3" s="60"/>
      <c r="G3" s="60"/>
      <c r="H3" s="60"/>
      <c r="I3" s="61"/>
      <c r="J3" s="59" t="s">
        <v>131</v>
      </c>
      <c r="K3" s="60"/>
      <c r="L3" s="60"/>
      <c r="M3" s="60"/>
      <c r="N3" s="60"/>
      <c r="O3" s="61"/>
      <c r="P3" s="59" t="s">
        <v>132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156</v>
      </c>
      <c r="G5" s="41"/>
      <c r="H5" s="70" t="s">
        <v>157</v>
      </c>
      <c r="I5" s="41"/>
      <c r="J5" s="70" t="s">
        <v>31</v>
      </c>
      <c r="K5" s="41"/>
      <c r="L5" s="70" t="s">
        <v>156</v>
      </c>
      <c r="M5" s="41"/>
      <c r="N5" s="70" t="s">
        <v>157</v>
      </c>
      <c r="O5" s="41"/>
      <c r="P5" s="70" t="s">
        <v>31</v>
      </c>
      <c r="Q5" s="41"/>
      <c r="R5" s="70" t="s">
        <v>156</v>
      </c>
      <c r="S5" s="41"/>
      <c r="T5" s="70" t="s">
        <v>157</v>
      </c>
      <c r="U5" s="41"/>
      <c r="V5" s="69" t="s">
        <v>158</v>
      </c>
      <c r="W5" s="69"/>
      <c r="X5" s="69" t="s">
        <v>159</v>
      </c>
      <c r="Y5" s="69"/>
      <c r="Z5" s="69"/>
      <c r="AA5" s="69"/>
      <c r="AB5" s="44"/>
      <c r="AC5" s="71"/>
      <c r="AD5" s="68"/>
      <c r="AE5" s="68"/>
      <c r="AF5" s="69" t="s">
        <v>158</v>
      </c>
      <c r="AG5" s="69"/>
      <c r="AH5" s="69" t="s">
        <v>159</v>
      </c>
      <c r="AI5" s="69"/>
      <c r="AJ5" s="69"/>
      <c r="AK5" s="69"/>
      <c r="AL5" s="44"/>
      <c r="AM5" s="71"/>
      <c r="AN5" s="68"/>
      <c r="AO5" s="68"/>
      <c r="AP5" s="69" t="s">
        <v>158</v>
      </c>
      <c r="AQ5" s="69"/>
      <c r="AR5" s="69" t="s">
        <v>159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136</v>
      </c>
      <c r="E6" s="38" t="s">
        <v>137</v>
      </c>
      <c r="F6" s="38" t="s">
        <v>136</v>
      </c>
      <c r="G6" s="38" t="s">
        <v>137</v>
      </c>
      <c r="H6" s="19" t="s">
        <v>138</v>
      </c>
      <c r="I6" s="38" t="s">
        <v>137</v>
      </c>
      <c r="J6" s="38" t="s">
        <v>136</v>
      </c>
      <c r="K6" s="38" t="s">
        <v>137</v>
      </c>
      <c r="L6" s="38" t="s">
        <v>136</v>
      </c>
      <c r="M6" s="38" t="s">
        <v>137</v>
      </c>
      <c r="N6" s="19" t="s">
        <v>138</v>
      </c>
      <c r="O6" s="38" t="s">
        <v>137</v>
      </c>
      <c r="P6" s="38" t="s">
        <v>136</v>
      </c>
      <c r="Q6" s="38" t="s">
        <v>137</v>
      </c>
      <c r="R6" s="38" t="s">
        <v>136</v>
      </c>
      <c r="S6" s="38" t="s">
        <v>137</v>
      </c>
      <c r="T6" s="19" t="s">
        <v>138</v>
      </c>
      <c r="U6" s="38" t="s">
        <v>137</v>
      </c>
      <c r="V6" s="38" t="s">
        <v>136</v>
      </c>
      <c r="W6" s="19" t="s">
        <v>139</v>
      </c>
      <c r="X6" s="38" t="s">
        <v>136</v>
      </c>
      <c r="Y6" s="19" t="s">
        <v>139</v>
      </c>
      <c r="Z6" s="38" t="s">
        <v>136</v>
      </c>
      <c r="AA6" s="19" t="s">
        <v>139</v>
      </c>
      <c r="AB6" s="19" t="s">
        <v>138</v>
      </c>
      <c r="AC6" s="19" t="s">
        <v>139</v>
      </c>
      <c r="AD6" s="19" t="s">
        <v>138</v>
      </c>
      <c r="AE6" s="19" t="s">
        <v>139</v>
      </c>
      <c r="AF6" s="38" t="s">
        <v>136</v>
      </c>
      <c r="AG6" s="19" t="s">
        <v>139</v>
      </c>
      <c r="AH6" s="38" t="s">
        <v>136</v>
      </c>
      <c r="AI6" s="19" t="s">
        <v>139</v>
      </c>
      <c r="AJ6" s="38" t="s">
        <v>136</v>
      </c>
      <c r="AK6" s="19" t="s">
        <v>139</v>
      </c>
      <c r="AL6" s="19" t="s">
        <v>138</v>
      </c>
      <c r="AM6" s="19" t="s">
        <v>139</v>
      </c>
      <c r="AN6" s="19" t="s">
        <v>138</v>
      </c>
      <c r="AO6" s="19" t="s">
        <v>139</v>
      </c>
      <c r="AP6" s="38" t="s">
        <v>136</v>
      </c>
      <c r="AQ6" s="19" t="s">
        <v>139</v>
      </c>
      <c r="AR6" s="38" t="s">
        <v>136</v>
      </c>
      <c r="AS6" s="19" t="s">
        <v>139</v>
      </c>
      <c r="AT6" s="38" t="s">
        <v>136</v>
      </c>
      <c r="AU6" s="19" t="s">
        <v>139</v>
      </c>
      <c r="AV6" s="19" t="s">
        <v>138</v>
      </c>
      <c r="AW6" s="19" t="s">
        <v>139</v>
      </c>
      <c r="AX6" s="19" t="s">
        <v>138</v>
      </c>
      <c r="AY6" s="19" t="s">
        <v>139</v>
      </c>
    </row>
    <row r="7" spans="1:51" ht="13.5">
      <c r="A7" s="36" t="s">
        <v>33</v>
      </c>
      <c r="B7" s="40" t="s">
        <v>34</v>
      </c>
      <c r="C7" s="35" t="s">
        <v>35</v>
      </c>
      <c r="D7" s="16">
        <v>537</v>
      </c>
      <c r="E7" s="16">
        <v>1242</v>
      </c>
      <c r="F7" s="16">
        <v>120</v>
      </c>
      <c r="G7" s="16">
        <v>537</v>
      </c>
      <c r="H7" s="16">
        <v>0</v>
      </c>
      <c r="I7" s="16">
        <v>0</v>
      </c>
      <c r="J7" s="16">
        <v>0</v>
      </c>
      <c r="K7" s="16">
        <v>0</v>
      </c>
      <c r="L7" s="16">
        <v>2</v>
      </c>
      <c r="M7" s="16">
        <v>4</v>
      </c>
      <c r="N7" s="16">
        <v>2</v>
      </c>
      <c r="O7" s="16">
        <v>11</v>
      </c>
      <c r="P7" s="16">
        <v>573</v>
      </c>
      <c r="Q7" s="16">
        <v>1236</v>
      </c>
      <c r="R7" s="16">
        <v>203</v>
      </c>
      <c r="S7" s="16">
        <v>960</v>
      </c>
      <c r="T7" s="16">
        <v>0</v>
      </c>
      <c r="U7" s="16">
        <v>0</v>
      </c>
      <c r="V7" s="16">
        <v>41</v>
      </c>
      <c r="W7" s="16">
        <v>89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65</v>
      </c>
      <c r="AQ7" s="16">
        <v>250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40" t="s">
        <v>36</v>
      </c>
      <c r="C8" s="35" t="s">
        <v>37</v>
      </c>
      <c r="D8" s="16">
        <v>319</v>
      </c>
      <c r="E8" s="16">
        <v>766</v>
      </c>
      <c r="F8" s="16">
        <v>37</v>
      </c>
      <c r="G8" s="16">
        <v>266</v>
      </c>
      <c r="H8" s="16">
        <v>0</v>
      </c>
      <c r="I8" s="16">
        <v>0</v>
      </c>
      <c r="J8" s="16">
        <v>0</v>
      </c>
      <c r="K8" s="16">
        <v>0</v>
      </c>
      <c r="L8" s="16">
        <v>9</v>
      </c>
      <c r="M8" s="16">
        <v>93</v>
      </c>
      <c r="N8" s="16">
        <v>0</v>
      </c>
      <c r="O8" s="16">
        <v>0</v>
      </c>
      <c r="P8" s="16">
        <v>280</v>
      </c>
      <c r="Q8" s="16">
        <v>720</v>
      </c>
      <c r="R8" s="16">
        <v>0</v>
      </c>
      <c r="S8" s="16">
        <v>0</v>
      </c>
      <c r="T8" s="16">
        <v>0</v>
      </c>
      <c r="U8" s="16">
        <v>0</v>
      </c>
      <c r="V8" s="16">
        <v>12</v>
      </c>
      <c r="W8" s="16">
        <v>22</v>
      </c>
      <c r="X8" s="16">
        <v>0</v>
      </c>
      <c r="Y8" s="16">
        <v>0</v>
      </c>
      <c r="Z8" s="16">
        <v>3</v>
      </c>
      <c r="AA8" s="16">
        <v>29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40" t="s">
        <v>38</v>
      </c>
      <c r="C9" s="35" t="s">
        <v>39</v>
      </c>
      <c r="D9" s="16">
        <v>81</v>
      </c>
      <c r="E9" s="16">
        <v>181</v>
      </c>
      <c r="F9" s="16">
        <v>6</v>
      </c>
      <c r="G9" s="16">
        <v>28</v>
      </c>
      <c r="H9" s="16">
        <v>0</v>
      </c>
      <c r="I9" s="16">
        <v>0</v>
      </c>
      <c r="J9" s="16">
        <v>53</v>
      </c>
      <c r="K9" s="16">
        <v>131</v>
      </c>
      <c r="L9" s="16">
        <v>12</v>
      </c>
      <c r="M9" s="16">
        <v>5</v>
      </c>
      <c r="N9" s="16">
        <v>0</v>
      </c>
      <c r="O9" s="16">
        <v>0</v>
      </c>
      <c r="P9" s="16">
        <v>70</v>
      </c>
      <c r="Q9" s="16">
        <v>160</v>
      </c>
      <c r="R9" s="16">
        <v>65</v>
      </c>
      <c r="S9" s="16">
        <v>148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5</v>
      </c>
      <c r="AG9" s="16">
        <v>11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</v>
      </c>
      <c r="AQ9" s="16">
        <v>22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40" t="s">
        <v>40</v>
      </c>
      <c r="C10" s="35" t="s">
        <v>41</v>
      </c>
      <c r="D10" s="16">
        <v>59</v>
      </c>
      <c r="E10" s="16">
        <v>183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3</v>
      </c>
      <c r="M10" s="16">
        <v>26</v>
      </c>
      <c r="N10" s="16">
        <v>0</v>
      </c>
      <c r="O10" s="16">
        <v>0</v>
      </c>
      <c r="P10" s="16">
        <v>248</v>
      </c>
      <c r="Q10" s="16">
        <v>678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13</v>
      </c>
      <c r="AG10" s="16">
        <v>28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14</v>
      </c>
      <c r="AQ10" s="16">
        <v>31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40" t="s">
        <v>42</v>
      </c>
      <c r="C11" s="35" t="s">
        <v>43</v>
      </c>
      <c r="D11" s="16">
        <v>57</v>
      </c>
      <c r="E11" s="16">
        <v>106</v>
      </c>
      <c r="F11" s="16">
        <v>10</v>
      </c>
      <c r="G11" s="16">
        <v>20</v>
      </c>
      <c r="H11" s="16">
        <v>0</v>
      </c>
      <c r="I11" s="16">
        <v>0</v>
      </c>
      <c r="J11" s="16">
        <v>77</v>
      </c>
      <c r="K11" s="16">
        <v>147</v>
      </c>
      <c r="L11" s="16">
        <v>7</v>
      </c>
      <c r="M11" s="16">
        <v>34</v>
      </c>
      <c r="N11" s="16">
        <v>0</v>
      </c>
      <c r="O11" s="16">
        <v>0</v>
      </c>
      <c r="P11" s="16">
        <v>88</v>
      </c>
      <c r="Q11" s="16">
        <v>175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9</v>
      </c>
      <c r="X11" s="16">
        <v>2</v>
      </c>
      <c r="Y11" s="16">
        <v>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6">
        <v>5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15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40" t="s">
        <v>44</v>
      </c>
      <c r="C12" s="35" t="s">
        <v>45</v>
      </c>
      <c r="D12" s="16">
        <v>65</v>
      </c>
      <c r="E12" s="16">
        <v>136</v>
      </c>
      <c r="F12" s="16">
        <v>7</v>
      </c>
      <c r="G12" s="16">
        <v>4</v>
      </c>
      <c r="H12" s="16">
        <v>0</v>
      </c>
      <c r="I12" s="16">
        <v>0</v>
      </c>
      <c r="J12" s="16">
        <v>21</v>
      </c>
      <c r="K12" s="16">
        <v>440</v>
      </c>
      <c r="L12" s="16">
        <v>3</v>
      </c>
      <c r="M12" s="16">
        <v>8</v>
      </c>
      <c r="N12" s="16">
        <v>0</v>
      </c>
      <c r="O12" s="16">
        <v>0</v>
      </c>
      <c r="P12" s="16">
        <v>98</v>
      </c>
      <c r="Q12" s="16">
        <v>207</v>
      </c>
      <c r="R12" s="16">
        <v>60</v>
      </c>
      <c r="S12" s="16">
        <v>169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</v>
      </c>
      <c r="AQ12" s="16">
        <v>31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40" t="s">
        <v>46</v>
      </c>
      <c r="C13" s="35" t="s">
        <v>47</v>
      </c>
      <c r="D13" s="16">
        <v>21</v>
      </c>
      <c r="E13" s="16">
        <v>43</v>
      </c>
      <c r="F13" s="16">
        <v>0</v>
      </c>
      <c r="G13" s="16">
        <v>0</v>
      </c>
      <c r="H13" s="16">
        <v>0</v>
      </c>
      <c r="I13" s="16">
        <v>0</v>
      </c>
      <c r="J13" s="16">
        <v>36</v>
      </c>
      <c r="K13" s="16">
        <v>78</v>
      </c>
      <c r="L13" s="16">
        <v>0</v>
      </c>
      <c r="M13" s="16">
        <v>0</v>
      </c>
      <c r="N13" s="16">
        <v>0</v>
      </c>
      <c r="O13" s="16">
        <v>0</v>
      </c>
      <c r="P13" s="16">
        <v>220</v>
      </c>
      <c r="Q13" s="16">
        <v>557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26</v>
      </c>
      <c r="AG13" s="16">
        <v>66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33</v>
      </c>
      <c r="B14" s="40" t="s">
        <v>48</v>
      </c>
      <c r="C14" s="35" t="s">
        <v>49</v>
      </c>
      <c r="D14" s="16">
        <v>60</v>
      </c>
      <c r="E14" s="16">
        <v>120</v>
      </c>
      <c r="F14" s="16">
        <v>6</v>
      </c>
      <c r="G14" s="16">
        <v>30</v>
      </c>
      <c r="H14" s="16">
        <v>0</v>
      </c>
      <c r="I14" s="16">
        <v>0</v>
      </c>
      <c r="J14" s="16">
        <v>10</v>
      </c>
      <c r="K14" s="16">
        <v>20</v>
      </c>
      <c r="L14" s="16">
        <v>1</v>
      </c>
      <c r="M14" s="16">
        <v>4</v>
      </c>
      <c r="N14" s="16">
        <v>0</v>
      </c>
      <c r="O14" s="16">
        <v>0</v>
      </c>
      <c r="P14" s="16">
        <v>182</v>
      </c>
      <c r="Q14" s="16">
        <v>423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10</v>
      </c>
      <c r="AG14" s="16">
        <v>20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33</v>
      </c>
      <c r="B15" s="40" t="s">
        <v>50</v>
      </c>
      <c r="C15" s="35" t="s">
        <v>51</v>
      </c>
      <c r="D15" s="16">
        <v>25</v>
      </c>
      <c r="E15" s="16">
        <v>47</v>
      </c>
      <c r="F15" s="16">
        <v>0</v>
      </c>
      <c r="G15" s="16">
        <v>0</v>
      </c>
      <c r="H15" s="16">
        <v>0</v>
      </c>
      <c r="I15" s="16">
        <v>0</v>
      </c>
      <c r="J15" s="16">
        <v>8</v>
      </c>
      <c r="K15" s="16">
        <v>16</v>
      </c>
      <c r="L15" s="16">
        <v>1</v>
      </c>
      <c r="M15" s="16">
        <v>8</v>
      </c>
      <c r="N15" s="16">
        <v>0</v>
      </c>
      <c r="O15" s="16">
        <v>0</v>
      </c>
      <c r="P15" s="16">
        <v>35</v>
      </c>
      <c r="Q15" s="16">
        <v>86</v>
      </c>
      <c r="R15" s="16">
        <v>0</v>
      </c>
      <c r="S15" s="16">
        <v>0</v>
      </c>
      <c r="T15" s="16">
        <v>0</v>
      </c>
      <c r="U15" s="16">
        <v>0</v>
      </c>
      <c r="V15" s="16">
        <v>3</v>
      </c>
      <c r="W15" s="16">
        <v>4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33</v>
      </c>
      <c r="B16" s="40" t="s">
        <v>52</v>
      </c>
      <c r="C16" s="35" t="s">
        <v>53</v>
      </c>
      <c r="D16" s="16">
        <v>70</v>
      </c>
      <c r="E16" s="16">
        <v>164</v>
      </c>
      <c r="F16" s="16">
        <v>17</v>
      </c>
      <c r="G16" s="16">
        <v>68</v>
      </c>
      <c r="H16" s="16">
        <v>0</v>
      </c>
      <c r="I16" s="16">
        <v>0</v>
      </c>
      <c r="J16" s="16">
        <v>14</v>
      </c>
      <c r="K16" s="16">
        <v>35</v>
      </c>
      <c r="L16" s="16">
        <v>0</v>
      </c>
      <c r="M16" s="16">
        <v>0</v>
      </c>
      <c r="N16" s="16">
        <v>0</v>
      </c>
      <c r="O16" s="16">
        <v>0</v>
      </c>
      <c r="P16" s="16">
        <v>252</v>
      </c>
      <c r="Q16" s="16">
        <v>504</v>
      </c>
      <c r="R16" s="16">
        <v>0</v>
      </c>
      <c r="S16" s="16">
        <v>0</v>
      </c>
      <c r="T16" s="16">
        <v>0</v>
      </c>
      <c r="U16" s="16">
        <v>0</v>
      </c>
      <c r="V16" s="16">
        <v>10</v>
      </c>
      <c r="W16" s="16">
        <v>34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33</v>
      </c>
      <c r="B17" s="40" t="s">
        <v>54</v>
      </c>
      <c r="C17" s="35" t="s">
        <v>55</v>
      </c>
      <c r="D17" s="16">
        <v>26</v>
      </c>
      <c r="E17" s="16">
        <v>52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15</v>
      </c>
      <c r="Q17" s="16">
        <v>31</v>
      </c>
      <c r="R17" s="16">
        <v>23</v>
      </c>
      <c r="S17" s="16">
        <v>49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11</v>
      </c>
      <c r="AG17" s="16">
        <v>23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33</v>
      </c>
      <c r="B18" s="40" t="s">
        <v>56</v>
      </c>
      <c r="C18" s="35" t="s">
        <v>57</v>
      </c>
      <c r="D18" s="16">
        <v>21</v>
      </c>
      <c r="E18" s="16">
        <v>44</v>
      </c>
      <c r="F18" s="16">
        <v>0</v>
      </c>
      <c r="G18" s="16">
        <v>0</v>
      </c>
      <c r="H18" s="16">
        <v>0</v>
      </c>
      <c r="I18" s="16">
        <v>0</v>
      </c>
      <c r="J18" s="16">
        <v>14</v>
      </c>
      <c r="K18" s="16">
        <v>29</v>
      </c>
      <c r="L18" s="16">
        <v>13</v>
      </c>
      <c r="M18" s="16">
        <v>25</v>
      </c>
      <c r="N18" s="16">
        <v>0</v>
      </c>
      <c r="O18" s="16">
        <v>0</v>
      </c>
      <c r="P18" s="16">
        <v>44</v>
      </c>
      <c r="Q18" s="16">
        <v>121</v>
      </c>
      <c r="R18" s="16">
        <v>23</v>
      </c>
      <c r="S18" s="16">
        <v>53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16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34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33</v>
      </c>
      <c r="B19" s="40" t="s">
        <v>58</v>
      </c>
      <c r="C19" s="35" t="s">
        <v>59</v>
      </c>
      <c r="D19" s="16">
        <v>45</v>
      </c>
      <c r="E19" s="16">
        <v>91</v>
      </c>
      <c r="F19" s="16">
        <v>5</v>
      </c>
      <c r="G19" s="16">
        <v>10</v>
      </c>
      <c r="H19" s="16">
        <v>0</v>
      </c>
      <c r="I19" s="16">
        <v>0</v>
      </c>
      <c r="J19" s="16">
        <v>62</v>
      </c>
      <c r="K19" s="16">
        <v>133</v>
      </c>
      <c r="L19" s="16">
        <v>3</v>
      </c>
      <c r="M19" s="16">
        <v>36</v>
      </c>
      <c r="N19" s="16">
        <v>0</v>
      </c>
      <c r="O19" s="16">
        <v>0</v>
      </c>
      <c r="P19" s="16">
        <v>110</v>
      </c>
      <c r="Q19" s="16">
        <v>271</v>
      </c>
      <c r="R19" s="16">
        <v>29</v>
      </c>
      <c r="S19" s="16">
        <v>73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</v>
      </c>
      <c r="AG19" s="16">
        <v>9</v>
      </c>
      <c r="AH19" s="16">
        <v>0</v>
      </c>
      <c r="AI19" s="16">
        <v>0</v>
      </c>
      <c r="AJ19" s="16">
        <v>1</v>
      </c>
      <c r="AK19" s="16">
        <v>2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33</v>
      </c>
      <c r="B20" s="40" t="s">
        <v>60</v>
      </c>
      <c r="C20" s="35" t="s">
        <v>61</v>
      </c>
      <c r="D20" s="16">
        <v>36</v>
      </c>
      <c r="E20" s="16">
        <v>74</v>
      </c>
      <c r="F20" s="16">
        <v>0</v>
      </c>
      <c r="G20" s="16">
        <v>0</v>
      </c>
      <c r="H20" s="16">
        <v>0</v>
      </c>
      <c r="I20" s="16">
        <v>0</v>
      </c>
      <c r="J20" s="16">
        <v>34</v>
      </c>
      <c r="K20" s="16">
        <v>79</v>
      </c>
      <c r="L20" s="16">
        <v>5</v>
      </c>
      <c r="M20" s="16">
        <v>50</v>
      </c>
      <c r="N20" s="16">
        <v>0</v>
      </c>
      <c r="O20" s="16">
        <v>0</v>
      </c>
      <c r="P20" s="16">
        <v>108</v>
      </c>
      <c r="Q20" s="16">
        <v>241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63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33</v>
      </c>
      <c r="B21" s="40" t="s">
        <v>62</v>
      </c>
      <c r="C21" s="35" t="s">
        <v>63</v>
      </c>
      <c r="D21" s="16">
        <v>24</v>
      </c>
      <c r="E21" s="16">
        <v>50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73</v>
      </c>
      <c r="Q21" s="16">
        <v>163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5</v>
      </c>
      <c r="AQ21" s="16">
        <v>18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33</v>
      </c>
      <c r="B22" s="40" t="s">
        <v>64</v>
      </c>
      <c r="C22" s="35" t="s">
        <v>65</v>
      </c>
      <c r="D22" s="16">
        <v>25</v>
      </c>
      <c r="E22" s="16">
        <v>51</v>
      </c>
      <c r="F22" s="16">
        <v>0</v>
      </c>
      <c r="G22" s="16">
        <v>0</v>
      </c>
      <c r="H22" s="16">
        <v>0</v>
      </c>
      <c r="I22" s="16">
        <v>0</v>
      </c>
      <c r="J22" s="16">
        <v>18</v>
      </c>
      <c r="K22" s="16">
        <v>48</v>
      </c>
      <c r="L22" s="16">
        <v>0</v>
      </c>
      <c r="M22" s="16">
        <v>0</v>
      </c>
      <c r="N22" s="16">
        <v>0</v>
      </c>
      <c r="O22" s="16">
        <v>0</v>
      </c>
      <c r="P22" s="16">
        <v>141</v>
      </c>
      <c r="Q22" s="16">
        <v>387</v>
      </c>
      <c r="R22" s="16">
        <v>0</v>
      </c>
      <c r="S22" s="16">
        <v>0</v>
      </c>
      <c r="T22" s="16">
        <v>0</v>
      </c>
      <c r="U22" s="16">
        <v>0</v>
      </c>
      <c r="V22" s="16">
        <v>5</v>
      </c>
      <c r="W22" s="16">
        <v>10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8</v>
      </c>
      <c r="AQ22" s="16">
        <v>42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33</v>
      </c>
      <c r="B23" s="40" t="s">
        <v>66</v>
      </c>
      <c r="C23" s="35" t="s">
        <v>67</v>
      </c>
      <c r="D23" s="16">
        <v>29</v>
      </c>
      <c r="E23" s="16">
        <v>58</v>
      </c>
      <c r="F23" s="16">
        <v>0</v>
      </c>
      <c r="G23" s="16">
        <v>0</v>
      </c>
      <c r="H23" s="16">
        <v>0</v>
      </c>
      <c r="I23" s="16">
        <v>0</v>
      </c>
      <c r="J23" s="16">
        <v>23</v>
      </c>
      <c r="K23" s="16">
        <v>46</v>
      </c>
      <c r="L23" s="16">
        <v>0</v>
      </c>
      <c r="M23" s="16">
        <v>0</v>
      </c>
      <c r="N23" s="16">
        <v>0</v>
      </c>
      <c r="O23" s="16">
        <v>0</v>
      </c>
      <c r="P23" s="16">
        <v>104</v>
      </c>
      <c r="Q23" s="16">
        <v>208</v>
      </c>
      <c r="R23" s="16">
        <v>0</v>
      </c>
      <c r="S23" s="16">
        <v>0</v>
      </c>
      <c r="T23" s="16">
        <v>0</v>
      </c>
      <c r="U23" s="16">
        <v>0</v>
      </c>
      <c r="V23" s="16">
        <v>4</v>
      </c>
      <c r="W23" s="16">
        <v>8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56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33</v>
      </c>
      <c r="B24" s="40" t="s">
        <v>68</v>
      </c>
      <c r="C24" s="35" t="s">
        <v>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10</v>
      </c>
      <c r="K24" s="16">
        <v>25</v>
      </c>
      <c r="L24" s="16">
        <v>3</v>
      </c>
      <c r="M24" s="16">
        <v>29</v>
      </c>
      <c r="N24" s="16">
        <v>0</v>
      </c>
      <c r="O24" s="16">
        <v>0</v>
      </c>
      <c r="P24" s="16">
        <v>12</v>
      </c>
      <c r="Q24" s="16">
        <v>39</v>
      </c>
      <c r="R24" s="16">
        <v>65</v>
      </c>
      <c r="S24" s="16">
        <v>174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7</v>
      </c>
      <c r="AG24" s="16">
        <v>16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10</v>
      </c>
      <c r="AR24" s="16">
        <v>1</v>
      </c>
      <c r="AS24" s="16">
        <v>10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33</v>
      </c>
      <c r="B25" s="40" t="s">
        <v>70</v>
      </c>
      <c r="C25" s="35" t="s">
        <v>71</v>
      </c>
      <c r="D25" s="16">
        <v>20</v>
      </c>
      <c r="E25" s="16">
        <v>40</v>
      </c>
      <c r="F25" s="16">
        <v>0</v>
      </c>
      <c r="G25" s="16">
        <v>0</v>
      </c>
      <c r="H25" s="16">
        <v>0</v>
      </c>
      <c r="I25" s="16">
        <v>0</v>
      </c>
      <c r="J25" s="16">
        <v>16</v>
      </c>
      <c r="K25" s="16">
        <v>32</v>
      </c>
      <c r="L25" s="16">
        <v>0</v>
      </c>
      <c r="M25" s="16">
        <v>0</v>
      </c>
      <c r="N25" s="16">
        <v>0</v>
      </c>
      <c r="O25" s="16">
        <v>0</v>
      </c>
      <c r="P25" s="16">
        <v>134</v>
      </c>
      <c r="Q25" s="16">
        <v>424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7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42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33</v>
      </c>
      <c r="B26" s="40" t="s">
        <v>72</v>
      </c>
      <c r="C26" s="35" t="s">
        <v>73</v>
      </c>
      <c r="D26" s="16">
        <v>16</v>
      </c>
      <c r="E26" s="16">
        <v>21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16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33</v>
      </c>
      <c r="B27" s="40" t="s">
        <v>74</v>
      </c>
      <c r="C27" s="35" t="s">
        <v>75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8</v>
      </c>
      <c r="K27" s="16">
        <v>16</v>
      </c>
      <c r="L27" s="16">
        <v>5</v>
      </c>
      <c r="M27" s="16">
        <v>12</v>
      </c>
      <c r="N27" s="16">
        <v>0</v>
      </c>
      <c r="O27" s="16">
        <v>0</v>
      </c>
      <c r="P27" s="16">
        <v>15</v>
      </c>
      <c r="Q27" s="16">
        <v>31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33</v>
      </c>
      <c r="B28" s="40" t="s">
        <v>76</v>
      </c>
      <c r="C28" s="35" t="s">
        <v>77</v>
      </c>
      <c r="D28" s="16">
        <v>1</v>
      </c>
      <c r="E28" s="16">
        <v>2</v>
      </c>
      <c r="F28" s="16">
        <v>3</v>
      </c>
      <c r="G28" s="16">
        <v>7</v>
      </c>
      <c r="H28" s="16">
        <v>0</v>
      </c>
      <c r="I28" s="16">
        <v>0</v>
      </c>
      <c r="J28" s="16">
        <v>20</v>
      </c>
      <c r="K28" s="16">
        <v>36</v>
      </c>
      <c r="L28" s="16">
        <v>0</v>
      </c>
      <c r="M28" s="16">
        <v>0</v>
      </c>
      <c r="N28" s="16">
        <v>0</v>
      </c>
      <c r="O28" s="16">
        <v>0</v>
      </c>
      <c r="P28" s="16">
        <v>25</v>
      </c>
      <c r="Q28" s="16">
        <v>44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11</v>
      </c>
      <c r="AG28" s="16">
        <v>22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11</v>
      </c>
      <c r="AQ28" s="16">
        <v>22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33</v>
      </c>
      <c r="B29" s="40" t="s">
        <v>78</v>
      </c>
      <c r="C29" s="35" t="s">
        <v>167</v>
      </c>
      <c r="D29" s="16">
        <v>0</v>
      </c>
      <c r="E29" s="16">
        <v>0</v>
      </c>
      <c r="F29" s="16">
        <v>2</v>
      </c>
      <c r="G29" s="16">
        <v>4</v>
      </c>
      <c r="H29" s="16">
        <v>0</v>
      </c>
      <c r="I29" s="16">
        <v>0</v>
      </c>
      <c r="J29" s="16">
        <v>9</v>
      </c>
      <c r="K29" s="16">
        <v>18</v>
      </c>
      <c r="L29" s="16">
        <v>1</v>
      </c>
      <c r="M29" s="16">
        <v>2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5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33</v>
      </c>
      <c r="B30" s="40" t="s">
        <v>79</v>
      </c>
      <c r="C30" s="35" t="s">
        <v>80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22</v>
      </c>
      <c r="L30" s="16">
        <v>0</v>
      </c>
      <c r="M30" s="16">
        <v>0</v>
      </c>
      <c r="N30" s="16">
        <v>0</v>
      </c>
      <c r="O30" s="16">
        <v>0</v>
      </c>
      <c r="P30" s="16">
        <v>32</v>
      </c>
      <c r="Q30" s="16">
        <v>60</v>
      </c>
      <c r="R30" s="16">
        <v>4</v>
      </c>
      <c r="S30" s="16">
        <v>7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24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24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33</v>
      </c>
      <c r="B31" s="40" t="s">
        <v>81</v>
      </c>
      <c r="C31" s="35" t="s">
        <v>32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19</v>
      </c>
      <c r="K31" s="16">
        <v>42</v>
      </c>
      <c r="L31" s="16">
        <v>0</v>
      </c>
      <c r="M31" s="16">
        <v>0</v>
      </c>
      <c r="N31" s="16">
        <v>0</v>
      </c>
      <c r="O31" s="16">
        <v>0</v>
      </c>
      <c r="P31" s="16">
        <v>60</v>
      </c>
      <c r="Q31" s="16">
        <v>168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6</v>
      </c>
      <c r="AG31" s="16">
        <v>17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17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33</v>
      </c>
      <c r="B32" s="40" t="s">
        <v>82</v>
      </c>
      <c r="C32" s="35" t="s">
        <v>83</v>
      </c>
      <c r="D32" s="16">
        <v>2</v>
      </c>
      <c r="E32" s="16">
        <v>5</v>
      </c>
      <c r="F32" s="16">
        <v>0</v>
      </c>
      <c r="G32" s="16">
        <v>0</v>
      </c>
      <c r="H32" s="16">
        <v>0</v>
      </c>
      <c r="I32" s="16">
        <v>0</v>
      </c>
      <c r="J32" s="16">
        <v>9</v>
      </c>
      <c r="K32" s="16">
        <v>26</v>
      </c>
      <c r="L32" s="16">
        <v>2</v>
      </c>
      <c r="M32" s="16">
        <v>6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4</v>
      </c>
      <c r="AG32" s="16">
        <v>11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33</v>
      </c>
      <c r="B33" s="40" t="s">
        <v>84</v>
      </c>
      <c r="C33" s="35" t="s">
        <v>85</v>
      </c>
      <c r="D33" s="16">
        <v>4</v>
      </c>
      <c r="E33" s="16">
        <v>8</v>
      </c>
      <c r="F33" s="16">
        <v>0</v>
      </c>
      <c r="G33" s="16">
        <v>0</v>
      </c>
      <c r="H33" s="16">
        <v>0</v>
      </c>
      <c r="I33" s="16">
        <v>0</v>
      </c>
      <c r="J33" s="16">
        <v>18</v>
      </c>
      <c r="K33" s="16">
        <v>58</v>
      </c>
      <c r="L33" s="16">
        <v>0</v>
      </c>
      <c r="M33" s="16">
        <v>0</v>
      </c>
      <c r="N33" s="16">
        <v>0</v>
      </c>
      <c r="O33" s="16">
        <v>0</v>
      </c>
      <c r="P33" s="16">
        <v>37</v>
      </c>
      <c r="Q33" s="16">
        <v>99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8</v>
      </c>
      <c r="AG33" s="16">
        <v>21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33</v>
      </c>
      <c r="B34" s="40" t="s">
        <v>86</v>
      </c>
      <c r="C34" s="35" t="s">
        <v>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22</v>
      </c>
      <c r="K34" s="16">
        <v>55</v>
      </c>
      <c r="L34" s="16">
        <v>3</v>
      </c>
      <c r="M34" s="16">
        <v>8</v>
      </c>
      <c r="N34" s="16">
        <v>0</v>
      </c>
      <c r="O34" s="16">
        <v>0</v>
      </c>
      <c r="P34" s="16">
        <v>59</v>
      </c>
      <c r="Q34" s="16">
        <v>148</v>
      </c>
      <c r="R34" s="16">
        <v>29</v>
      </c>
      <c r="S34" s="16">
        <v>73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</v>
      </c>
      <c r="AG34" s="16">
        <v>5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33</v>
      </c>
      <c r="B35" s="40" t="s">
        <v>88</v>
      </c>
      <c r="C35" s="35" t="s">
        <v>89</v>
      </c>
      <c r="D35" s="16">
        <v>1</v>
      </c>
      <c r="E35" s="16">
        <v>4</v>
      </c>
      <c r="F35" s="16">
        <v>1</v>
      </c>
      <c r="G35" s="16">
        <v>4</v>
      </c>
      <c r="H35" s="16">
        <v>0</v>
      </c>
      <c r="I35" s="16">
        <v>0</v>
      </c>
      <c r="J35" s="16">
        <v>18</v>
      </c>
      <c r="K35" s="16">
        <v>60</v>
      </c>
      <c r="L35" s="16">
        <v>0</v>
      </c>
      <c r="M35" s="16">
        <v>0</v>
      </c>
      <c r="N35" s="16">
        <v>0</v>
      </c>
      <c r="O35" s="16">
        <v>0</v>
      </c>
      <c r="P35" s="16">
        <v>12</v>
      </c>
      <c r="Q35" s="16">
        <v>23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  <c r="AF35" s="16">
        <v>2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12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33</v>
      </c>
      <c r="B36" s="40" t="s">
        <v>90</v>
      </c>
      <c r="C36" s="35" t="s">
        <v>91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16</v>
      </c>
      <c r="L36" s="16">
        <v>0</v>
      </c>
      <c r="M36" s="16">
        <v>0</v>
      </c>
      <c r="N36" s="16">
        <v>0</v>
      </c>
      <c r="O36" s="16">
        <v>0</v>
      </c>
      <c r="P36" s="16">
        <v>12</v>
      </c>
      <c r="Q36" s="16">
        <v>28</v>
      </c>
      <c r="R36" s="16">
        <v>1</v>
      </c>
      <c r="S36" s="16">
        <v>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2</v>
      </c>
      <c r="AH36" s="16">
        <v>0</v>
      </c>
      <c r="AI36" s="16">
        <v>0</v>
      </c>
      <c r="AJ36" s="16">
        <v>3</v>
      </c>
      <c r="AK36" s="16">
        <v>30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33</v>
      </c>
      <c r="B37" s="40" t="s">
        <v>92</v>
      </c>
      <c r="C37" s="35" t="s">
        <v>93</v>
      </c>
      <c r="D37" s="16">
        <v>6</v>
      </c>
      <c r="E37" s="16">
        <v>14</v>
      </c>
      <c r="F37" s="16">
        <v>4</v>
      </c>
      <c r="G37" s="16">
        <v>9</v>
      </c>
      <c r="H37" s="16">
        <v>0</v>
      </c>
      <c r="I37" s="16">
        <v>0</v>
      </c>
      <c r="J37" s="16">
        <v>3</v>
      </c>
      <c r="K37" s="16">
        <v>7</v>
      </c>
      <c r="L37" s="16">
        <v>4</v>
      </c>
      <c r="M37" s="16">
        <v>10</v>
      </c>
      <c r="N37" s="16">
        <v>0</v>
      </c>
      <c r="O37" s="16">
        <v>0</v>
      </c>
      <c r="P37" s="16">
        <v>13</v>
      </c>
      <c r="Q37" s="16">
        <v>34</v>
      </c>
      <c r="R37" s="16">
        <v>21</v>
      </c>
      <c r="S37" s="16">
        <v>48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33</v>
      </c>
      <c r="B38" s="40" t="s">
        <v>94</v>
      </c>
      <c r="C38" s="35" t="s">
        <v>95</v>
      </c>
      <c r="D38" s="16">
        <v>13</v>
      </c>
      <c r="E38" s="16">
        <v>26</v>
      </c>
      <c r="F38" s="16">
        <v>1</v>
      </c>
      <c r="G38" s="16">
        <v>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19</v>
      </c>
      <c r="Q38" s="16">
        <v>40</v>
      </c>
      <c r="R38" s="16">
        <v>0</v>
      </c>
      <c r="S38" s="16">
        <v>0</v>
      </c>
      <c r="T38" s="16">
        <v>0</v>
      </c>
      <c r="U38" s="16">
        <v>0</v>
      </c>
      <c r="V38" s="16">
        <v>3</v>
      </c>
      <c r="W38" s="16">
        <v>8</v>
      </c>
      <c r="X38" s="16">
        <v>0</v>
      </c>
      <c r="Y38" s="16">
        <v>0</v>
      </c>
      <c r="Z38" s="16">
        <v>1</v>
      </c>
      <c r="AA38" s="16">
        <v>1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33</v>
      </c>
      <c r="B39" s="40" t="s">
        <v>96</v>
      </c>
      <c r="C39" s="35" t="s">
        <v>97</v>
      </c>
      <c r="D39" s="16">
        <v>3</v>
      </c>
      <c r="E39" s="16">
        <v>6</v>
      </c>
      <c r="F39" s="16">
        <v>2</v>
      </c>
      <c r="G39" s="16">
        <v>5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8</v>
      </c>
      <c r="AG39" s="16">
        <v>20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33</v>
      </c>
      <c r="B40" s="40" t="s">
        <v>98</v>
      </c>
      <c r="C40" s="35" t="s">
        <v>99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35</v>
      </c>
      <c r="Q40" s="16">
        <v>77</v>
      </c>
      <c r="R40" s="16">
        <v>10</v>
      </c>
      <c r="S40" s="16">
        <v>20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33</v>
      </c>
      <c r="B41" s="40" t="s">
        <v>100</v>
      </c>
      <c r="C41" s="35" t="s">
        <v>101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56</v>
      </c>
      <c r="Q41" s="16">
        <v>152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11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33</v>
      </c>
      <c r="B42" s="40" t="s">
        <v>102</v>
      </c>
      <c r="C42" s="35" t="s">
        <v>103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</v>
      </c>
      <c r="S42" s="16">
        <v>1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33</v>
      </c>
      <c r="B43" s="40" t="s">
        <v>104</v>
      </c>
      <c r="C43" s="35" t="s">
        <v>105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4</v>
      </c>
      <c r="Q43" s="16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45" t="s">
        <v>134</v>
      </c>
      <c r="B44" s="46"/>
      <c r="C44" s="46"/>
      <c r="D44" s="16">
        <f>SUM(D7:D43)</f>
        <v>1566</v>
      </c>
      <c r="E44" s="16">
        <f aca="true" t="shared" si="0" ref="E44:AY44">SUM(E7:E43)</f>
        <v>3534</v>
      </c>
      <c r="F44" s="16">
        <f t="shared" si="0"/>
        <v>221</v>
      </c>
      <c r="G44" s="16">
        <f t="shared" si="0"/>
        <v>994</v>
      </c>
      <c r="H44" s="16">
        <f t="shared" si="0"/>
        <v>0</v>
      </c>
      <c r="I44" s="16">
        <f t="shared" si="0"/>
        <v>0</v>
      </c>
      <c r="J44" s="16">
        <f t="shared" si="0"/>
        <v>552</v>
      </c>
      <c r="K44" s="16">
        <f t="shared" si="0"/>
        <v>1639</v>
      </c>
      <c r="L44" s="16">
        <f t="shared" si="0"/>
        <v>77</v>
      </c>
      <c r="M44" s="16">
        <f t="shared" si="0"/>
        <v>360</v>
      </c>
      <c r="N44" s="16">
        <f t="shared" si="0"/>
        <v>2</v>
      </c>
      <c r="O44" s="16">
        <f t="shared" si="0"/>
        <v>11</v>
      </c>
      <c r="P44" s="16">
        <f t="shared" si="0"/>
        <v>3166</v>
      </c>
      <c r="Q44" s="16">
        <f t="shared" si="0"/>
        <v>7545</v>
      </c>
      <c r="R44" s="16">
        <f t="shared" si="0"/>
        <v>534</v>
      </c>
      <c r="S44" s="16">
        <f t="shared" si="0"/>
        <v>1779</v>
      </c>
      <c r="T44" s="16">
        <f t="shared" si="0"/>
        <v>0</v>
      </c>
      <c r="U44" s="16">
        <f t="shared" si="0"/>
        <v>0</v>
      </c>
      <c r="V44" s="16">
        <f t="shared" si="0"/>
        <v>88</v>
      </c>
      <c r="W44" s="16">
        <f t="shared" si="0"/>
        <v>191</v>
      </c>
      <c r="X44" s="16">
        <f t="shared" si="0"/>
        <v>2</v>
      </c>
      <c r="Y44" s="16">
        <f t="shared" si="0"/>
        <v>3</v>
      </c>
      <c r="Z44" s="16">
        <f t="shared" si="0"/>
        <v>5</v>
      </c>
      <c r="AA44" s="16">
        <f t="shared" si="0"/>
        <v>32</v>
      </c>
      <c r="AB44" s="16">
        <f t="shared" si="0"/>
        <v>0</v>
      </c>
      <c r="AC44" s="16">
        <f t="shared" si="0"/>
        <v>0</v>
      </c>
      <c r="AD44" s="16">
        <f t="shared" si="0"/>
        <v>0</v>
      </c>
      <c r="AE44" s="16">
        <f t="shared" si="0"/>
        <v>0</v>
      </c>
      <c r="AF44" s="16">
        <f t="shared" si="0"/>
        <v>153</v>
      </c>
      <c r="AG44" s="16">
        <f t="shared" si="0"/>
        <v>365</v>
      </c>
      <c r="AH44" s="16">
        <f t="shared" si="0"/>
        <v>0</v>
      </c>
      <c r="AI44" s="16">
        <f t="shared" si="0"/>
        <v>0</v>
      </c>
      <c r="AJ44" s="16">
        <f t="shared" si="0"/>
        <v>4</v>
      </c>
      <c r="AK44" s="16">
        <f t="shared" si="0"/>
        <v>32</v>
      </c>
      <c r="AL44" s="16">
        <f t="shared" si="0"/>
        <v>0</v>
      </c>
      <c r="AM44" s="16">
        <f t="shared" si="0"/>
        <v>0</v>
      </c>
      <c r="AN44" s="16">
        <f t="shared" si="0"/>
        <v>0</v>
      </c>
      <c r="AO44" s="16">
        <f t="shared" si="0"/>
        <v>0</v>
      </c>
      <c r="AP44" s="16">
        <f t="shared" si="0"/>
        <v>211</v>
      </c>
      <c r="AQ44" s="16">
        <f t="shared" si="0"/>
        <v>790</v>
      </c>
      <c r="AR44" s="16">
        <f t="shared" si="0"/>
        <v>1</v>
      </c>
      <c r="AS44" s="16">
        <f t="shared" si="0"/>
        <v>10</v>
      </c>
      <c r="AT44" s="16">
        <f t="shared" si="0"/>
        <v>0</v>
      </c>
      <c r="AU44" s="16">
        <f t="shared" si="0"/>
        <v>0</v>
      </c>
      <c r="AV44" s="16">
        <f t="shared" si="0"/>
        <v>0</v>
      </c>
      <c r="AW44" s="16">
        <f t="shared" si="0"/>
        <v>0</v>
      </c>
      <c r="AX44" s="16">
        <f t="shared" si="0"/>
        <v>0</v>
      </c>
      <c r="AY44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151</v>
      </c>
      <c r="C2" s="47" t="s">
        <v>25</v>
      </c>
      <c r="D2" s="56" t="s">
        <v>152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133</v>
      </c>
      <c r="E3" s="60"/>
      <c r="F3" s="60"/>
      <c r="G3" s="60"/>
      <c r="H3" s="60"/>
      <c r="I3" s="61"/>
      <c r="J3" s="59" t="s">
        <v>131</v>
      </c>
      <c r="K3" s="60"/>
      <c r="L3" s="60"/>
      <c r="M3" s="60"/>
      <c r="N3" s="60"/>
      <c r="O3" s="61"/>
      <c r="P3" s="59" t="s">
        <v>132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156</v>
      </c>
      <c r="G5" s="41"/>
      <c r="H5" s="70" t="s">
        <v>157</v>
      </c>
      <c r="I5" s="41"/>
      <c r="J5" s="70" t="s">
        <v>31</v>
      </c>
      <c r="K5" s="41"/>
      <c r="L5" s="70" t="s">
        <v>156</v>
      </c>
      <c r="M5" s="41"/>
      <c r="N5" s="70" t="s">
        <v>157</v>
      </c>
      <c r="O5" s="41"/>
      <c r="P5" s="70" t="s">
        <v>31</v>
      </c>
      <c r="Q5" s="41"/>
      <c r="R5" s="70" t="s">
        <v>156</v>
      </c>
      <c r="S5" s="41"/>
      <c r="T5" s="70" t="s">
        <v>157</v>
      </c>
      <c r="U5" s="41"/>
      <c r="V5" s="69" t="s">
        <v>158</v>
      </c>
      <c r="W5" s="69"/>
      <c r="X5" s="69" t="s">
        <v>159</v>
      </c>
      <c r="Y5" s="69"/>
      <c r="Z5" s="69"/>
      <c r="AA5" s="69"/>
      <c r="AB5" s="44"/>
      <c r="AC5" s="71"/>
      <c r="AD5" s="68"/>
      <c r="AE5" s="68"/>
      <c r="AF5" s="69" t="s">
        <v>158</v>
      </c>
      <c r="AG5" s="69"/>
      <c r="AH5" s="69" t="s">
        <v>159</v>
      </c>
      <c r="AI5" s="69"/>
      <c r="AJ5" s="69"/>
      <c r="AK5" s="69"/>
      <c r="AL5" s="44"/>
      <c r="AM5" s="71"/>
      <c r="AN5" s="68"/>
      <c r="AO5" s="68"/>
      <c r="AP5" s="69" t="s">
        <v>158</v>
      </c>
      <c r="AQ5" s="69"/>
      <c r="AR5" s="69" t="s">
        <v>159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136</v>
      </c>
      <c r="E6" s="38" t="s">
        <v>153</v>
      </c>
      <c r="F6" s="38" t="s">
        <v>136</v>
      </c>
      <c r="G6" s="38" t="s">
        <v>153</v>
      </c>
      <c r="H6" s="19" t="s">
        <v>138</v>
      </c>
      <c r="I6" s="38" t="s">
        <v>153</v>
      </c>
      <c r="J6" s="38" t="s">
        <v>136</v>
      </c>
      <c r="K6" s="38" t="s">
        <v>153</v>
      </c>
      <c r="L6" s="38" t="s">
        <v>136</v>
      </c>
      <c r="M6" s="38" t="s">
        <v>153</v>
      </c>
      <c r="N6" s="19" t="s">
        <v>138</v>
      </c>
      <c r="O6" s="38" t="s">
        <v>153</v>
      </c>
      <c r="P6" s="38" t="s">
        <v>136</v>
      </c>
      <c r="Q6" s="38" t="s">
        <v>153</v>
      </c>
      <c r="R6" s="38" t="s">
        <v>136</v>
      </c>
      <c r="S6" s="38" t="s">
        <v>153</v>
      </c>
      <c r="T6" s="19" t="s">
        <v>138</v>
      </c>
      <c r="U6" s="38" t="s">
        <v>153</v>
      </c>
      <c r="V6" s="38" t="s">
        <v>136</v>
      </c>
      <c r="W6" s="19" t="s">
        <v>154</v>
      </c>
      <c r="X6" s="38" t="s">
        <v>136</v>
      </c>
      <c r="Y6" s="19" t="s">
        <v>154</v>
      </c>
      <c r="Z6" s="38" t="s">
        <v>136</v>
      </c>
      <c r="AA6" s="19" t="s">
        <v>154</v>
      </c>
      <c r="AB6" s="19" t="s">
        <v>138</v>
      </c>
      <c r="AC6" s="19" t="s">
        <v>154</v>
      </c>
      <c r="AD6" s="19" t="s">
        <v>138</v>
      </c>
      <c r="AE6" s="19" t="s">
        <v>154</v>
      </c>
      <c r="AF6" s="38" t="s">
        <v>136</v>
      </c>
      <c r="AG6" s="19" t="s">
        <v>154</v>
      </c>
      <c r="AH6" s="38" t="s">
        <v>136</v>
      </c>
      <c r="AI6" s="19" t="s">
        <v>154</v>
      </c>
      <c r="AJ6" s="38" t="s">
        <v>136</v>
      </c>
      <c r="AK6" s="19" t="s">
        <v>154</v>
      </c>
      <c r="AL6" s="19" t="s">
        <v>138</v>
      </c>
      <c r="AM6" s="19" t="s">
        <v>154</v>
      </c>
      <c r="AN6" s="19" t="s">
        <v>138</v>
      </c>
      <c r="AO6" s="19" t="s">
        <v>154</v>
      </c>
      <c r="AP6" s="38" t="s">
        <v>136</v>
      </c>
      <c r="AQ6" s="19" t="s">
        <v>154</v>
      </c>
      <c r="AR6" s="38" t="s">
        <v>136</v>
      </c>
      <c r="AS6" s="19" t="s">
        <v>154</v>
      </c>
      <c r="AT6" s="38" t="s">
        <v>136</v>
      </c>
      <c r="AU6" s="19" t="s">
        <v>154</v>
      </c>
      <c r="AV6" s="19" t="s">
        <v>138</v>
      </c>
      <c r="AW6" s="19" t="s">
        <v>154</v>
      </c>
      <c r="AX6" s="19" t="s">
        <v>138</v>
      </c>
      <c r="AY6" s="19" t="s">
        <v>154</v>
      </c>
    </row>
    <row r="7" spans="1:51" ht="13.5">
      <c r="A7" s="36" t="s">
        <v>33</v>
      </c>
      <c r="B7" s="39" t="s">
        <v>106</v>
      </c>
      <c r="C7" s="37" t="s">
        <v>107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9</v>
      </c>
      <c r="M7" s="16">
        <v>73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39" t="s">
        <v>108</v>
      </c>
      <c r="C8" s="37" t="s">
        <v>109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39" t="s">
        <v>110</v>
      </c>
      <c r="C9" s="37" t="s">
        <v>111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39" t="s">
        <v>112</v>
      </c>
      <c r="C10" s="37" t="s">
        <v>113</v>
      </c>
      <c r="D10" s="16">
        <v>14</v>
      </c>
      <c r="E10" s="16">
        <v>28</v>
      </c>
      <c r="F10" s="16">
        <v>7</v>
      </c>
      <c r="G10" s="16">
        <v>14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12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26</v>
      </c>
      <c r="AR10" s="16">
        <v>0</v>
      </c>
      <c r="AS10" s="16">
        <v>0</v>
      </c>
      <c r="AT10" s="16">
        <v>1</v>
      </c>
      <c r="AU10" s="16">
        <v>7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39" t="s">
        <v>114</v>
      </c>
      <c r="C11" s="37" t="s">
        <v>115</v>
      </c>
      <c r="D11" s="16">
        <v>0</v>
      </c>
      <c r="E11" s="16">
        <v>0</v>
      </c>
      <c r="F11" s="16">
        <v>2</v>
      </c>
      <c r="G11" s="16">
        <v>6</v>
      </c>
      <c r="H11" s="16">
        <v>0</v>
      </c>
      <c r="I11" s="16">
        <v>0</v>
      </c>
      <c r="J11" s="16">
        <v>0</v>
      </c>
      <c r="K11" s="16">
        <v>0</v>
      </c>
      <c r="L11" s="16">
        <v>6</v>
      </c>
      <c r="M11" s="16">
        <v>16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39" t="s">
        <v>116</v>
      </c>
      <c r="C12" s="37" t="s">
        <v>117</v>
      </c>
      <c r="D12" s="16">
        <v>0</v>
      </c>
      <c r="E12" s="16">
        <v>0</v>
      </c>
      <c r="F12" s="16">
        <v>1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39" t="s">
        <v>118</v>
      </c>
      <c r="C13" s="37" t="s">
        <v>119</v>
      </c>
      <c r="D13" s="16">
        <v>0</v>
      </c>
      <c r="E13" s="16">
        <v>0</v>
      </c>
      <c r="F13" s="16">
        <v>3</v>
      </c>
      <c r="G13" s="16">
        <v>5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46" t="s">
        <v>130</v>
      </c>
      <c r="B14" s="46"/>
      <c r="C14" s="46"/>
      <c r="D14" s="16">
        <f aca="true" t="shared" si="0" ref="D14:AY14">SUM(D7:D13)</f>
        <v>14</v>
      </c>
      <c r="E14" s="16">
        <f t="shared" si="0"/>
        <v>28</v>
      </c>
      <c r="F14" s="16">
        <f t="shared" si="0"/>
        <v>13</v>
      </c>
      <c r="G14" s="16">
        <f t="shared" si="0"/>
        <v>29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18</v>
      </c>
      <c r="M14" s="16">
        <f t="shared" si="0"/>
        <v>119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4</v>
      </c>
      <c r="AG14" s="16">
        <f t="shared" si="0"/>
        <v>12</v>
      </c>
      <c r="AH14" s="16">
        <f t="shared" si="0"/>
        <v>0</v>
      </c>
      <c r="AI14" s="16">
        <f t="shared" si="0"/>
        <v>0</v>
      </c>
      <c r="AJ14" s="16">
        <f t="shared" si="0"/>
        <v>0</v>
      </c>
      <c r="AK14" s="16">
        <f t="shared" si="0"/>
        <v>0</v>
      </c>
      <c r="AL14" s="16">
        <f t="shared" si="0"/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9</v>
      </c>
      <c r="AQ14" s="16">
        <f t="shared" si="0"/>
        <v>26</v>
      </c>
      <c r="AR14" s="16">
        <f t="shared" si="0"/>
        <v>0</v>
      </c>
      <c r="AS14" s="16">
        <f t="shared" si="0"/>
        <v>0</v>
      </c>
      <c r="AT14" s="16">
        <f t="shared" si="0"/>
        <v>1</v>
      </c>
      <c r="AU14" s="16">
        <f t="shared" si="0"/>
        <v>7</v>
      </c>
      <c r="AV14" s="16">
        <f t="shared" si="0"/>
        <v>0</v>
      </c>
      <c r="AW14" s="16">
        <f t="shared" si="0"/>
        <v>0</v>
      </c>
      <c r="AX14" s="16">
        <f t="shared" si="0"/>
        <v>0</v>
      </c>
      <c r="AY14" s="16">
        <f t="shared" si="0"/>
        <v>0</v>
      </c>
    </row>
  </sheetData>
  <mergeCells count="39">
    <mergeCell ref="A14:C1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4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125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164</v>
      </c>
      <c r="E3" s="8"/>
      <c r="F3" s="8"/>
      <c r="G3" s="10"/>
      <c r="H3" s="12" t="s">
        <v>165</v>
      </c>
      <c r="I3" s="8"/>
      <c r="J3" s="8"/>
      <c r="K3" s="10"/>
      <c r="L3" s="12" t="s">
        <v>164</v>
      </c>
      <c r="M3" s="8"/>
      <c r="N3" s="8"/>
      <c r="O3" s="10"/>
      <c r="P3" s="12" t="s">
        <v>165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127</v>
      </c>
      <c r="E4" s="47" t="s">
        <v>12</v>
      </c>
      <c r="F4" s="47" t="s">
        <v>13</v>
      </c>
      <c r="G4" s="47" t="s">
        <v>14</v>
      </c>
      <c r="H4" s="49" t="s">
        <v>127</v>
      </c>
      <c r="I4" s="47" t="s">
        <v>12</v>
      </c>
      <c r="J4" s="47" t="s">
        <v>13</v>
      </c>
      <c r="K4" s="47" t="s">
        <v>14</v>
      </c>
      <c r="L4" s="49" t="s">
        <v>127</v>
      </c>
      <c r="M4" s="47" t="s">
        <v>12</v>
      </c>
      <c r="N4" s="47" t="s">
        <v>13</v>
      </c>
      <c r="O4" s="47" t="s">
        <v>14</v>
      </c>
      <c r="P4" s="49" t="s">
        <v>127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166</v>
      </c>
      <c r="E6" s="15" t="s">
        <v>163</v>
      </c>
      <c r="F6" s="15" t="s">
        <v>163</v>
      </c>
      <c r="G6" s="15" t="s">
        <v>163</v>
      </c>
      <c r="H6" s="14" t="s">
        <v>163</v>
      </c>
      <c r="I6" s="15" t="s">
        <v>163</v>
      </c>
      <c r="J6" s="15" t="s">
        <v>163</v>
      </c>
      <c r="K6" s="15" t="s">
        <v>163</v>
      </c>
      <c r="L6" s="14" t="s">
        <v>166</v>
      </c>
      <c r="M6" s="15" t="s">
        <v>163</v>
      </c>
      <c r="N6" s="15" t="s">
        <v>163</v>
      </c>
      <c r="O6" s="15" t="s">
        <v>163</v>
      </c>
      <c r="P6" s="14" t="s">
        <v>163</v>
      </c>
      <c r="Q6" s="15" t="s">
        <v>163</v>
      </c>
      <c r="R6" s="15" t="s">
        <v>163</v>
      </c>
      <c r="S6" s="15" t="s">
        <v>163</v>
      </c>
    </row>
    <row r="7" spans="1:19" ht="13.5">
      <c r="A7" s="36" t="s">
        <v>33</v>
      </c>
      <c r="B7" s="40" t="s">
        <v>34</v>
      </c>
      <c r="C7" s="35" t="s">
        <v>35</v>
      </c>
      <c r="D7" s="16">
        <f aca="true" t="shared" si="0" ref="D7:D35">SUM(E7:G7)</f>
        <v>22</v>
      </c>
      <c r="E7" s="16">
        <v>22</v>
      </c>
      <c r="F7" s="16">
        <v>0</v>
      </c>
      <c r="G7" s="16">
        <v>0</v>
      </c>
      <c r="H7" s="16">
        <f aca="true" t="shared" si="1" ref="H7:H35">SUM(I7:K7)</f>
        <v>103</v>
      </c>
      <c r="I7" s="16">
        <v>97</v>
      </c>
      <c r="J7" s="16">
        <v>6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25</v>
      </c>
      <c r="Q7" s="16">
        <v>25</v>
      </c>
      <c r="R7" s="16">
        <v>0</v>
      </c>
      <c r="S7" s="16">
        <v>0</v>
      </c>
    </row>
    <row r="8" spans="1:19" ht="13.5">
      <c r="A8" s="36" t="s">
        <v>33</v>
      </c>
      <c r="B8" s="40" t="s">
        <v>36</v>
      </c>
      <c r="C8" s="35" t="s">
        <v>37</v>
      </c>
      <c r="D8" s="16">
        <f t="shared" si="0"/>
        <v>6</v>
      </c>
      <c r="E8" s="16">
        <v>3</v>
      </c>
      <c r="F8" s="16">
        <v>3</v>
      </c>
      <c r="G8" s="16">
        <v>0</v>
      </c>
      <c r="H8" s="16">
        <f t="shared" si="1"/>
        <v>105</v>
      </c>
      <c r="I8" s="16">
        <v>105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33</v>
      </c>
      <c r="B9" s="40" t="s">
        <v>38</v>
      </c>
      <c r="C9" s="35" t="s">
        <v>39</v>
      </c>
      <c r="D9" s="16">
        <f t="shared" si="0"/>
        <v>12</v>
      </c>
      <c r="E9" s="16">
        <v>11</v>
      </c>
      <c r="F9" s="16">
        <v>0</v>
      </c>
      <c r="G9" s="16">
        <v>1</v>
      </c>
      <c r="H9" s="16">
        <f t="shared" si="1"/>
        <v>39</v>
      </c>
      <c r="I9" s="16">
        <v>32</v>
      </c>
      <c r="J9" s="16">
        <v>7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6" t="s">
        <v>33</v>
      </c>
      <c r="B10" s="40" t="s">
        <v>40</v>
      </c>
      <c r="C10" s="35" t="s">
        <v>41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76</v>
      </c>
      <c r="I10" s="16">
        <v>76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36" t="s">
        <v>33</v>
      </c>
      <c r="B11" s="40" t="s">
        <v>42</v>
      </c>
      <c r="C11" s="35" t="s">
        <v>43</v>
      </c>
      <c r="D11" s="16">
        <f t="shared" si="0"/>
        <v>6</v>
      </c>
      <c r="E11" s="16">
        <v>1</v>
      </c>
      <c r="F11" s="16">
        <v>5</v>
      </c>
      <c r="G11" s="16">
        <v>0</v>
      </c>
      <c r="H11" s="16">
        <f t="shared" si="1"/>
        <v>26</v>
      </c>
      <c r="I11" s="16">
        <v>26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33</v>
      </c>
      <c r="B12" s="40" t="s">
        <v>44</v>
      </c>
      <c r="C12" s="35" t="s">
        <v>45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69</v>
      </c>
      <c r="I12" s="16">
        <v>69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6" t="s">
        <v>33</v>
      </c>
      <c r="B13" s="40" t="s">
        <v>46</v>
      </c>
      <c r="C13" s="35" t="s">
        <v>47</v>
      </c>
      <c r="D13" s="16">
        <f t="shared" si="0"/>
        <v>24</v>
      </c>
      <c r="E13" s="16">
        <v>6</v>
      </c>
      <c r="F13" s="16">
        <v>15</v>
      </c>
      <c r="G13" s="16">
        <v>3</v>
      </c>
      <c r="H13" s="16">
        <f t="shared" si="1"/>
        <v>42</v>
      </c>
      <c r="I13" s="16">
        <v>41</v>
      </c>
      <c r="J13" s="16">
        <v>1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33</v>
      </c>
      <c r="B14" s="40" t="s">
        <v>48</v>
      </c>
      <c r="C14" s="35" t="s">
        <v>49</v>
      </c>
      <c r="D14" s="16">
        <f t="shared" si="0"/>
        <v>16</v>
      </c>
      <c r="E14" s="16">
        <v>6</v>
      </c>
      <c r="F14" s="16">
        <v>6</v>
      </c>
      <c r="G14" s="16">
        <v>4</v>
      </c>
      <c r="H14" s="16">
        <f t="shared" si="1"/>
        <v>43</v>
      </c>
      <c r="I14" s="16">
        <v>41</v>
      </c>
      <c r="J14" s="16">
        <v>2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33</v>
      </c>
      <c r="B15" s="40" t="s">
        <v>50</v>
      </c>
      <c r="C15" s="35" t="s">
        <v>51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10</v>
      </c>
      <c r="I15" s="16">
        <v>10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33</v>
      </c>
      <c r="B16" s="40" t="s">
        <v>52</v>
      </c>
      <c r="C16" s="35" t="s">
        <v>53</v>
      </c>
      <c r="D16" s="16">
        <f t="shared" si="0"/>
        <v>5</v>
      </c>
      <c r="E16" s="16">
        <v>3</v>
      </c>
      <c r="F16" s="16">
        <v>2</v>
      </c>
      <c r="G16" s="16">
        <v>0</v>
      </c>
      <c r="H16" s="16">
        <f t="shared" si="1"/>
        <v>85</v>
      </c>
      <c r="I16" s="16">
        <v>84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33</v>
      </c>
      <c r="B17" s="40" t="s">
        <v>54</v>
      </c>
      <c r="C17" s="35" t="s">
        <v>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6" t="s">
        <v>33</v>
      </c>
      <c r="B18" s="40" t="s">
        <v>56</v>
      </c>
      <c r="C18" s="35" t="s">
        <v>57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30</v>
      </c>
      <c r="I18" s="16">
        <v>27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36" t="s">
        <v>33</v>
      </c>
      <c r="B19" s="40" t="s">
        <v>58</v>
      </c>
      <c r="C19" s="35" t="s">
        <v>59</v>
      </c>
      <c r="D19" s="16">
        <f t="shared" si="0"/>
        <v>6</v>
      </c>
      <c r="E19" s="16">
        <v>3</v>
      </c>
      <c r="F19" s="16">
        <v>1</v>
      </c>
      <c r="G19" s="16">
        <v>2</v>
      </c>
      <c r="H19" s="16">
        <f t="shared" si="1"/>
        <v>41</v>
      </c>
      <c r="I19" s="16">
        <v>37</v>
      </c>
      <c r="J19" s="16">
        <v>4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33</v>
      </c>
      <c r="B20" s="40" t="s">
        <v>60</v>
      </c>
      <c r="C20" s="35" t="s">
        <v>61</v>
      </c>
      <c r="D20" s="16">
        <f t="shared" si="0"/>
        <v>11</v>
      </c>
      <c r="E20" s="16">
        <v>2</v>
      </c>
      <c r="F20" s="16">
        <v>4</v>
      </c>
      <c r="G20" s="16">
        <v>5</v>
      </c>
      <c r="H20" s="16">
        <f t="shared" si="1"/>
        <v>46</v>
      </c>
      <c r="I20" s="16">
        <v>46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6" t="s">
        <v>33</v>
      </c>
      <c r="B21" s="40" t="s">
        <v>62</v>
      </c>
      <c r="C21" s="35" t="s">
        <v>63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21</v>
      </c>
      <c r="I21" s="16">
        <v>21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6" t="s">
        <v>33</v>
      </c>
      <c r="B22" s="40" t="s">
        <v>64</v>
      </c>
      <c r="C22" s="35" t="s">
        <v>65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51</v>
      </c>
      <c r="I22" s="16">
        <v>50</v>
      </c>
      <c r="J22" s="16">
        <v>1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6" t="s">
        <v>33</v>
      </c>
      <c r="B23" s="40" t="s">
        <v>66</v>
      </c>
      <c r="C23" s="35" t="s">
        <v>67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46</v>
      </c>
      <c r="I23" s="16">
        <v>46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6" t="s">
        <v>33</v>
      </c>
      <c r="B24" s="40" t="s">
        <v>68</v>
      </c>
      <c r="C24" s="35" t="s">
        <v>69</v>
      </c>
      <c r="D24" s="16">
        <f t="shared" si="0"/>
        <v>13</v>
      </c>
      <c r="E24" s="16">
        <v>5</v>
      </c>
      <c r="F24" s="16">
        <v>5</v>
      </c>
      <c r="G24" s="16">
        <v>3</v>
      </c>
      <c r="H24" s="16">
        <f t="shared" si="1"/>
        <v>15</v>
      </c>
      <c r="I24" s="16">
        <v>15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36" t="s">
        <v>33</v>
      </c>
      <c r="B25" s="40" t="s">
        <v>70</v>
      </c>
      <c r="C25" s="35" t="s">
        <v>71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45</v>
      </c>
      <c r="I25" s="16">
        <v>39</v>
      </c>
      <c r="J25" s="16">
        <v>6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6" t="s">
        <v>33</v>
      </c>
      <c r="B26" s="40" t="s">
        <v>72</v>
      </c>
      <c r="C26" s="35" t="s">
        <v>73</v>
      </c>
      <c r="D26" s="16">
        <f t="shared" si="0"/>
        <v>9</v>
      </c>
      <c r="E26" s="16">
        <v>2</v>
      </c>
      <c r="F26" s="16">
        <v>7</v>
      </c>
      <c r="G26" s="16">
        <v>0</v>
      </c>
      <c r="H26" s="16">
        <f t="shared" si="1"/>
        <v>7</v>
      </c>
      <c r="I26" s="16">
        <v>7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6" t="s">
        <v>33</v>
      </c>
      <c r="B27" s="40" t="s">
        <v>74</v>
      </c>
      <c r="C27" s="35" t="s">
        <v>75</v>
      </c>
      <c r="D27" s="16">
        <f t="shared" si="0"/>
        <v>6</v>
      </c>
      <c r="E27" s="16">
        <v>1</v>
      </c>
      <c r="F27" s="16">
        <v>1</v>
      </c>
      <c r="G27" s="16">
        <v>4</v>
      </c>
      <c r="H27" s="16">
        <f t="shared" si="1"/>
        <v>26</v>
      </c>
      <c r="I27" s="16">
        <v>26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33</v>
      </c>
      <c r="B28" s="40" t="s">
        <v>76</v>
      </c>
      <c r="C28" s="35" t="s">
        <v>77</v>
      </c>
      <c r="D28" s="16">
        <f t="shared" si="0"/>
        <v>7</v>
      </c>
      <c r="E28" s="16">
        <v>3</v>
      </c>
      <c r="F28" s="16">
        <v>2</v>
      </c>
      <c r="G28" s="16">
        <v>2</v>
      </c>
      <c r="H28" s="16">
        <f t="shared" si="1"/>
        <v>13</v>
      </c>
      <c r="I28" s="16">
        <v>13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6" t="s">
        <v>33</v>
      </c>
      <c r="B29" s="40" t="s">
        <v>78</v>
      </c>
      <c r="C29" s="35" t="s">
        <v>167</v>
      </c>
      <c r="D29" s="16">
        <f t="shared" si="0"/>
        <v>6</v>
      </c>
      <c r="E29" s="16">
        <v>3</v>
      </c>
      <c r="F29" s="16">
        <v>3</v>
      </c>
      <c r="G29" s="16">
        <v>0</v>
      </c>
      <c r="H29" s="16">
        <f t="shared" si="1"/>
        <v>5</v>
      </c>
      <c r="I29" s="16">
        <v>5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6" t="s">
        <v>33</v>
      </c>
      <c r="B30" s="40" t="s">
        <v>79</v>
      </c>
      <c r="C30" s="35" t="s">
        <v>80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10</v>
      </c>
      <c r="I30" s="16">
        <v>10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33</v>
      </c>
      <c r="B31" s="40" t="s">
        <v>81</v>
      </c>
      <c r="C31" s="35" t="s">
        <v>32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12</v>
      </c>
      <c r="I31" s="16">
        <v>12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6" t="s">
        <v>33</v>
      </c>
      <c r="B32" s="40" t="s">
        <v>82</v>
      </c>
      <c r="C32" s="35" t="s">
        <v>83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2</v>
      </c>
      <c r="M32" s="16">
        <v>2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33</v>
      </c>
      <c r="B33" s="40" t="s">
        <v>84</v>
      </c>
      <c r="C33" s="35" t="s">
        <v>85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19</v>
      </c>
      <c r="I33" s="16">
        <v>19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33</v>
      </c>
      <c r="B34" s="40" t="s">
        <v>86</v>
      </c>
      <c r="C34" s="35" t="s">
        <v>87</v>
      </c>
      <c r="D34" s="16">
        <f t="shared" si="0"/>
        <v>7</v>
      </c>
      <c r="E34" s="16">
        <v>4</v>
      </c>
      <c r="F34" s="16">
        <v>2</v>
      </c>
      <c r="G34" s="16">
        <v>1</v>
      </c>
      <c r="H34" s="16">
        <f t="shared" si="1"/>
        <v>19</v>
      </c>
      <c r="I34" s="16">
        <v>19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6" t="s">
        <v>33</v>
      </c>
      <c r="B35" s="40" t="s">
        <v>88</v>
      </c>
      <c r="C35" s="35" t="s">
        <v>89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3</v>
      </c>
      <c r="I35" s="16">
        <v>3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6" t="s">
        <v>33</v>
      </c>
      <c r="B36" s="40" t="s">
        <v>90</v>
      </c>
      <c r="C36" s="35" t="s">
        <v>91</v>
      </c>
      <c r="D36" s="16">
        <f aca="true" t="shared" si="4" ref="D36:D44">SUM(E36:G36)</f>
        <v>1</v>
      </c>
      <c r="E36" s="16">
        <v>1</v>
      </c>
      <c r="F36" s="16">
        <v>0</v>
      </c>
      <c r="G36" s="16">
        <v>0</v>
      </c>
      <c r="H36" s="16">
        <f aca="true" t="shared" si="5" ref="H36:H44">SUM(I36:K36)</f>
        <v>5</v>
      </c>
      <c r="I36" s="16">
        <v>5</v>
      </c>
      <c r="J36" s="16">
        <v>0</v>
      </c>
      <c r="K36" s="16">
        <v>0</v>
      </c>
      <c r="L36" s="16">
        <f aca="true" t="shared" si="6" ref="L36:L44">SUM(M36:O36)</f>
        <v>2</v>
      </c>
      <c r="M36" s="16">
        <v>2</v>
      </c>
      <c r="N36" s="16">
        <v>0</v>
      </c>
      <c r="O36" s="16">
        <v>0</v>
      </c>
      <c r="P36" s="16">
        <f aca="true" t="shared" si="7" ref="P36:P44">SUM(Q36:S36)</f>
        <v>1</v>
      </c>
      <c r="Q36" s="16">
        <v>1</v>
      </c>
      <c r="R36" s="16">
        <v>0</v>
      </c>
      <c r="S36" s="16">
        <v>0</v>
      </c>
    </row>
    <row r="37" spans="1:19" ht="13.5">
      <c r="A37" s="36" t="s">
        <v>33</v>
      </c>
      <c r="B37" s="40" t="s">
        <v>92</v>
      </c>
      <c r="C37" s="35" t="s">
        <v>93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8</v>
      </c>
      <c r="I37" s="16">
        <v>8</v>
      </c>
      <c r="J37" s="16">
        <v>0</v>
      </c>
      <c r="K37" s="16">
        <v>0</v>
      </c>
      <c r="L37" s="16">
        <f t="shared" si="6"/>
        <v>1</v>
      </c>
      <c r="M37" s="16">
        <v>1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36" t="s">
        <v>33</v>
      </c>
      <c r="B38" s="40" t="s">
        <v>94</v>
      </c>
      <c r="C38" s="35" t="s">
        <v>95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22</v>
      </c>
      <c r="I38" s="16">
        <v>17</v>
      </c>
      <c r="J38" s="16">
        <v>5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6" t="s">
        <v>33</v>
      </c>
      <c r="B39" s="40" t="s">
        <v>96</v>
      </c>
      <c r="C39" s="35" t="s">
        <v>97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1</v>
      </c>
      <c r="M39" s="16">
        <v>1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33</v>
      </c>
      <c r="B40" s="40" t="s">
        <v>98</v>
      </c>
      <c r="C40" s="35" t="s">
        <v>99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11</v>
      </c>
      <c r="I40" s="16">
        <v>11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6" t="s">
        <v>33</v>
      </c>
      <c r="B41" s="40" t="s">
        <v>100</v>
      </c>
      <c r="C41" s="35" t="s">
        <v>101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15</v>
      </c>
      <c r="I41" s="16">
        <v>15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36" t="s">
        <v>33</v>
      </c>
      <c r="B42" s="40" t="s">
        <v>102</v>
      </c>
      <c r="C42" s="35" t="s">
        <v>103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7</v>
      </c>
      <c r="I42" s="16">
        <v>7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36" t="s">
        <v>33</v>
      </c>
      <c r="B43" s="40" t="s">
        <v>104</v>
      </c>
      <c r="C43" s="35" t="s">
        <v>105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5</v>
      </c>
      <c r="I43" s="16">
        <v>5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45" t="s">
        <v>135</v>
      </c>
      <c r="B44" s="46"/>
      <c r="C44" s="46"/>
      <c r="D44" s="16">
        <f t="shared" si="4"/>
        <v>184</v>
      </c>
      <c r="E44" s="16">
        <f aca="true" t="shared" si="8" ref="E44:S44">SUM(E7:E43)</f>
        <v>99</v>
      </c>
      <c r="F44" s="16">
        <f t="shared" si="8"/>
        <v>60</v>
      </c>
      <c r="G44" s="16">
        <f t="shared" si="8"/>
        <v>25</v>
      </c>
      <c r="H44" s="16">
        <f t="shared" si="5"/>
        <v>1091</v>
      </c>
      <c r="I44" s="16">
        <f t="shared" si="8"/>
        <v>1055</v>
      </c>
      <c r="J44" s="16">
        <f t="shared" si="8"/>
        <v>36</v>
      </c>
      <c r="K44" s="16">
        <f t="shared" si="8"/>
        <v>0</v>
      </c>
      <c r="L44" s="16">
        <f t="shared" si="6"/>
        <v>36</v>
      </c>
      <c r="M44" s="16">
        <f t="shared" si="8"/>
        <v>36</v>
      </c>
      <c r="N44" s="16">
        <f t="shared" si="8"/>
        <v>0</v>
      </c>
      <c r="O44" s="16">
        <f t="shared" si="8"/>
        <v>0</v>
      </c>
      <c r="P44" s="16">
        <f t="shared" si="7"/>
        <v>79</v>
      </c>
      <c r="Q44" s="16">
        <f t="shared" si="8"/>
        <v>79</v>
      </c>
      <c r="R44" s="16">
        <f t="shared" si="8"/>
        <v>0</v>
      </c>
      <c r="S44" s="16">
        <f t="shared" si="8"/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140</v>
      </c>
      <c r="C2" s="50" t="s">
        <v>125</v>
      </c>
      <c r="D2" s="20" t="s">
        <v>155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164</v>
      </c>
      <c r="E3" s="8"/>
      <c r="F3" s="8"/>
      <c r="G3" s="10"/>
      <c r="H3" s="12" t="s">
        <v>165</v>
      </c>
      <c r="I3" s="8"/>
      <c r="J3" s="8"/>
      <c r="K3" s="10"/>
      <c r="L3" s="12" t="s">
        <v>164</v>
      </c>
      <c r="M3" s="8"/>
      <c r="N3" s="8"/>
      <c r="O3" s="10"/>
      <c r="P3" s="12" t="s">
        <v>165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127</v>
      </c>
      <c r="E4" s="47" t="s">
        <v>147</v>
      </c>
      <c r="F4" s="47" t="s">
        <v>148</v>
      </c>
      <c r="G4" s="47" t="s">
        <v>149</v>
      </c>
      <c r="H4" s="49" t="s">
        <v>127</v>
      </c>
      <c r="I4" s="47" t="s">
        <v>147</v>
      </c>
      <c r="J4" s="47" t="s">
        <v>148</v>
      </c>
      <c r="K4" s="47" t="s">
        <v>149</v>
      </c>
      <c r="L4" s="49" t="s">
        <v>127</v>
      </c>
      <c r="M4" s="47" t="s">
        <v>147</v>
      </c>
      <c r="N4" s="47" t="s">
        <v>148</v>
      </c>
      <c r="O4" s="47" t="s">
        <v>149</v>
      </c>
      <c r="P4" s="49" t="s">
        <v>127</v>
      </c>
      <c r="Q4" s="47" t="s">
        <v>147</v>
      </c>
      <c r="R4" s="47" t="s">
        <v>148</v>
      </c>
      <c r="S4" s="47" t="s">
        <v>149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166</v>
      </c>
      <c r="E6" s="15" t="s">
        <v>163</v>
      </c>
      <c r="F6" s="15" t="s">
        <v>163</v>
      </c>
      <c r="G6" s="15" t="s">
        <v>163</v>
      </c>
      <c r="H6" s="14" t="s">
        <v>163</v>
      </c>
      <c r="I6" s="15" t="s">
        <v>163</v>
      </c>
      <c r="J6" s="15" t="s">
        <v>163</v>
      </c>
      <c r="K6" s="15" t="s">
        <v>163</v>
      </c>
      <c r="L6" s="14" t="s">
        <v>166</v>
      </c>
      <c r="M6" s="15" t="s">
        <v>163</v>
      </c>
      <c r="N6" s="15" t="s">
        <v>163</v>
      </c>
      <c r="O6" s="15" t="s">
        <v>163</v>
      </c>
      <c r="P6" s="14" t="s">
        <v>163</v>
      </c>
      <c r="Q6" s="15" t="s">
        <v>163</v>
      </c>
      <c r="R6" s="15" t="s">
        <v>163</v>
      </c>
      <c r="S6" s="15" t="s">
        <v>163</v>
      </c>
    </row>
    <row r="7" spans="1:19" ht="13.5">
      <c r="A7" s="36" t="s">
        <v>33</v>
      </c>
      <c r="B7" s="39" t="s">
        <v>106</v>
      </c>
      <c r="C7" s="37" t="s">
        <v>107</v>
      </c>
      <c r="D7" s="16">
        <f aca="true" t="shared" si="0" ref="D7:D14">SUM(E7:G7)</f>
        <v>9</v>
      </c>
      <c r="E7" s="16">
        <v>0</v>
      </c>
      <c r="F7" s="16">
        <v>6</v>
      </c>
      <c r="G7" s="16">
        <v>3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1</v>
      </c>
      <c r="M7" s="16">
        <v>0</v>
      </c>
      <c r="N7" s="16">
        <v>0</v>
      </c>
      <c r="O7" s="16">
        <v>1</v>
      </c>
      <c r="P7" s="16">
        <f aca="true" t="shared" si="3" ref="P7:P14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33</v>
      </c>
      <c r="B8" s="39" t="s">
        <v>108</v>
      </c>
      <c r="C8" s="37" t="s">
        <v>109</v>
      </c>
      <c r="D8" s="16">
        <f t="shared" si="0"/>
        <v>12</v>
      </c>
      <c r="E8" s="16">
        <v>1</v>
      </c>
      <c r="F8" s="16">
        <v>8</v>
      </c>
      <c r="G8" s="16">
        <v>3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33</v>
      </c>
      <c r="B9" s="39" t="s">
        <v>110</v>
      </c>
      <c r="C9" s="37" t="s">
        <v>111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33</v>
      </c>
      <c r="B10" s="39" t="s">
        <v>112</v>
      </c>
      <c r="C10" s="37" t="s">
        <v>113</v>
      </c>
      <c r="D10" s="16">
        <f t="shared" si="0"/>
        <v>12</v>
      </c>
      <c r="E10" s="16">
        <v>4</v>
      </c>
      <c r="F10" s="16">
        <v>6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6</v>
      </c>
      <c r="M10" s="16">
        <v>6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33</v>
      </c>
      <c r="B11" s="39" t="s">
        <v>114</v>
      </c>
      <c r="C11" s="37" t="s">
        <v>115</v>
      </c>
      <c r="D11" s="16">
        <f t="shared" si="0"/>
        <v>4</v>
      </c>
      <c r="E11" s="16">
        <v>0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33</v>
      </c>
      <c r="B12" s="39" t="s">
        <v>116</v>
      </c>
      <c r="C12" s="37" t="s">
        <v>117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33</v>
      </c>
      <c r="B13" s="39" t="s">
        <v>118</v>
      </c>
      <c r="C13" s="37" t="s">
        <v>119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46" t="s">
        <v>130</v>
      </c>
      <c r="B14" s="46"/>
      <c r="C14" s="46"/>
      <c r="D14" s="16">
        <f t="shared" si="0"/>
        <v>42</v>
      </c>
      <c r="E14" s="16">
        <f>SUM(E7:E13)</f>
        <v>7</v>
      </c>
      <c r="F14" s="16">
        <f>SUM(F7:F13)</f>
        <v>26</v>
      </c>
      <c r="G14" s="16">
        <f>SUM(G7:G13)</f>
        <v>9</v>
      </c>
      <c r="H14" s="16">
        <f t="shared" si="1"/>
        <v>0</v>
      </c>
      <c r="I14" s="16">
        <f>SUM(I7:I13)</f>
        <v>0</v>
      </c>
      <c r="J14" s="16">
        <f>SUM(J7:J13)</f>
        <v>0</v>
      </c>
      <c r="K14" s="16">
        <f>SUM(K7:K13)</f>
        <v>0</v>
      </c>
      <c r="L14" s="16">
        <f t="shared" si="2"/>
        <v>7</v>
      </c>
      <c r="M14" s="16">
        <f>SUM(M7:M13)</f>
        <v>6</v>
      </c>
      <c r="N14" s="16">
        <f>SUM(N7:N13)</f>
        <v>0</v>
      </c>
      <c r="O14" s="16">
        <f>SUM(O7:O13)</f>
        <v>1</v>
      </c>
      <c r="P14" s="16">
        <f t="shared" si="3"/>
        <v>0</v>
      </c>
      <c r="Q14" s="16">
        <f>SUM(Q7:Q13)</f>
        <v>0</v>
      </c>
      <c r="R14" s="16">
        <f>SUM(R7:R13)</f>
        <v>0</v>
      </c>
      <c r="S14" s="16">
        <f>SUM(S7:S13)</f>
        <v>0</v>
      </c>
    </row>
  </sheetData>
  <mergeCells count="20">
    <mergeCell ref="A14:C1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4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121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127</v>
      </c>
      <c r="E4" s="50" t="s">
        <v>160</v>
      </c>
      <c r="F4" s="50" t="s">
        <v>161</v>
      </c>
      <c r="G4" s="50" t="s">
        <v>162</v>
      </c>
      <c r="H4" s="11" t="s">
        <v>127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163</v>
      </c>
      <c r="E6" s="14" t="s">
        <v>163</v>
      </c>
      <c r="F6" s="14" t="s">
        <v>163</v>
      </c>
      <c r="G6" s="25" t="s">
        <v>163</v>
      </c>
      <c r="H6" s="21" t="s">
        <v>128</v>
      </c>
      <c r="I6" s="22" t="s">
        <v>129</v>
      </c>
      <c r="J6" s="22" t="s">
        <v>129</v>
      </c>
      <c r="K6" s="22" t="s">
        <v>129</v>
      </c>
    </row>
    <row r="7" spans="1:11" ht="13.5">
      <c r="A7" s="36" t="s">
        <v>33</v>
      </c>
      <c r="B7" s="40" t="s">
        <v>34</v>
      </c>
      <c r="C7" s="35" t="s">
        <v>35</v>
      </c>
      <c r="D7" s="16">
        <f aca="true" t="shared" si="0" ref="D7:D35">SUM(E7:G7)</f>
        <v>150</v>
      </c>
      <c r="E7" s="16">
        <v>126</v>
      </c>
      <c r="F7" s="16">
        <v>22</v>
      </c>
      <c r="G7" s="16">
        <v>2</v>
      </c>
      <c r="H7" s="16">
        <f aca="true" t="shared" si="1" ref="H7:H35">SUM(I7:K7)</f>
        <v>1449</v>
      </c>
      <c r="I7" s="16">
        <v>1314</v>
      </c>
      <c r="J7" s="16">
        <v>0</v>
      </c>
      <c r="K7" s="16">
        <v>135</v>
      </c>
    </row>
    <row r="8" spans="1:11" ht="13.5">
      <c r="A8" s="36" t="s">
        <v>33</v>
      </c>
      <c r="B8" s="40" t="s">
        <v>36</v>
      </c>
      <c r="C8" s="35" t="s">
        <v>37</v>
      </c>
      <c r="D8" s="16">
        <f t="shared" si="0"/>
        <v>105</v>
      </c>
      <c r="E8" s="16">
        <v>105</v>
      </c>
      <c r="F8" s="16">
        <v>0</v>
      </c>
      <c r="G8" s="16">
        <v>0</v>
      </c>
      <c r="H8" s="16">
        <f t="shared" si="1"/>
        <v>877</v>
      </c>
      <c r="I8" s="16">
        <v>877</v>
      </c>
      <c r="J8" s="16">
        <v>0</v>
      </c>
      <c r="K8" s="16">
        <v>0</v>
      </c>
    </row>
    <row r="9" spans="1:11" ht="13.5">
      <c r="A9" s="36" t="s">
        <v>33</v>
      </c>
      <c r="B9" s="40" t="s">
        <v>38</v>
      </c>
      <c r="C9" s="35" t="s">
        <v>39</v>
      </c>
      <c r="D9" s="16">
        <f t="shared" si="0"/>
        <v>36</v>
      </c>
      <c r="E9" s="16">
        <v>34</v>
      </c>
      <c r="F9" s="16">
        <v>0</v>
      </c>
      <c r="G9" s="16">
        <v>2</v>
      </c>
      <c r="H9" s="16">
        <f t="shared" si="1"/>
        <v>592</v>
      </c>
      <c r="I9" s="16">
        <v>552</v>
      </c>
      <c r="J9" s="16">
        <v>10</v>
      </c>
      <c r="K9" s="16">
        <v>30</v>
      </c>
    </row>
    <row r="10" spans="1:11" ht="13.5">
      <c r="A10" s="36" t="s">
        <v>33</v>
      </c>
      <c r="B10" s="40" t="s">
        <v>40</v>
      </c>
      <c r="C10" s="35" t="s">
        <v>41</v>
      </c>
      <c r="D10" s="16">
        <f t="shared" si="0"/>
        <v>48</v>
      </c>
      <c r="E10" s="16">
        <v>46</v>
      </c>
      <c r="F10" s="16">
        <v>2</v>
      </c>
      <c r="G10" s="16">
        <v>0</v>
      </c>
      <c r="H10" s="16">
        <f t="shared" si="1"/>
        <v>360</v>
      </c>
      <c r="I10" s="16">
        <v>346</v>
      </c>
      <c r="J10" s="16">
        <v>8</v>
      </c>
      <c r="K10" s="16">
        <v>6</v>
      </c>
    </row>
    <row r="11" spans="1:11" ht="13.5">
      <c r="A11" s="36" t="s">
        <v>33</v>
      </c>
      <c r="B11" s="40" t="s">
        <v>42</v>
      </c>
      <c r="C11" s="35" t="s">
        <v>43</v>
      </c>
      <c r="D11" s="16">
        <f t="shared" si="0"/>
        <v>17</v>
      </c>
      <c r="E11" s="16">
        <v>16</v>
      </c>
      <c r="F11" s="16">
        <v>0</v>
      </c>
      <c r="G11" s="16">
        <v>1</v>
      </c>
      <c r="H11" s="16">
        <f t="shared" si="1"/>
        <v>155</v>
      </c>
      <c r="I11" s="16">
        <v>137</v>
      </c>
      <c r="J11" s="16">
        <v>0</v>
      </c>
      <c r="K11" s="16">
        <v>18</v>
      </c>
    </row>
    <row r="12" spans="1:11" ht="13.5">
      <c r="A12" s="36" t="s">
        <v>33</v>
      </c>
      <c r="B12" s="40" t="s">
        <v>44</v>
      </c>
      <c r="C12" s="35" t="s">
        <v>45</v>
      </c>
      <c r="D12" s="16">
        <f t="shared" si="0"/>
        <v>31</v>
      </c>
      <c r="E12" s="16">
        <v>30</v>
      </c>
      <c r="F12" s="16">
        <v>0</v>
      </c>
      <c r="G12" s="16">
        <v>1</v>
      </c>
      <c r="H12" s="16">
        <f t="shared" si="1"/>
        <v>241</v>
      </c>
      <c r="I12" s="16">
        <v>225</v>
      </c>
      <c r="J12" s="16">
        <v>8</v>
      </c>
      <c r="K12" s="16">
        <v>8</v>
      </c>
    </row>
    <row r="13" spans="1:11" ht="13.5">
      <c r="A13" s="36" t="s">
        <v>33</v>
      </c>
      <c r="B13" s="40" t="s">
        <v>46</v>
      </c>
      <c r="C13" s="35" t="s">
        <v>47</v>
      </c>
      <c r="D13" s="16">
        <f t="shared" si="0"/>
        <v>33</v>
      </c>
      <c r="E13" s="16">
        <v>31</v>
      </c>
      <c r="F13" s="16">
        <v>1</v>
      </c>
      <c r="G13" s="16">
        <v>1</v>
      </c>
      <c r="H13" s="16">
        <f t="shared" si="1"/>
        <v>419</v>
      </c>
      <c r="I13" s="16">
        <v>391</v>
      </c>
      <c r="J13" s="16">
        <v>4</v>
      </c>
      <c r="K13" s="16">
        <v>24</v>
      </c>
    </row>
    <row r="14" spans="1:11" ht="13.5">
      <c r="A14" s="36" t="s">
        <v>33</v>
      </c>
      <c r="B14" s="40" t="s">
        <v>48</v>
      </c>
      <c r="C14" s="35" t="s">
        <v>49</v>
      </c>
      <c r="D14" s="16">
        <f t="shared" si="0"/>
        <v>18</v>
      </c>
      <c r="E14" s="16">
        <v>16</v>
      </c>
      <c r="F14" s="16">
        <v>0</v>
      </c>
      <c r="G14" s="16">
        <v>2</v>
      </c>
      <c r="H14" s="16">
        <f t="shared" si="1"/>
        <v>134</v>
      </c>
      <c r="I14" s="16">
        <v>122</v>
      </c>
      <c r="J14" s="16">
        <v>6</v>
      </c>
      <c r="K14" s="16">
        <v>6</v>
      </c>
    </row>
    <row r="15" spans="1:11" ht="13.5">
      <c r="A15" s="36" t="s">
        <v>33</v>
      </c>
      <c r="B15" s="40" t="s">
        <v>50</v>
      </c>
      <c r="C15" s="35" t="s">
        <v>51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</row>
    <row r="16" spans="1:11" ht="13.5">
      <c r="A16" s="36" t="s">
        <v>33</v>
      </c>
      <c r="B16" s="40" t="s">
        <v>52</v>
      </c>
      <c r="C16" s="35" t="s">
        <v>53</v>
      </c>
      <c r="D16" s="16">
        <f t="shared" si="0"/>
        <v>45</v>
      </c>
      <c r="E16" s="16">
        <v>45</v>
      </c>
      <c r="F16" s="16">
        <v>0</v>
      </c>
      <c r="G16" s="16">
        <v>0</v>
      </c>
      <c r="H16" s="16">
        <f t="shared" si="1"/>
        <v>366</v>
      </c>
      <c r="I16" s="16">
        <v>366</v>
      </c>
      <c r="J16" s="16">
        <v>0</v>
      </c>
      <c r="K16" s="16">
        <v>0</v>
      </c>
    </row>
    <row r="17" spans="1:11" ht="13.5">
      <c r="A17" s="36" t="s">
        <v>33</v>
      </c>
      <c r="B17" s="40" t="s">
        <v>54</v>
      </c>
      <c r="C17" s="35" t="s">
        <v>55</v>
      </c>
      <c r="D17" s="16">
        <f t="shared" si="0"/>
        <v>9</v>
      </c>
      <c r="E17" s="16">
        <v>6</v>
      </c>
      <c r="F17" s="16">
        <v>0</v>
      </c>
      <c r="G17" s="16">
        <v>3</v>
      </c>
      <c r="H17" s="16">
        <f t="shared" si="1"/>
        <v>76</v>
      </c>
      <c r="I17" s="16">
        <v>43</v>
      </c>
      <c r="J17" s="16">
        <v>16</v>
      </c>
      <c r="K17" s="16">
        <v>17</v>
      </c>
    </row>
    <row r="18" spans="1:11" ht="13.5">
      <c r="A18" s="36" t="s">
        <v>33</v>
      </c>
      <c r="B18" s="40" t="s">
        <v>56</v>
      </c>
      <c r="C18" s="35" t="s">
        <v>57</v>
      </c>
      <c r="D18" s="16">
        <f t="shared" si="0"/>
        <v>19</v>
      </c>
      <c r="E18" s="16">
        <v>15</v>
      </c>
      <c r="F18" s="16">
        <v>2</v>
      </c>
      <c r="G18" s="16">
        <v>2</v>
      </c>
      <c r="H18" s="16">
        <f t="shared" si="1"/>
        <v>153</v>
      </c>
      <c r="I18" s="16">
        <v>132</v>
      </c>
      <c r="J18" s="16">
        <v>8</v>
      </c>
      <c r="K18" s="16">
        <v>13</v>
      </c>
    </row>
    <row r="19" spans="1:11" ht="13.5">
      <c r="A19" s="36" t="s">
        <v>33</v>
      </c>
      <c r="B19" s="40" t="s">
        <v>58</v>
      </c>
      <c r="C19" s="35" t="s">
        <v>59</v>
      </c>
      <c r="D19" s="16">
        <f t="shared" si="0"/>
        <v>17</v>
      </c>
      <c r="E19" s="16">
        <v>16</v>
      </c>
      <c r="F19" s="16">
        <v>0</v>
      </c>
      <c r="G19" s="16">
        <v>1</v>
      </c>
      <c r="H19" s="16">
        <f t="shared" si="1"/>
        <v>186</v>
      </c>
      <c r="I19" s="16">
        <v>176</v>
      </c>
      <c r="J19" s="16">
        <v>5</v>
      </c>
      <c r="K19" s="16">
        <v>5</v>
      </c>
    </row>
    <row r="20" spans="1:11" ht="13.5">
      <c r="A20" s="36" t="s">
        <v>33</v>
      </c>
      <c r="B20" s="40" t="s">
        <v>60</v>
      </c>
      <c r="C20" s="35" t="s">
        <v>61</v>
      </c>
      <c r="D20" s="16">
        <f t="shared" si="0"/>
        <v>19</v>
      </c>
      <c r="E20" s="16">
        <v>14</v>
      </c>
      <c r="F20" s="16">
        <v>1</v>
      </c>
      <c r="G20" s="16">
        <v>4</v>
      </c>
      <c r="H20" s="16">
        <f t="shared" si="1"/>
        <v>188</v>
      </c>
      <c r="I20" s="16">
        <v>155</v>
      </c>
      <c r="J20" s="16">
        <v>15</v>
      </c>
      <c r="K20" s="16">
        <v>18</v>
      </c>
    </row>
    <row r="21" spans="1:11" ht="13.5">
      <c r="A21" s="36" t="s">
        <v>33</v>
      </c>
      <c r="B21" s="40" t="s">
        <v>62</v>
      </c>
      <c r="C21" s="35" t="s">
        <v>63</v>
      </c>
      <c r="D21" s="16">
        <f t="shared" si="0"/>
        <v>6</v>
      </c>
      <c r="E21" s="16">
        <v>4</v>
      </c>
      <c r="F21" s="16">
        <v>2</v>
      </c>
      <c r="G21" s="16">
        <v>0</v>
      </c>
      <c r="H21" s="16">
        <f t="shared" si="1"/>
        <v>45</v>
      </c>
      <c r="I21" s="16">
        <v>33</v>
      </c>
      <c r="J21" s="16">
        <v>6</v>
      </c>
      <c r="K21" s="16">
        <v>6</v>
      </c>
    </row>
    <row r="22" spans="1:11" ht="13.5">
      <c r="A22" s="36" t="s">
        <v>33</v>
      </c>
      <c r="B22" s="40" t="s">
        <v>64</v>
      </c>
      <c r="C22" s="35" t="s">
        <v>65</v>
      </c>
      <c r="D22" s="16">
        <f t="shared" si="0"/>
        <v>16</v>
      </c>
      <c r="E22" s="16">
        <v>16</v>
      </c>
      <c r="F22" s="16">
        <v>0</v>
      </c>
      <c r="G22" s="16">
        <v>0</v>
      </c>
      <c r="H22" s="16">
        <f t="shared" si="1"/>
        <v>221</v>
      </c>
      <c r="I22" s="16">
        <v>221</v>
      </c>
      <c r="J22" s="16">
        <v>0</v>
      </c>
      <c r="K22" s="16">
        <v>0</v>
      </c>
    </row>
    <row r="23" spans="1:11" ht="13.5">
      <c r="A23" s="36" t="s">
        <v>33</v>
      </c>
      <c r="B23" s="40" t="s">
        <v>66</v>
      </c>
      <c r="C23" s="35" t="s">
        <v>67</v>
      </c>
      <c r="D23" s="16">
        <f t="shared" si="0"/>
        <v>11</v>
      </c>
      <c r="E23" s="16">
        <v>10</v>
      </c>
      <c r="F23" s="16">
        <v>1</v>
      </c>
      <c r="G23" s="16">
        <v>0</v>
      </c>
      <c r="H23" s="16">
        <f t="shared" si="1"/>
        <v>60</v>
      </c>
      <c r="I23" s="16">
        <v>53</v>
      </c>
      <c r="J23" s="16">
        <v>7</v>
      </c>
      <c r="K23" s="16">
        <v>0</v>
      </c>
    </row>
    <row r="24" spans="1:11" ht="13.5">
      <c r="A24" s="36" t="s">
        <v>33</v>
      </c>
      <c r="B24" s="40" t="s">
        <v>68</v>
      </c>
      <c r="C24" s="35" t="s">
        <v>69</v>
      </c>
      <c r="D24" s="16">
        <f t="shared" si="0"/>
        <v>5</v>
      </c>
      <c r="E24" s="16">
        <v>3</v>
      </c>
      <c r="F24" s="16">
        <v>0</v>
      </c>
      <c r="G24" s="16">
        <v>2</v>
      </c>
      <c r="H24" s="16">
        <f t="shared" si="1"/>
        <v>84</v>
      </c>
      <c r="I24" s="16">
        <v>68</v>
      </c>
      <c r="J24" s="16">
        <v>2</v>
      </c>
      <c r="K24" s="16">
        <v>14</v>
      </c>
    </row>
    <row r="25" spans="1:11" ht="13.5">
      <c r="A25" s="36" t="s">
        <v>33</v>
      </c>
      <c r="B25" s="40" t="s">
        <v>70</v>
      </c>
      <c r="C25" s="35" t="s">
        <v>71</v>
      </c>
      <c r="D25" s="16">
        <f t="shared" si="0"/>
        <v>15</v>
      </c>
      <c r="E25" s="16">
        <v>15</v>
      </c>
      <c r="F25" s="16">
        <v>0</v>
      </c>
      <c r="G25" s="16">
        <v>0</v>
      </c>
      <c r="H25" s="16">
        <f t="shared" si="1"/>
        <v>95</v>
      </c>
      <c r="I25" s="16">
        <v>95</v>
      </c>
      <c r="J25" s="16">
        <v>0</v>
      </c>
      <c r="K25" s="16">
        <v>0</v>
      </c>
    </row>
    <row r="26" spans="1:11" ht="13.5">
      <c r="A26" s="36" t="s">
        <v>33</v>
      </c>
      <c r="B26" s="40" t="s">
        <v>72</v>
      </c>
      <c r="C26" s="35" t="s">
        <v>73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28</v>
      </c>
      <c r="I26" s="16">
        <v>14</v>
      </c>
      <c r="J26" s="16">
        <v>6</v>
      </c>
      <c r="K26" s="16">
        <v>8</v>
      </c>
    </row>
    <row r="27" spans="1:11" ht="13.5">
      <c r="A27" s="36" t="s">
        <v>33</v>
      </c>
      <c r="B27" s="40" t="s">
        <v>74</v>
      </c>
      <c r="C27" s="35" t="s">
        <v>75</v>
      </c>
      <c r="D27" s="16">
        <f t="shared" si="0"/>
        <v>8</v>
      </c>
      <c r="E27" s="16">
        <v>6</v>
      </c>
      <c r="F27" s="16">
        <v>1</v>
      </c>
      <c r="G27" s="16">
        <v>1</v>
      </c>
      <c r="H27" s="16">
        <f t="shared" si="1"/>
        <v>55</v>
      </c>
      <c r="I27" s="16">
        <v>50</v>
      </c>
      <c r="J27" s="16">
        <v>3</v>
      </c>
      <c r="K27" s="16">
        <v>2</v>
      </c>
    </row>
    <row r="28" spans="1:11" ht="13.5">
      <c r="A28" s="36" t="s">
        <v>33</v>
      </c>
      <c r="B28" s="40" t="s">
        <v>76</v>
      </c>
      <c r="C28" s="35" t="s">
        <v>77</v>
      </c>
      <c r="D28" s="16">
        <f t="shared" si="0"/>
        <v>8</v>
      </c>
      <c r="E28" s="16">
        <v>6</v>
      </c>
      <c r="F28" s="16">
        <v>2</v>
      </c>
      <c r="G28" s="16">
        <v>0</v>
      </c>
      <c r="H28" s="16">
        <f t="shared" si="1"/>
        <v>40</v>
      </c>
      <c r="I28" s="16">
        <v>32</v>
      </c>
      <c r="J28" s="16">
        <v>4</v>
      </c>
      <c r="K28" s="16">
        <v>4</v>
      </c>
    </row>
    <row r="29" spans="1:11" ht="13.5">
      <c r="A29" s="36" t="s">
        <v>33</v>
      </c>
      <c r="B29" s="40" t="s">
        <v>78</v>
      </c>
      <c r="C29" s="35" t="s">
        <v>167</v>
      </c>
      <c r="D29" s="16">
        <f t="shared" si="0"/>
        <v>3</v>
      </c>
      <c r="E29" s="16">
        <v>2</v>
      </c>
      <c r="F29" s="16">
        <v>1</v>
      </c>
      <c r="G29" s="16">
        <v>0</v>
      </c>
      <c r="H29" s="16">
        <f t="shared" si="1"/>
        <v>26</v>
      </c>
      <c r="I29" s="16">
        <v>19</v>
      </c>
      <c r="J29" s="16">
        <v>7</v>
      </c>
      <c r="K29" s="16">
        <v>0</v>
      </c>
    </row>
    <row r="30" spans="1:11" ht="13.5">
      <c r="A30" s="36" t="s">
        <v>33</v>
      </c>
      <c r="B30" s="40" t="s">
        <v>79</v>
      </c>
      <c r="C30" s="35" t="s">
        <v>80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12</v>
      </c>
      <c r="I30" s="16">
        <v>12</v>
      </c>
      <c r="J30" s="16">
        <v>0</v>
      </c>
      <c r="K30" s="16">
        <v>0</v>
      </c>
    </row>
    <row r="31" spans="1:11" ht="13.5">
      <c r="A31" s="36" t="s">
        <v>33</v>
      </c>
      <c r="B31" s="40" t="s">
        <v>81</v>
      </c>
      <c r="C31" s="35" t="s">
        <v>32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10</v>
      </c>
      <c r="I31" s="16">
        <v>10</v>
      </c>
      <c r="J31" s="16">
        <v>0</v>
      </c>
      <c r="K31" s="16">
        <v>0</v>
      </c>
    </row>
    <row r="32" spans="1:11" ht="13.5">
      <c r="A32" s="36" t="s">
        <v>33</v>
      </c>
      <c r="B32" s="40" t="s">
        <v>82</v>
      </c>
      <c r="C32" s="35" t="s">
        <v>83</v>
      </c>
      <c r="D32" s="16">
        <f t="shared" si="0"/>
        <v>2</v>
      </c>
      <c r="E32" s="16">
        <v>0</v>
      </c>
      <c r="F32" s="16">
        <v>0</v>
      </c>
      <c r="G32" s="16">
        <v>2</v>
      </c>
      <c r="H32" s="16">
        <f t="shared" si="1"/>
        <v>16</v>
      </c>
      <c r="I32" s="16">
        <v>10</v>
      </c>
      <c r="J32" s="16">
        <v>3</v>
      </c>
      <c r="K32" s="16">
        <v>3</v>
      </c>
    </row>
    <row r="33" spans="1:11" ht="13.5">
      <c r="A33" s="36" t="s">
        <v>33</v>
      </c>
      <c r="B33" s="40" t="s">
        <v>84</v>
      </c>
      <c r="C33" s="35" t="s">
        <v>85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9</v>
      </c>
      <c r="I33" s="16">
        <v>9</v>
      </c>
      <c r="J33" s="16">
        <v>0</v>
      </c>
      <c r="K33" s="16">
        <v>0</v>
      </c>
    </row>
    <row r="34" spans="1:11" ht="13.5">
      <c r="A34" s="36" t="s">
        <v>33</v>
      </c>
      <c r="B34" s="40" t="s">
        <v>86</v>
      </c>
      <c r="C34" s="35" t="s">
        <v>87</v>
      </c>
      <c r="D34" s="16">
        <f t="shared" si="0"/>
        <v>2</v>
      </c>
      <c r="E34" s="16">
        <v>1</v>
      </c>
      <c r="F34" s="16">
        <v>0</v>
      </c>
      <c r="G34" s="16">
        <v>1</v>
      </c>
      <c r="H34" s="16">
        <f t="shared" si="1"/>
        <v>19</v>
      </c>
      <c r="I34" s="16">
        <v>11</v>
      </c>
      <c r="J34" s="16">
        <v>4</v>
      </c>
      <c r="K34" s="16">
        <v>4</v>
      </c>
    </row>
    <row r="35" spans="1:11" ht="13.5">
      <c r="A35" s="36" t="s">
        <v>33</v>
      </c>
      <c r="B35" s="40" t="s">
        <v>88</v>
      </c>
      <c r="C35" s="35" t="s">
        <v>89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59</v>
      </c>
      <c r="I35" s="16">
        <v>52</v>
      </c>
      <c r="J35" s="16">
        <v>2</v>
      </c>
      <c r="K35" s="16">
        <v>5</v>
      </c>
    </row>
    <row r="36" spans="1:11" ht="13.5">
      <c r="A36" s="36" t="s">
        <v>33</v>
      </c>
      <c r="B36" s="40" t="s">
        <v>90</v>
      </c>
      <c r="C36" s="35" t="s">
        <v>91</v>
      </c>
      <c r="D36" s="16">
        <f aca="true" t="shared" si="2" ref="D36:D44">SUM(E36:G36)</f>
        <v>3</v>
      </c>
      <c r="E36" s="16">
        <v>2</v>
      </c>
      <c r="F36" s="16">
        <v>1</v>
      </c>
      <c r="G36" s="16">
        <v>0</v>
      </c>
      <c r="H36" s="16">
        <f aca="true" t="shared" si="3" ref="H36:H44">SUM(I36:K36)</f>
        <v>14</v>
      </c>
      <c r="I36" s="16">
        <v>9</v>
      </c>
      <c r="J36" s="16">
        <v>2</v>
      </c>
      <c r="K36" s="16">
        <v>3</v>
      </c>
    </row>
    <row r="37" spans="1:11" ht="13.5">
      <c r="A37" s="36" t="s">
        <v>33</v>
      </c>
      <c r="B37" s="40" t="s">
        <v>92</v>
      </c>
      <c r="C37" s="35" t="s">
        <v>93</v>
      </c>
      <c r="D37" s="16">
        <f t="shared" si="2"/>
        <v>8</v>
      </c>
      <c r="E37" s="16">
        <v>6</v>
      </c>
      <c r="F37" s="16">
        <v>2</v>
      </c>
      <c r="G37" s="16">
        <v>0</v>
      </c>
      <c r="H37" s="16">
        <f t="shared" si="3"/>
        <v>48</v>
      </c>
      <c r="I37" s="16">
        <v>30</v>
      </c>
      <c r="J37" s="16">
        <v>7</v>
      </c>
      <c r="K37" s="16">
        <v>11</v>
      </c>
    </row>
    <row r="38" spans="1:11" ht="13.5">
      <c r="A38" s="36" t="s">
        <v>33</v>
      </c>
      <c r="B38" s="40" t="s">
        <v>94</v>
      </c>
      <c r="C38" s="35" t="s">
        <v>95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36" t="s">
        <v>33</v>
      </c>
      <c r="B39" s="40" t="s">
        <v>96</v>
      </c>
      <c r="C39" s="35" t="s">
        <v>97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36" t="s">
        <v>33</v>
      </c>
      <c r="B40" s="40" t="s">
        <v>98</v>
      </c>
      <c r="C40" s="35" t="s">
        <v>99</v>
      </c>
      <c r="D40" s="16">
        <f t="shared" si="2"/>
        <v>2</v>
      </c>
      <c r="E40" s="16">
        <v>0</v>
      </c>
      <c r="F40" s="16">
        <v>2</v>
      </c>
      <c r="G40" s="16">
        <v>0</v>
      </c>
      <c r="H40" s="16">
        <f t="shared" si="3"/>
        <v>6</v>
      </c>
      <c r="I40" s="16">
        <v>0</v>
      </c>
      <c r="J40" s="16">
        <v>2</v>
      </c>
      <c r="K40" s="16">
        <v>4</v>
      </c>
    </row>
    <row r="41" spans="1:11" ht="13.5">
      <c r="A41" s="36" t="s">
        <v>33</v>
      </c>
      <c r="B41" s="40" t="s">
        <v>100</v>
      </c>
      <c r="C41" s="35" t="s">
        <v>101</v>
      </c>
      <c r="D41" s="16">
        <f t="shared" si="2"/>
        <v>2</v>
      </c>
      <c r="E41" s="16">
        <v>0</v>
      </c>
      <c r="F41" s="16">
        <v>2</v>
      </c>
      <c r="G41" s="16">
        <v>0</v>
      </c>
      <c r="H41" s="16">
        <f t="shared" si="3"/>
        <v>12</v>
      </c>
      <c r="I41" s="16">
        <v>0</v>
      </c>
      <c r="J41" s="16">
        <v>3</v>
      </c>
      <c r="K41" s="16">
        <v>9</v>
      </c>
    </row>
    <row r="42" spans="1:11" ht="13.5">
      <c r="A42" s="36" t="s">
        <v>33</v>
      </c>
      <c r="B42" s="40" t="s">
        <v>102</v>
      </c>
      <c r="C42" s="35" t="s">
        <v>103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8</v>
      </c>
      <c r="I42" s="16">
        <v>0</v>
      </c>
      <c r="J42" s="16">
        <v>2</v>
      </c>
      <c r="K42" s="16">
        <v>6</v>
      </c>
    </row>
    <row r="43" spans="1:11" ht="13.5">
      <c r="A43" s="36" t="s">
        <v>33</v>
      </c>
      <c r="B43" s="40" t="s">
        <v>104</v>
      </c>
      <c r="C43" s="35" t="s">
        <v>105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10</v>
      </c>
      <c r="I43" s="16">
        <v>3</v>
      </c>
      <c r="J43" s="16">
        <v>3</v>
      </c>
      <c r="K43" s="16">
        <v>4</v>
      </c>
    </row>
    <row r="44" spans="1:11" ht="13.5">
      <c r="A44" s="45" t="s">
        <v>134</v>
      </c>
      <c r="B44" s="46"/>
      <c r="C44" s="46"/>
      <c r="D44" s="16">
        <f t="shared" si="2"/>
        <v>653</v>
      </c>
      <c r="E44" s="16">
        <f aca="true" t="shared" si="4" ref="E44:K44">SUM(E7:E43)</f>
        <v>581</v>
      </c>
      <c r="F44" s="16">
        <f t="shared" si="4"/>
        <v>44</v>
      </c>
      <c r="G44" s="16">
        <f t="shared" si="4"/>
        <v>28</v>
      </c>
      <c r="H44" s="16">
        <f t="shared" si="3"/>
        <v>6084</v>
      </c>
      <c r="I44" s="16">
        <f t="shared" si="4"/>
        <v>5578</v>
      </c>
      <c r="J44" s="16">
        <f t="shared" si="4"/>
        <v>143</v>
      </c>
      <c r="K44" s="16">
        <f t="shared" si="4"/>
        <v>363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2005-09-29T02:54:04Z</dcterms:modified>
  <cp:category/>
  <cp:version/>
  <cp:contentType/>
  <cp:contentStatus/>
</cp:coreProperties>
</file>