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'委託・許可件数（市町村）'!$A$2:$S$56</definedName>
    <definedName name="_xlnm.Print_Area" localSheetId="5">'委託・許可件数（組合）'!$A$2:$S$19</definedName>
    <definedName name="_xlnm.Print_Area" localSheetId="2">'収集運搬機材（市町村）'!$A$2:$AY$56</definedName>
    <definedName name="_xlnm.Print_Area" localSheetId="3">'収集運搬機材（組合）'!$A$2:$AY$20</definedName>
    <definedName name="_xlnm.Print_Area" localSheetId="6">'処理業者と従業員数'!$A$2:$K$56</definedName>
    <definedName name="_xlnm.Print_Area" localSheetId="0">'廃棄物処理従事職員数（市町村）'!$A$2:$AD$56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<sst xmlns="http://schemas.openxmlformats.org/spreadsheetml/2006/main" count="1115" uniqueCount="202">
  <si>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</si>
  <si>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</si>
  <si>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</si>
  <si>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</si>
  <si>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</si>
  <si>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</si>
  <si>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</si>
  <si>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</si>
  <si>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</si>
  <si>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</si>
  <si>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</si>
  <si>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</si>
  <si>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</si>
  <si>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</si>
  <si>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</si>
  <si>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</si>
  <si>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</si>
  <si>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</si>
  <si>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</si>
  <si>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</si>
  <si>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</si>
  <si>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</si>
  <si>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</si>
  <si>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</si>
  <si>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</si>
  <si>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</si>
  <si>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</si>
  <si>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</si>
  <si>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</si>
  <si>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</si>
  <si>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</si>
  <si>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</si>
  <si>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小川町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</si>
  <si>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</si>
  <si>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</si>
  <si>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</si>
  <si>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</si>
  <si>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</si>
  <si>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</si>
  <si>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</si>
  <si>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</si>
  <si>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</si>
  <si>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</si>
  <si>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</si>
  <si>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</si>
  <si>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</si>
  <si>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</si>
  <si>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</si>
  <si>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</si>
  <si>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</si>
  <si>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</si>
  <si>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</si>
  <si>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</si>
  <si>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</si>
  <si>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</si>
  <si>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</si>
  <si>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</si>
  <si>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</si>
  <si>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</si>
  <si>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</si>
  <si>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</si>
  <si>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</si>
  <si>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</si>
  <si>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09829</t>
  </si>
  <si>
    <t>日光地区広域行政事務組合</t>
  </si>
  <si>
    <t>09831</t>
  </si>
  <si>
    <t>栃木地区広域行政事務組合</t>
  </si>
  <si>
    <t>09833</t>
  </si>
  <si>
    <t>芳賀地区広域行政事務組合</t>
  </si>
  <si>
    <t>09837</t>
  </si>
  <si>
    <t>真岡二宮地区清掃事務組合</t>
  </si>
  <si>
    <t>09841</t>
  </si>
  <si>
    <t>南那須地区広域行政事務組合</t>
  </si>
  <si>
    <t>09843</t>
  </si>
  <si>
    <t>黒羽湯津上環境整備組合</t>
  </si>
  <si>
    <t>09847</t>
  </si>
  <si>
    <t>安蘇衛生施設組合</t>
  </si>
  <si>
    <t>09850</t>
  </si>
  <si>
    <t>塩谷広域行政組合</t>
  </si>
  <si>
    <t>09852</t>
  </si>
  <si>
    <t>小山広域保健衛生組合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</si>
  <si>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</si>
  <si>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</si>
  <si>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</si>
  <si>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</si>
  <si>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</si>
  <si>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</si>
  <si>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</si>
  <si>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</si>
  <si>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</si>
  <si>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</si>
  <si>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栃木県合計</t>
  </si>
  <si>
    <t>委託</t>
  </si>
  <si>
    <t>許可</t>
  </si>
  <si>
    <t>直営</t>
  </si>
  <si>
    <t>栃木県合計</t>
  </si>
  <si>
    <t>栃木県合計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</si>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</sst>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81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85</v>
      </c>
      <c r="B2" s="52" t="s">
        <v>16</v>
      </c>
      <c r="C2" s="50" t="s">
        <v>86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87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88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88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88</v>
      </c>
      <c r="F4" s="47" t="s">
        <v>21</v>
      </c>
      <c r="G4" s="47" t="s">
        <v>22</v>
      </c>
      <c r="H4" s="49" t="s">
        <v>88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88</v>
      </c>
      <c r="O4" s="47" t="s">
        <v>21</v>
      </c>
      <c r="P4" s="47" t="s">
        <v>22</v>
      </c>
      <c r="Q4" s="49" t="s">
        <v>88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88</v>
      </c>
      <c r="X4" s="47" t="s">
        <v>21</v>
      </c>
      <c r="Y4" s="47" t="s">
        <v>22</v>
      </c>
      <c r="Z4" s="49" t="s">
        <v>88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89</v>
      </c>
      <c r="E6" s="14" t="s">
        <v>90</v>
      </c>
      <c r="F6" s="15" t="s">
        <v>90</v>
      </c>
      <c r="G6" s="15" t="s">
        <v>90</v>
      </c>
      <c r="H6" s="14" t="s">
        <v>90</v>
      </c>
      <c r="I6" s="15" t="s">
        <v>90</v>
      </c>
      <c r="J6" s="15" t="s">
        <v>90</v>
      </c>
      <c r="K6" s="15" t="s">
        <v>90</v>
      </c>
      <c r="L6" s="15" t="s">
        <v>90</v>
      </c>
      <c r="M6" s="14" t="s">
        <v>90</v>
      </c>
      <c r="N6" s="14" t="s">
        <v>90</v>
      </c>
      <c r="O6" s="15" t="s">
        <v>90</v>
      </c>
      <c r="P6" s="15" t="s">
        <v>90</v>
      </c>
      <c r="Q6" s="14" t="s">
        <v>90</v>
      </c>
      <c r="R6" s="15" t="s">
        <v>90</v>
      </c>
      <c r="S6" s="15" t="s">
        <v>90</v>
      </c>
      <c r="T6" s="15" t="s">
        <v>90</v>
      </c>
      <c r="U6" s="15" t="s">
        <v>90</v>
      </c>
      <c r="V6" s="14" t="s">
        <v>90</v>
      </c>
      <c r="W6" s="14" t="s">
        <v>90</v>
      </c>
      <c r="X6" s="15" t="s">
        <v>90</v>
      </c>
      <c r="Y6" s="15" t="s">
        <v>90</v>
      </c>
      <c r="Z6" s="14" t="s">
        <v>90</v>
      </c>
      <c r="AA6" s="15" t="s">
        <v>90</v>
      </c>
      <c r="AB6" s="15" t="s">
        <v>90</v>
      </c>
      <c r="AC6" s="15" t="s">
        <v>90</v>
      </c>
      <c r="AD6" s="15" t="s">
        <v>90</v>
      </c>
    </row>
    <row r="7" spans="1:30" ht="13.5">
      <c r="A7" s="36" t="s">
        <v>129</v>
      </c>
      <c r="B7" s="40" t="s">
        <v>130</v>
      </c>
      <c r="C7" s="35" t="s">
        <v>131</v>
      </c>
      <c r="D7" s="16">
        <f>E7+H7</f>
        <v>313</v>
      </c>
      <c r="E7" s="16">
        <f>SUM(F7:G7)</f>
        <v>71</v>
      </c>
      <c r="F7" s="16">
        <v>44</v>
      </c>
      <c r="G7" s="16">
        <v>27</v>
      </c>
      <c r="H7" s="16">
        <f>SUM(I7:L7)</f>
        <v>242</v>
      </c>
      <c r="I7" s="16">
        <v>158</v>
      </c>
      <c r="J7" s="16">
        <v>77</v>
      </c>
      <c r="K7" s="16">
        <v>1</v>
      </c>
      <c r="L7" s="16">
        <v>6</v>
      </c>
      <c r="M7" s="16">
        <f>N7+Q7</f>
        <v>22</v>
      </c>
      <c r="N7" s="16">
        <f>SUM(O7:P7)</f>
        <v>8</v>
      </c>
      <c r="O7" s="16">
        <v>3</v>
      </c>
      <c r="P7" s="16">
        <v>5</v>
      </c>
      <c r="Q7" s="16">
        <f>SUM(R7:U7)</f>
        <v>14</v>
      </c>
      <c r="R7" s="16">
        <v>0</v>
      </c>
      <c r="S7" s="16">
        <v>14</v>
      </c>
      <c r="T7" s="16">
        <v>0</v>
      </c>
      <c r="U7" s="16">
        <v>0</v>
      </c>
      <c r="V7" s="16">
        <f>D7+M7</f>
        <v>335</v>
      </c>
      <c r="W7" s="16">
        <f>E7+N7</f>
        <v>79</v>
      </c>
      <c r="X7" s="16">
        <f>F7+O7</f>
        <v>47</v>
      </c>
      <c r="Y7" s="16">
        <f>G7+P7</f>
        <v>32</v>
      </c>
      <c r="Z7" s="16">
        <f>H7+Q7</f>
        <v>256</v>
      </c>
      <c r="AA7" s="16">
        <f>I7+R7</f>
        <v>158</v>
      </c>
      <c r="AB7" s="16">
        <f>J7+S7</f>
        <v>91</v>
      </c>
      <c r="AC7" s="16">
        <f>K7+T7</f>
        <v>1</v>
      </c>
      <c r="AD7" s="16">
        <f>L7+U7</f>
        <v>6</v>
      </c>
    </row>
    <row r="8" spans="1:30" ht="13.5">
      <c r="A8" s="36" t="s">
        <v>129</v>
      </c>
      <c r="B8" s="40" t="s">
        <v>132</v>
      </c>
      <c r="C8" s="35" t="s">
        <v>133</v>
      </c>
      <c r="D8" s="16">
        <f>E8+H8</f>
        <v>63</v>
      </c>
      <c r="E8" s="16">
        <f>SUM(F8:G8)</f>
        <v>14</v>
      </c>
      <c r="F8" s="16">
        <v>10</v>
      </c>
      <c r="G8" s="16">
        <v>4</v>
      </c>
      <c r="H8" s="16">
        <f>SUM(I8:L8)</f>
        <v>49</v>
      </c>
      <c r="I8" s="16">
        <v>17</v>
      </c>
      <c r="J8" s="16">
        <v>28</v>
      </c>
      <c r="K8" s="16">
        <v>4</v>
      </c>
      <c r="L8" s="16">
        <v>0</v>
      </c>
      <c r="M8" s="16">
        <f>N8+Q8</f>
        <v>63</v>
      </c>
      <c r="N8" s="16">
        <f>SUM(O8:P8)</f>
        <v>10</v>
      </c>
      <c r="O8" s="16">
        <v>8</v>
      </c>
      <c r="P8" s="16">
        <v>2</v>
      </c>
      <c r="Q8" s="16">
        <f>SUM(R8:U8)</f>
        <v>53</v>
      </c>
      <c r="R8" s="16">
        <v>44</v>
      </c>
      <c r="S8" s="16">
        <v>9</v>
      </c>
      <c r="T8" s="16">
        <v>0</v>
      </c>
      <c r="U8" s="16">
        <v>0</v>
      </c>
      <c r="V8" s="16">
        <f>D8+M8</f>
        <v>126</v>
      </c>
      <c r="W8" s="16">
        <f>E8+N8</f>
        <v>24</v>
      </c>
      <c r="X8" s="16">
        <f>F8+O8</f>
        <v>18</v>
      </c>
      <c r="Y8" s="16">
        <f>G8+P8</f>
        <v>6</v>
      </c>
      <c r="Z8" s="16">
        <f>H8+Q8</f>
        <v>102</v>
      </c>
      <c r="AA8" s="16">
        <f>I8+R8</f>
        <v>61</v>
      </c>
      <c r="AB8" s="16">
        <f>J8+S8</f>
        <v>37</v>
      </c>
      <c r="AC8" s="16">
        <f>K8+T8</f>
        <v>4</v>
      </c>
      <c r="AD8" s="16">
        <f>L8+U8</f>
        <v>0</v>
      </c>
    </row>
    <row r="9" spans="1:30" ht="13.5">
      <c r="A9" s="36" t="s">
        <v>129</v>
      </c>
      <c r="B9" s="40" t="s">
        <v>134</v>
      </c>
      <c r="C9" s="35" t="s">
        <v>135</v>
      </c>
      <c r="D9" s="16">
        <f aca="true" t="shared" si="0" ref="D9:D56">E9+H9</f>
        <v>6</v>
      </c>
      <c r="E9" s="16">
        <f aca="true" t="shared" si="1" ref="E9:E56">SUM(F9:G9)</f>
        <v>4</v>
      </c>
      <c r="F9" s="16">
        <v>4</v>
      </c>
      <c r="G9" s="16">
        <v>0</v>
      </c>
      <c r="H9" s="16">
        <f aca="true" t="shared" si="2" ref="H9:H56">SUM(I9:L9)</f>
        <v>2</v>
      </c>
      <c r="I9" s="16">
        <v>2</v>
      </c>
      <c r="J9" s="16">
        <v>0</v>
      </c>
      <c r="K9" s="16">
        <v>0</v>
      </c>
      <c r="L9" s="16">
        <v>0</v>
      </c>
      <c r="M9" s="16">
        <f aca="true" t="shared" si="3" ref="M9:M56">N9+Q9</f>
        <v>1</v>
      </c>
      <c r="N9" s="16">
        <f aca="true" t="shared" si="4" ref="N9:N56">SUM(O9:P9)</f>
        <v>1</v>
      </c>
      <c r="O9" s="16">
        <v>1</v>
      </c>
      <c r="P9" s="16">
        <v>0</v>
      </c>
      <c r="Q9" s="16">
        <f aca="true" t="shared" si="5" ref="Q9:Q56"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 aca="true" t="shared" si="6" ref="V9:V56">D9+M9</f>
        <v>7</v>
      </c>
      <c r="W9" s="16">
        <f aca="true" t="shared" si="7" ref="W9:W56">E9+N9</f>
        <v>5</v>
      </c>
      <c r="X9" s="16">
        <f aca="true" t="shared" si="8" ref="X9:X56">F9+O9</f>
        <v>5</v>
      </c>
      <c r="Y9" s="16">
        <f aca="true" t="shared" si="9" ref="Y9:Y56">G9+P9</f>
        <v>0</v>
      </c>
      <c r="Z9" s="16">
        <f aca="true" t="shared" si="10" ref="Z9:Z56">H9+Q9</f>
        <v>2</v>
      </c>
      <c r="AA9" s="16">
        <f aca="true" t="shared" si="11" ref="AA9:AA56">I9+R9</f>
        <v>2</v>
      </c>
      <c r="AB9" s="16">
        <f aca="true" t="shared" si="12" ref="AB9:AB56">J9+S9</f>
        <v>0</v>
      </c>
      <c r="AC9" s="16">
        <f aca="true" t="shared" si="13" ref="AC9:AC56">K9+T9</f>
        <v>0</v>
      </c>
      <c r="AD9" s="16">
        <f aca="true" t="shared" si="14" ref="AD9:AD56">L9+U9</f>
        <v>0</v>
      </c>
    </row>
    <row r="10" spans="1:30" ht="13.5">
      <c r="A10" s="36" t="s">
        <v>129</v>
      </c>
      <c r="B10" s="40" t="s">
        <v>136</v>
      </c>
      <c r="C10" s="35" t="s">
        <v>137</v>
      </c>
      <c r="D10" s="16">
        <f t="shared" si="0"/>
        <v>68</v>
      </c>
      <c r="E10" s="16">
        <f t="shared" si="1"/>
        <v>20</v>
      </c>
      <c r="F10" s="16">
        <v>16</v>
      </c>
      <c r="G10" s="16">
        <v>4</v>
      </c>
      <c r="H10" s="16">
        <f t="shared" si="2"/>
        <v>48</v>
      </c>
      <c r="I10" s="16">
        <v>23</v>
      </c>
      <c r="J10" s="16">
        <v>21</v>
      </c>
      <c r="K10" s="16">
        <v>0</v>
      </c>
      <c r="L10" s="16">
        <v>4</v>
      </c>
      <c r="M10" s="16">
        <f t="shared" si="3"/>
        <v>5</v>
      </c>
      <c r="N10" s="16">
        <f t="shared" si="4"/>
        <v>5</v>
      </c>
      <c r="O10" s="16">
        <v>4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73</v>
      </c>
      <c r="W10" s="16">
        <f t="shared" si="7"/>
        <v>25</v>
      </c>
      <c r="X10" s="16">
        <f t="shared" si="8"/>
        <v>20</v>
      </c>
      <c r="Y10" s="16">
        <f t="shared" si="9"/>
        <v>5</v>
      </c>
      <c r="Z10" s="16">
        <f t="shared" si="10"/>
        <v>48</v>
      </c>
      <c r="AA10" s="16">
        <f t="shared" si="11"/>
        <v>23</v>
      </c>
      <c r="AB10" s="16">
        <f t="shared" si="12"/>
        <v>21</v>
      </c>
      <c r="AC10" s="16">
        <f t="shared" si="13"/>
        <v>0</v>
      </c>
      <c r="AD10" s="16">
        <f t="shared" si="14"/>
        <v>4</v>
      </c>
    </row>
    <row r="11" spans="1:30" ht="13.5">
      <c r="A11" s="36" t="s">
        <v>129</v>
      </c>
      <c r="B11" s="40" t="s">
        <v>138</v>
      </c>
      <c r="C11" s="35" t="s">
        <v>139</v>
      </c>
      <c r="D11" s="16">
        <f t="shared" si="0"/>
        <v>71</v>
      </c>
      <c r="E11" s="16">
        <f t="shared" si="1"/>
        <v>6</v>
      </c>
      <c r="F11" s="16">
        <v>5</v>
      </c>
      <c r="G11" s="16">
        <v>1</v>
      </c>
      <c r="H11" s="16">
        <f t="shared" si="2"/>
        <v>65</v>
      </c>
      <c r="I11" s="16">
        <v>33</v>
      </c>
      <c r="J11" s="16">
        <v>32</v>
      </c>
      <c r="K11" s="16">
        <v>0</v>
      </c>
      <c r="L11" s="16">
        <v>0</v>
      </c>
      <c r="M11" s="16">
        <f t="shared" si="3"/>
        <v>27</v>
      </c>
      <c r="N11" s="16">
        <f t="shared" si="4"/>
        <v>4</v>
      </c>
      <c r="O11" s="16">
        <v>3</v>
      </c>
      <c r="P11" s="16">
        <v>1</v>
      </c>
      <c r="Q11" s="16">
        <f t="shared" si="5"/>
        <v>23</v>
      </c>
      <c r="R11" s="16">
        <v>16</v>
      </c>
      <c r="S11" s="16">
        <v>7</v>
      </c>
      <c r="T11" s="16">
        <v>0</v>
      </c>
      <c r="U11" s="16">
        <v>0</v>
      </c>
      <c r="V11" s="16">
        <f t="shared" si="6"/>
        <v>98</v>
      </c>
      <c r="W11" s="16">
        <f t="shared" si="7"/>
        <v>10</v>
      </c>
      <c r="X11" s="16">
        <f t="shared" si="8"/>
        <v>8</v>
      </c>
      <c r="Y11" s="16">
        <f t="shared" si="9"/>
        <v>2</v>
      </c>
      <c r="Z11" s="16">
        <f t="shared" si="10"/>
        <v>88</v>
      </c>
      <c r="AA11" s="16">
        <f t="shared" si="11"/>
        <v>49</v>
      </c>
      <c r="AB11" s="16">
        <f t="shared" si="12"/>
        <v>39</v>
      </c>
      <c r="AC11" s="16">
        <f t="shared" si="13"/>
        <v>0</v>
      </c>
      <c r="AD11" s="16">
        <f t="shared" si="14"/>
        <v>0</v>
      </c>
    </row>
    <row r="12" spans="1:30" ht="13.5">
      <c r="A12" s="36" t="s">
        <v>129</v>
      </c>
      <c r="B12" s="40" t="s">
        <v>140</v>
      </c>
      <c r="C12" s="35" t="s">
        <v>141</v>
      </c>
      <c r="D12" s="16">
        <f t="shared" si="0"/>
        <v>27</v>
      </c>
      <c r="E12" s="16">
        <f t="shared" si="1"/>
        <v>4</v>
      </c>
      <c r="F12" s="16">
        <v>4</v>
      </c>
      <c r="G12" s="16">
        <v>0</v>
      </c>
      <c r="H12" s="16">
        <f t="shared" si="2"/>
        <v>23</v>
      </c>
      <c r="I12" s="16">
        <v>13</v>
      </c>
      <c r="J12" s="16">
        <v>8</v>
      </c>
      <c r="K12" s="16">
        <v>0</v>
      </c>
      <c r="L12" s="16">
        <v>2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27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23</v>
      </c>
      <c r="AA12" s="16">
        <f t="shared" si="11"/>
        <v>13</v>
      </c>
      <c r="AB12" s="16">
        <f t="shared" si="12"/>
        <v>8</v>
      </c>
      <c r="AC12" s="16">
        <f t="shared" si="13"/>
        <v>0</v>
      </c>
      <c r="AD12" s="16">
        <f t="shared" si="14"/>
        <v>2</v>
      </c>
    </row>
    <row r="13" spans="1:30" ht="13.5">
      <c r="A13" s="36" t="s">
        <v>129</v>
      </c>
      <c r="B13" s="40" t="s">
        <v>142</v>
      </c>
      <c r="C13" s="35" t="s">
        <v>143</v>
      </c>
      <c r="D13" s="16">
        <f t="shared" si="0"/>
        <v>24</v>
      </c>
      <c r="E13" s="16">
        <f t="shared" si="1"/>
        <v>5</v>
      </c>
      <c r="F13" s="16">
        <v>5</v>
      </c>
      <c r="G13" s="16">
        <v>0</v>
      </c>
      <c r="H13" s="16">
        <f t="shared" si="2"/>
        <v>19</v>
      </c>
      <c r="I13" s="16">
        <v>0</v>
      </c>
      <c r="J13" s="16">
        <v>15</v>
      </c>
      <c r="K13" s="16">
        <v>1</v>
      </c>
      <c r="L13" s="16">
        <v>3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26</v>
      </c>
      <c r="W13" s="16">
        <f t="shared" si="7"/>
        <v>7</v>
      </c>
      <c r="X13" s="16">
        <f t="shared" si="8"/>
        <v>7</v>
      </c>
      <c r="Y13" s="16">
        <f t="shared" si="9"/>
        <v>0</v>
      </c>
      <c r="Z13" s="16">
        <f t="shared" si="10"/>
        <v>19</v>
      </c>
      <c r="AA13" s="16">
        <f t="shared" si="11"/>
        <v>0</v>
      </c>
      <c r="AB13" s="16">
        <f t="shared" si="12"/>
        <v>15</v>
      </c>
      <c r="AC13" s="16">
        <f t="shared" si="13"/>
        <v>1</v>
      </c>
      <c r="AD13" s="16">
        <f t="shared" si="14"/>
        <v>3</v>
      </c>
    </row>
    <row r="14" spans="1:30" ht="13.5">
      <c r="A14" s="36" t="s">
        <v>129</v>
      </c>
      <c r="B14" s="40" t="s">
        <v>144</v>
      </c>
      <c r="C14" s="35" t="s">
        <v>145</v>
      </c>
      <c r="D14" s="16">
        <f t="shared" si="0"/>
        <v>10</v>
      </c>
      <c r="E14" s="16">
        <f t="shared" si="1"/>
        <v>8</v>
      </c>
      <c r="F14" s="16">
        <v>7</v>
      </c>
      <c r="G14" s="16">
        <v>1</v>
      </c>
      <c r="H14" s="16">
        <f t="shared" si="2"/>
        <v>2</v>
      </c>
      <c r="I14" s="16">
        <v>2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8</v>
      </c>
      <c r="X14" s="16">
        <f t="shared" si="8"/>
        <v>7</v>
      </c>
      <c r="Y14" s="16">
        <f t="shared" si="9"/>
        <v>1</v>
      </c>
      <c r="Z14" s="16">
        <f t="shared" si="10"/>
        <v>2</v>
      </c>
      <c r="AA14" s="16">
        <f t="shared" si="11"/>
        <v>2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129</v>
      </c>
      <c r="B15" s="40" t="s">
        <v>146</v>
      </c>
      <c r="C15" s="35" t="s">
        <v>147</v>
      </c>
      <c r="D15" s="16">
        <f t="shared" si="0"/>
        <v>9</v>
      </c>
      <c r="E15" s="16">
        <f t="shared" si="1"/>
        <v>2</v>
      </c>
      <c r="F15" s="16">
        <v>2</v>
      </c>
      <c r="G15" s="16">
        <v>0</v>
      </c>
      <c r="H15" s="16">
        <f t="shared" si="2"/>
        <v>7</v>
      </c>
      <c r="I15" s="16">
        <v>4</v>
      </c>
      <c r="J15" s="16">
        <v>0</v>
      </c>
      <c r="K15" s="16">
        <v>0</v>
      </c>
      <c r="L15" s="16">
        <v>3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7</v>
      </c>
      <c r="AA15" s="16">
        <f t="shared" si="11"/>
        <v>4</v>
      </c>
      <c r="AB15" s="16">
        <f t="shared" si="12"/>
        <v>0</v>
      </c>
      <c r="AC15" s="16">
        <f t="shared" si="13"/>
        <v>0</v>
      </c>
      <c r="AD15" s="16">
        <f t="shared" si="14"/>
        <v>3</v>
      </c>
    </row>
    <row r="16" spans="1:30" ht="13.5">
      <c r="A16" s="36" t="s">
        <v>129</v>
      </c>
      <c r="B16" s="40" t="s">
        <v>148</v>
      </c>
      <c r="C16" s="35" t="s">
        <v>149</v>
      </c>
      <c r="D16" s="16">
        <f t="shared" si="0"/>
        <v>2</v>
      </c>
      <c r="E16" s="16">
        <f t="shared" si="1"/>
        <v>1</v>
      </c>
      <c r="F16" s="16">
        <v>1</v>
      </c>
      <c r="G16" s="16">
        <v>0</v>
      </c>
      <c r="H16" s="16">
        <f t="shared" si="2"/>
        <v>1</v>
      </c>
      <c r="I16" s="16">
        <v>1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1</v>
      </c>
      <c r="AA16" s="16">
        <f t="shared" si="11"/>
        <v>1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6" t="s">
        <v>129</v>
      </c>
      <c r="B17" s="40" t="s">
        <v>150</v>
      </c>
      <c r="C17" s="35" t="s">
        <v>151</v>
      </c>
      <c r="D17" s="16">
        <f t="shared" si="0"/>
        <v>4</v>
      </c>
      <c r="E17" s="16">
        <f t="shared" si="1"/>
        <v>4</v>
      </c>
      <c r="F17" s="16">
        <v>4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129</v>
      </c>
      <c r="B18" s="40" t="s">
        <v>152</v>
      </c>
      <c r="C18" s="35" t="s">
        <v>153</v>
      </c>
      <c r="D18" s="16">
        <f t="shared" si="0"/>
        <v>26</v>
      </c>
      <c r="E18" s="16">
        <f t="shared" si="1"/>
        <v>10</v>
      </c>
      <c r="F18" s="16">
        <v>10</v>
      </c>
      <c r="G18" s="16">
        <v>0</v>
      </c>
      <c r="H18" s="16">
        <f t="shared" si="2"/>
        <v>16</v>
      </c>
      <c r="I18" s="16">
        <v>8</v>
      </c>
      <c r="J18" s="16">
        <v>7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26</v>
      </c>
      <c r="W18" s="16">
        <f t="shared" si="7"/>
        <v>10</v>
      </c>
      <c r="X18" s="16">
        <f t="shared" si="8"/>
        <v>10</v>
      </c>
      <c r="Y18" s="16">
        <f t="shared" si="9"/>
        <v>0</v>
      </c>
      <c r="Z18" s="16">
        <f t="shared" si="10"/>
        <v>16</v>
      </c>
      <c r="AA18" s="16">
        <f t="shared" si="11"/>
        <v>8</v>
      </c>
      <c r="AB18" s="16">
        <f t="shared" si="12"/>
        <v>7</v>
      </c>
      <c r="AC18" s="16">
        <f t="shared" si="13"/>
        <v>1</v>
      </c>
      <c r="AD18" s="16">
        <f t="shared" si="14"/>
        <v>0</v>
      </c>
    </row>
    <row r="19" spans="1:30" ht="13.5">
      <c r="A19" s="36" t="s">
        <v>129</v>
      </c>
      <c r="B19" s="40" t="s">
        <v>154</v>
      </c>
      <c r="C19" s="35" t="s">
        <v>155</v>
      </c>
      <c r="D19" s="16">
        <f t="shared" si="0"/>
        <v>11</v>
      </c>
      <c r="E19" s="16">
        <f t="shared" si="1"/>
        <v>3</v>
      </c>
      <c r="F19" s="16">
        <v>3</v>
      </c>
      <c r="G19" s="16">
        <v>0</v>
      </c>
      <c r="H19" s="16">
        <f t="shared" si="2"/>
        <v>8</v>
      </c>
      <c r="I19" s="16">
        <v>7</v>
      </c>
      <c r="J19" s="16">
        <v>0</v>
      </c>
      <c r="K19" s="16">
        <v>0</v>
      </c>
      <c r="L19" s="16">
        <v>1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11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8</v>
      </c>
      <c r="AA19" s="16">
        <f t="shared" si="11"/>
        <v>7</v>
      </c>
      <c r="AB19" s="16">
        <f t="shared" si="12"/>
        <v>0</v>
      </c>
      <c r="AC19" s="16">
        <f t="shared" si="13"/>
        <v>0</v>
      </c>
      <c r="AD19" s="16">
        <f t="shared" si="14"/>
        <v>1</v>
      </c>
    </row>
    <row r="20" spans="1:30" ht="13.5">
      <c r="A20" s="36" t="s">
        <v>129</v>
      </c>
      <c r="B20" s="40" t="s">
        <v>156</v>
      </c>
      <c r="C20" s="35" t="s">
        <v>157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7"/>
        <v>4</v>
      </c>
      <c r="X20" s="16">
        <f t="shared" si="8"/>
        <v>4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6" t="s">
        <v>129</v>
      </c>
      <c r="B21" s="40" t="s">
        <v>158</v>
      </c>
      <c r="C21" s="35" t="s">
        <v>159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129</v>
      </c>
      <c r="B22" s="40" t="s">
        <v>160</v>
      </c>
      <c r="C22" s="35" t="s">
        <v>128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129</v>
      </c>
      <c r="B23" s="40" t="s">
        <v>161</v>
      </c>
      <c r="C23" s="35" t="s">
        <v>162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129</v>
      </c>
      <c r="B24" s="40" t="s">
        <v>163</v>
      </c>
      <c r="C24" s="35" t="s">
        <v>164</v>
      </c>
      <c r="D24" s="16">
        <f t="shared" si="0"/>
        <v>8</v>
      </c>
      <c r="E24" s="16">
        <f t="shared" si="1"/>
        <v>1</v>
      </c>
      <c r="F24" s="16">
        <v>1</v>
      </c>
      <c r="G24" s="16">
        <v>0</v>
      </c>
      <c r="H24" s="16">
        <f t="shared" si="2"/>
        <v>7</v>
      </c>
      <c r="I24" s="16">
        <v>7</v>
      </c>
      <c r="J24" s="16">
        <v>0</v>
      </c>
      <c r="K24" s="16">
        <v>0</v>
      </c>
      <c r="L24" s="16">
        <v>0</v>
      </c>
      <c r="M24" s="16">
        <f t="shared" si="3"/>
        <v>4</v>
      </c>
      <c r="N24" s="16">
        <f t="shared" si="4"/>
        <v>1</v>
      </c>
      <c r="O24" s="16">
        <v>1</v>
      </c>
      <c r="P24" s="16">
        <v>0</v>
      </c>
      <c r="Q24" s="16">
        <f t="shared" si="5"/>
        <v>3</v>
      </c>
      <c r="R24" s="16">
        <v>3</v>
      </c>
      <c r="S24" s="16">
        <v>0</v>
      </c>
      <c r="T24" s="16">
        <v>0</v>
      </c>
      <c r="U24" s="16">
        <v>0</v>
      </c>
      <c r="V24" s="16">
        <f t="shared" si="6"/>
        <v>12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10</v>
      </c>
      <c r="AA24" s="16">
        <f t="shared" si="11"/>
        <v>10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129</v>
      </c>
      <c r="B25" s="40" t="s">
        <v>165</v>
      </c>
      <c r="C25" s="35" t="s">
        <v>166</v>
      </c>
      <c r="D25" s="16">
        <f t="shared" si="0"/>
        <v>11</v>
      </c>
      <c r="E25" s="16">
        <f t="shared" si="1"/>
        <v>2</v>
      </c>
      <c r="F25" s="16">
        <v>2</v>
      </c>
      <c r="G25" s="16">
        <v>0</v>
      </c>
      <c r="H25" s="16">
        <f t="shared" si="2"/>
        <v>9</v>
      </c>
      <c r="I25" s="16">
        <v>6</v>
      </c>
      <c r="J25" s="16">
        <v>2</v>
      </c>
      <c r="K25" s="16">
        <v>0</v>
      </c>
      <c r="L25" s="16">
        <v>1</v>
      </c>
      <c r="M25" s="16">
        <f t="shared" si="3"/>
        <v>8</v>
      </c>
      <c r="N25" s="16">
        <f t="shared" si="4"/>
        <v>0</v>
      </c>
      <c r="O25" s="16">
        <v>0</v>
      </c>
      <c r="P25" s="16">
        <v>0</v>
      </c>
      <c r="Q25" s="16">
        <f t="shared" si="5"/>
        <v>8</v>
      </c>
      <c r="R25" s="16">
        <v>8</v>
      </c>
      <c r="S25" s="16">
        <v>0</v>
      </c>
      <c r="T25" s="16">
        <v>0</v>
      </c>
      <c r="U25" s="16">
        <v>0</v>
      </c>
      <c r="V25" s="16">
        <f t="shared" si="6"/>
        <v>19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17</v>
      </c>
      <c r="AA25" s="16">
        <f t="shared" si="11"/>
        <v>14</v>
      </c>
      <c r="AB25" s="16">
        <f t="shared" si="12"/>
        <v>2</v>
      </c>
      <c r="AC25" s="16">
        <f t="shared" si="13"/>
        <v>0</v>
      </c>
      <c r="AD25" s="16">
        <f t="shared" si="14"/>
        <v>1</v>
      </c>
    </row>
    <row r="26" spans="1:30" ht="13.5">
      <c r="A26" s="36" t="s">
        <v>129</v>
      </c>
      <c r="B26" s="40" t="s">
        <v>167</v>
      </c>
      <c r="C26" s="35" t="s">
        <v>168</v>
      </c>
      <c r="D26" s="16">
        <f t="shared" si="0"/>
        <v>6</v>
      </c>
      <c r="E26" s="16">
        <f t="shared" si="1"/>
        <v>3</v>
      </c>
      <c r="F26" s="16">
        <v>3</v>
      </c>
      <c r="G26" s="16">
        <v>0</v>
      </c>
      <c r="H26" s="16">
        <f t="shared" si="2"/>
        <v>3</v>
      </c>
      <c r="I26" s="16">
        <v>0</v>
      </c>
      <c r="J26" s="16">
        <v>0</v>
      </c>
      <c r="K26" s="16">
        <v>0</v>
      </c>
      <c r="L26" s="16">
        <v>3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6</v>
      </c>
      <c r="W26" s="16">
        <f t="shared" si="7"/>
        <v>3</v>
      </c>
      <c r="X26" s="16">
        <f t="shared" si="8"/>
        <v>3</v>
      </c>
      <c r="Y26" s="16">
        <f t="shared" si="9"/>
        <v>0</v>
      </c>
      <c r="Z26" s="16">
        <f t="shared" si="10"/>
        <v>3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3</v>
      </c>
    </row>
    <row r="27" spans="1:30" ht="13.5">
      <c r="A27" s="36" t="s">
        <v>129</v>
      </c>
      <c r="B27" s="40" t="s">
        <v>169</v>
      </c>
      <c r="C27" s="35" t="s">
        <v>170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129</v>
      </c>
      <c r="B28" s="40" t="s">
        <v>171</v>
      </c>
      <c r="C28" s="35" t="s">
        <v>172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129</v>
      </c>
      <c r="B29" s="40" t="s">
        <v>173</v>
      </c>
      <c r="C29" s="35" t="s">
        <v>174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129</v>
      </c>
      <c r="B30" s="40" t="s">
        <v>175</v>
      </c>
      <c r="C30" s="35" t="s">
        <v>176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129</v>
      </c>
      <c r="B31" s="40" t="s">
        <v>177</v>
      </c>
      <c r="C31" s="35" t="s">
        <v>178</v>
      </c>
      <c r="D31" s="16">
        <f t="shared" si="0"/>
        <v>6</v>
      </c>
      <c r="E31" s="16">
        <f t="shared" si="1"/>
        <v>2</v>
      </c>
      <c r="F31" s="16">
        <v>2</v>
      </c>
      <c r="G31" s="16">
        <v>0</v>
      </c>
      <c r="H31" s="16">
        <f t="shared" si="2"/>
        <v>4</v>
      </c>
      <c r="I31" s="16">
        <v>2</v>
      </c>
      <c r="J31" s="16">
        <v>2</v>
      </c>
      <c r="K31" s="16">
        <v>0</v>
      </c>
      <c r="L31" s="16">
        <v>0</v>
      </c>
      <c r="M31" s="16">
        <f t="shared" si="3"/>
        <v>3</v>
      </c>
      <c r="N31" s="16">
        <f t="shared" si="4"/>
        <v>3</v>
      </c>
      <c r="O31" s="16">
        <v>3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9</v>
      </c>
      <c r="W31" s="16">
        <f t="shared" si="7"/>
        <v>5</v>
      </c>
      <c r="X31" s="16">
        <f t="shared" si="8"/>
        <v>5</v>
      </c>
      <c r="Y31" s="16">
        <f t="shared" si="9"/>
        <v>0</v>
      </c>
      <c r="Z31" s="16">
        <f t="shared" si="10"/>
        <v>4</v>
      </c>
      <c r="AA31" s="16">
        <f t="shared" si="11"/>
        <v>2</v>
      </c>
      <c r="AB31" s="16">
        <f t="shared" si="12"/>
        <v>2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129</v>
      </c>
      <c r="B32" s="40" t="s">
        <v>179</v>
      </c>
      <c r="C32" s="35" t="s">
        <v>180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129</v>
      </c>
      <c r="B33" s="40" t="s">
        <v>181</v>
      </c>
      <c r="C33" s="35" t="s">
        <v>182</v>
      </c>
      <c r="D33" s="16">
        <f t="shared" si="0"/>
        <v>3</v>
      </c>
      <c r="E33" s="16">
        <f t="shared" si="1"/>
        <v>3</v>
      </c>
      <c r="F33" s="16">
        <v>3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129</v>
      </c>
      <c r="B34" s="40" t="s">
        <v>183</v>
      </c>
      <c r="C34" s="35" t="s">
        <v>184</v>
      </c>
      <c r="D34" s="16">
        <f t="shared" si="0"/>
        <v>4</v>
      </c>
      <c r="E34" s="16">
        <f t="shared" si="1"/>
        <v>4</v>
      </c>
      <c r="F34" s="16">
        <v>4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5</v>
      </c>
      <c r="W34" s="16">
        <f t="shared" si="7"/>
        <v>5</v>
      </c>
      <c r="X34" s="16">
        <f t="shared" si="8"/>
        <v>5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129</v>
      </c>
      <c r="B35" s="40" t="s">
        <v>185</v>
      </c>
      <c r="C35" s="35" t="s">
        <v>186</v>
      </c>
      <c r="D35" s="16">
        <f t="shared" si="0"/>
        <v>3</v>
      </c>
      <c r="E35" s="16">
        <f t="shared" si="1"/>
        <v>1</v>
      </c>
      <c r="F35" s="16">
        <v>1</v>
      </c>
      <c r="G35" s="16">
        <v>0</v>
      </c>
      <c r="H35" s="16">
        <f t="shared" si="2"/>
        <v>2</v>
      </c>
      <c r="I35" s="16">
        <v>2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2</v>
      </c>
      <c r="AA35" s="16">
        <f t="shared" si="11"/>
        <v>2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6" t="s">
        <v>129</v>
      </c>
      <c r="B36" s="40" t="s">
        <v>187</v>
      </c>
      <c r="C36" s="35" t="s">
        <v>188</v>
      </c>
      <c r="D36" s="16">
        <f t="shared" si="0"/>
        <v>4</v>
      </c>
      <c r="E36" s="16">
        <f t="shared" si="1"/>
        <v>1</v>
      </c>
      <c r="F36" s="16">
        <v>1</v>
      </c>
      <c r="G36" s="16">
        <v>0</v>
      </c>
      <c r="H36" s="16">
        <f t="shared" si="2"/>
        <v>3</v>
      </c>
      <c r="I36" s="16">
        <v>3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5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3</v>
      </c>
      <c r="AA36" s="16">
        <f t="shared" si="11"/>
        <v>3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6" t="s">
        <v>129</v>
      </c>
      <c r="B37" s="40" t="s">
        <v>189</v>
      </c>
      <c r="C37" s="35" t="s">
        <v>190</v>
      </c>
      <c r="D37" s="16">
        <f t="shared" si="0"/>
        <v>7</v>
      </c>
      <c r="E37" s="16">
        <f t="shared" si="1"/>
        <v>1</v>
      </c>
      <c r="F37" s="16">
        <v>1</v>
      </c>
      <c r="G37" s="16">
        <v>0</v>
      </c>
      <c r="H37" s="16">
        <f t="shared" si="2"/>
        <v>6</v>
      </c>
      <c r="I37" s="16">
        <v>6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8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6</v>
      </c>
      <c r="AA37" s="16">
        <f t="shared" si="11"/>
        <v>6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6" t="s">
        <v>129</v>
      </c>
      <c r="B38" s="40" t="s">
        <v>191</v>
      </c>
      <c r="C38" s="35" t="s">
        <v>192</v>
      </c>
      <c r="D38" s="16">
        <f t="shared" si="0"/>
        <v>2</v>
      </c>
      <c r="E38" s="16">
        <f t="shared" si="1"/>
        <v>2</v>
      </c>
      <c r="F38" s="16">
        <v>2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6" t="s">
        <v>129</v>
      </c>
      <c r="B39" s="40" t="s">
        <v>193</v>
      </c>
      <c r="C39" s="35" t="s">
        <v>194</v>
      </c>
      <c r="D39" s="16">
        <f t="shared" si="0"/>
        <v>9</v>
      </c>
      <c r="E39" s="16">
        <f t="shared" si="1"/>
        <v>0</v>
      </c>
      <c r="F39" s="16">
        <v>0</v>
      </c>
      <c r="G39" s="16">
        <v>0</v>
      </c>
      <c r="H39" s="16">
        <f t="shared" si="2"/>
        <v>9</v>
      </c>
      <c r="I39" s="16">
        <v>5</v>
      </c>
      <c r="J39" s="16">
        <v>4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9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9</v>
      </c>
      <c r="AA39" s="16">
        <f t="shared" si="11"/>
        <v>5</v>
      </c>
      <c r="AB39" s="16">
        <f t="shared" si="12"/>
        <v>4</v>
      </c>
      <c r="AC39" s="16">
        <f t="shared" si="13"/>
        <v>0</v>
      </c>
      <c r="AD39" s="16">
        <f t="shared" si="14"/>
        <v>0</v>
      </c>
    </row>
    <row r="40" spans="1:30" ht="13.5">
      <c r="A40" s="36" t="s">
        <v>129</v>
      </c>
      <c r="B40" s="40" t="s">
        <v>195</v>
      </c>
      <c r="C40" s="35" t="s">
        <v>196</v>
      </c>
      <c r="D40" s="16">
        <f t="shared" si="0"/>
        <v>14</v>
      </c>
      <c r="E40" s="16">
        <f t="shared" si="1"/>
        <v>2</v>
      </c>
      <c r="F40" s="16">
        <v>2</v>
      </c>
      <c r="G40" s="16">
        <v>0</v>
      </c>
      <c r="H40" s="16">
        <f t="shared" si="2"/>
        <v>12</v>
      </c>
      <c r="I40" s="16">
        <v>5</v>
      </c>
      <c r="J40" s="16">
        <v>7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14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12</v>
      </c>
      <c r="AA40" s="16">
        <f t="shared" si="11"/>
        <v>5</v>
      </c>
      <c r="AB40" s="16">
        <f t="shared" si="12"/>
        <v>7</v>
      </c>
      <c r="AC40" s="16">
        <f t="shared" si="13"/>
        <v>0</v>
      </c>
      <c r="AD40" s="16">
        <f t="shared" si="14"/>
        <v>0</v>
      </c>
    </row>
    <row r="41" spans="1:30" ht="13.5">
      <c r="A41" s="36" t="s">
        <v>129</v>
      </c>
      <c r="B41" s="40" t="s">
        <v>197</v>
      </c>
      <c r="C41" s="35" t="s">
        <v>198</v>
      </c>
      <c r="D41" s="16">
        <f t="shared" si="0"/>
        <v>10</v>
      </c>
      <c r="E41" s="16">
        <f t="shared" si="1"/>
        <v>1</v>
      </c>
      <c r="F41" s="16">
        <v>1</v>
      </c>
      <c r="G41" s="16">
        <v>0</v>
      </c>
      <c r="H41" s="16">
        <f t="shared" si="2"/>
        <v>9</v>
      </c>
      <c r="I41" s="16">
        <v>7</v>
      </c>
      <c r="J41" s="16">
        <v>0</v>
      </c>
      <c r="K41" s="16">
        <v>0</v>
      </c>
      <c r="L41" s="16">
        <v>2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11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9</v>
      </c>
      <c r="AA41" s="16">
        <f t="shared" si="11"/>
        <v>7</v>
      </c>
      <c r="AB41" s="16">
        <f t="shared" si="12"/>
        <v>0</v>
      </c>
      <c r="AC41" s="16">
        <f t="shared" si="13"/>
        <v>0</v>
      </c>
      <c r="AD41" s="16">
        <f t="shared" si="14"/>
        <v>2</v>
      </c>
    </row>
    <row r="42" spans="1:30" ht="13.5">
      <c r="A42" s="36" t="s">
        <v>129</v>
      </c>
      <c r="B42" s="40" t="s">
        <v>199</v>
      </c>
      <c r="C42" s="35" t="s">
        <v>200</v>
      </c>
      <c r="D42" s="16">
        <f t="shared" si="0"/>
        <v>8</v>
      </c>
      <c r="E42" s="16">
        <f t="shared" si="1"/>
        <v>5</v>
      </c>
      <c r="F42" s="16">
        <v>5</v>
      </c>
      <c r="G42" s="16">
        <v>0</v>
      </c>
      <c r="H42" s="16">
        <f t="shared" si="2"/>
        <v>3</v>
      </c>
      <c r="I42" s="16">
        <v>3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8</v>
      </c>
      <c r="W42" s="16">
        <f t="shared" si="7"/>
        <v>5</v>
      </c>
      <c r="X42" s="16">
        <f t="shared" si="8"/>
        <v>5</v>
      </c>
      <c r="Y42" s="16">
        <f t="shared" si="9"/>
        <v>0</v>
      </c>
      <c r="Z42" s="16">
        <f t="shared" si="10"/>
        <v>3</v>
      </c>
      <c r="AA42" s="16">
        <f t="shared" si="11"/>
        <v>3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6" t="s">
        <v>129</v>
      </c>
      <c r="B43" s="40" t="s">
        <v>201</v>
      </c>
      <c r="C43" s="35" t="s">
        <v>33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6" t="s">
        <v>129</v>
      </c>
      <c r="B44" s="40" t="s">
        <v>34</v>
      </c>
      <c r="C44" s="35" t="s">
        <v>35</v>
      </c>
      <c r="D44" s="16">
        <f t="shared" si="0"/>
        <v>3</v>
      </c>
      <c r="E44" s="16">
        <f t="shared" si="1"/>
        <v>3</v>
      </c>
      <c r="F44" s="16">
        <v>3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3</v>
      </c>
      <c r="W44" s="16">
        <f t="shared" si="7"/>
        <v>3</v>
      </c>
      <c r="X44" s="16">
        <f t="shared" si="8"/>
        <v>3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6" t="s">
        <v>129</v>
      </c>
      <c r="B45" s="40" t="s">
        <v>36</v>
      </c>
      <c r="C45" s="35" t="s">
        <v>37</v>
      </c>
      <c r="D45" s="16">
        <f t="shared" si="0"/>
        <v>11</v>
      </c>
      <c r="E45" s="16">
        <f t="shared" si="1"/>
        <v>0</v>
      </c>
      <c r="F45" s="16">
        <v>0</v>
      </c>
      <c r="G45" s="16">
        <v>0</v>
      </c>
      <c r="H45" s="16">
        <f t="shared" si="2"/>
        <v>11</v>
      </c>
      <c r="I45" s="16">
        <v>0</v>
      </c>
      <c r="J45" s="16">
        <v>11</v>
      </c>
      <c r="K45" s="16">
        <v>0</v>
      </c>
      <c r="L45" s="16">
        <v>0</v>
      </c>
      <c r="M45" s="16">
        <f t="shared" si="3"/>
        <v>6</v>
      </c>
      <c r="N45" s="16">
        <f t="shared" si="4"/>
        <v>2</v>
      </c>
      <c r="O45" s="16">
        <v>2</v>
      </c>
      <c r="P45" s="16">
        <v>0</v>
      </c>
      <c r="Q45" s="16">
        <f t="shared" si="5"/>
        <v>4</v>
      </c>
      <c r="R45" s="16">
        <v>0</v>
      </c>
      <c r="S45" s="16">
        <v>4</v>
      </c>
      <c r="T45" s="16">
        <v>0</v>
      </c>
      <c r="U45" s="16">
        <v>0</v>
      </c>
      <c r="V45" s="16">
        <f t="shared" si="6"/>
        <v>17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15</v>
      </c>
      <c r="AA45" s="16">
        <f t="shared" si="11"/>
        <v>0</v>
      </c>
      <c r="AB45" s="16">
        <f t="shared" si="12"/>
        <v>15</v>
      </c>
      <c r="AC45" s="16">
        <f t="shared" si="13"/>
        <v>0</v>
      </c>
      <c r="AD45" s="16">
        <f t="shared" si="14"/>
        <v>0</v>
      </c>
    </row>
    <row r="46" spans="1:30" ht="13.5">
      <c r="A46" s="36" t="s">
        <v>129</v>
      </c>
      <c r="B46" s="40" t="s">
        <v>38</v>
      </c>
      <c r="C46" s="35" t="s">
        <v>39</v>
      </c>
      <c r="D46" s="16">
        <f t="shared" si="0"/>
        <v>3</v>
      </c>
      <c r="E46" s="16">
        <f t="shared" si="1"/>
        <v>3</v>
      </c>
      <c r="F46" s="16">
        <v>3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3</v>
      </c>
      <c r="W46" s="16">
        <f t="shared" si="7"/>
        <v>3</v>
      </c>
      <c r="X46" s="16">
        <f t="shared" si="8"/>
        <v>3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6" t="s">
        <v>129</v>
      </c>
      <c r="B47" s="40" t="s">
        <v>40</v>
      </c>
      <c r="C47" s="35" t="s">
        <v>41</v>
      </c>
      <c r="D47" s="16">
        <f t="shared" si="0"/>
        <v>3</v>
      </c>
      <c r="E47" s="16">
        <f t="shared" si="1"/>
        <v>3</v>
      </c>
      <c r="F47" s="16">
        <v>3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3</v>
      </c>
      <c r="W47" s="16">
        <f t="shared" si="7"/>
        <v>3</v>
      </c>
      <c r="X47" s="16">
        <f t="shared" si="8"/>
        <v>3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6" t="s">
        <v>129</v>
      </c>
      <c r="B48" s="40" t="s">
        <v>42</v>
      </c>
      <c r="C48" s="35" t="s">
        <v>32</v>
      </c>
      <c r="D48" s="16">
        <f t="shared" si="0"/>
        <v>2</v>
      </c>
      <c r="E48" s="16">
        <f t="shared" si="1"/>
        <v>2</v>
      </c>
      <c r="F48" s="16">
        <v>2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6" t="s">
        <v>129</v>
      </c>
      <c r="B49" s="40" t="s">
        <v>43</v>
      </c>
      <c r="C49" s="35" t="s">
        <v>44</v>
      </c>
      <c r="D49" s="16">
        <f t="shared" si="0"/>
        <v>2</v>
      </c>
      <c r="E49" s="16">
        <f t="shared" si="1"/>
        <v>2</v>
      </c>
      <c r="F49" s="16">
        <v>2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6" t="s">
        <v>129</v>
      </c>
      <c r="B50" s="40" t="s">
        <v>45</v>
      </c>
      <c r="C50" s="35" t="s">
        <v>46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6" t="s">
        <v>129</v>
      </c>
      <c r="B51" s="40" t="s">
        <v>47</v>
      </c>
      <c r="C51" s="35" t="s">
        <v>48</v>
      </c>
      <c r="D51" s="16">
        <f t="shared" si="0"/>
        <v>20</v>
      </c>
      <c r="E51" s="16">
        <f t="shared" si="1"/>
        <v>2</v>
      </c>
      <c r="F51" s="16">
        <v>2</v>
      </c>
      <c r="G51" s="16">
        <v>0</v>
      </c>
      <c r="H51" s="16">
        <f t="shared" si="2"/>
        <v>18</v>
      </c>
      <c r="I51" s="16">
        <v>15</v>
      </c>
      <c r="J51" s="16">
        <v>0</v>
      </c>
      <c r="K51" s="16">
        <v>0</v>
      </c>
      <c r="L51" s="16">
        <v>3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20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18</v>
      </c>
      <c r="AA51" s="16">
        <f t="shared" si="11"/>
        <v>15</v>
      </c>
      <c r="AB51" s="16">
        <f t="shared" si="12"/>
        <v>0</v>
      </c>
      <c r="AC51" s="16">
        <f t="shared" si="13"/>
        <v>0</v>
      </c>
      <c r="AD51" s="16">
        <f t="shared" si="14"/>
        <v>3</v>
      </c>
    </row>
    <row r="52" spans="1:30" ht="13.5">
      <c r="A52" s="36" t="s">
        <v>129</v>
      </c>
      <c r="B52" s="40" t="s">
        <v>49</v>
      </c>
      <c r="C52" s="35" t="s">
        <v>50</v>
      </c>
      <c r="D52" s="16">
        <f t="shared" si="0"/>
        <v>5</v>
      </c>
      <c r="E52" s="16">
        <f t="shared" si="1"/>
        <v>4</v>
      </c>
      <c r="F52" s="16">
        <v>4</v>
      </c>
      <c r="G52" s="16">
        <v>0</v>
      </c>
      <c r="H52" s="16">
        <f t="shared" si="2"/>
        <v>1</v>
      </c>
      <c r="I52" s="16">
        <v>1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5</v>
      </c>
      <c r="W52" s="16">
        <f t="shared" si="7"/>
        <v>4</v>
      </c>
      <c r="X52" s="16">
        <f t="shared" si="8"/>
        <v>4</v>
      </c>
      <c r="Y52" s="16">
        <f t="shared" si="9"/>
        <v>0</v>
      </c>
      <c r="Z52" s="16">
        <f t="shared" si="10"/>
        <v>1</v>
      </c>
      <c r="AA52" s="16">
        <f t="shared" si="11"/>
        <v>1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6" t="s">
        <v>129</v>
      </c>
      <c r="B53" s="40" t="s">
        <v>51</v>
      </c>
      <c r="C53" s="35" t="s">
        <v>52</v>
      </c>
      <c r="D53" s="16">
        <f t="shared" si="0"/>
        <v>7</v>
      </c>
      <c r="E53" s="16">
        <f t="shared" si="1"/>
        <v>5</v>
      </c>
      <c r="F53" s="16">
        <v>5</v>
      </c>
      <c r="G53" s="16">
        <v>0</v>
      </c>
      <c r="H53" s="16">
        <f t="shared" si="2"/>
        <v>2</v>
      </c>
      <c r="I53" s="16">
        <v>0</v>
      </c>
      <c r="J53" s="16">
        <v>2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7</v>
      </c>
      <c r="W53" s="16">
        <f t="shared" si="7"/>
        <v>5</v>
      </c>
      <c r="X53" s="16">
        <f t="shared" si="8"/>
        <v>5</v>
      </c>
      <c r="Y53" s="16">
        <f t="shared" si="9"/>
        <v>0</v>
      </c>
      <c r="Z53" s="16">
        <f t="shared" si="10"/>
        <v>2</v>
      </c>
      <c r="AA53" s="16">
        <f t="shared" si="11"/>
        <v>0</v>
      </c>
      <c r="AB53" s="16">
        <f t="shared" si="12"/>
        <v>2</v>
      </c>
      <c r="AC53" s="16">
        <f t="shared" si="13"/>
        <v>0</v>
      </c>
      <c r="AD53" s="16">
        <f t="shared" si="14"/>
        <v>0</v>
      </c>
    </row>
    <row r="54" spans="1:30" ht="13.5">
      <c r="A54" s="36" t="s">
        <v>129</v>
      </c>
      <c r="B54" s="40" t="s">
        <v>53</v>
      </c>
      <c r="C54" s="35" t="s">
        <v>54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6" t="s">
        <v>129</v>
      </c>
      <c r="B55" s="40" t="s">
        <v>55</v>
      </c>
      <c r="C55" s="35" t="s">
        <v>56</v>
      </c>
      <c r="D55" s="16">
        <f t="shared" si="0"/>
        <v>2</v>
      </c>
      <c r="E55" s="16">
        <f t="shared" si="1"/>
        <v>2</v>
      </c>
      <c r="F55" s="16">
        <v>2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2</v>
      </c>
      <c r="W55" s="16">
        <f t="shared" si="7"/>
        <v>2</v>
      </c>
      <c r="X55" s="16">
        <f t="shared" si="8"/>
        <v>2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45" t="s">
        <v>95</v>
      </c>
      <c r="B56" s="46"/>
      <c r="C56" s="46"/>
      <c r="D56" s="16">
        <f t="shared" si="0"/>
        <v>801</v>
      </c>
      <c r="E56" s="16">
        <f t="shared" si="1"/>
        <v>220</v>
      </c>
      <c r="F56" s="16">
        <f>SUM(F7:F55)</f>
        <v>183</v>
      </c>
      <c r="G56" s="16">
        <f>SUM(G7:G55)</f>
        <v>37</v>
      </c>
      <c r="H56" s="16">
        <f t="shared" si="2"/>
        <v>581</v>
      </c>
      <c r="I56" s="16">
        <f>SUM(I7:I55)</f>
        <v>330</v>
      </c>
      <c r="J56" s="16">
        <f>SUM(J7:J55)</f>
        <v>216</v>
      </c>
      <c r="K56" s="16">
        <f>SUM(K7:K55)</f>
        <v>7</v>
      </c>
      <c r="L56" s="16">
        <f>SUM(L7:L55)</f>
        <v>28</v>
      </c>
      <c r="M56" s="16">
        <f t="shared" si="3"/>
        <v>152</v>
      </c>
      <c r="N56" s="16">
        <f t="shared" si="4"/>
        <v>47</v>
      </c>
      <c r="O56" s="16">
        <f>SUM(O7:O55)</f>
        <v>38</v>
      </c>
      <c r="P56" s="16">
        <f>SUM(P7:P55)</f>
        <v>9</v>
      </c>
      <c r="Q56" s="16">
        <f t="shared" si="5"/>
        <v>105</v>
      </c>
      <c r="R56" s="16">
        <f>SUM(R7:R55)</f>
        <v>71</v>
      </c>
      <c r="S56" s="16">
        <f>SUM(S7:S55)</f>
        <v>34</v>
      </c>
      <c r="T56" s="16">
        <f>SUM(T7:T55)</f>
        <v>0</v>
      </c>
      <c r="U56" s="16">
        <f>SUM(U7:U55)</f>
        <v>0</v>
      </c>
      <c r="V56" s="16">
        <f t="shared" si="6"/>
        <v>953</v>
      </c>
      <c r="W56" s="16">
        <f t="shared" si="7"/>
        <v>267</v>
      </c>
      <c r="X56" s="16">
        <f t="shared" si="8"/>
        <v>221</v>
      </c>
      <c r="Y56" s="16">
        <f t="shared" si="9"/>
        <v>46</v>
      </c>
      <c r="Z56" s="16">
        <f t="shared" si="10"/>
        <v>686</v>
      </c>
      <c r="AA56" s="16">
        <f t="shared" si="11"/>
        <v>401</v>
      </c>
      <c r="AB56" s="16">
        <f t="shared" si="12"/>
        <v>250</v>
      </c>
      <c r="AC56" s="16">
        <f t="shared" si="13"/>
        <v>7</v>
      </c>
      <c r="AD56" s="16">
        <f t="shared" si="14"/>
        <v>28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81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85</v>
      </c>
      <c r="B2" s="52" t="s">
        <v>101</v>
      </c>
      <c r="C2" s="50" t="s">
        <v>86</v>
      </c>
      <c r="D2" s="7" t="s">
        <v>102</v>
      </c>
      <c r="E2" s="8"/>
      <c r="F2" s="9"/>
      <c r="G2" s="8"/>
      <c r="H2" s="8"/>
      <c r="I2" s="8"/>
      <c r="J2" s="8"/>
      <c r="K2" s="8"/>
      <c r="L2" s="10"/>
      <c r="M2" s="7" t="s">
        <v>87</v>
      </c>
      <c r="N2" s="8"/>
      <c r="O2" s="9"/>
      <c r="P2" s="8"/>
      <c r="Q2" s="8"/>
      <c r="R2" s="8"/>
      <c r="S2" s="8"/>
      <c r="T2" s="8"/>
      <c r="U2" s="10"/>
      <c r="V2" s="7" t="s">
        <v>103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88</v>
      </c>
      <c r="E3" s="12" t="s">
        <v>104</v>
      </c>
      <c r="F3" s="9"/>
      <c r="G3" s="10"/>
      <c r="H3" s="12" t="s">
        <v>105</v>
      </c>
      <c r="I3" s="8"/>
      <c r="J3" s="8"/>
      <c r="K3" s="8"/>
      <c r="L3" s="10"/>
      <c r="M3" s="11" t="s">
        <v>88</v>
      </c>
      <c r="N3" s="12" t="s">
        <v>104</v>
      </c>
      <c r="O3" s="9"/>
      <c r="P3" s="10"/>
      <c r="Q3" s="12" t="s">
        <v>105</v>
      </c>
      <c r="R3" s="8"/>
      <c r="S3" s="8"/>
      <c r="T3" s="8"/>
      <c r="U3" s="10"/>
      <c r="V3" s="13"/>
      <c r="W3" s="12" t="s">
        <v>104</v>
      </c>
      <c r="X3" s="9"/>
      <c r="Y3" s="10"/>
      <c r="Z3" s="12" t="s">
        <v>105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88</v>
      </c>
      <c r="F4" s="47" t="s">
        <v>106</v>
      </c>
      <c r="G4" s="47" t="s">
        <v>107</v>
      </c>
      <c r="H4" s="49" t="s">
        <v>88</v>
      </c>
      <c r="I4" s="47" t="s">
        <v>108</v>
      </c>
      <c r="J4" s="47" t="s">
        <v>109</v>
      </c>
      <c r="K4" s="47" t="s">
        <v>110</v>
      </c>
      <c r="L4" s="47" t="s">
        <v>111</v>
      </c>
      <c r="M4" s="13"/>
      <c r="N4" s="49" t="s">
        <v>88</v>
      </c>
      <c r="O4" s="47" t="s">
        <v>106</v>
      </c>
      <c r="P4" s="47" t="s">
        <v>107</v>
      </c>
      <c r="Q4" s="49" t="s">
        <v>88</v>
      </c>
      <c r="R4" s="47" t="s">
        <v>108</v>
      </c>
      <c r="S4" s="47" t="s">
        <v>109</v>
      </c>
      <c r="T4" s="47" t="s">
        <v>110</v>
      </c>
      <c r="U4" s="47" t="s">
        <v>111</v>
      </c>
      <c r="V4" s="13"/>
      <c r="W4" s="49" t="s">
        <v>88</v>
      </c>
      <c r="X4" s="47" t="s">
        <v>106</v>
      </c>
      <c r="Y4" s="47" t="s">
        <v>107</v>
      </c>
      <c r="Z4" s="49" t="s">
        <v>88</v>
      </c>
      <c r="AA4" s="47" t="s">
        <v>108</v>
      </c>
      <c r="AB4" s="47" t="s">
        <v>109</v>
      </c>
      <c r="AC4" s="47" t="s">
        <v>110</v>
      </c>
      <c r="AD4" s="47" t="s">
        <v>111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89</v>
      </c>
      <c r="E6" s="14" t="s">
        <v>90</v>
      </c>
      <c r="F6" s="15" t="s">
        <v>90</v>
      </c>
      <c r="G6" s="15" t="s">
        <v>90</v>
      </c>
      <c r="H6" s="14" t="s">
        <v>90</v>
      </c>
      <c r="I6" s="15" t="s">
        <v>90</v>
      </c>
      <c r="J6" s="15" t="s">
        <v>90</v>
      </c>
      <c r="K6" s="15" t="s">
        <v>90</v>
      </c>
      <c r="L6" s="15" t="s">
        <v>90</v>
      </c>
      <c r="M6" s="14" t="s">
        <v>90</v>
      </c>
      <c r="N6" s="14" t="s">
        <v>90</v>
      </c>
      <c r="O6" s="15" t="s">
        <v>90</v>
      </c>
      <c r="P6" s="15" t="s">
        <v>90</v>
      </c>
      <c r="Q6" s="14" t="s">
        <v>90</v>
      </c>
      <c r="R6" s="15" t="s">
        <v>90</v>
      </c>
      <c r="S6" s="15" t="s">
        <v>90</v>
      </c>
      <c r="T6" s="15" t="s">
        <v>90</v>
      </c>
      <c r="U6" s="15" t="s">
        <v>90</v>
      </c>
      <c r="V6" s="14" t="s">
        <v>90</v>
      </c>
      <c r="W6" s="14" t="s">
        <v>90</v>
      </c>
      <c r="X6" s="15" t="s">
        <v>90</v>
      </c>
      <c r="Y6" s="15" t="s">
        <v>90</v>
      </c>
      <c r="Z6" s="14" t="s">
        <v>90</v>
      </c>
      <c r="AA6" s="15" t="s">
        <v>90</v>
      </c>
      <c r="AB6" s="15" t="s">
        <v>90</v>
      </c>
      <c r="AC6" s="15" t="s">
        <v>90</v>
      </c>
      <c r="AD6" s="15" t="s">
        <v>90</v>
      </c>
    </row>
    <row r="7" spans="1:30" ht="13.5" customHeight="1">
      <c r="A7" s="36" t="s">
        <v>129</v>
      </c>
      <c r="B7" s="39" t="s">
        <v>57</v>
      </c>
      <c r="C7" s="37" t="s">
        <v>58</v>
      </c>
      <c r="D7" s="16">
        <f aca="true" t="shared" si="0" ref="D7:D19">E7+H7</f>
        <v>5</v>
      </c>
      <c r="E7" s="16">
        <f aca="true" t="shared" si="1" ref="E7:E19">SUM(F7:G7)</f>
        <v>5</v>
      </c>
      <c r="F7" s="16">
        <v>5</v>
      </c>
      <c r="G7" s="16">
        <v>0</v>
      </c>
      <c r="H7" s="16">
        <f aca="true" t="shared" si="2" ref="H7:H19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9">N7+Q7</f>
        <v>2</v>
      </c>
      <c r="N7" s="16">
        <f aca="true" t="shared" si="4" ref="N7:N19">SUM(O7:P7)</f>
        <v>2</v>
      </c>
      <c r="O7" s="16">
        <v>2</v>
      </c>
      <c r="P7" s="16">
        <v>0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7</v>
      </c>
      <c r="W7" s="16">
        <f>E7+N7</f>
        <v>7</v>
      </c>
      <c r="X7" s="16">
        <f>F7+O7</f>
        <v>7</v>
      </c>
      <c r="Y7" s="16">
        <f>G7+P7</f>
        <v>0</v>
      </c>
      <c r="Z7" s="16">
        <f>H7+Q7</f>
        <v>0</v>
      </c>
      <c r="AA7" s="16">
        <f>I7+R7</f>
        <v>0</v>
      </c>
      <c r="AB7" s="16">
        <f>J7+S7</f>
        <v>0</v>
      </c>
      <c r="AC7" s="16">
        <f>K7+T7</f>
        <v>0</v>
      </c>
      <c r="AD7" s="16">
        <f>L7+U7</f>
        <v>0</v>
      </c>
    </row>
    <row r="8" spans="1:30" ht="13.5" customHeight="1">
      <c r="A8" s="36" t="s">
        <v>129</v>
      </c>
      <c r="B8" s="39" t="s">
        <v>59</v>
      </c>
      <c r="C8" s="37" t="s">
        <v>60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5</v>
      </c>
      <c r="N8" s="16">
        <f t="shared" si="4"/>
        <v>5</v>
      </c>
      <c r="O8" s="16">
        <v>3</v>
      </c>
      <c r="P8" s="16">
        <v>2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</v>
      </c>
      <c r="W8" s="16">
        <f>E8+N8</f>
        <v>5</v>
      </c>
      <c r="X8" s="16">
        <f>F8+O8</f>
        <v>3</v>
      </c>
      <c r="Y8" s="16">
        <f>G8+P8</f>
        <v>2</v>
      </c>
      <c r="Z8" s="16">
        <f>H8+Q8</f>
        <v>0</v>
      </c>
      <c r="AA8" s="16">
        <f>I8+R8</f>
        <v>0</v>
      </c>
      <c r="AB8" s="16">
        <f>J8+S8</f>
        <v>0</v>
      </c>
      <c r="AC8" s="16">
        <f>K8+T8</f>
        <v>0</v>
      </c>
      <c r="AD8" s="16">
        <f>L8+U8</f>
        <v>0</v>
      </c>
    </row>
    <row r="9" spans="1:30" ht="13.5" customHeight="1">
      <c r="A9" s="36" t="s">
        <v>129</v>
      </c>
      <c r="B9" s="39" t="s">
        <v>61</v>
      </c>
      <c r="C9" s="37" t="s">
        <v>62</v>
      </c>
      <c r="D9" s="16">
        <f t="shared" si="0"/>
        <v>33</v>
      </c>
      <c r="E9" s="16">
        <f t="shared" si="1"/>
        <v>8</v>
      </c>
      <c r="F9" s="16">
        <v>8</v>
      </c>
      <c r="G9" s="16">
        <v>0</v>
      </c>
      <c r="H9" s="16">
        <f t="shared" si="2"/>
        <v>25</v>
      </c>
      <c r="I9" s="16">
        <v>8</v>
      </c>
      <c r="J9" s="16">
        <v>14</v>
      </c>
      <c r="K9" s="16">
        <v>2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33</v>
      </c>
      <c r="W9" s="16">
        <f>E9+N9</f>
        <v>8</v>
      </c>
      <c r="X9" s="16">
        <f>F9+O9</f>
        <v>8</v>
      </c>
      <c r="Y9" s="16">
        <f>G9+P9</f>
        <v>0</v>
      </c>
      <c r="Z9" s="16">
        <f>H9+Q9</f>
        <v>25</v>
      </c>
      <c r="AA9" s="16">
        <f>I9+R9</f>
        <v>8</v>
      </c>
      <c r="AB9" s="16">
        <f>J9+S9</f>
        <v>14</v>
      </c>
      <c r="AC9" s="16">
        <f>K9+T9</f>
        <v>2</v>
      </c>
      <c r="AD9" s="16">
        <f>L9+U9</f>
        <v>1</v>
      </c>
    </row>
    <row r="10" spans="1:30" ht="13.5" customHeight="1">
      <c r="A10" s="36" t="s">
        <v>129</v>
      </c>
      <c r="B10" s="39" t="s">
        <v>63</v>
      </c>
      <c r="C10" s="37" t="s">
        <v>64</v>
      </c>
      <c r="D10" s="16">
        <f t="shared" si="0"/>
        <v>2</v>
      </c>
      <c r="E10" s="16">
        <f t="shared" si="1"/>
        <v>2</v>
      </c>
      <c r="F10" s="16">
        <v>2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5</v>
      </c>
      <c r="N10" s="16">
        <f t="shared" si="4"/>
        <v>3</v>
      </c>
      <c r="O10" s="16">
        <v>3</v>
      </c>
      <c r="P10" s="16">
        <v>0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7</v>
      </c>
      <c r="W10" s="16">
        <f aca="true" t="shared" si="7" ref="W10:W19">E10+N10</f>
        <v>5</v>
      </c>
      <c r="X10" s="16">
        <f aca="true" t="shared" si="8" ref="X10:X19">F10+O10</f>
        <v>5</v>
      </c>
      <c r="Y10" s="16">
        <f aca="true" t="shared" si="9" ref="Y10:Y19">G10+P10</f>
        <v>0</v>
      </c>
      <c r="Z10" s="16">
        <f aca="true" t="shared" si="10" ref="Z10:Z19">H10+Q10</f>
        <v>2</v>
      </c>
      <c r="AA10" s="16">
        <f aca="true" t="shared" si="11" ref="AA10:AA19">I10+R10</f>
        <v>0</v>
      </c>
      <c r="AB10" s="16">
        <f aca="true" t="shared" si="12" ref="AB10:AB19">J10+S10</f>
        <v>2</v>
      </c>
      <c r="AC10" s="16">
        <f aca="true" t="shared" si="13" ref="AC10:AC19">K10+T10</f>
        <v>0</v>
      </c>
      <c r="AD10" s="16">
        <f aca="true" t="shared" si="14" ref="AD10:AD19">L10+U10</f>
        <v>0</v>
      </c>
    </row>
    <row r="11" spans="1:30" ht="13.5" customHeight="1">
      <c r="A11" s="36" t="s">
        <v>129</v>
      </c>
      <c r="B11" s="39" t="s">
        <v>65</v>
      </c>
      <c r="C11" s="37" t="s">
        <v>66</v>
      </c>
      <c r="D11" s="16">
        <f t="shared" si="0"/>
        <v>12</v>
      </c>
      <c r="E11" s="16">
        <f t="shared" si="1"/>
        <v>10</v>
      </c>
      <c r="F11" s="16">
        <v>3</v>
      </c>
      <c r="G11" s="16">
        <v>7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4</v>
      </c>
      <c r="N11" s="16">
        <f t="shared" si="4"/>
        <v>3</v>
      </c>
      <c r="O11" s="16">
        <v>0</v>
      </c>
      <c r="P11" s="16">
        <v>3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16</v>
      </c>
      <c r="W11" s="16">
        <f t="shared" si="7"/>
        <v>13</v>
      </c>
      <c r="X11" s="16">
        <f t="shared" si="8"/>
        <v>3</v>
      </c>
      <c r="Y11" s="16">
        <f t="shared" si="9"/>
        <v>10</v>
      </c>
      <c r="Z11" s="16">
        <f t="shared" si="10"/>
        <v>3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129</v>
      </c>
      <c r="B12" s="39" t="s">
        <v>67</v>
      </c>
      <c r="C12" s="37" t="s">
        <v>68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43</v>
      </c>
      <c r="N12" s="16">
        <f t="shared" si="4"/>
        <v>7</v>
      </c>
      <c r="O12" s="16">
        <v>7</v>
      </c>
      <c r="P12" s="16">
        <v>0</v>
      </c>
      <c r="Q12" s="16">
        <f t="shared" si="5"/>
        <v>36</v>
      </c>
      <c r="R12" s="16">
        <v>36</v>
      </c>
      <c r="S12" s="16">
        <v>0</v>
      </c>
      <c r="T12" s="16">
        <v>0</v>
      </c>
      <c r="U12" s="16">
        <v>0</v>
      </c>
      <c r="V12" s="16">
        <f t="shared" si="6"/>
        <v>43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36</v>
      </c>
      <c r="AA12" s="16">
        <f t="shared" si="11"/>
        <v>36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129</v>
      </c>
      <c r="B13" s="39" t="s">
        <v>69</v>
      </c>
      <c r="C13" s="37" t="s">
        <v>70</v>
      </c>
      <c r="D13" s="16">
        <f t="shared" si="0"/>
        <v>10</v>
      </c>
      <c r="E13" s="16">
        <f t="shared" si="1"/>
        <v>6</v>
      </c>
      <c r="F13" s="16">
        <v>4</v>
      </c>
      <c r="G13" s="16">
        <v>2</v>
      </c>
      <c r="H13" s="16">
        <f t="shared" si="2"/>
        <v>4</v>
      </c>
      <c r="I13" s="16">
        <v>0</v>
      </c>
      <c r="J13" s="16">
        <v>3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6</v>
      </c>
      <c r="X13" s="16">
        <f t="shared" si="8"/>
        <v>4</v>
      </c>
      <c r="Y13" s="16">
        <f t="shared" si="9"/>
        <v>2</v>
      </c>
      <c r="Z13" s="16">
        <f t="shared" si="10"/>
        <v>4</v>
      </c>
      <c r="AA13" s="16">
        <f t="shared" si="11"/>
        <v>0</v>
      </c>
      <c r="AB13" s="16">
        <f t="shared" si="12"/>
        <v>3</v>
      </c>
      <c r="AC13" s="16">
        <f t="shared" si="13"/>
        <v>1</v>
      </c>
      <c r="AD13" s="16">
        <f t="shared" si="14"/>
        <v>0</v>
      </c>
    </row>
    <row r="14" spans="1:30" ht="13.5" customHeight="1">
      <c r="A14" s="36" t="s">
        <v>129</v>
      </c>
      <c r="B14" s="39" t="s">
        <v>71</v>
      </c>
      <c r="C14" s="37" t="s">
        <v>72</v>
      </c>
      <c r="D14" s="16">
        <f t="shared" si="0"/>
        <v>11</v>
      </c>
      <c r="E14" s="16">
        <f t="shared" si="1"/>
        <v>0</v>
      </c>
      <c r="F14" s="16">
        <v>0</v>
      </c>
      <c r="G14" s="16">
        <v>0</v>
      </c>
      <c r="H14" s="16">
        <f t="shared" si="2"/>
        <v>11</v>
      </c>
      <c r="I14" s="16">
        <v>0</v>
      </c>
      <c r="J14" s="16">
        <v>11</v>
      </c>
      <c r="K14" s="16">
        <v>0</v>
      </c>
      <c r="L14" s="16">
        <v>0</v>
      </c>
      <c r="M14" s="16">
        <f t="shared" si="3"/>
        <v>6</v>
      </c>
      <c r="N14" s="16">
        <f t="shared" si="4"/>
        <v>2</v>
      </c>
      <c r="O14" s="16">
        <v>2</v>
      </c>
      <c r="P14" s="16">
        <v>0</v>
      </c>
      <c r="Q14" s="16">
        <f t="shared" si="5"/>
        <v>4</v>
      </c>
      <c r="R14" s="16">
        <v>0</v>
      </c>
      <c r="S14" s="16">
        <v>4</v>
      </c>
      <c r="T14" s="16">
        <v>0</v>
      </c>
      <c r="U14" s="16">
        <v>0</v>
      </c>
      <c r="V14" s="16">
        <f t="shared" si="6"/>
        <v>17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15</v>
      </c>
      <c r="AA14" s="16">
        <f t="shared" si="11"/>
        <v>0</v>
      </c>
      <c r="AB14" s="16">
        <f t="shared" si="12"/>
        <v>15</v>
      </c>
      <c r="AC14" s="16">
        <f t="shared" si="13"/>
        <v>0</v>
      </c>
      <c r="AD14" s="16">
        <f t="shared" si="14"/>
        <v>0</v>
      </c>
    </row>
    <row r="15" spans="1:30" ht="13.5" customHeight="1">
      <c r="A15" s="36" t="s">
        <v>129</v>
      </c>
      <c r="B15" s="39" t="s">
        <v>73</v>
      </c>
      <c r="C15" s="37" t="s">
        <v>74</v>
      </c>
      <c r="D15" s="16">
        <f t="shared" si="0"/>
        <v>8</v>
      </c>
      <c r="E15" s="16">
        <f t="shared" si="1"/>
        <v>2</v>
      </c>
      <c r="F15" s="16">
        <v>1</v>
      </c>
      <c r="G15" s="16">
        <v>1</v>
      </c>
      <c r="H15" s="16">
        <f t="shared" si="2"/>
        <v>6</v>
      </c>
      <c r="I15" s="16">
        <v>6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2</v>
      </c>
      <c r="X15" s="16">
        <f t="shared" si="8"/>
        <v>1</v>
      </c>
      <c r="Y15" s="16">
        <f t="shared" si="9"/>
        <v>1</v>
      </c>
      <c r="Z15" s="16">
        <f t="shared" si="10"/>
        <v>6</v>
      </c>
      <c r="AA15" s="16">
        <f t="shared" si="11"/>
        <v>6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129</v>
      </c>
      <c r="B16" s="39" t="s">
        <v>75</v>
      </c>
      <c r="C16" s="37" t="s">
        <v>76</v>
      </c>
      <c r="D16" s="16">
        <f t="shared" si="0"/>
        <v>5</v>
      </c>
      <c r="E16" s="16">
        <f t="shared" si="1"/>
        <v>2</v>
      </c>
      <c r="F16" s="16">
        <v>1</v>
      </c>
      <c r="G16" s="16">
        <v>1</v>
      </c>
      <c r="H16" s="16">
        <f t="shared" si="2"/>
        <v>3</v>
      </c>
      <c r="I16" s="16">
        <v>0</v>
      </c>
      <c r="J16" s="16">
        <v>3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2</v>
      </c>
      <c r="X16" s="16">
        <f t="shared" si="8"/>
        <v>1</v>
      </c>
      <c r="Y16" s="16">
        <f t="shared" si="9"/>
        <v>1</v>
      </c>
      <c r="Z16" s="16">
        <f t="shared" si="10"/>
        <v>3</v>
      </c>
      <c r="AA16" s="16">
        <f t="shared" si="11"/>
        <v>0</v>
      </c>
      <c r="AB16" s="16">
        <f t="shared" si="12"/>
        <v>3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129</v>
      </c>
      <c r="B17" s="39" t="s">
        <v>77</v>
      </c>
      <c r="C17" s="37" t="s">
        <v>78</v>
      </c>
      <c r="D17" s="16">
        <f t="shared" si="0"/>
        <v>16</v>
      </c>
      <c r="E17" s="16">
        <f t="shared" si="1"/>
        <v>7</v>
      </c>
      <c r="F17" s="16">
        <v>3</v>
      </c>
      <c r="G17" s="16">
        <v>4</v>
      </c>
      <c r="H17" s="16">
        <f t="shared" si="2"/>
        <v>9</v>
      </c>
      <c r="I17" s="16">
        <v>0</v>
      </c>
      <c r="J17" s="16">
        <v>9</v>
      </c>
      <c r="K17" s="16">
        <v>0</v>
      </c>
      <c r="L17" s="16">
        <v>0</v>
      </c>
      <c r="M17" s="16">
        <f t="shared" si="3"/>
        <v>5</v>
      </c>
      <c r="N17" s="16">
        <f t="shared" si="4"/>
        <v>3</v>
      </c>
      <c r="O17" s="16">
        <v>1</v>
      </c>
      <c r="P17" s="16">
        <v>2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21</v>
      </c>
      <c r="W17" s="16">
        <f t="shared" si="7"/>
        <v>10</v>
      </c>
      <c r="X17" s="16">
        <f t="shared" si="8"/>
        <v>4</v>
      </c>
      <c r="Y17" s="16">
        <f t="shared" si="9"/>
        <v>6</v>
      </c>
      <c r="Z17" s="16">
        <f t="shared" si="10"/>
        <v>11</v>
      </c>
      <c r="AA17" s="16">
        <f t="shared" si="11"/>
        <v>0</v>
      </c>
      <c r="AB17" s="16">
        <f t="shared" si="12"/>
        <v>11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129</v>
      </c>
      <c r="B18" s="39" t="s">
        <v>79</v>
      </c>
      <c r="C18" s="37" t="s">
        <v>80</v>
      </c>
      <c r="D18" s="16">
        <f t="shared" si="0"/>
        <v>13</v>
      </c>
      <c r="E18" s="16">
        <f t="shared" si="1"/>
        <v>8</v>
      </c>
      <c r="F18" s="16">
        <v>4</v>
      </c>
      <c r="G18" s="16">
        <v>4</v>
      </c>
      <c r="H18" s="16">
        <f t="shared" si="2"/>
        <v>5</v>
      </c>
      <c r="I18" s="16">
        <v>0</v>
      </c>
      <c r="J18" s="16">
        <v>5</v>
      </c>
      <c r="K18" s="16">
        <v>0</v>
      </c>
      <c r="L18" s="16">
        <v>0</v>
      </c>
      <c r="M18" s="16">
        <f t="shared" si="3"/>
        <v>9</v>
      </c>
      <c r="N18" s="16">
        <f t="shared" si="4"/>
        <v>5</v>
      </c>
      <c r="O18" s="16">
        <v>2</v>
      </c>
      <c r="P18" s="16">
        <v>3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22</v>
      </c>
      <c r="W18" s="16">
        <f t="shared" si="7"/>
        <v>13</v>
      </c>
      <c r="X18" s="16">
        <f t="shared" si="8"/>
        <v>6</v>
      </c>
      <c r="Y18" s="16">
        <f t="shared" si="9"/>
        <v>7</v>
      </c>
      <c r="Z18" s="16">
        <f t="shared" si="10"/>
        <v>9</v>
      </c>
      <c r="AA18" s="16">
        <f t="shared" si="11"/>
        <v>0</v>
      </c>
      <c r="AB18" s="16">
        <f t="shared" si="12"/>
        <v>9</v>
      </c>
      <c r="AC18" s="16">
        <f t="shared" si="13"/>
        <v>0</v>
      </c>
      <c r="AD18" s="16">
        <f t="shared" si="14"/>
        <v>0</v>
      </c>
    </row>
    <row r="19" spans="1:30" ht="13.5" customHeight="1">
      <c r="A19" s="46" t="s">
        <v>91</v>
      </c>
      <c r="B19" s="46"/>
      <c r="C19" s="46"/>
      <c r="D19" s="16">
        <f t="shared" si="0"/>
        <v>115</v>
      </c>
      <c r="E19" s="16">
        <f t="shared" si="1"/>
        <v>50</v>
      </c>
      <c r="F19" s="16">
        <f>SUM(F7:F18)</f>
        <v>31</v>
      </c>
      <c r="G19" s="16">
        <f>SUM(G7:G18)</f>
        <v>19</v>
      </c>
      <c r="H19" s="16">
        <f t="shared" si="2"/>
        <v>65</v>
      </c>
      <c r="I19" s="16">
        <f>SUM(I7:I18)</f>
        <v>14</v>
      </c>
      <c r="J19" s="16">
        <f>SUM(J7:J18)</f>
        <v>47</v>
      </c>
      <c r="K19" s="16">
        <f>SUM(K7:K18)</f>
        <v>3</v>
      </c>
      <c r="L19" s="16">
        <f>SUM(L7:L18)</f>
        <v>1</v>
      </c>
      <c r="M19" s="16">
        <f t="shared" si="3"/>
        <v>79</v>
      </c>
      <c r="N19" s="16">
        <f t="shared" si="4"/>
        <v>30</v>
      </c>
      <c r="O19" s="16">
        <f>SUM(O7:O18)</f>
        <v>20</v>
      </c>
      <c r="P19" s="16">
        <f>SUM(P7:P18)</f>
        <v>10</v>
      </c>
      <c r="Q19" s="16">
        <f t="shared" si="5"/>
        <v>49</v>
      </c>
      <c r="R19" s="16">
        <f>SUM(R7:R18)</f>
        <v>36</v>
      </c>
      <c r="S19" s="16">
        <f>SUM(S7:S18)</f>
        <v>13</v>
      </c>
      <c r="T19" s="16">
        <f>SUM(T7:T18)</f>
        <v>0</v>
      </c>
      <c r="U19" s="16">
        <f>SUM(U7:U18)</f>
        <v>0</v>
      </c>
      <c r="V19" s="16">
        <f t="shared" si="6"/>
        <v>194</v>
      </c>
      <c r="W19" s="16">
        <f t="shared" si="7"/>
        <v>80</v>
      </c>
      <c r="X19" s="16">
        <f t="shared" si="8"/>
        <v>51</v>
      </c>
      <c r="Y19" s="16">
        <f t="shared" si="9"/>
        <v>29</v>
      </c>
      <c r="Z19" s="16">
        <f t="shared" si="10"/>
        <v>114</v>
      </c>
      <c r="AA19" s="16">
        <f t="shared" si="11"/>
        <v>50</v>
      </c>
      <c r="AB19" s="16">
        <f t="shared" si="12"/>
        <v>60</v>
      </c>
      <c r="AC19" s="16">
        <f t="shared" si="13"/>
        <v>3</v>
      </c>
      <c r="AD19" s="16">
        <f t="shared" si="14"/>
        <v>1</v>
      </c>
    </row>
  </sheetData>
  <mergeCells count="28">
    <mergeCell ref="A19:C1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84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3</v>
      </c>
      <c r="C2" s="47" t="s">
        <v>25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94</v>
      </c>
      <c r="E3" s="60"/>
      <c r="F3" s="60"/>
      <c r="G3" s="60"/>
      <c r="H3" s="60"/>
      <c r="I3" s="61"/>
      <c r="J3" s="59" t="s">
        <v>92</v>
      </c>
      <c r="K3" s="60"/>
      <c r="L3" s="60"/>
      <c r="M3" s="60"/>
      <c r="N3" s="60"/>
      <c r="O3" s="61"/>
      <c r="P3" s="59" t="s">
        <v>93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117</v>
      </c>
      <c r="G5" s="41"/>
      <c r="H5" s="70" t="s">
        <v>118</v>
      </c>
      <c r="I5" s="41"/>
      <c r="J5" s="70" t="s">
        <v>31</v>
      </c>
      <c r="K5" s="41"/>
      <c r="L5" s="70" t="s">
        <v>117</v>
      </c>
      <c r="M5" s="41"/>
      <c r="N5" s="70" t="s">
        <v>118</v>
      </c>
      <c r="O5" s="41"/>
      <c r="P5" s="70" t="s">
        <v>31</v>
      </c>
      <c r="Q5" s="41"/>
      <c r="R5" s="70" t="s">
        <v>117</v>
      </c>
      <c r="S5" s="41"/>
      <c r="T5" s="70" t="s">
        <v>118</v>
      </c>
      <c r="U5" s="41"/>
      <c r="V5" s="69" t="s">
        <v>119</v>
      </c>
      <c r="W5" s="69"/>
      <c r="X5" s="69" t="s">
        <v>120</v>
      </c>
      <c r="Y5" s="69"/>
      <c r="Z5" s="69"/>
      <c r="AA5" s="69"/>
      <c r="AB5" s="44"/>
      <c r="AC5" s="71"/>
      <c r="AD5" s="68"/>
      <c r="AE5" s="68"/>
      <c r="AF5" s="69" t="s">
        <v>119</v>
      </c>
      <c r="AG5" s="69"/>
      <c r="AH5" s="69" t="s">
        <v>120</v>
      </c>
      <c r="AI5" s="69"/>
      <c r="AJ5" s="69"/>
      <c r="AK5" s="69"/>
      <c r="AL5" s="44"/>
      <c r="AM5" s="71"/>
      <c r="AN5" s="68"/>
      <c r="AO5" s="68"/>
      <c r="AP5" s="69" t="s">
        <v>119</v>
      </c>
      <c r="AQ5" s="69"/>
      <c r="AR5" s="69" t="s">
        <v>120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97</v>
      </c>
      <c r="E6" s="38" t="s">
        <v>98</v>
      </c>
      <c r="F6" s="38" t="s">
        <v>97</v>
      </c>
      <c r="G6" s="38" t="s">
        <v>98</v>
      </c>
      <c r="H6" s="19" t="s">
        <v>99</v>
      </c>
      <c r="I6" s="38" t="s">
        <v>98</v>
      </c>
      <c r="J6" s="38" t="s">
        <v>97</v>
      </c>
      <c r="K6" s="38" t="s">
        <v>98</v>
      </c>
      <c r="L6" s="38" t="s">
        <v>97</v>
      </c>
      <c r="M6" s="38" t="s">
        <v>98</v>
      </c>
      <c r="N6" s="19" t="s">
        <v>99</v>
      </c>
      <c r="O6" s="38" t="s">
        <v>98</v>
      </c>
      <c r="P6" s="38" t="s">
        <v>97</v>
      </c>
      <c r="Q6" s="38" t="s">
        <v>98</v>
      </c>
      <c r="R6" s="38" t="s">
        <v>97</v>
      </c>
      <c r="S6" s="38" t="s">
        <v>98</v>
      </c>
      <c r="T6" s="19" t="s">
        <v>99</v>
      </c>
      <c r="U6" s="38" t="s">
        <v>98</v>
      </c>
      <c r="V6" s="38" t="s">
        <v>97</v>
      </c>
      <c r="W6" s="19" t="s">
        <v>100</v>
      </c>
      <c r="X6" s="38" t="s">
        <v>97</v>
      </c>
      <c r="Y6" s="19" t="s">
        <v>100</v>
      </c>
      <c r="Z6" s="38" t="s">
        <v>97</v>
      </c>
      <c r="AA6" s="19" t="s">
        <v>100</v>
      </c>
      <c r="AB6" s="19" t="s">
        <v>99</v>
      </c>
      <c r="AC6" s="19" t="s">
        <v>100</v>
      </c>
      <c r="AD6" s="19" t="s">
        <v>99</v>
      </c>
      <c r="AE6" s="19" t="s">
        <v>100</v>
      </c>
      <c r="AF6" s="38" t="s">
        <v>97</v>
      </c>
      <c r="AG6" s="19" t="s">
        <v>100</v>
      </c>
      <c r="AH6" s="38" t="s">
        <v>97</v>
      </c>
      <c r="AI6" s="19" t="s">
        <v>100</v>
      </c>
      <c r="AJ6" s="38" t="s">
        <v>97</v>
      </c>
      <c r="AK6" s="19" t="s">
        <v>100</v>
      </c>
      <c r="AL6" s="19" t="s">
        <v>99</v>
      </c>
      <c r="AM6" s="19" t="s">
        <v>100</v>
      </c>
      <c r="AN6" s="19" t="s">
        <v>99</v>
      </c>
      <c r="AO6" s="19" t="s">
        <v>100</v>
      </c>
      <c r="AP6" s="38" t="s">
        <v>97</v>
      </c>
      <c r="AQ6" s="19" t="s">
        <v>100</v>
      </c>
      <c r="AR6" s="38" t="s">
        <v>97</v>
      </c>
      <c r="AS6" s="19" t="s">
        <v>100</v>
      </c>
      <c r="AT6" s="38" t="s">
        <v>97</v>
      </c>
      <c r="AU6" s="19" t="s">
        <v>100</v>
      </c>
      <c r="AV6" s="19" t="s">
        <v>99</v>
      </c>
      <c r="AW6" s="19" t="s">
        <v>100</v>
      </c>
      <c r="AX6" s="19" t="s">
        <v>99</v>
      </c>
      <c r="AY6" s="19" t="s">
        <v>100</v>
      </c>
    </row>
    <row r="7" spans="1:51" ht="13.5">
      <c r="A7" s="36" t="s">
        <v>129</v>
      </c>
      <c r="B7" s="40" t="s">
        <v>130</v>
      </c>
      <c r="C7" s="35" t="s">
        <v>131</v>
      </c>
      <c r="D7" s="16">
        <v>67</v>
      </c>
      <c r="E7" s="16">
        <v>161</v>
      </c>
      <c r="F7" s="16">
        <v>8</v>
      </c>
      <c r="G7" s="16">
        <v>28</v>
      </c>
      <c r="H7" s="16">
        <v>0</v>
      </c>
      <c r="I7" s="16">
        <v>0</v>
      </c>
      <c r="J7" s="16">
        <v>54</v>
      </c>
      <c r="K7" s="16">
        <v>122</v>
      </c>
      <c r="L7" s="16">
        <v>0</v>
      </c>
      <c r="M7" s="16">
        <v>0</v>
      </c>
      <c r="N7" s="16">
        <v>0</v>
      </c>
      <c r="O7" s="16">
        <v>0</v>
      </c>
      <c r="P7" s="16">
        <v>547</v>
      </c>
      <c r="Q7" s="16">
        <v>1318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10</v>
      </c>
      <c r="AG7" s="16">
        <v>32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13</v>
      </c>
      <c r="AQ7" s="16">
        <v>74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129</v>
      </c>
      <c r="B8" s="40" t="s">
        <v>132</v>
      </c>
      <c r="C8" s="35" t="s">
        <v>133</v>
      </c>
      <c r="D8" s="16">
        <v>11</v>
      </c>
      <c r="E8" s="16">
        <v>31</v>
      </c>
      <c r="F8" s="16">
        <v>3</v>
      </c>
      <c r="G8" s="16">
        <v>18</v>
      </c>
      <c r="H8" s="16">
        <v>0</v>
      </c>
      <c r="I8" s="16">
        <v>0</v>
      </c>
      <c r="J8" s="16">
        <v>34</v>
      </c>
      <c r="K8" s="16">
        <v>71</v>
      </c>
      <c r="L8" s="16">
        <v>0</v>
      </c>
      <c r="M8" s="16">
        <v>0</v>
      </c>
      <c r="N8" s="16">
        <v>0</v>
      </c>
      <c r="O8" s="16">
        <v>0</v>
      </c>
      <c r="P8" s="16">
        <v>58</v>
      </c>
      <c r="Q8" s="16">
        <v>130</v>
      </c>
      <c r="R8" s="16">
        <v>0</v>
      </c>
      <c r="S8" s="16">
        <v>0</v>
      </c>
      <c r="T8" s="16">
        <v>0</v>
      </c>
      <c r="U8" s="16">
        <v>0</v>
      </c>
      <c r="V8" s="16">
        <v>22</v>
      </c>
      <c r="W8" s="16">
        <v>37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20</v>
      </c>
      <c r="AQ8" s="16">
        <v>61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129</v>
      </c>
      <c r="B9" s="40" t="s">
        <v>134</v>
      </c>
      <c r="C9" s="35" t="s">
        <v>135</v>
      </c>
      <c r="D9" s="16">
        <v>2</v>
      </c>
      <c r="E9" s="16">
        <v>4</v>
      </c>
      <c r="F9" s="16">
        <v>0</v>
      </c>
      <c r="G9" s="16">
        <v>0</v>
      </c>
      <c r="H9" s="16">
        <v>0</v>
      </c>
      <c r="I9" s="16">
        <v>0</v>
      </c>
      <c r="J9" s="16">
        <v>20</v>
      </c>
      <c r="K9" s="16">
        <v>42</v>
      </c>
      <c r="L9" s="16">
        <v>0</v>
      </c>
      <c r="M9" s="16">
        <v>0</v>
      </c>
      <c r="N9" s="16">
        <v>0</v>
      </c>
      <c r="O9" s="16">
        <v>0</v>
      </c>
      <c r="P9" s="16">
        <v>74</v>
      </c>
      <c r="Q9" s="16">
        <v>208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35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129</v>
      </c>
      <c r="B10" s="40" t="s">
        <v>136</v>
      </c>
      <c r="C10" s="35" t="s">
        <v>137</v>
      </c>
      <c r="D10" s="16">
        <v>15</v>
      </c>
      <c r="E10" s="16">
        <v>37</v>
      </c>
      <c r="F10" s="16">
        <v>2</v>
      </c>
      <c r="G10" s="16">
        <v>5</v>
      </c>
      <c r="H10" s="16">
        <v>0</v>
      </c>
      <c r="I10" s="16">
        <v>0</v>
      </c>
      <c r="J10" s="16">
        <v>5</v>
      </c>
      <c r="K10" s="16">
        <v>10</v>
      </c>
      <c r="L10" s="16">
        <v>7</v>
      </c>
      <c r="M10" s="16">
        <v>70</v>
      </c>
      <c r="N10" s="16">
        <v>0</v>
      </c>
      <c r="O10" s="16">
        <v>0</v>
      </c>
      <c r="P10" s="16">
        <v>64</v>
      </c>
      <c r="Q10" s="16">
        <v>135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14</v>
      </c>
      <c r="AQ10" s="16">
        <v>45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129</v>
      </c>
      <c r="B11" s="40" t="s">
        <v>138</v>
      </c>
      <c r="C11" s="35" t="s">
        <v>139</v>
      </c>
      <c r="D11" s="16">
        <v>20</v>
      </c>
      <c r="E11" s="16">
        <v>42</v>
      </c>
      <c r="F11" s="16">
        <v>7</v>
      </c>
      <c r="G11" s="16">
        <v>11</v>
      </c>
      <c r="H11" s="16">
        <v>0</v>
      </c>
      <c r="I11" s="16">
        <v>0</v>
      </c>
      <c r="J11" s="16">
        <v>4</v>
      </c>
      <c r="K11" s="16">
        <v>8</v>
      </c>
      <c r="L11" s="16">
        <v>8</v>
      </c>
      <c r="M11" s="16">
        <v>16</v>
      </c>
      <c r="N11" s="16">
        <v>0</v>
      </c>
      <c r="O11" s="16">
        <v>0</v>
      </c>
      <c r="P11" s="16">
        <v>38</v>
      </c>
      <c r="Q11" s="16">
        <v>126</v>
      </c>
      <c r="R11" s="16">
        <v>0</v>
      </c>
      <c r="S11" s="16">
        <v>0</v>
      </c>
      <c r="T11" s="16">
        <v>0</v>
      </c>
      <c r="U11" s="16">
        <v>0</v>
      </c>
      <c r="V11" s="16">
        <v>14</v>
      </c>
      <c r="W11" s="16">
        <v>27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14</v>
      </c>
      <c r="AQ11" s="16">
        <v>27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129</v>
      </c>
      <c r="B12" s="40" t="s">
        <v>140</v>
      </c>
      <c r="C12" s="35" t="s">
        <v>141</v>
      </c>
      <c r="D12" s="16">
        <v>7</v>
      </c>
      <c r="E12" s="16">
        <v>20</v>
      </c>
      <c r="F12" s="16">
        <v>2</v>
      </c>
      <c r="G12" s="16">
        <v>6</v>
      </c>
      <c r="H12" s="16">
        <v>0</v>
      </c>
      <c r="I12" s="16">
        <v>0</v>
      </c>
      <c r="J12" s="16">
        <v>19</v>
      </c>
      <c r="K12" s="16">
        <v>49</v>
      </c>
      <c r="L12" s="16">
        <v>0</v>
      </c>
      <c r="M12" s="16">
        <v>0</v>
      </c>
      <c r="N12" s="16">
        <v>0</v>
      </c>
      <c r="O12" s="16">
        <v>0</v>
      </c>
      <c r="P12" s="16">
        <v>41</v>
      </c>
      <c r="Q12" s="16">
        <v>97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13</v>
      </c>
      <c r="AG12" s="16">
        <v>59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59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129</v>
      </c>
      <c r="B13" s="40" t="s">
        <v>142</v>
      </c>
      <c r="C13" s="35" t="s">
        <v>143</v>
      </c>
      <c r="D13" s="16">
        <v>8</v>
      </c>
      <c r="E13" s="16">
        <v>26</v>
      </c>
      <c r="F13" s="16">
        <v>1</v>
      </c>
      <c r="G13" s="16">
        <v>2</v>
      </c>
      <c r="H13" s="16">
        <v>0</v>
      </c>
      <c r="I13" s="16">
        <v>0</v>
      </c>
      <c r="J13" s="16">
        <v>20</v>
      </c>
      <c r="K13" s="16">
        <v>53</v>
      </c>
      <c r="L13" s="16">
        <v>0</v>
      </c>
      <c r="M13" s="16">
        <v>0</v>
      </c>
      <c r="N13" s="16">
        <v>0</v>
      </c>
      <c r="O13" s="16">
        <v>0</v>
      </c>
      <c r="P13" s="16">
        <v>87</v>
      </c>
      <c r="Q13" s="16">
        <v>194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5</v>
      </c>
      <c r="AG13" s="16">
        <v>20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5</v>
      </c>
      <c r="AQ13" s="16">
        <v>24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129</v>
      </c>
      <c r="B14" s="40" t="s">
        <v>144</v>
      </c>
      <c r="C14" s="35" t="s">
        <v>145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23</v>
      </c>
      <c r="K14" s="16">
        <v>48</v>
      </c>
      <c r="L14" s="16">
        <v>8</v>
      </c>
      <c r="M14" s="16">
        <v>16</v>
      </c>
      <c r="N14" s="16">
        <v>0</v>
      </c>
      <c r="O14" s="16">
        <v>0</v>
      </c>
      <c r="P14" s="16">
        <v>65</v>
      </c>
      <c r="Q14" s="16">
        <v>185</v>
      </c>
      <c r="R14" s="16">
        <v>10</v>
      </c>
      <c r="S14" s="16">
        <v>28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9</v>
      </c>
      <c r="AQ14" s="16">
        <v>32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129</v>
      </c>
      <c r="B15" s="40" t="s">
        <v>146</v>
      </c>
      <c r="C15" s="35" t="s">
        <v>147</v>
      </c>
      <c r="D15" s="16">
        <v>3</v>
      </c>
      <c r="E15" s="16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14</v>
      </c>
      <c r="K15" s="16">
        <v>46</v>
      </c>
      <c r="L15" s="16">
        <v>0</v>
      </c>
      <c r="M15" s="16">
        <v>0</v>
      </c>
      <c r="N15" s="16">
        <v>0</v>
      </c>
      <c r="O15" s="16">
        <v>0</v>
      </c>
      <c r="P15" s="16">
        <v>73</v>
      </c>
      <c r="Q15" s="16">
        <v>188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15</v>
      </c>
      <c r="AR15" s="16">
        <v>5</v>
      </c>
      <c r="AS15" s="16">
        <v>8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129</v>
      </c>
      <c r="B16" s="40" t="s">
        <v>148</v>
      </c>
      <c r="C16" s="35" t="s">
        <v>149</v>
      </c>
      <c r="D16" s="16">
        <v>1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40</v>
      </c>
      <c r="L16" s="16">
        <v>0</v>
      </c>
      <c r="M16" s="16">
        <v>0</v>
      </c>
      <c r="N16" s="16">
        <v>0</v>
      </c>
      <c r="O16" s="16">
        <v>0</v>
      </c>
      <c r="P16" s="16">
        <v>12</v>
      </c>
      <c r="Q16" s="16">
        <v>31</v>
      </c>
      <c r="R16" s="16">
        <v>2</v>
      </c>
      <c r="S16" s="16">
        <v>8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16</v>
      </c>
      <c r="AQ16" s="16">
        <v>50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129</v>
      </c>
      <c r="B17" s="40" t="s">
        <v>150</v>
      </c>
      <c r="C17" s="35" t="s">
        <v>151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15</v>
      </c>
      <c r="L17" s="16">
        <v>0</v>
      </c>
      <c r="M17" s="16">
        <v>0</v>
      </c>
      <c r="N17" s="16">
        <v>0</v>
      </c>
      <c r="O17" s="16">
        <v>0</v>
      </c>
      <c r="P17" s="16">
        <v>22</v>
      </c>
      <c r="Q17" s="16">
        <v>53</v>
      </c>
      <c r="R17" s="16">
        <v>7</v>
      </c>
      <c r="S17" s="16">
        <v>10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18</v>
      </c>
      <c r="AQ17" s="16">
        <v>53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129</v>
      </c>
      <c r="B18" s="40" t="s">
        <v>152</v>
      </c>
      <c r="C18" s="35" t="s">
        <v>153</v>
      </c>
      <c r="D18" s="16">
        <v>8</v>
      </c>
      <c r="E18" s="16">
        <v>18</v>
      </c>
      <c r="F18" s="16">
        <v>0</v>
      </c>
      <c r="G18" s="16">
        <v>0</v>
      </c>
      <c r="H18" s="16">
        <v>0</v>
      </c>
      <c r="I18" s="16">
        <v>0</v>
      </c>
      <c r="J18" s="16">
        <v>11</v>
      </c>
      <c r="K18" s="16">
        <v>27</v>
      </c>
      <c r="L18" s="16">
        <v>0</v>
      </c>
      <c r="M18" s="16">
        <v>0</v>
      </c>
      <c r="N18" s="16">
        <v>0</v>
      </c>
      <c r="O18" s="16">
        <v>0</v>
      </c>
      <c r="P18" s="16">
        <v>24</v>
      </c>
      <c r="Q18" s="16">
        <v>60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129</v>
      </c>
      <c r="B19" s="40" t="s">
        <v>154</v>
      </c>
      <c r="C19" s="35" t="s">
        <v>155</v>
      </c>
      <c r="D19" s="16">
        <v>5</v>
      </c>
      <c r="E19" s="16">
        <v>8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12</v>
      </c>
      <c r="L19" s="16">
        <v>0</v>
      </c>
      <c r="M19" s="16">
        <v>0</v>
      </c>
      <c r="N19" s="16">
        <v>0</v>
      </c>
      <c r="O19" s="16">
        <v>0</v>
      </c>
      <c r="P19" s="16">
        <v>101</v>
      </c>
      <c r="Q19" s="16">
        <v>233</v>
      </c>
      <c r="R19" s="16">
        <v>5</v>
      </c>
      <c r="S19" s="16">
        <v>23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4</v>
      </c>
      <c r="AQ19" s="16">
        <v>21</v>
      </c>
      <c r="AR19" s="16">
        <v>1</v>
      </c>
      <c r="AS19" s="16">
        <v>1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129</v>
      </c>
      <c r="B20" s="40" t="s">
        <v>156</v>
      </c>
      <c r="C20" s="35" t="s">
        <v>157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10</v>
      </c>
      <c r="K20" s="16">
        <v>39</v>
      </c>
      <c r="L20" s="16">
        <v>3</v>
      </c>
      <c r="M20" s="16">
        <v>10</v>
      </c>
      <c r="N20" s="16">
        <v>0</v>
      </c>
      <c r="O20" s="16">
        <v>0</v>
      </c>
      <c r="P20" s="16">
        <v>11</v>
      </c>
      <c r="Q20" s="16">
        <v>42</v>
      </c>
      <c r="R20" s="16">
        <v>3</v>
      </c>
      <c r="S20" s="16">
        <v>10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6</v>
      </c>
      <c r="AQ20" s="16">
        <v>4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129</v>
      </c>
      <c r="B21" s="40" t="s">
        <v>158</v>
      </c>
      <c r="C21" s="35" t="s">
        <v>159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5</v>
      </c>
      <c r="L21" s="16">
        <v>5</v>
      </c>
      <c r="M21" s="16">
        <v>9</v>
      </c>
      <c r="N21" s="16">
        <v>0</v>
      </c>
      <c r="O21" s="16">
        <v>0</v>
      </c>
      <c r="P21" s="16">
        <v>15</v>
      </c>
      <c r="Q21" s="16">
        <v>32</v>
      </c>
      <c r="R21" s="16">
        <v>8</v>
      </c>
      <c r="S21" s="16">
        <v>13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8</v>
      </c>
      <c r="AQ21" s="16">
        <v>30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129</v>
      </c>
      <c r="B22" s="40" t="s">
        <v>160</v>
      </c>
      <c r="C22" s="35" t="s">
        <v>128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8</v>
      </c>
      <c r="K22" s="16">
        <v>18</v>
      </c>
      <c r="L22" s="16">
        <v>0</v>
      </c>
      <c r="M22" s="16">
        <v>0</v>
      </c>
      <c r="N22" s="16">
        <v>0</v>
      </c>
      <c r="O22" s="16">
        <v>0</v>
      </c>
      <c r="P22" s="16">
        <v>26</v>
      </c>
      <c r="Q22" s="16">
        <v>58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6</v>
      </c>
      <c r="AQ22" s="16">
        <v>18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129</v>
      </c>
      <c r="B23" s="40" t="s">
        <v>161</v>
      </c>
      <c r="C23" s="35" t="s">
        <v>162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7</v>
      </c>
      <c r="L23" s="16">
        <v>0</v>
      </c>
      <c r="M23" s="16">
        <v>0</v>
      </c>
      <c r="N23" s="16">
        <v>0</v>
      </c>
      <c r="O23" s="16">
        <v>0</v>
      </c>
      <c r="P23" s="16">
        <v>8</v>
      </c>
      <c r="Q23" s="16">
        <v>24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3</v>
      </c>
      <c r="AQ23" s="16">
        <v>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129</v>
      </c>
      <c r="B24" s="40" t="s">
        <v>163</v>
      </c>
      <c r="C24" s="35" t="s">
        <v>164</v>
      </c>
      <c r="D24" s="16">
        <v>5</v>
      </c>
      <c r="E24" s="16">
        <v>15</v>
      </c>
      <c r="F24" s="16">
        <v>1</v>
      </c>
      <c r="G24" s="16">
        <v>4</v>
      </c>
      <c r="H24" s="16">
        <v>0</v>
      </c>
      <c r="I24" s="16">
        <v>0</v>
      </c>
      <c r="J24" s="16">
        <v>6</v>
      </c>
      <c r="K24" s="16">
        <v>14</v>
      </c>
      <c r="L24" s="16">
        <v>1</v>
      </c>
      <c r="M24" s="16">
        <v>4</v>
      </c>
      <c r="N24" s="16">
        <v>0</v>
      </c>
      <c r="O24" s="16">
        <v>0</v>
      </c>
      <c r="P24" s="16">
        <v>8</v>
      </c>
      <c r="Q24" s="16">
        <v>20</v>
      </c>
      <c r="R24" s="16">
        <v>0</v>
      </c>
      <c r="S24" s="16">
        <v>0</v>
      </c>
      <c r="T24" s="16">
        <v>0</v>
      </c>
      <c r="U24" s="16">
        <v>0</v>
      </c>
      <c r="V24" s="16">
        <v>4</v>
      </c>
      <c r="W24" s="16">
        <v>12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9</v>
      </c>
      <c r="AG24" s="16">
        <v>44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129</v>
      </c>
      <c r="B25" s="40" t="s">
        <v>165</v>
      </c>
      <c r="C25" s="35" t="s">
        <v>166</v>
      </c>
      <c r="D25" s="16">
        <v>3</v>
      </c>
      <c r="E25" s="16">
        <v>6</v>
      </c>
      <c r="F25" s="16">
        <v>2</v>
      </c>
      <c r="G25" s="16">
        <v>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3</v>
      </c>
      <c r="W25" s="16">
        <v>5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129</v>
      </c>
      <c r="B26" s="40" t="s">
        <v>167</v>
      </c>
      <c r="C26" s="35" t="s">
        <v>168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11</v>
      </c>
      <c r="K26" s="16">
        <v>28</v>
      </c>
      <c r="L26" s="16">
        <v>0</v>
      </c>
      <c r="M26" s="16">
        <v>0</v>
      </c>
      <c r="N26" s="16">
        <v>0</v>
      </c>
      <c r="O26" s="16">
        <v>0</v>
      </c>
      <c r="P26" s="16">
        <v>14</v>
      </c>
      <c r="Q26" s="16">
        <v>210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129</v>
      </c>
      <c r="B27" s="40" t="s">
        <v>169</v>
      </c>
      <c r="C27" s="35" t="s">
        <v>170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129</v>
      </c>
      <c r="B28" s="40" t="s">
        <v>171</v>
      </c>
      <c r="C28" s="35" t="s">
        <v>172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129</v>
      </c>
      <c r="B29" s="40" t="s">
        <v>173</v>
      </c>
      <c r="C29" s="35" t="s">
        <v>174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129</v>
      </c>
      <c r="B30" s="40" t="s">
        <v>175</v>
      </c>
      <c r="C30" s="35" t="s">
        <v>176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8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129</v>
      </c>
      <c r="B31" s="40" t="s">
        <v>177</v>
      </c>
      <c r="C31" s="35" t="s">
        <v>178</v>
      </c>
      <c r="D31" s="16">
        <v>2</v>
      </c>
      <c r="E31" s="16">
        <v>6</v>
      </c>
      <c r="F31" s="16">
        <v>1</v>
      </c>
      <c r="G31" s="16">
        <v>4</v>
      </c>
      <c r="H31" s="16">
        <v>0</v>
      </c>
      <c r="I31" s="16">
        <v>0</v>
      </c>
      <c r="J31" s="16">
        <v>11</v>
      </c>
      <c r="K31" s="16">
        <v>34</v>
      </c>
      <c r="L31" s="16">
        <v>0</v>
      </c>
      <c r="M31" s="16">
        <v>0</v>
      </c>
      <c r="N31" s="16">
        <v>0</v>
      </c>
      <c r="O31" s="16">
        <v>0</v>
      </c>
      <c r="P31" s="16">
        <v>116</v>
      </c>
      <c r="Q31" s="16">
        <v>335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12</v>
      </c>
      <c r="AQ31" s="16">
        <v>55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129</v>
      </c>
      <c r="B32" s="40" t="s">
        <v>179</v>
      </c>
      <c r="C32" s="35" t="s">
        <v>180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5</v>
      </c>
      <c r="K32" s="16">
        <v>10</v>
      </c>
      <c r="L32" s="16">
        <v>5</v>
      </c>
      <c r="M32" s="16">
        <v>10</v>
      </c>
      <c r="N32" s="16">
        <v>0</v>
      </c>
      <c r="O32" s="16">
        <v>0</v>
      </c>
      <c r="P32" s="16">
        <v>41</v>
      </c>
      <c r="Q32" s="16">
        <v>97</v>
      </c>
      <c r="R32" s="16">
        <v>27</v>
      </c>
      <c r="S32" s="16">
        <v>90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4</v>
      </c>
      <c r="AQ32" s="16">
        <v>18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129</v>
      </c>
      <c r="B33" s="40" t="s">
        <v>181</v>
      </c>
      <c r="C33" s="35" t="s">
        <v>182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32</v>
      </c>
      <c r="L33" s="16">
        <v>2</v>
      </c>
      <c r="M33" s="16">
        <v>8</v>
      </c>
      <c r="N33" s="16">
        <v>0</v>
      </c>
      <c r="O33" s="16">
        <v>0</v>
      </c>
      <c r="P33" s="16">
        <v>50</v>
      </c>
      <c r="Q33" s="16">
        <v>150</v>
      </c>
      <c r="R33" s="16">
        <v>30</v>
      </c>
      <c r="S33" s="16">
        <v>90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10</v>
      </c>
      <c r="AQ33" s="16">
        <v>37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129</v>
      </c>
      <c r="B34" s="40" t="s">
        <v>183</v>
      </c>
      <c r="C34" s="35" t="s">
        <v>184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16</v>
      </c>
      <c r="K34" s="16">
        <v>38</v>
      </c>
      <c r="L34" s="16">
        <v>0</v>
      </c>
      <c r="M34" s="16">
        <v>0</v>
      </c>
      <c r="N34" s="16">
        <v>0</v>
      </c>
      <c r="O34" s="16">
        <v>0</v>
      </c>
      <c r="P34" s="16">
        <v>71</v>
      </c>
      <c r="Q34" s="16">
        <v>180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9</v>
      </c>
      <c r="AQ34" s="16">
        <v>25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129</v>
      </c>
      <c r="B35" s="40" t="s">
        <v>185</v>
      </c>
      <c r="C35" s="35" t="s">
        <v>186</v>
      </c>
      <c r="D35" s="16">
        <v>2</v>
      </c>
      <c r="E35" s="16">
        <v>5</v>
      </c>
      <c r="F35" s="16">
        <v>1</v>
      </c>
      <c r="G35" s="16">
        <v>2</v>
      </c>
      <c r="H35" s="16">
        <v>0</v>
      </c>
      <c r="I35" s="16">
        <v>0</v>
      </c>
      <c r="J35" s="16">
        <v>4</v>
      </c>
      <c r="K35" s="16">
        <v>13</v>
      </c>
      <c r="L35" s="16">
        <v>0</v>
      </c>
      <c r="M35" s="16">
        <v>0</v>
      </c>
      <c r="N35" s="16">
        <v>0</v>
      </c>
      <c r="O35" s="16">
        <v>0</v>
      </c>
      <c r="P35" s="16">
        <v>59</v>
      </c>
      <c r="Q35" s="16">
        <v>146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10</v>
      </c>
      <c r="AQ35" s="16">
        <v>27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129</v>
      </c>
      <c r="B36" s="40" t="s">
        <v>187</v>
      </c>
      <c r="C36" s="35" t="s">
        <v>188</v>
      </c>
      <c r="D36" s="16">
        <v>3</v>
      </c>
      <c r="E36" s="16">
        <v>7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9</v>
      </c>
      <c r="L36" s="16">
        <v>0</v>
      </c>
      <c r="M36" s="16">
        <v>0</v>
      </c>
      <c r="N36" s="16">
        <v>0</v>
      </c>
      <c r="O36" s="16">
        <v>0</v>
      </c>
      <c r="P36" s="16">
        <v>68</v>
      </c>
      <c r="Q36" s="16">
        <v>153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8</v>
      </c>
      <c r="AQ36" s="16">
        <v>18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129</v>
      </c>
      <c r="B37" s="40" t="s">
        <v>189</v>
      </c>
      <c r="C37" s="35" t="s">
        <v>190</v>
      </c>
      <c r="D37" s="16">
        <v>4</v>
      </c>
      <c r="E37" s="16">
        <v>10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62</v>
      </c>
      <c r="Q37" s="16">
        <v>147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16</v>
      </c>
      <c r="AQ37" s="16">
        <v>47</v>
      </c>
      <c r="AR37" s="16">
        <v>1</v>
      </c>
      <c r="AS37" s="16">
        <v>10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129</v>
      </c>
      <c r="B38" s="40" t="s">
        <v>191</v>
      </c>
      <c r="C38" s="35" t="s">
        <v>192</v>
      </c>
      <c r="D38" s="16">
        <v>3</v>
      </c>
      <c r="E38" s="16">
        <v>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39</v>
      </c>
      <c r="Q38" s="16">
        <v>111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129</v>
      </c>
      <c r="B39" s="40" t="s">
        <v>193</v>
      </c>
      <c r="C39" s="35" t="s">
        <v>194</v>
      </c>
      <c r="D39" s="16">
        <v>5</v>
      </c>
      <c r="E39" s="16">
        <v>10</v>
      </c>
      <c r="F39" s="16">
        <v>3</v>
      </c>
      <c r="G39" s="16">
        <v>9</v>
      </c>
      <c r="H39" s="16">
        <v>0</v>
      </c>
      <c r="I39" s="16">
        <v>0</v>
      </c>
      <c r="J39" s="16">
        <v>3</v>
      </c>
      <c r="K39" s="16">
        <v>7</v>
      </c>
      <c r="L39" s="16">
        <v>1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13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129</v>
      </c>
      <c r="B40" s="40" t="s">
        <v>195</v>
      </c>
      <c r="C40" s="35" t="s">
        <v>196</v>
      </c>
      <c r="D40" s="16">
        <v>4</v>
      </c>
      <c r="E40" s="16">
        <v>8</v>
      </c>
      <c r="F40" s="16">
        <v>3</v>
      </c>
      <c r="G40" s="16">
        <v>6</v>
      </c>
      <c r="H40" s="16">
        <v>0</v>
      </c>
      <c r="I40" s="16">
        <v>0</v>
      </c>
      <c r="J40" s="16">
        <v>6</v>
      </c>
      <c r="K40" s="16">
        <v>14</v>
      </c>
      <c r="L40" s="16">
        <v>0</v>
      </c>
      <c r="M40" s="16">
        <v>0</v>
      </c>
      <c r="N40" s="16">
        <v>0</v>
      </c>
      <c r="O40" s="16">
        <v>0</v>
      </c>
      <c r="P40" s="16">
        <v>15</v>
      </c>
      <c r="Q40" s="16">
        <v>31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5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129</v>
      </c>
      <c r="B41" s="40" t="s">
        <v>197</v>
      </c>
      <c r="C41" s="35" t="s">
        <v>198</v>
      </c>
      <c r="D41" s="16">
        <v>3</v>
      </c>
      <c r="E41" s="16">
        <v>12</v>
      </c>
      <c r="F41" s="16">
        <v>1</v>
      </c>
      <c r="G41" s="16">
        <v>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13</v>
      </c>
      <c r="Q41" s="16">
        <v>32</v>
      </c>
      <c r="R41" s="16">
        <v>1</v>
      </c>
      <c r="S41" s="16">
        <v>2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14</v>
      </c>
      <c r="AQ41" s="16">
        <v>50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129</v>
      </c>
      <c r="B42" s="40" t="s">
        <v>199</v>
      </c>
      <c r="C42" s="35" t="s">
        <v>200</v>
      </c>
      <c r="D42" s="16">
        <v>2</v>
      </c>
      <c r="E42" s="16">
        <v>4</v>
      </c>
      <c r="F42" s="16">
        <v>0</v>
      </c>
      <c r="G42" s="16">
        <v>0</v>
      </c>
      <c r="H42" s="16">
        <v>0</v>
      </c>
      <c r="I42" s="16">
        <v>0</v>
      </c>
      <c r="J42" s="16">
        <v>10</v>
      </c>
      <c r="K42" s="16">
        <v>23</v>
      </c>
      <c r="L42" s="16">
        <v>0</v>
      </c>
      <c r="M42" s="16">
        <v>0</v>
      </c>
      <c r="N42" s="16">
        <v>0</v>
      </c>
      <c r="O42" s="16">
        <v>0</v>
      </c>
      <c r="P42" s="16">
        <v>17</v>
      </c>
      <c r="Q42" s="16">
        <v>39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6</v>
      </c>
      <c r="AQ42" s="16">
        <v>17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129</v>
      </c>
      <c r="B43" s="40" t="s">
        <v>201</v>
      </c>
      <c r="C43" s="35" t="s">
        <v>33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v>11</v>
      </c>
      <c r="K43" s="16">
        <v>26</v>
      </c>
      <c r="L43" s="16">
        <v>0</v>
      </c>
      <c r="M43" s="16">
        <v>0</v>
      </c>
      <c r="N43" s="16">
        <v>0</v>
      </c>
      <c r="O43" s="16">
        <v>0</v>
      </c>
      <c r="P43" s="16">
        <v>36</v>
      </c>
      <c r="Q43" s="16">
        <v>80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7</v>
      </c>
      <c r="AQ43" s="16">
        <v>24</v>
      </c>
      <c r="AR43" s="16">
        <v>0</v>
      </c>
      <c r="AS43" s="16">
        <v>0</v>
      </c>
      <c r="AT43" s="16">
        <v>2</v>
      </c>
      <c r="AU43" s="16">
        <v>21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129</v>
      </c>
      <c r="B44" s="40" t="s">
        <v>34</v>
      </c>
      <c r="C44" s="35" t="s">
        <v>35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8</v>
      </c>
      <c r="K44" s="16">
        <v>21</v>
      </c>
      <c r="L44" s="16">
        <v>0</v>
      </c>
      <c r="M44" s="16">
        <v>0</v>
      </c>
      <c r="N44" s="16">
        <v>0</v>
      </c>
      <c r="O44" s="16">
        <v>0</v>
      </c>
      <c r="P44" s="16">
        <v>2</v>
      </c>
      <c r="Q44" s="16">
        <v>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8</v>
      </c>
      <c r="AQ44" s="16">
        <v>26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129</v>
      </c>
      <c r="B45" s="40" t="s">
        <v>36</v>
      </c>
      <c r="C45" s="35" t="s">
        <v>37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11</v>
      </c>
      <c r="L45" s="16">
        <v>0</v>
      </c>
      <c r="M45" s="16">
        <v>0</v>
      </c>
      <c r="N45" s="16">
        <v>0</v>
      </c>
      <c r="O45" s="16">
        <v>0</v>
      </c>
      <c r="P45" s="16">
        <v>10</v>
      </c>
      <c r="Q45" s="16">
        <v>24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129</v>
      </c>
      <c r="B46" s="40" t="s">
        <v>38</v>
      </c>
      <c r="C46" s="35" t="s">
        <v>39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</v>
      </c>
      <c r="K46" s="16">
        <v>14</v>
      </c>
      <c r="L46" s="16">
        <v>0</v>
      </c>
      <c r="M46" s="16">
        <v>0</v>
      </c>
      <c r="N46" s="16">
        <v>0</v>
      </c>
      <c r="O46" s="16">
        <v>0</v>
      </c>
      <c r="P46" s="16">
        <v>11</v>
      </c>
      <c r="Q46" s="16">
        <v>27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129</v>
      </c>
      <c r="B47" s="40" t="s">
        <v>40</v>
      </c>
      <c r="C47" s="35" t="s">
        <v>41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</v>
      </c>
      <c r="K47" s="16">
        <v>8</v>
      </c>
      <c r="L47" s="16">
        <v>0</v>
      </c>
      <c r="M47" s="16">
        <v>0</v>
      </c>
      <c r="N47" s="16">
        <v>0</v>
      </c>
      <c r="O47" s="16">
        <v>0</v>
      </c>
      <c r="P47" s="16">
        <v>4</v>
      </c>
      <c r="Q47" s="16">
        <v>12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11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129</v>
      </c>
      <c r="B48" s="40" t="s">
        <v>42</v>
      </c>
      <c r="C48" s="35" t="s">
        <v>32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2</v>
      </c>
      <c r="Q48" s="16">
        <v>4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129</v>
      </c>
      <c r="B49" s="40" t="s">
        <v>43</v>
      </c>
      <c r="C49" s="35" t="s">
        <v>44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129</v>
      </c>
      <c r="B50" s="40" t="s">
        <v>45</v>
      </c>
      <c r="C50" s="35" t="s">
        <v>46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129</v>
      </c>
      <c r="B51" s="40" t="s">
        <v>47</v>
      </c>
      <c r="C51" s="35" t="s">
        <v>48</v>
      </c>
      <c r="D51" s="16">
        <v>7</v>
      </c>
      <c r="E51" s="16">
        <v>15</v>
      </c>
      <c r="F51" s="16">
        <v>6</v>
      </c>
      <c r="G51" s="16">
        <v>37</v>
      </c>
      <c r="H51" s="16">
        <v>0</v>
      </c>
      <c r="I51" s="16">
        <v>0</v>
      </c>
      <c r="J51" s="16">
        <v>5</v>
      </c>
      <c r="K51" s="16">
        <v>16</v>
      </c>
      <c r="L51" s="16">
        <v>0</v>
      </c>
      <c r="M51" s="16">
        <v>0</v>
      </c>
      <c r="N51" s="16">
        <v>0</v>
      </c>
      <c r="O51" s="16">
        <v>0</v>
      </c>
      <c r="P51" s="16">
        <v>43</v>
      </c>
      <c r="Q51" s="16">
        <v>101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129</v>
      </c>
      <c r="B52" s="40" t="s">
        <v>49</v>
      </c>
      <c r="C52" s="35" t="s">
        <v>50</v>
      </c>
      <c r="D52" s="16">
        <v>0</v>
      </c>
      <c r="E52" s="16">
        <v>0</v>
      </c>
      <c r="F52" s="16">
        <v>1</v>
      </c>
      <c r="G52" s="16">
        <v>4</v>
      </c>
      <c r="H52" s="16">
        <v>0</v>
      </c>
      <c r="I52" s="16">
        <v>0</v>
      </c>
      <c r="J52" s="16">
        <v>10</v>
      </c>
      <c r="K52" s="16">
        <v>22</v>
      </c>
      <c r="L52" s="16">
        <v>0</v>
      </c>
      <c r="M52" s="16">
        <v>0</v>
      </c>
      <c r="N52" s="16">
        <v>0</v>
      </c>
      <c r="O52" s="16">
        <v>0</v>
      </c>
      <c r="P52" s="16">
        <v>58</v>
      </c>
      <c r="Q52" s="16">
        <v>220</v>
      </c>
      <c r="R52" s="16">
        <v>19</v>
      </c>
      <c r="S52" s="16">
        <v>45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129</v>
      </c>
      <c r="B53" s="40" t="s">
        <v>51</v>
      </c>
      <c r="C53" s="35" t="s">
        <v>52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10</v>
      </c>
      <c r="L53" s="16">
        <v>3</v>
      </c>
      <c r="M53" s="16">
        <v>8</v>
      </c>
      <c r="N53" s="16">
        <v>0</v>
      </c>
      <c r="O53" s="16">
        <v>0</v>
      </c>
      <c r="P53" s="16">
        <v>5</v>
      </c>
      <c r="Q53" s="16">
        <v>10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129</v>
      </c>
      <c r="B54" s="40" t="s">
        <v>53</v>
      </c>
      <c r="C54" s="35" t="s">
        <v>54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5</v>
      </c>
      <c r="K54" s="16">
        <v>14</v>
      </c>
      <c r="L54" s="16">
        <v>0</v>
      </c>
      <c r="M54" s="16">
        <v>0</v>
      </c>
      <c r="N54" s="16">
        <v>0</v>
      </c>
      <c r="O54" s="16">
        <v>0</v>
      </c>
      <c r="P54" s="16">
        <v>27</v>
      </c>
      <c r="Q54" s="16">
        <v>65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20</v>
      </c>
      <c r="AQ54" s="16">
        <v>77</v>
      </c>
      <c r="AR54" s="16">
        <v>3</v>
      </c>
      <c r="AS54" s="16">
        <v>1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129</v>
      </c>
      <c r="B55" s="40" t="s">
        <v>55</v>
      </c>
      <c r="C55" s="35" t="s">
        <v>56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6</v>
      </c>
      <c r="L55" s="16">
        <v>0</v>
      </c>
      <c r="M55" s="16">
        <v>0</v>
      </c>
      <c r="N55" s="16">
        <v>0</v>
      </c>
      <c r="O55" s="16">
        <v>0</v>
      </c>
      <c r="P55" s="16">
        <v>59</v>
      </c>
      <c r="Q55" s="16">
        <v>174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5</v>
      </c>
      <c r="AQ55" s="16">
        <v>14</v>
      </c>
      <c r="AR55" s="16">
        <v>0</v>
      </c>
      <c r="AS55" s="16">
        <v>0</v>
      </c>
      <c r="AT55" s="16">
        <v>1</v>
      </c>
      <c r="AU55" s="16">
        <v>11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45" t="s">
        <v>95</v>
      </c>
      <c r="B56" s="46"/>
      <c r="C56" s="46"/>
      <c r="D56" s="16">
        <f>SUM(D7:D55)</f>
        <v>192</v>
      </c>
      <c r="E56" s="16">
        <f aca="true" t="shared" si="0" ref="E56:AY56">SUM(E7:E55)</f>
        <v>465</v>
      </c>
      <c r="F56" s="16">
        <f t="shared" si="0"/>
        <v>42</v>
      </c>
      <c r="G56" s="16">
        <f t="shared" si="0"/>
        <v>142</v>
      </c>
      <c r="H56" s="16">
        <f t="shared" si="0"/>
        <v>0</v>
      </c>
      <c r="I56" s="16">
        <f t="shared" si="0"/>
        <v>0</v>
      </c>
      <c r="J56" s="16">
        <f t="shared" si="0"/>
        <v>395</v>
      </c>
      <c r="K56" s="16">
        <f t="shared" si="0"/>
        <v>996</v>
      </c>
      <c r="L56" s="16">
        <f t="shared" si="0"/>
        <v>43</v>
      </c>
      <c r="M56" s="16">
        <f t="shared" si="0"/>
        <v>155</v>
      </c>
      <c r="N56" s="16">
        <f t="shared" si="0"/>
        <v>0</v>
      </c>
      <c r="O56" s="16">
        <f t="shared" si="0"/>
        <v>0</v>
      </c>
      <c r="P56" s="16">
        <f t="shared" si="0"/>
        <v>2096</v>
      </c>
      <c r="Q56" s="16">
        <f t="shared" si="0"/>
        <v>5490</v>
      </c>
      <c r="R56" s="16">
        <f t="shared" si="0"/>
        <v>112</v>
      </c>
      <c r="S56" s="16">
        <f t="shared" si="0"/>
        <v>319</v>
      </c>
      <c r="T56" s="16">
        <f t="shared" si="0"/>
        <v>0</v>
      </c>
      <c r="U56" s="16">
        <f t="shared" si="0"/>
        <v>0</v>
      </c>
      <c r="V56" s="16">
        <f t="shared" si="0"/>
        <v>43</v>
      </c>
      <c r="W56" s="16">
        <f t="shared" si="0"/>
        <v>81</v>
      </c>
      <c r="X56" s="16">
        <f t="shared" si="0"/>
        <v>0</v>
      </c>
      <c r="Y56" s="16">
        <f t="shared" si="0"/>
        <v>0</v>
      </c>
      <c r="Z56" s="16">
        <f t="shared" si="0"/>
        <v>1</v>
      </c>
      <c r="AA56" s="16">
        <f t="shared" si="0"/>
        <v>2</v>
      </c>
      <c r="AB56" s="16">
        <f t="shared" si="0"/>
        <v>0</v>
      </c>
      <c r="AC56" s="16">
        <f t="shared" si="0"/>
        <v>0</v>
      </c>
      <c r="AD56" s="16">
        <f t="shared" si="0"/>
        <v>0</v>
      </c>
      <c r="AE56" s="16">
        <f t="shared" si="0"/>
        <v>0</v>
      </c>
      <c r="AF56" s="16">
        <f t="shared" si="0"/>
        <v>39</v>
      </c>
      <c r="AG56" s="16">
        <f t="shared" si="0"/>
        <v>160</v>
      </c>
      <c r="AH56" s="16">
        <f t="shared" si="0"/>
        <v>0</v>
      </c>
      <c r="AI56" s="16">
        <f t="shared" si="0"/>
        <v>0</v>
      </c>
      <c r="AJ56" s="16">
        <f t="shared" si="0"/>
        <v>0</v>
      </c>
      <c r="AK56" s="16">
        <f t="shared" si="0"/>
        <v>0</v>
      </c>
      <c r="AL56" s="16">
        <f t="shared" si="0"/>
        <v>0</v>
      </c>
      <c r="AM56" s="16">
        <f t="shared" si="0"/>
        <v>0</v>
      </c>
      <c r="AN56" s="16">
        <f t="shared" si="0"/>
        <v>0</v>
      </c>
      <c r="AO56" s="16">
        <f t="shared" si="0"/>
        <v>0</v>
      </c>
      <c r="AP56" s="16">
        <f t="shared" si="0"/>
        <v>318</v>
      </c>
      <c r="AQ56" s="16">
        <f t="shared" si="0"/>
        <v>1025</v>
      </c>
      <c r="AR56" s="16">
        <f t="shared" si="0"/>
        <v>10</v>
      </c>
      <c r="AS56" s="16">
        <f t="shared" si="0"/>
        <v>20</v>
      </c>
      <c r="AT56" s="16">
        <f t="shared" si="0"/>
        <v>3</v>
      </c>
      <c r="AU56" s="16">
        <f t="shared" si="0"/>
        <v>32</v>
      </c>
      <c r="AV56" s="16">
        <f t="shared" si="0"/>
        <v>0</v>
      </c>
      <c r="AW56" s="16">
        <f t="shared" si="0"/>
        <v>0</v>
      </c>
      <c r="AX56" s="16">
        <f t="shared" si="0"/>
        <v>0</v>
      </c>
      <c r="AY5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84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112</v>
      </c>
      <c r="C2" s="47" t="s">
        <v>25</v>
      </c>
      <c r="D2" s="56" t="s">
        <v>113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94</v>
      </c>
      <c r="E3" s="60"/>
      <c r="F3" s="60"/>
      <c r="G3" s="60"/>
      <c r="H3" s="60"/>
      <c r="I3" s="61"/>
      <c r="J3" s="59" t="s">
        <v>92</v>
      </c>
      <c r="K3" s="60"/>
      <c r="L3" s="60"/>
      <c r="M3" s="60"/>
      <c r="N3" s="60"/>
      <c r="O3" s="61"/>
      <c r="P3" s="59" t="s">
        <v>93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117</v>
      </c>
      <c r="G5" s="41"/>
      <c r="H5" s="70" t="s">
        <v>118</v>
      </c>
      <c r="I5" s="41"/>
      <c r="J5" s="70" t="s">
        <v>31</v>
      </c>
      <c r="K5" s="41"/>
      <c r="L5" s="70" t="s">
        <v>117</v>
      </c>
      <c r="M5" s="41"/>
      <c r="N5" s="70" t="s">
        <v>118</v>
      </c>
      <c r="O5" s="41"/>
      <c r="P5" s="70" t="s">
        <v>31</v>
      </c>
      <c r="Q5" s="41"/>
      <c r="R5" s="70" t="s">
        <v>117</v>
      </c>
      <c r="S5" s="41"/>
      <c r="T5" s="70" t="s">
        <v>118</v>
      </c>
      <c r="U5" s="41"/>
      <c r="V5" s="69" t="s">
        <v>119</v>
      </c>
      <c r="W5" s="69"/>
      <c r="X5" s="69" t="s">
        <v>120</v>
      </c>
      <c r="Y5" s="69"/>
      <c r="Z5" s="69"/>
      <c r="AA5" s="69"/>
      <c r="AB5" s="44"/>
      <c r="AC5" s="71"/>
      <c r="AD5" s="68"/>
      <c r="AE5" s="68"/>
      <c r="AF5" s="69" t="s">
        <v>119</v>
      </c>
      <c r="AG5" s="69"/>
      <c r="AH5" s="69" t="s">
        <v>120</v>
      </c>
      <c r="AI5" s="69"/>
      <c r="AJ5" s="69"/>
      <c r="AK5" s="69"/>
      <c r="AL5" s="44"/>
      <c r="AM5" s="71"/>
      <c r="AN5" s="68"/>
      <c r="AO5" s="68"/>
      <c r="AP5" s="69" t="s">
        <v>119</v>
      </c>
      <c r="AQ5" s="69"/>
      <c r="AR5" s="69" t="s">
        <v>120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97</v>
      </c>
      <c r="E6" s="38" t="s">
        <v>114</v>
      </c>
      <c r="F6" s="38" t="s">
        <v>97</v>
      </c>
      <c r="G6" s="38" t="s">
        <v>114</v>
      </c>
      <c r="H6" s="19" t="s">
        <v>99</v>
      </c>
      <c r="I6" s="38" t="s">
        <v>114</v>
      </c>
      <c r="J6" s="38" t="s">
        <v>97</v>
      </c>
      <c r="K6" s="38" t="s">
        <v>114</v>
      </c>
      <c r="L6" s="38" t="s">
        <v>97</v>
      </c>
      <c r="M6" s="38" t="s">
        <v>114</v>
      </c>
      <c r="N6" s="19" t="s">
        <v>99</v>
      </c>
      <c r="O6" s="38" t="s">
        <v>114</v>
      </c>
      <c r="P6" s="38" t="s">
        <v>97</v>
      </c>
      <c r="Q6" s="38" t="s">
        <v>114</v>
      </c>
      <c r="R6" s="38" t="s">
        <v>97</v>
      </c>
      <c r="S6" s="38" t="s">
        <v>114</v>
      </c>
      <c r="T6" s="19" t="s">
        <v>99</v>
      </c>
      <c r="U6" s="38" t="s">
        <v>114</v>
      </c>
      <c r="V6" s="38" t="s">
        <v>97</v>
      </c>
      <c r="W6" s="19" t="s">
        <v>115</v>
      </c>
      <c r="X6" s="38" t="s">
        <v>97</v>
      </c>
      <c r="Y6" s="19" t="s">
        <v>115</v>
      </c>
      <c r="Z6" s="38" t="s">
        <v>97</v>
      </c>
      <c r="AA6" s="19" t="s">
        <v>115</v>
      </c>
      <c r="AB6" s="19" t="s">
        <v>99</v>
      </c>
      <c r="AC6" s="19" t="s">
        <v>115</v>
      </c>
      <c r="AD6" s="19" t="s">
        <v>99</v>
      </c>
      <c r="AE6" s="19" t="s">
        <v>115</v>
      </c>
      <c r="AF6" s="38" t="s">
        <v>97</v>
      </c>
      <c r="AG6" s="19" t="s">
        <v>115</v>
      </c>
      <c r="AH6" s="38" t="s">
        <v>97</v>
      </c>
      <c r="AI6" s="19" t="s">
        <v>115</v>
      </c>
      <c r="AJ6" s="38" t="s">
        <v>97</v>
      </c>
      <c r="AK6" s="19" t="s">
        <v>115</v>
      </c>
      <c r="AL6" s="19" t="s">
        <v>99</v>
      </c>
      <c r="AM6" s="19" t="s">
        <v>115</v>
      </c>
      <c r="AN6" s="19" t="s">
        <v>99</v>
      </c>
      <c r="AO6" s="19" t="s">
        <v>115</v>
      </c>
      <c r="AP6" s="38" t="s">
        <v>97</v>
      </c>
      <c r="AQ6" s="19" t="s">
        <v>115</v>
      </c>
      <c r="AR6" s="38" t="s">
        <v>97</v>
      </c>
      <c r="AS6" s="19" t="s">
        <v>115</v>
      </c>
      <c r="AT6" s="38" t="s">
        <v>97</v>
      </c>
      <c r="AU6" s="19" t="s">
        <v>115</v>
      </c>
      <c r="AV6" s="19" t="s">
        <v>99</v>
      </c>
      <c r="AW6" s="19" t="s">
        <v>115</v>
      </c>
      <c r="AX6" s="19" t="s">
        <v>99</v>
      </c>
      <c r="AY6" s="19" t="s">
        <v>115</v>
      </c>
    </row>
    <row r="7" spans="1:51" ht="13.5">
      <c r="A7" s="36" t="s">
        <v>129</v>
      </c>
      <c r="B7" s="39" t="s">
        <v>57</v>
      </c>
      <c r="C7" s="37" t="s">
        <v>58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51</v>
      </c>
      <c r="AQ7" s="16">
        <v>169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129</v>
      </c>
      <c r="B8" s="39" t="s">
        <v>59</v>
      </c>
      <c r="C8" s="37" t="s">
        <v>60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5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129</v>
      </c>
      <c r="B9" s="39" t="s">
        <v>61</v>
      </c>
      <c r="C9" s="37" t="s">
        <v>62</v>
      </c>
      <c r="D9" s="16">
        <v>8</v>
      </c>
      <c r="E9" s="16">
        <v>18</v>
      </c>
      <c r="F9" s="16">
        <v>6</v>
      </c>
      <c r="G9" s="16">
        <v>14</v>
      </c>
      <c r="H9" s="16">
        <v>0</v>
      </c>
      <c r="I9" s="16">
        <v>0</v>
      </c>
      <c r="J9" s="16">
        <v>10</v>
      </c>
      <c r="K9" s="16">
        <v>21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129</v>
      </c>
      <c r="B10" s="39" t="s">
        <v>63</v>
      </c>
      <c r="C10" s="37" t="s">
        <v>64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129</v>
      </c>
      <c r="B11" s="39" t="s">
        <v>65</v>
      </c>
      <c r="C11" s="37" t="s">
        <v>66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6">
        <v>30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</v>
      </c>
      <c r="AK11" s="16">
        <v>5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129</v>
      </c>
      <c r="B12" s="39" t="s">
        <v>67</v>
      </c>
      <c r="C12" s="37" t="s">
        <v>68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19</v>
      </c>
      <c r="W12" s="16">
        <v>56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14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129</v>
      </c>
      <c r="B13" s="39" t="s">
        <v>69</v>
      </c>
      <c r="C13" s="37" t="s">
        <v>70</v>
      </c>
      <c r="D13" s="16">
        <v>0</v>
      </c>
      <c r="E13" s="16">
        <v>0</v>
      </c>
      <c r="F13" s="16">
        <v>2</v>
      </c>
      <c r="G13" s="16">
        <v>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129</v>
      </c>
      <c r="B14" s="39" t="s">
        <v>71</v>
      </c>
      <c r="C14" s="37" t="s">
        <v>72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18</v>
      </c>
      <c r="AQ14" s="16">
        <v>53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129</v>
      </c>
      <c r="B15" s="39" t="s">
        <v>73</v>
      </c>
      <c r="C15" s="37" t="s">
        <v>74</v>
      </c>
      <c r="D15" s="16">
        <v>4</v>
      </c>
      <c r="E15" s="16">
        <v>10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8</v>
      </c>
      <c r="N15" s="16">
        <v>0</v>
      </c>
      <c r="O15" s="16">
        <v>0</v>
      </c>
      <c r="P15" s="16">
        <v>7</v>
      </c>
      <c r="Q15" s="16">
        <v>28</v>
      </c>
      <c r="R15" s="16">
        <v>4</v>
      </c>
      <c r="S15" s="16">
        <v>8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129</v>
      </c>
      <c r="B16" s="39" t="s">
        <v>75</v>
      </c>
      <c r="C16" s="37" t="s">
        <v>76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129</v>
      </c>
      <c r="B17" s="39" t="s">
        <v>77</v>
      </c>
      <c r="C17" s="37" t="s">
        <v>78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129</v>
      </c>
      <c r="B18" s="39" t="s">
        <v>79</v>
      </c>
      <c r="C18" s="37" t="s">
        <v>80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6" t="s">
        <v>91</v>
      </c>
      <c r="B19" s="46"/>
      <c r="C19" s="46"/>
      <c r="D19" s="16">
        <f aca="true" t="shared" si="0" ref="D19:AY19">SUM(D7:D18)</f>
        <v>12</v>
      </c>
      <c r="E19" s="16">
        <f t="shared" si="0"/>
        <v>28</v>
      </c>
      <c r="F19" s="16">
        <f t="shared" si="0"/>
        <v>9</v>
      </c>
      <c r="G19" s="16">
        <f t="shared" si="0"/>
        <v>24</v>
      </c>
      <c r="H19" s="16">
        <f t="shared" si="0"/>
        <v>0</v>
      </c>
      <c r="I19" s="16">
        <f t="shared" si="0"/>
        <v>0</v>
      </c>
      <c r="J19" s="16">
        <f t="shared" si="0"/>
        <v>10</v>
      </c>
      <c r="K19" s="16">
        <f t="shared" si="0"/>
        <v>21</v>
      </c>
      <c r="L19" s="16">
        <f t="shared" si="0"/>
        <v>6</v>
      </c>
      <c r="M19" s="16">
        <f t="shared" si="0"/>
        <v>38</v>
      </c>
      <c r="N19" s="16">
        <f t="shared" si="0"/>
        <v>0</v>
      </c>
      <c r="O19" s="16">
        <f t="shared" si="0"/>
        <v>0</v>
      </c>
      <c r="P19" s="16">
        <f t="shared" si="0"/>
        <v>7</v>
      </c>
      <c r="Q19" s="16">
        <f t="shared" si="0"/>
        <v>28</v>
      </c>
      <c r="R19" s="16">
        <f t="shared" si="0"/>
        <v>4</v>
      </c>
      <c r="S19" s="16">
        <f t="shared" si="0"/>
        <v>8</v>
      </c>
      <c r="T19" s="16">
        <f t="shared" si="0"/>
        <v>0</v>
      </c>
      <c r="U19" s="16">
        <f t="shared" si="0"/>
        <v>0</v>
      </c>
      <c r="V19" s="16">
        <f t="shared" si="0"/>
        <v>19</v>
      </c>
      <c r="W19" s="16">
        <f t="shared" si="0"/>
        <v>56</v>
      </c>
      <c r="X19" s="16">
        <f t="shared" si="0"/>
        <v>0</v>
      </c>
      <c r="Y19" s="16">
        <f t="shared" si="0"/>
        <v>0</v>
      </c>
      <c r="Z19" s="16">
        <f t="shared" si="0"/>
        <v>3</v>
      </c>
      <c r="AA19" s="16">
        <f t="shared" si="0"/>
        <v>7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4</v>
      </c>
      <c r="AG19" s="16">
        <f t="shared" si="0"/>
        <v>14</v>
      </c>
      <c r="AH19" s="16">
        <f t="shared" si="0"/>
        <v>0</v>
      </c>
      <c r="AI19" s="16">
        <f t="shared" si="0"/>
        <v>0</v>
      </c>
      <c r="AJ19" s="16">
        <f t="shared" si="0"/>
        <v>1</v>
      </c>
      <c r="AK19" s="16">
        <f t="shared" si="0"/>
        <v>5</v>
      </c>
      <c r="AL19" s="16">
        <f t="shared" si="0"/>
        <v>0</v>
      </c>
      <c r="AM19" s="16">
        <f t="shared" si="0"/>
        <v>0</v>
      </c>
      <c r="AN19" s="16">
        <f t="shared" si="0"/>
        <v>0</v>
      </c>
      <c r="AO19" s="16">
        <f t="shared" si="0"/>
        <v>0</v>
      </c>
      <c r="AP19" s="16">
        <f t="shared" si="0"/>
        <v>69</v>
      </c>
      <c r="AQ19" s="16">
        <f t="shared" si="0"/>
        <v>222</v>
      </c>
      <c r="AR19" s="16">
        <f t="shared" si="0"/>
        <v>0</v>
      </c>
      <c r="AS19" s="16">
        <f t="shared" si="0"/>
        <v>0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A19:C1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83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</v>
      </c>
      <c r="C2" s="50" t="s">
        <v>86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125</v>
      </c>
      <c r="E3" s="8"/>
      <c r="F3" s="8"/>
      <c r="G3" s="10"/>
      <c r="H3" s="12" t="s">
        <v>126</v>
      </c>
      <c r="I3" s="8"/>
      <c r="J3" s="8"/>
      <c r="K3" s="10"/>
      <c r="L3" s="12" t="s">
        <v>125</v>
      </c>
      <c r="M3" s="8"/>
      <c r="N3" s="8"/>
      <c r="O3" s="10"/>
      <c r="P3" s="12" t="s">
        <v>126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88</v>
      </c>
      <c r="E4" s="47" t="s">
        <v>12</v>
      </c>
      <c r="F4" s="47" t="s">
        <v>13</v>
      </c>
      <c r="G4" s="47" t="s">
        <v>14</v>
      </c>
      <c r="H4" s="49" t="s">
        <v>88</v>
      </c>
      <c r="I4" s="47" t="s">
        <v>12</v>
      </c>
      <c r="J4" s="47" t="s">
        <v>13</v>
      </c>
      <c r="K4" s="47" t="s">
        <v>14</v>
      </c>
      <c r="L4" s="49" t="s">
        <v>88</v>
      </c>
      <c r="M4" s="47" t="s">
        <v>12</v>
      </c>
      <c r="N4" s="47" t="s">
        <v>13</v>
      </c>
      <c r="O4" s="47" t="s">
        <v>14</v>
      </c>
      <c r="P4" s="49" t="s">
        <v>88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127</v>
      </c>
      <c r="E6" s="15" t="s">
        <v>124</v>
      </c>
      <c r="F6" s="15" t="s">
        <v>124</v>
      </c>
      <c r="G6" s="15" t="s">
        <v>124</v>
      </c>
      <c r="H6" s="14" t="s">
        <v>124</v>
      </c>
      <c r="I6" s="15" t="s">
        <v>124</v>
      </c>
      <c r="J6" s="15" t="s">
        <v>124</v>
      </c>
      <c r="K6" s="15" t="s">
        <v>124</v>
      </c>
      <c r="L6" s="14" t="s">
        <v>127</v>
      </c>
      <c r="M6" s="15" t="s">
        <v>124</v>
      </c>
      <c r="N6" s="15" t="s">
        <v>124</v>
      </c>
      <c r="O6" s="15" t="s">
        <v>124</v>
      </c>
      <c r="P6" s="14" t="s">
        <v>124</v>
      </c>
      <c r="Q6" s="15" t="s">
        <v>124</v>
      </c>
      <c r="R6" s="15" t="s">
        <v>124</v>
      </c>
      <c r="S6" s="15" t="s">
        <v>124</v>
      </c>
    </row>
    <row r="7" spans="1:19" ht="13.5">
      <c r="A7" s="36" t="s">
        <v>129</v>
      </c>
      <c r="B7" s="40" t="s">
        <v>130</v>
      </c>
      <c r="C7" s="35" t="s">
        <v>131</v>
      </c>
      <c r="D7" s="16">
        <f>SUM(E7:G7)</f>
        <v>12</v>
      </c>
      <c r="E7" s="16">
        <v>7</v>
      </c>
      <c r="F7" s="16">
        <v>2</v>
      </c>
      <c r="G7" s="16">
        <v>3</v>
      </c>
      <c r="H7" s="16">
        <f>SUM(I7:K7)</f>
        <v>142</v>
      </c>
      <c r="I7" s="16">
        <v>140</v>
      </c>
      <c r="J7" s="16">
        <v>2</v>
      </c>
      <c r="K7" s="16">
        <v>0</v>
      </c>
      <c r="L7" s="16">
        <f>SUM(M7:O7)</f>
        <v>2</v>
      </c>
      <c r="M7" s="16">
        <v>2</v>
      </c>
      <c r="N7" s="16">
        <v>0</v>
      </c>
      <c r="O7" s="16">
        <v>0</v>
      </c>
      <c r="P7" s="16">
        <f>SUM(Q7:S7)</f>
        <v>3</v>
      </c>
      <c r="Q7" s="16">
        <v>3</v>
      </c>
      <c r="R7" s="16">
        <v>0</v>
      </c>
      <c r="S7" s="16">
        <v>0</v>
      </c>
    </row>
    <row r="8" spans="1:19" ht="13.5">
      <c r="A8" s="36" t="s">
        <v>129</v>
      </c>
      <c r="B8" s="40" t="s">
        <v>132</v>
      </c>
      <c r="C8" s="35" t="s">
        <v>133</v>
      </c>
      <c r="D8" s="16">
        <f>SUM(E8:G8)</f>
        <v>3</v>
      </c>
      <c r="E8" s="16">
        <v>3</v>
      </c>
      <c r="F8" s="16">
        <v>0</v>
      </c>
      <c r="G8" s="16">
        <v>0</v>
      </c>
      <c r="H8" s="16">
        <f>SUM(I8:K8)</f>
        <v>18</v>
      </c>
      <c r="I8" s="16">
        <v>18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5</v>
      </c>
      <c r="Q8" s="16">
        <v>5</v>
      </c>
      <c r="R8" s="16">
        <v>0</v>
      </c>
      <c r="S8" s="16">
        <v>0</v>
      </c>
    </row>
    <row r="9" spans="1:19" ht="13.5">
      <c r="A9" s="36" t="s">
        <v>129</v>
      </c>
      <c r="B9" s="40" t="s">
        <v>134</v>
      </c>
      <c r="C9" s="35" t="s">
        <v>135</v>
      </c>
      <c r="D9" s="16">
        <f aca="true" t="shared" si="0" ref="D9:D56">SUM(E9:G9)</f>
        <v>4</v>
      </c>
      <c r="E9" s="16">
        <v>4</v>
      </c>
      <c r="F9" s="16">
        <v>0</v>
      </c>
      <c r="G9" s="16">
        <v>0</v>
      </c>
      <c r="H9" s="16">
        <f aca="true" t="shared" si="1" ref="H9:H56">SUM(I9:K9)</f>
        <v>42</v>
      </c>
      <c r="I9" s="16">
        <v>42</v>
      </c>
      <c r="J9" s="16">
        <v>0</v>
      </c>
      <c r="K9" s="16">
        <v>0</v>
      </c>
      <c r="L9" s="16">
        <f aca="true" t="shared" si="2" ref="L9:L56">SUM(M9:O9)</f>
        <v>0</v>
      </c>
      <c r="M9" s="16">
        <v>0</v>
      </c>
      <c r="N9" s="16">
        <v>0</v>
      </c>
      <c r="O9" s="16">
        <v>0</v>
      </c>
      <c r="P9" s="16">
        <f aca="true" t="shared" si="3" ref="P9:P56">SUM(Q9:S9)</f>
        <v>3</v>
      </c>
      <c r="Q9" s="16">
        <v>3</v>
      </c>
      <c r="R9" s="16">
        <v>0</v>
      </c>
      <c r="S9" s="16">
        <v>0</v>
      </c>
    </row>
    <row r="10" spans="1:19" ht="13.5">
      <c r="A10" s="36" t="s">
        <v>129</v>
      </c>
      <c r="B10" s="40" t="s">
        <v>136</v>
      </c>
      <c r="C10" s="35" t="s">
        <v>137</v>
      </c>
      <c r="D10" s="16">
        <f t="shared" si="0"/>
        <v>15</v>
      </c>
      <c r="E10" s="16">
        <v>7</v>
      </c>
      <c r="F10" s="16">
        <v>6</v>
      </c>
      <c r="G10" s="16">
        <v>2</v>
      </c>
      <c r="H10" s="16">
        <f t="shared" si="1"/>
        <v>18</v>
      </c>
      <c r="I10" s="16">
        <v>18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36" t="s">
        <v>129</v>
      </c>
      <c r="B11" s="40" t="s">
        <v>138</v>
      </c>
      <c r="C11" s="35" t="s">
        <v>139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34</v>
      </c>
      <c r="I11" s="16">
        <v>33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8</v>
      </c>
      <c r="Q11" s="16">
        <v>8</v>
      </c>
      <c r="R11" s="16">
        <v>0</v>
      </c>
      <c r="S11" s="16">
        <v>0</v>
      </c>
    </row>
    <row r="12" spans="1:19" ht="13.5">
      <c r="A12" s="36" t="s">
        <v>129</v>
      </c>
      <c r="B12" s="40" t="s">
        <v>140</v>
      </c>
      <c r="C12" s="35" t="s">
        <v>141</v>
      </c>
      <c r="D12" s="16">
        <f t="shared" si="0"/>
        <v>4</v>
      </c>
      <c r="E12" s="16">
        <v>3</v>
      </c>
      <c r="F12" s="16">
        <v>0</v>
      </c>
      <c r="G12" s="16">
        <v>1</v>
      </c>
      <c r="H12" s="16">
        <f t="shared" si="1"/>
        <v>13</v>
      </c>
      <c r="I12" s="16">
        <v>13</v>
      </c>
      <c r="J12" s="16">
        <v>0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6" t="s">
        <v>129</v>
      </c>
      <c r="B13" s="40" t="s">
        <v>142</v>
      </c>
      <c r="C13" s="35" t="s">
        <v>143</v>
      </c>
      <c r="D13" s="16">
        <f t="shared" si="0"/>
        <v>7</v>
      </c>
      <c r="E13" s="16">
        <v>6</v>
      </c>
      <c r="F13" s="16">
        <v>1</v>
      </c>
      <c r="G13" s="16">
        <v>0</v>
      </c>
      <c r="H13" s="16">
        <f t="shared" si="1"/>
        <v>35</v>
      </c>
      <c r="I13" s="16">
        <v>34</v>
      </c>
      <c r="J13" s="16">
        <v>1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6" t="s">
        <v>129</v>
      </c>
      <c r="B14" s="40" t="s">
        <v>144</v>
      </c>
      <c r="C14" s="35" t="s">
        <v>145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57</v>
      </c>
      <c r="I14" s="16">
        <v>55</v>
      </c>
      <c r="J14" s="16">
        <v>2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6" t="s">
        <v>129</v>
      </c>
      <c r="B15" s="40" t="s">
        <v>146</v>
      </c>
      <c r="C15" s="35" t="s">
        <v>147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21</v>
      </c>
      <c r="I15" s="16">
        <v>21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6" t="s">
        <v>129</v>
      </c>
      <c r="B16" s="40" t="s">
        <v>148</v>
      </c>
      <c r="C16" s="35" t="s">
        <v>149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27</v>
      </c>
      <c r="I16" s="16">
        <v>24</v>
      </c>
      <c r="J16" s="16">
        <v>3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129</v>
      </c>
      <c r="B17" s="40" t="s">
        <v>150</v>
      </c>
      <c r="C17" s="35" t="s">
        <v>151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10</v>
      </c>
      <c r="Q17" s="16">
        <v>10</v>
      </c>
      <c r="R17" s="16">
        <v>0</v>
      </c>
      <c r="S17" s="16">
        <v>0</v>
      </c>
    </row>
    <row r="18" spans="1:19" ht="13.5">
      <c r="A18" s="36" t="s">
        <v>129</v>
      </c>
      <c r="B18" s="40" t="s">
        <v>152</v>
      </c>
      <c r="C18" s="35" t="s">
        <v>153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10</v>
      </c>
      <c r="I18" s="16">
        <v>8</v>
      </c>
      <c r="J18" s="16">
        <v>1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129</v>
      </c>
      <c r="B19" s="40" t="s">
        <v>154</v>
      </c>
      <c r="C19" s="35" t="s">
        <v>155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27</v>
      </c>
      <c r="I19" s="16">
        <v>27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6" t="s">
        <v>129</v>
      </c>
      <c r="B20" s="40" t="s">
        <v>156</v>
      </c>
      <c r="C20" s="35" t="s">
        <v>157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18</v>
      </c>
      <c r="I20" s="16">
        <v>18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3</v>
      </c>
      <c r="Q20" s="16">
        <v>3</v>
      </c>
      <c r="R20" s="16">
        <v>0</v>
      </c>
      <c r="S20" s="16">
        <v>0</v>
      </c>
    </row>
    <row r="21" spans="1:19" ht="13.5">
      <c r="A21" s="36" t="s">
        <v>129</v>
      </c>
      <c r="B21" s="40" t="s">
        <v>158</v>
      </c>
      <c r="C21" s="35" t="s">
        <v>159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9</v>
      </c>
      <c r="I21" s="16">
        <v>9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36" t="s">
        <v>129</v>
      </c>
      <c r="B22" s="40" t="s">
        <v>160</v>
      </c>
      <c r="C22" s="35" t="s">
        <v>128</v>
      </c>
      <c r="D22" s="16">
        <f t="shared" si="0"/>
        <v>7</v>
      </c>
      <c r="E22" s="16">
        <v>2</v>
      </c>
      <c r="F22" s="16">
        <v>3</v>
      </c>
      <c r="G22" s="16">
        <v>2</v>
      </c>
      <c r="H22" s="16">
        <f t="shared" si="1"/>
        <v>26</v>
      </c>
      <c r="I22" s="16">
        <v>26</v>
      </c>
      <c r="J22" s="16">
        <v>0</v>
      </c>
      <c r="K22" s="16">
        <v>0</v>
      </c>
      <c r="L22" s="16">
        <f t="shared" si="2"/>
        <v>2</v>
      </c>
      <c r="M22" s="16">
        <v>0</v>
      </c>
      <c r="N22" s="16">
        <v>1</v>
      </c>
      <c r="O22" s="16">
        <v>1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6" t="s">
        <v>129</v>
      </c>
      <c r="B23" s="40" t="s">
        <v>161</v>
      </c>
      <c r="C23" s="35" t="s">
        <v>162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7</v>
      </c>
      <c r="I23" s="16">
        <v>7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6" t="s">
        <v>129</v>
      </c>
      <c r="B24" s="40" t="s">
        <v>163</v>
      </c>
      <c r="C24" s="35" t="s">
        <v>164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8</v>
      </c>
      <c r="I24" s="16">
        <v>8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36" t="s">
        <v>129</v>
      </c>
      <c r="B25" s="40" t="s">
        <v>165</v>
      </c>
      <c r="C25" s="35" t="s">
        <v>166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6</v>
      </c>
      <c r="I25" s="16">
        <v>6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129</v>
      </c>
      <c r="B26" s="40" t="s">
        <v>167</v>
      </c>
      <c r="C26" s="35" t="s">
        <v>168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24</v>
      </c>
      <c r="I26" s="16">
        <v>24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6" t="s">
        <v>129</v>
      </c>
      <c r="B27" s="40" t="s">
        <v>169</v>
      </c>
      <c r="C27" s="35" t="s">
        <v>170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129</v>
      </c>
      <c r="B28" s="40" t="s">
        <v>171</v>
      </c>
      <c r="C28" s="35" t="s">
        <v>172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6" t="s">
        <v>129</v>
      </c>
      <c r="B29" s="40" t="s">
        <v>173</v>
      </c>
      <c r="C29" s="35" t="s">
        <v>174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6" t="s">
        <v>129</v>
      </c>
      <c r="B30" s="40" t="s">
        <v>175</v>
      </c>
      <c r="C30" s="35" t="s">
        <v>176</v>
      </c>
      <c r="D30" s="16">
        <f t="shared" si="0"/>
        <v>2</v>
      </c>
      <c r="E30" s="16">
        <v>0</v>
      </c>
      <c r="F30" s="16">
        <v>2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129</v>
      </c>
      <c r="B31" s="40" t="s">
        <v>177</v>
      </c>
      <c r="C31" s="35" t="s">
        <v>178</v>
      </c>
      <c r="D31" s="16">
        <f t="shared" si="0"/>
        <v>10</v>
      </c>
      <c r="E31" s="16">
        <v>2</v>
      </c>
      <c r="F31" s="16">
        <v>8</v>
      </c>
      <c r="G31" s="16">
        <v>0</v>
      </c>
      <c r="H31" s="16">
        <f t="shared" si="1"/>
        <v>23</v>
      </c>
      <c r="I31" s="16">
        <v>21</v>
      </c>
      <c r="J31" s="16">
        <v>2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36" t="s">
        <v>129</v>
      </c>
      <c r="B32" s="40" t="s">
        <v>179</v>
      </c>
      <c r="C32" s="35" t="s">
        <v>180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20</v>
      </c>
      <c r="I32" s="16">
        <v>20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6" t="s">
        <v>129</v>
      </c>
      <c r="B33" s="40" t="s">
        <v>181</v>
      </c>
      <c r="C33" s="35" t="s">
        <v>182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18</v>
      </c>
      <c r="I33" s="16">
        <v>18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4</v>
      </c>
      <c r="Q33" s="16">
        <v>4</v>
      </c>
      <c r="R33" s="16">
        <v>0</v>
      </c>
      <c r="S33" s="16">
        <v>0</v>
      </c>
    </row>
    <row r="34" spans="1:19" ht="13.5">
      <c r="A34" s="36" t="s">
        <v>129</v>
      </c>
      <c r="B34" s="40" t="s">
        <v>183</v>
      </c>
      <c r="C34" s="35" t="s">
        <v>184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17</v>
      </c>
      <c r="I34" s="16">
        <v>17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6" t="s">
        <v>129</v>
      </c>
      <c r="B35" s="40" t="s">
        <v>185</v>
      </c>
      <c r="C35" s="35" t="s">
        <v>186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24</v>
      </c>
      <c r="I35" s="16">
        <v>24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6" t="s">
        <v>129</v>
      </c>
      <c r="B36" s="40" t="s">
        <v>187</v>
      </c>
      <c r="C36" s="35" t="s">
        <v>188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14</v>
      </c>
      <c r="I36" s="16">
        <v>14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6" t="s">
        <v>129</v>
      </c>
      <c r="B37" s="40" t="s">
        <v>189</v>
      </c>
      <c r="C37" s="35" t="s">
        <v>190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10</v>
      </c>
      <c r="I37" s="16">
        <v>10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5</v>
      </c>
      <c r="Q37" s="16">
        <v>5</v>
      </c>
      <c r="R37" s="16">
        <v>0</v>
      </c>
      <c r="S37" s="16">
        <v>0</v>
      </c>
    </row>
    <row r="38" spans="1:19" ht="13.5">
      <c r="A38" s="36" t="s">
        <v>129</v>
      </c>
      <c r="B38" s="40" t="s">
        <v>191</v>
      </c>
      <c r="C38" s="35" t="s">
        <v>192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13</v>
      </c>
      <c r="I38" s="16">
        <v>13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129</v>
      </c>
      <c r="B39" s="40" t="s">
        <v>193</v>
      </c>
      <c r="C39" s="35" t="s">
        <v>194</v>
      </c>
      <c r="D39" s="16">
        <f t="shared" si="0"/>
        <v>2</v>
      </c>
      <c r="E39" s="16">
        <v>0</v>
      </c>
      <c r="F39" s="16">
        <v>1</v>
      </c>
      <c r="G39" s="16">
        <v>1</v>
      </c>
      <c r="H39" s="16">
        <f t="shared" si="1"/>
        <v>2</v>
      </c>
      <c r="I39" s="16">
        <v>0</v>
      </c>
      <c r="J39" s="16">
        <v>2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36" t="s">
        <v>129</v>
      </c>
      <c r="B40" s="40" t="s">
        <v>195</v>
      </c>
      <c r="C40" s="35" t="s">
        <v>196</v>
      </c>
      <c r="D40" s="16">
        <f t="shared" si="0"/>
        <v>3</v>
      </c>
      <c r="E40" s="16">
        <v>2</v>
      </c>
      <c r="F40" s="16">
        <v>0</v>
      </c>
      <c r="G40" s="16">
        <v>1</v>
      </c>
      <c r="H40" s="16">
        <f t="shared" si="1"/>
        <v>7</v>
      </c>
      <c r="I40" s="16">
        <v>7</v>
      </c>
      <c r="J40" s="16">
        <v>0</v>
      </c>
      <c r="K40" s="16">
        <v>0</v>
      </c>
      <c r="L40" s="16">
        <f t="shared" si="2"/>
        <v>1</v>
      </c>
      <c r="M40" s="16">
        <v>1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6" t="s">
        <v>129</v>
      </c>
      <c r="B41" s="40" t="s">
        <v>197</v>
      </c>
      <c r="C41" s="35" t="s">
        <v>198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2</v>
      </c>
      <c r="I41" s="16">
        <v>2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4</v>
      </c>
      <c r="Q41" s="16">
        <v>4</v>
      </c>
      <c r="R41" s="16">
        <v>0</v>
      </c>
      <c r="S41" s="16">
        <v>0</v>
      </c>
    </row>
    <row r="42" spans="1:19" ht="13.5">
      <c r="A42" s="36" t="s">
        <v>129</v>
      </c>
      <c r="B42" s="40" t="s">
        <v>199</v>
      </c>
      <c r="C42" s="35" t="s">
        <v>200</v>
      </c>
      <c r="D42" s="16">
        <f t="shared" si="0"/>
        <v>2</v>
      </c>
      <c r="E42" s="16">
        <v>2</v>
      </c>
      <c r="F42" s="16">
        <v>0</v>
      </c>
      <c r="G42" s="16">
        <v>0</v>
      </c>
      <c r="H42" s="16">
        <f t="shared" si="1"/>
        <v>12</v>
      </c>
      <c r="I42" s="16">
        <v>12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2</v>
      </c>
      <c r="Q42" s="16">
        <v>2</v>
      </c>
      <c r="R42" s="16">
        <v>0</v>
      </c>
      <c r="S42" s="16">
        <v>0</v>
      </c>
    </row>
    <row r="43" spans="1:19" ht="13.5">
      <c r="A43" s="36" t="s">
        <v>129</v>
      </c>
      <c r="B43" s="40" t="s">
        <v>201</v>
      </c>
      <c r="C43" s="35" t="s">
        <v>33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10</v>
      </c>
      <c r="I43" s="16">
        <v>10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36" t="s">
        <v>129</v>
      </c>
      <c r="B44" s="40" t="s">
        <v>34</v>
      </c>
      <c r="C44" s="35" t="s">
        <v>35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1</v>
      </c>
      <c r="I44" s="16">
        <v>1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3</v>
      </c>
      <c r="Q44" s="16">
        <v>3</v>
      </c>
      <c r="R44" s="16">
        <v>0</v>
      </c>
      <c r="S44" s="16">
        <v>0</v>
      </c>
    </row>
    <row r="45" spans="1:19" ht="13.5">
      <c r="A45" s="36" t="s">
        <v>129</v>
      </c>
      <c r="B45" s="40" t="s">
        <v>36</v>
      </c>
      <c r="C45" s="35" t="s">
        <v>37</v>
      </c>
      <c r="D45" s="16">
        <f t="shared" si="0"/>
        <v>3</v>
      </c>
      <c r="E45" s="16">
        <v>3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6" t="s">
        <v>129</v>
      </c>
      <c r="B46" s="40" t="s">
        <v>38</v>
      </c>
      <c r="C46" s="35" t="s">
        <v>39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5</v>
      </c>
      <c r="I46" s="16">
        <v>5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6" t="s">
        <v>129</v>
      </c>
      <c r="B47" s="40" t="s">
        <v>40</v>
      </c>
      <c r="C47" s="35" t="s">
        <v>41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2</v>
      </c>
      <c r="I47" s="16">
        <v>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36" t="s">
        <v>129</v>
      </c>
      <c r="B48" s="40" t="s">
        <v>42</v>
      </c>
      <c r="C48" s="35" t="s">
        <v>32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2</v>
      </c>
      <c r="I48" s="16">
        <v>2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6" t="s">
        <v>129</v>
      </c>
      <c r="B49" s="40" t="s">
        <v>43</v>
      </c>
      <c r="C49" s="35" t="s">
        <v>44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6" t="s">
        <v>129</v>
      </c>
      <c r="B50" s="40" t="s">
        <v>45</v>
      </c>
      <c r="C50" s="35" t="s">
        <v>46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36" t="s">
        <v>129</v>
      </c>
      <c r="B51" s="40" t="s">
        <v>47</v>
      </c>
      <c r="C51" s="35" t="s">
        <v>48</v>
      </c>
      <c r="D51" s="16">
        <f t="shared" si="0"/>
        <v>2</v>
      </c>
      <c r="E51" s="16">
        <v>2</v>
      </c>
      <c r="F51" s="16">
        <v>0</v>
      </c>
      <c r="G51" s="16">
        <v>0</v>
      </c>
      <c r="H51" s="16">
        <f t="shared" si="1"/>
        <v>9</v>
      </c>
      <c r="I51" s="16">
        <v>9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36" t="s">
        <v>129</v>
      </c>
      <c r="B52" s="40" t="s">
        <v>49</v>
      </c>
      <c r="C52" s="35" t="s">
        <v>50</v>
      </c>
      <c r="D52" s="16">
        <f t="shared" si="0"/>
        <v>3</v>
      </c>
      <c r="E52" s="16">
        <v>2</v>
      </c>
      <c r="F52" s="16">
        <v>1</v>
      </c>
      <c r="G52" s="16">
        <v>0</v>
      </c>
      <c r="H52" s="16">
        <f t="shared" si="1"/>
        <v>18</v>
      </c>
      <c r="I52" s="16">
        <v>14</v>
      </c>
      <c r="J52" s="16">
        <v>4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36" t="s">
        <v>129</v>
      </c>
      <c r="B53" s="40" t="s">
        <v>51</v>
      </c>
      <c r="C53" s="35" t="s">
        <v>52</v>
      </c>
      <c r="D53" s="16">
        <f t="shared" si="0"/>
        <v>6</v>
      </c>
      <c r="E53" s="16">
        <v>3</v>
      </c>
      <c r="F53" s="16">
        <v>3</v>
      </c>
      <c r="G53" s="16">
        <v>0</v>
      </c>
      <c r="H53" s="16">
        <f t="shared" si="1"/>
        <v>5</v>
      </c>
      <c r="I53" s="16">
        <v>5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36" t="s">
        <v>129</v>
      </c>
      <c r="B54" s="40" t="s">
        <v>53</v>
      </c>
      <c r="C54" s="35" t="s">
        <v>54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14</v>
      </c>
      <c r="I54" s="16">
        <v>14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3</v>
      </c>
      <c r="Q54" s="16">
        <v>3</v>
      </c>
      <c r="R54" s="16">
        <v>0</v>
      </c>
      <c r="S54" s="16">
        <v>0</v>
      </c>
    </row>
    <row r="55" spans="1:19" ht="13.5">
      <c r="A55" s="36" t="s">
        <v>129</v>
      </c>
      <c r="B55" s="40" t="s">
        <v>55</v>
      </c>
      <c r="C55" s="35" t="s">
        <v>56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10</v>
      </c>
      <c r="I55" s="16">
        <v>10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1</v>
      </c>
      <c r="Q55" s="16">
        <v>1</v>
      </c>
      <c r="R55" s="16">
        <v>0</v>
      </c>
      <c r="S55" s="16">
        <v>0</v>
      </c>
    </row>
    <row r="56" spans="1:19" ht="13.5">
      <c r="A56" s="45" t="s">
        <v>96</v>
      </c>
      <c r="B56" s="46"/>
      <c r="C56" s="46"/>
      <c r="D56" s="16">
        <f t="shared" si="0"/>
        <v>130</v>
      </c>
      <c r="E56" s="16">
        <f aca="true" t="shared" si="4" ref="E56:S56">SUM(E7:E55)</f>
        <v>93</v>
      </c>
      <c r="F56" s="16">
        <f t="shared" si="4"/>
        <v>27</v>
      </c>
      <c r="G56" s="16">
        <f t="shared" si="4"/>
        <v>10</v>
      </c>
      <c r="H56" s="16">
        <f t="shared" si="1"/>
        <v>789</v>
      </c>
      <c r="I56" s="16">
        <f t="shared" si="4"/>
        <v>770</v>
      </c>
      <c r="J56" s="16">
        <f t="shared" si="4"/>
        <v>18</v>
      </c>
      <c r="K56" s="16">
        <f t="shared" si="4"/>
        <v>1</v>
      </c>
      <c r="L56" s="16">
        <f t="shared" si="2"/>
        <v>10</v>
      </c>
      <c r="M56" s="16">
        <f t="shared" si="4"/>
        <v>8</v>
      </c>
      <c r="N56" s="16">
        <f t="shared" si="4"/>
        <v>1</v>
      </c>
      <c r="O56" s="16">
        <f t="shared" si="4"/>
        <v>1</v>
      </c>
      <c r="P56" s="16">
        <f t="shared" si="3"/>
        <v>96</v>
      </c>
      <c r="Q56" s="16">
        <f t="shared" si="4"/>
        <v>96</v>
      </c>
      <c r="R56" s="16">
        <f t="shared" si="4"/>
        <v>0</v>
      </c>
      <c r="S56" s="16">
        <f t="shared" si="4"/>
        <v>0</v>
      </c>
    </row>
  </sheetData>
  <mergeCells count="20">
    <mergeCell ref="B2:B6"/>
    <mergeCell ref="C2:C6"/>
    <mergeCell ref="E4:E5"/>
    <mergeCell ref="D4:D5"/>
    <mergeCell ref="S4:S5"/>
    <mergeCell ref="A56:C56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83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101</v>
      </c>
      <c r="C2" s="50" t="s">
        <v>86</v>
      </c>
      <c r="D2" s="20" t="s">
        <v>116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125</v>
      </c>
      <c r="E3" s="8"/>
      <c r="F3" s="8"/>
      <c r="G3" s="10"/>
      <c r="H3" s="12" t="s">
        <v>126</v>
      </c>
      <c r="I3" s="8"/>
      <c r="J3" s="8"/>
      <c r="K3" s="10"/>
      <c r="L3" s="12" t="s">
        <v>125</v>
      </c>
      <c r="M3" s="8"/>
      <c r="N3" s="8"/>
      <c r="O3" s="10"/>
      <c r="P3" s="12" t="s">
        <v>126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88</v>
      </c>
      <c r="E4" s="47" t="s">
        <v>108</v>
      </c>
      <c r="F4" s="47" t="s">
        <v>109</v>
      </c>
      <c r="G4" s="47" t="s">
        <v>110</v>
      </c>
      <c r="H4" s="49" t="s">
        <v>88</v>
      </c>
      <c r="I4" s="47" t="s">
        <v>108</v>
      </c>
      <c r="J4" s="47" t="s">
        <v>109</v>
      </c>
      <c r="K4" s="47" t="s">
        <v>110</v>
      </c>
      <c r="L4" s="49" t="s">
        <v>88</v>
      </c>
      <c r="M4" s="47" t="s">
        <v>108</v>
      </c>
      <c r="N4" s="47" t="s">
        <v>109</v>
      </c>
      <c r="O4" s="47" t="s">
        <v>110</v>
      </c>
      <c r="P4" s="49" t="s">
        <v>88</v>
      </c>
      <c r="Q4" s="47" t="s">
        <v>108</v>
      </c>
      <c r="R4" s="47" t="s">
        <v>109</v>
      </c>
      <c r="S4" s="47" t="s">
        <v>110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127</v>
      </c>
      <c r="E6" s="15" t="s">
        <v>124</v>
      </c>
      <c r="F6" s="15" t="s">
        <v>124</v>
      </c>
      <c r="G6" s="15" t="s">
        <v>124</v>
      </c>
      <c r="H6" s="14" t="s">
        <v>124</v>
      </c>
      <c r="I6" s="15" t="s">
        <v>124</v>
      </c>
      <c r="J6" s="15" t="s">
        <v>124</v>
      </c>
      <c r="K6" s="15" t="s">
        <v>124</v>
      </c>
      <c r="L6" s="14" t="s">
        <v>127</v>
      </c>
      <c r="M6" s="15" t="s">
        <v>124</v>
      </c>
      <c r="N6" s="15" t="s">
        <v>124</v>
      </c>
      <c r="O6" s="15" t="s">
        <v>124</v>
      </c>
      <c r="P6" s="14" t="s">
        <v>124</v>
      </c>
      <c r="Q6" s="15" t="s">
        <v>124</v>
      </c>
      <c r="R6" s="15" t="s">
        <v>124</v>
      </c>
      <c r="S6" s="15" t="s">
        <v>124</v>
      </c>
    </row>
    <row r="7" spans="1:19" ht="13.5">
      <c r="A7" s="36" t="s">
        <v>129</v>
      </c>
      <c r="B7" s="39" t="s">
        <v>57</v>
      </c>
      <c r="C7" s="37" t="s">
        <v>58</v>
      </c>
      <c r="D7" s="16">
        <f aca="true" t="shared" si="0" ref="D7:D18">SUM(E7:G7)</f>
        <v>5</v>
      </c>
      <c r="E7" s="16">
        <v>2</v>
      </c>
      <c r="F7" s="16">
        <v>1</v>
      </c>
      <c r="G7" s="16">
        <v>2</v>
      </c>
      <c r="H7" s="16">
        <f aca="true" t="shared" si="1" ref="H7:H18">SUM(I7:K7)</f>
        <v>0</v>
      </c>
      <c r="I7" s="16">
        <v>0</v>
      </c>
      <c r="J7" s="16">
        <v>0</v>
      </c>
      <c r="K7" s="16">
        <v>0</v>
      </c>
      <c r="L7" s="16">
        <f aca="true" t="shared" si="2" ref="L7:L18">SUM(M7:O7)</f>
        <v>0</v>
      </c>
      <c r="M7" s="16">
        <v>0</v>
      </c>
      <c r="N7" s="16">
        <v>0</v>
      </c>
      <c r="O7" s="16">
        <v>0</v>
      </c>
      <c r="P7" s="16">
        <f aca="true" t="shared" si="3" ref="P7:P18">SUM(Q7:S7)</f>
        <v>10</v>
      </c>
      <c r="Q7" s="16">
        <v>10</v>
      </c>
      <c r="R7" s="16">
        <v>0</v>
      </c>
      <c r="S7" s="16">
        <v>0</v>
      </c>
    </row>
    <row r="8" spans="1:19" ht="13.5">
      <c r="A8" s="36" t="s">
        <v>129</v>
      </c>
      <c r="B8" s="39" t="s">
        <v>59</v>
      </c>
      <c r="C8" s="37" t="s">
        <v>60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129</v>
      </c>
      <c r="B9" s="39" t="s">
        <v>61</v>
      </c>
      <c r="C9" s="37" t="s">
        <v>62</v>
      </c>
      <c r="D9" s="16">
        <f t="shared" si="0"/>
        <v>8</v>
      </c>
      <c r="E9" s="16">
        <v>3</v>
      </c>
      <c r="F9" s="16">
        <v>4</v>
      </c>
      <c r="G9" s="16">
        <v>1</v>
      </c>
      <c r="H9" s="16">
        <f t="shared" si="1"/>
        <v>20</v>
      </c>
      <c r="I9" s="16">
        <v>20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129</v>
      </c>
      <c r="B10" s="39" t="s">
        <v>63</v>
      </c>
      <c r="C10" s="37" t="s">
        <v>64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1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129</v>
      </c>
      <c r="B11" s="39" t="s">
        <v>65</v>
      </c>
      <c r="C11" s="37" t="s">
        <v>66</v>
      </c>
      <c r="D11" s="16">
        <f t="shared" si="0"/>
        <v>5</v>
      </c>
      <c r="E11" s="16">
        <v>0</v>
      </c>
      <c r="F11" s="16">
        <v>3</v>
      </c>
      <c r="G11" s="16">
        <v>2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0</v>
      </c>
      <c r="N11" s="16">
        <v>0</v>
      </c>
      <c r="O11" s="16">
        <v>1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129</v>
      </c>
      <c r="B12" s="39" t="s">
        <v>67</v>
      </c>
      <c r="C12" s="37" t="s">
        <v>68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129</v>
      </c>
      <c r="B13" s="39" t="s">
        <v>69</v>
      </c>
      <c r="C13" s="37" t="s">
        <v>70</v>
      </c>
      <c r="D13" s="16">
        <f t="shared" si="0"/>
        <v>1</v>
      </c>
      <c r="E13" s="16">
        <v>0</v>
      </c>
      <c r="F13" s="16">
        <v>1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129</v>
      </c>
      <c r="B14" s="39" t="s">
        <v>71</v>
      </c>
      <c r="C14" s="37" t="s">
        <v>72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36" t="s">
        <v>129</v>
      </c>
      <c r="B15" s="39" t="s">
        <v>73</v>
      </c>
      <c r="C15" s="37" t="s">
        <v>74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129</v>
      </c>
      <c r="B16" s="39" t="s">
        <v>75</v>
      </c>
      <c r="C16" s="37" t="s">
        <v>76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129</v>
      </c>
      <c r="B17" s="39" t="s">
        <v>77</v>
      </c>
      <c r="C17" s="37" t="s">
        <v>78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129</v>
      </c>
      <c r="B18" s="39" t="s">
        <v>79</v>
      </c>
      <c r="C18" s="37" t="s">
        <v>80</v>
      </c>
      <c r="D18" s="16">
        <f t="shared" si="0"/>
        <v>6</v>
      </c>
      <c r="E18" s="16">
        <v>0</v>
      </c>
      <c r="F18" s="16">
        <v>5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0</v>
      </c>
      <c r="N18" s="16">
        <v>1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46" t="s">
        <v>91</v>
      </c>
      <c r="B19" s="46"/>
      <c r="C19" s="46"/>
      <c r="D19" s="16">
        <f>SUM(E19:G19)</f>
        <v>26</v>
      </c>
      <c r="E19" s="16">
        <f>SUM(E7:E18)</f>
        <v>6</v>
      </c>
      <c r="F19" s="16">
        <f>SUM(F7:F18)</f>
        <v>14</v>
      </c>
      <c r="G19" s="16">
        <f>SUM(G7:G18)</f>
        <v>6</v>
      </c>
      <c r="H19" s="16">
        <f>SUM(I19:K19)</f>
        <v>24</v>
      </c>
      <c r="I19" s="16">
        <f>SUM(I7:I18)</f>
        <v>24</v>
      </c>
      <c r="J19" s="16">
        <f>SUM(J7:J18)</f>
        <v>0</v>
      </c>
      <c r="K19" s="16">
        <f>SUM(K7:K18)</f>
        <v>0</v>
      </c>
      <c r="L19" s="16">
        <f>SUM(M19:O19)</f>
        <v>5</v>
      </c>
      <c r="M19" s="16">
        <f>SUM(M7:M18)</f>
        <v>1</v>
      </c>
      <c r="N19" s="16">
        <f>SUM(N7:N18)</f>
        <v>2</v>
      </c>
      <c r="O19" s="16">
        <f>SUM(O7:O18)</f>
        <v>2</v>
      </c>
      <c r="P19" s="16">
        <f>SUM(Q19:S19)</f>
        <v>15</v>
      </c>
      <c r="Q19" s="16">
        <f>SUM(Q7:Q18)</f>
        <v>15</v>
      </c>
      <c r="R19" s="16">
        <f>SUM(R7:R18)</f>
        <v>0</v>
      </c>
      <c r="S19" s="16">
        <f>SUM(S7:S18)</f>
        <v>0</v>
      </c>
    </row>
  </sheetData>
  <mergeCells count="20">
    <mergeCell ref="A19:C1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6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82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88</v>
      </c>
      <c r="E4" s="50" t="s">
        <v>121</v>
      </c>
      <c r="F4" s="50" t="s">
        <v>122</v>
      </c>
      <c r="G4" s="50" t="s">
        <v>123</v>
      </c>
      <c r="H4" s="11" t="s">
        <v>88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124</v>
      </c>
      <c r="E6" s="14" t="s">
        <v>124</v>
      </c>
      <c r="F6" s="14" t="s">
        <v>124</v>
      </c>
      <c r="G6" s="25" t="s">
        <v>124</v>
      </c>
      <c r="H6" s="21" t="s">
        <v>89</v>
      </c>
      <c r="I6" s="22" t="s">
        <v>90</v>
      </c>
      <c r="J6" s="22" t="s">
        <v>90</v>
      </c>
      <c r="K6" s="22" t="s">
        <v>90</v>
      </c>
    </row>
    <row r="7" spans="1:11" ht="13.5">
      <c r="A7" s="36" t="s">
        <v>129</v>
      </c>
      <c r="B7" s="40" t="s">
        <v>130</v>
      </c>
      <c r="C7" s="35" t="s">
        <v>131</v>
      </c>
      <c r="D7" s="16">
        <f>SUM(E7:G7)</f>
        <v>143</v>
      </c>
      <c r="E7" s="16">
        <v>140</v>
      </c>
      <c r="F7" s="16">
        <v>3</v>
      </c>
      <c r="G7" s="16">
        <v>0</v>
      </c>
      <c r="H7" s="16">
        <f>SUM(I7:K7)</f>
        <v>1359</v>
      </c>
      <c r="I7" s="16">
        <v>1266</v>
      </c>
      <c r="J7" s="16">
        <v>14</v>
      </c>
      <c r="K7" s="16">
        <v>79</v>
      </c>
    </row>
    <row r="8" spans="1:11" ht="13.5">
      <c r="A8" s="36" t="s">
        <v>129</v>
      </c>
      <c r="B8" s="40" t="s">
        <v>132</v>
      </c>
      <c r="C8" s="35" t="s">
        <v>133</v>
      </c>
      <c r="D8" s="16">
        <f>SUM(E8:G8)</f>
        <v>12</v>
      </c>
      <c r="E8" s="16">
        <v>7</v>
      </c>
      <c r="F8" s="16">
        <v>2</v>
      </c>
      <c r="G8" s="16">
        <v>3</v>
      </c>
      <c r="H8" s="16">
        <f>SUM(I8:K8)</f>
        <v>251</v>
      </c>
      <c r="I8" s="16">
        <v>190</v>
      </c>
      <c r="J8" s="16">
        <v>0</v>
      </c>
      <c r="K8" s="16">
        <v>61</v>
      </c>
    </row>
    <row r="9" spans="1:11" ht="13.5">
      <c r="A9" s="36" t="s">
        <v>129</v>
      </c>
      <c r="B9" s="40" t="s">
        <v>134</v>
      </c>
      <c r="C9" s="35" t="s">
        <v>135</v>
      </c>
      <c r="D9" s="16">
        <f aca="true" t="shared" si="0" ref="D9:D56">SUM(E9:G9)</f>
        <v>46</v>
      </c>
      <c r="E9" s="16">
        <v>42</v>
      </c>
      <c r="F9" s="16">
        <v>3</v>
      </c>
      <c r="G9" s="16">
        <v>1</v>
      </c>
      <c r="H9" s="16">
        <f aca="true" t="shared" si="1" ref="H9:H56">SUM(I9:K9)</f>
        <v>310</v>
      </c>
      <c r="I9" s="16">
        <v>278</v>
      </c>
      <c r="J9" s="16">
        <v>16</v>
      </c>
      <c r="K9" s="16">
        <v>16</v>
      </c>
    </row>
    <row r="10" spans="1:11" ht="13.5">
      <c r="A10" s="36" t="s">
        <v>129</v>
      </c>
      <c r="B10" s="40" t="s">
        <v>136</v>
      </c>
      <c r="C10" s="35" t="s">
        <v>137</v>
      </c>
      <c r="D10" s="16">
        <f t="shared" si="0"/>
        <v>4</v>
      </c>
      <c r="E10" s="16">
        <v>3</v>
      </c>
      <c r="F10" s="16">
        <v>0</v>
      </c>
      <c r="G10" s="16">
        <v>1</v>
      </c>
      <c r="H10" s="16">
        <f t="shared" si="1"/>
        <v>69</v>
      </c>
      <c r="I10" s="16">
        <v>44</v>
      </c>
      <c r="J10" s="16">
        <v>10</v>
      </c>
      <c r="K10" s="16">
        <v>15</v>
      </c>
    </row>
    <row r="11" spans="1:11" ht="13.5">
      <c r="A11" s="36" t="s">
        <v>129</v>
      </c>
      <c r="B11" s="40" t="s">
        <v>138</v>
      </c>
      <c r="C11" s="35" t="s">
        <v>139</v>
      </c>
      <c r="D11" s="16">
        <f t="shared" si="0"/>
        <v>23</v>
      </c>
      <c r="E11" s="16">
        <v>15</v>
      </c>
      <c r="F11" s="16">
        <v>7</v>
      </c>
      <c r="G11" s="16">
        <v>1</v>
      </c>
      <c r="H11" s="16">
        <f t="shared" si="1"/>
        <v>187</v>
      </c>
      <c r="I11" s="16">
        <v>135</v>
      </c>
      <c r="J11" s="16">
        <v>0</v>
      </c>
      <c r="K11" s="16">
        <v>52</v>
      </c>
    </row>
    <row r="12" spans="1:11" ht="13.5">
      <c r="A12" s="36" t="s">
        <v>129</v>
      </c>
      <c r="B12" s="40" t="s">
        <v>140</v>
      </c>
      <c r="C12" s="35" t="s">
        <v>141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30</v>
      </c>
      <c r="I12" s="16">
        <v>30</v>
      </c>
      <c r="J12" s="16">
        <v>0</v>
      </c>
      <c r="K12" s="16">
        <v>0</v>
      </c>
    </row>
    <row r="13" spans="1:11" ht="13.5">
      <c r="A13" s="36" t="s">
        <v>129</v>
      </c>
      <c r="B13" s="40" t="s">
        <v>142</v>
      </c>
      <c r="C13" s="35" t="s">
        <v>143</v>
      </c>
      <c r="D13" s="16">
        <f t="shared" si="0"/>
        <v>18</v>
      </c>
      <c r="E13" s="16">
        <v>16</v>
      </c>
      <c r="F13" s="16">
        <v>1</v>
      </c>
      <c r="G13" s="16">
        <v>1</v>
      </c>
      <c r="H13" s="16">
        <f t="shared" si="1"/>
        <v>100</v>
      </c>
      <c r="I13" s="16">
        <v>82</v>
      </c>
      <c r="J13" s="16">
        <v>6</v>
      </c>
      <c r="K13" s="16">
        <v>12</v>
      </c>
    </row>
    <row r="14" spans="1:11" ht="13.5">
      <c r="A14" s="36" t="s">
        <v>129</v>
      </c>
      <c r="B14" s="40" t="s">
        <v>144</v>
      </c>
      <c r="C14" s="35" t="s">
        <v>145</v>
      </c>
      <c r="D14" s="16">
        <f t="shared" si="0"/>
        <v>24</v>
      </c>
      <c r="E14" s="16">
        <v>23</v>
      </c>
      <c r="F14" s="16">
        <v>0</v>
      </c>
      <c r="G14" s="16">
        <v>1</v>
      </c>
      <c r="H14" s="16">
        <f t="shared" si="1"/>
        <v>200</v>
      </c>
      <c r="I14" s="16">
        <v>179</v>
      </c>
      <c r="J14" s="16">
        <v>18</v>
      </c>
      <c r="K14" s="16">
        <v>3</v>
      </c>
    </row>
    <row r="15" spans="1:11" ht="13.5">
      <c r="A15" s="36" t="s">
        <v>129</v>
      </c>
      <c r="B15" s="40" t="s">
        <v>146</v>
      </c>
      <c r="C15" s="35" t="s">
        <v>147</v>
      </c>
      <c r="D15" s="16">
        <f t="shared" si="0"/>
        <v>11</v>
      </c>
      <c r="E15" s="16">
        <v>9</v>
      </c>
      <c r="F15" s="16">
        <v>2</v>
      </c>
      <c r="G15" s="16">
        <v>0</v>
      </c>
      <c r="H15" s="16">
        <f t="shared" si="1"/>
        <v>153</v>
      </c>
      <c r="I15" s="16">
        <v>131</v>
      </c>
      <c r="J15" s="16">
        <v>22</v>
      </c>
      <c r="K15" s="16">
        <v>0</v>
      </c>
    </row>
    <row r="16" spans="1:11" ht="13.5">
      <c r="A16" s="36" t="s">
        <v>129</v>
      </c>
      <c r="B16" s="40" t="s">
        <v>148</v>
      </c>
      <c r="C16" s="35" t="s">
        <v>149</v>
      </c>
      <c r="D16" s="16">
        <f t="shared" si="0"/>
        <v>9</v>
      </c>
      <c r="E16" s="16">
        <v>6</v>
      </c>
      <c r="F16" s="16">
        <v>3</v>
      </c>
      <c r="G16" s="16">
        <v>0</v>
      </c>
      <c r="H16" s="16">
        <f t="shared" si="1"/>
        <v>66</v>
      </c>
      <c r="I16" s="16">
        <v>30</v>
      </c>
      <c r="J16" s="16">
        <v>36</v>
      </c>
      <c r="K16" s="16">
        <v>0</v>
      </c>
    </row>
    <row r="17" spans="1:11" ht="13.5">
      <c r="A17" s="36" t="s">
        <v>129</v>
      </c>
      <c r="B17" s="40" t="s">
        <v>150</v>
      </c>
      <c r="C17" s="35" t="s">
        <v>151</v>
      </c>
      <c r="D17" s="16">
        <f t="shared" si="0"/>
        <v>6</v>
      </c>
      <c r="E17" s="16">
        <v>2</v>
      </c>
      <c r="F17" s="16">
        <v>4</v>
      </c>
      <c r="G17" s="16">
        <v>0</v>
      </c>
      <c r="H17" s="16">
        <f t="shared" si="1"/>
        <v>81</v>
      </c>
      <c r="I17" s="16">
        <v>36</v>
      </c>
      <c r="J17" s="16">
        <v>13</v>
      </c>
      <c r="K17" s="16">
        <v>32</v>
      </c>
    </row>
    <row r="18" spans="1:11" ht="13.5">
      <c r="A18" s="36" t="s">
        <v>129</v>
      </c>
      <c r="B18" s="40" t="s">
        <v>152</v>
      </c>
      <c r="C18" s="35" t="s">
        <v>153</v>
      </c>
      <c r="D18" s="16">
        <f t="shared" si="0"/>
        <v>4</v>
      </c>
      <c r="E18" s="16">
        <v>4</v>
      </c>
      <c r="F18" s="16">
        <v>0</v>
      </c>
      <c r="G18" s="16">
        <v>0</v>
      </c>
      <c r="H18" s="16">
        <f t="shared" si="1"/>
        <v>70</v>
      </c>
      <c r="I18" s="16">
        <v>70</v>
      </c>
      <c r="J18" s="16">
        <v>0</v>
      </c>
      <c r="K18" s="16">
        <v>0</v>
      </c>
    </row>
    <row r="19" spans="1:11" ht="13.5">
      <c r="A19" s="36" t="s">
        <v>129</v>
      </c>
      <c r="B19" s="40" t="s">
        <v>154</v>
      </c>
      <c r="C19" s="35" t="s">
        <v>155</v>
      </c>
      <c r="D19" s="16">
        <f t="shared" si="0"/>
        <v>8</v>
      </c>
      <c r="E19" s="16">
        <v>5</v>
      </c>
      <c r="F19" s="16">
        <v>1</v>
      </c>
      <c r="G19" s="16">
        <v>2</v>
      </c>
      <c r="H19" s="16">
        <f t="shared" si="1"/>
        <v>74</v>
      </c>
      <c r="I19" s="16">
        <v>60</v>
      </c>
      <c r="J19" s="16">
        <v>11</v>
      </c>
      <c r="K19" s="16">
        <v>3</v>
      </c>
    </row>
    <row r="20" spans="1:11" ht="13.5">
      <c r="A20" s="36" t="s">
        <v>129</v>
      </c>
      <c r="B20" s="40" t="s">
        <v>156</v>
      </c>
      <c r="C20" s="35" t="s">
        <v>157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15</v>
      </c>
      <c r="I20" s="16">
        <v>15</v>
      </c>
      <c r="J20" s="16">
        <v>0</v>
      </c>
      <c r="K20" s="16">
        <v>0</v>
      </c>
    </row>
    <row r="21" spans="1:11" ht="13.5">
      <c r="A21" s="36" t="s">
        <v>129</v>
      </c>
      <c r="B21" s="40" t="s">
        <v>158</v>
      </c>
      <c r="C21" s="35" t="s">
        <v>159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11</v>
      </c>
      <c r="I21" s="16">
        <v>8</v>
      </c>
      <c r="J21" s="16">
        <v>3</v>
      </c>
      <c r="K21" s="16">
        <v>0</v>
      </c>
    </row>
    <row r="22" spans="1:11" ht="13.5">
      <c r="A22" s="36" t="s">
        <v>129</v>
      </c>
      <c r="B22" s="40" t="s">
        <v>160</v>
      </c>
      <c r="C22" s="35" t="s">
        <v>128</v>
      </c>
      <c r="D22" s="16">
        <f t="shared" si="0"/>
        <v>7</v>
      </c>
      <c r="E22" s="16">
        <v>5</v>
      </c>
      <c r="F22" s="16">
        <v>2</v>
      </c>
      <c r="G22" s="16">
        <v>0</v>
      </c>
      <c r="H22" s="16">
        <f t="shared" si="1"/>
        <v>39</v>
      </c>
      <c r="I22" s="16">
        <v>22</v>
      </c>
      <c r="J22" s="16">
        <v>8</v>
      </c>
      <c r="K22" s="16">
        <v>9</v>
      </c>
    </row>
    <row r="23" spans="1:11" ht="13.5">
      <c r="A23" s="36" t="s">
        <v>129</v>
      </c>
      <c r="B23" s="40" t="s">
        <v>161</v>
      </c>
      <c r="C23" s="35" t="s">
        <v>162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36" t="s">
        <v>129</v>
      </c>
      <c r="B24" s="40" t="s">
        <v>163</v>
      </c>
      <c r="C24" s="35" t="s">
        <v>164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</row>
    <row r="25" spans="1:11" ht="13.5">
      <c r="A25" s="36" t="s">
        <v>129</v>
      </c>
      <c r="B25" s="40" t="s">
        <v>165</v>
      </c>
      <c r="C25" s="35" t="s">
        <v>166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36" t="s">
        <v>129</v>
      </c>
      <c r="B26" s="40" t="s">
        <v>167</v>
      </c>
      <c r="C26" s="35" t="s">
        <v>168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24</v>
      </c>
      <c r="I26" s="16">
        <v>24</v>
      </c>
      <c r="J26" s="16">
        <v>0</v>
      </c>
      <c r="K26" s="16">
        <v>0</v>
      </c>
    </row>
    <row r="27" spans="1:11" ht="13.5">
      <c r="A27" s="36" t="s">
        <v>129</v>
      </c>
      <c r="B27" s="40" t="s">
        <v>169</v>
      </c>
      <c r="C27" s="35" t="s">
        <v>170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6" t="s">
        <v>129</v>
      </c>
      <c r="B28" s="40" t="s">
        <v>171</v>
      </c>
      <c r="C28" s="35" t="s">
        <v>172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6</v>
      </c>
      <c r="I28" s="16">
        <v>6</v>
      </c>
      <c r="J28" s="16">
        <v>0</v>
      </c>
      <c r="K28" s="16">
        <v>0</v>
      </c>
    </row>
    <row r="29" spans="1:11" ht="13.5">
      <c r="A29" s="36" t="s">
        <v>129</v>
      </c>
      <c r="B29" s="40" t="s">
        <v>173</v>
      </c>
      <c r="C29" s="35" t="s">
        <v>174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15</v>
      </c>
      <c r="I29" s="16">
        <v>15</v>
      </c>
      <c r="J29" s="16">
        <v>0</v>
      </c>
      <c r="K29" s="16">
        <v>0</v>
      </c>
    </row>
    <row r="30" spans="1:11" ht="13.5">
      <c r="A30" s="36" t="s">
        <v>129</v>
      </c>
      <c r="B30" s="40" t="s">
        <v>175</v>
      </c>
      <c r="C30" s="35" t="s">
        <v>176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5</v>
      </c>
      <c r="I30" s="16">
        <v>5</v>
      </c>
      <c r="J30" s="16">
        <v>0</v>
      </c>
      <c r="K30" s="16">
        <v>0</v>
      </c>
    </row>
    <row r="31" spans="1:11" ht="13.5">
      <c r="A31" s="36" t="s">
        <v>129</v>
      </c>
      <c r="B31" s="40" t="s">
        <v>177</v>
      </c>
      <c r="C31" s="35" t="s">
        <v>178</v>
      </c>
      <c r="D31" s="16">
        <f t="shared" si="0"/>
        <v>5</v>
      </c>
      <c r="E31" s="16">
        <v>5</v>
      </c>
      <c r="F31" s="16">
        <v>0</v>
      </c>
      <c r="G31" s="16">
        <v>0</v>
      </c>
      <c r="H31" s="16">
        <f t="shared" si="1"/>
        <v>31</v>
      </c>
      <c r="I31" s="16">
        <v>31</v>
      </c>
      <c r="J31" s="16">
        <v>0</v>
      </c>
      <c r="K31" s="16">
        <v>0</v>
      </c>
    </row>
    <row r="32" spans="1:11" ht="13.5">
      <c r="A32" s="36" t="s">
        <v>129</v>
      </c>
      <c r="B32" s="40" t="s">
        <v>179</v>
      </c>
      <c r="C32" s="35" t="s">
        <v>180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21</v>
      </c>
      <c r="I32" s="16">
        <v>21</v>
      </c>
      <c r="J32" s="16">
        <v>0</v>
      </c>
      <c r="K32" s="16">
        <v>0</v>
      </c>
    </row>
    <row r="33" spans="1:11" ht="13.5">
      <c r="A33" s="36" t="s">
        <v>129</v>
      </c>
      <c r="B33" s="40" t="s">
        <v>181</v>
      </c>
      <c r="C33" s="35" t="s">
        <v>182</v>
      </c>
      <c r="D33" s="16">
        <f t="shared" si="0"/>
        <v>7</v>
      </c>
      <c r="E33" s="16">
        <v>4</v>
      </c>
      <c r="F33" s="16">
        <v>2</v>
      </c>
      <c r="G33" s="16">
        <v>1</v>
      </c>
      <c r="H33" s="16">
        <f t="shared" si="1"/>
        <v>26</v>
      </c>
      <c r="I33" s="16">
        <v>17</v>
      </c>
      <c r="J33" s="16">
        <v>5</v>
      </c>
      <c r="K33" s="16">
        <v>4</v>
      </c>
    </row>
    <row r="34" spans="1:11" ht="13.5">
      <c r="A34" s="36" t="s">
        <v>129</v>
      </c>
      <c r="B34" s="40" t="s">
        <v>183</v>
      </c>
      <c r="C34" s="35" t="s">
        <v>184</v>
      </c>
      <c r="D34" s="16">
        <f t="shared" si="0"/>
        <v>4</v>
      </c>
      <c r="E34" s="16">
        <v>3</v>
      </c>
      <c r="F34" s="16">
        <v>1</v>
      </c>
      <c r="G34" s="16">
        <v>0</v>
      </c>
      <c r="H34" s="16">
        <f t="shared" si="1"/>
        <v>18</v>
      </c>
      <c r="I34" s="16">
        <v>16</v>
      </c>
      <c r="J34" s="16">
        <v>2</v>
      </c>
      <c r="K34" s="16">
        <v>0</v>
      </c>
    </row>
    <row r="35" spans="1:11" ht="13.5">
      <c r="A35" s="36" t="s">
        <v>129</v>
      </c>
      <c r="B35" s="40" t="s">
        <v>185</v>
      </c>
      <c r="C35" s="35" t="s">
        <v>186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30</v>
      </c>
      <c r="I35" s="16">
        <v>19</v>
      </c>
      <c r="J35" s="16">
        <v>2</v>
      </c>
      <c r="K35" s="16">
        <v>9</v>
      </c>
    </row>
    <row r="36" spans="1:11" ht="13.5">
      <c r="A36" s="36" t="s">
        <v>129</v>
      </c>
      <c r="B36" s="40" t="s">
        <v>187</v>
      </c>
      <c r="C36" s="35" t="s">
        <v>188</v>
      </c>
      <c r="D36" s="16">
        <f t="shared" si="0"/>
        <v>1</v>
      </c>
      <c r="E36" s="16">
        <v>0</v>
      </c>
      <c r="F36" s="16">
        <v>0</v>
      </c>
      <c r="G36" s="16">
        <v>1</v>
      </c>
      <c r="H36" s="16">
        <f t="shared" si="1"/>
        <v>12</v>
      </c>
      <c r="I36" s="16">
        <v>6</v>
      </c>
      <c r="J36" s="16">
        <v>4</v>
      </c>
      <c r="K36" s="16">
        <v>2</v>
      </c>
    </row>
    <row r="37" spans="1:11" ht="13.5">
      <c r="A37" s="36" t="s">
        <v>129</v>
      </c>
      <c r="B37" s="40" t="s">
        <v>189</v>
      </c>
      <c r="C37" s="35" t="s">
        <v>190</v>
      </c>
      <c r="D37" s="16">
        <f t="shared" si="0"/>
        <v>1</v>
      </c>
      <c r="E37" s="16">
        <v>0</v>
      </c>
      <c r="F37" s="16">
        <v>0</v>
      </c>
      <c r="G37" s="16">
        <v>1</v>
      </c>
      <c r="H37" s="16">
        <f t="shared" si="1"/>
        <v>10</v>
      </c>
      <c r="I37" s="16">
        <v>3</v>
      </c>
      <c r="J37" s="16">
        <v>3</v>
      </c>
      <c r="K37" s="16">
        <v>4</v>
      </c>
    </row>
    <row r="38" spans="1:11" ht="13.5">
      <c r="A38" s="36" t="s">
        <v>129</v>
      </c>
      <c r="B38" s="40" t="s">
        <v>191</v>
      </c>
      <c r="C38" s="35" t="s">
        <v>192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11</v>
      </c>
      <c r="I38" s="16">
        <v>11</v>
      </c>
      <c r="J38" s="16">
        <v>0</v>
      </c>
      <c r="K38" s="16">
        <v>0</v>
      </c>
    </row>
    <row r="39" spans="1:11" ht="13.5">
      <c r="A39" s="36" t="s">
        <v>129</v>
      </c>
      <c r="B39" s="40" t="s">
        <v>193</v>
      </c>
      <c r="C39" s="35" t="s">
        <v>194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36" t="s">
        <v>129</v>
      </c>
      <c r="B40" s="40" t="s">
        <v>195</v>
      </c>
      <c r="C40" s="35" t="s">
        <v>196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12</v>
      </c>
      <c r="I40" s="16">
        <v>12</v>
      </c>
      <c r="J40" s="16">
        <v>0</v>
      </c>
      <c r="K40" s="16">
        <v>0</v>
      </c>
    </row>
    <row r="41" spans="1:11" ht="13.5">
      <c r="A41" s="36" t="s">
        <v>129</v>
      </c>
      <c r="B41" s="40" t="s">
        <v>197</v>
      </c>
      <c r="C41" s="35" t="s">
        <v>198</v>
      </c>
      <c r="D41" s="16">
        <f t="shared" si="0"/>
        <v>6</v>
      </c>
      <c r="E41" s="16">
        <v>2</v>
      </c>
      <c r="F41" s="16">
        <v>4</v>
      </c>
      <c r="G41" s="16">
        <v>0</v>
      </c>
      <c r="H41" s="16">
        <f t="shared" si="1"/>
        <v>35</v>
      </c>
      <c r="I41" s="16">
        <v>7</v>
      </c>
      <c r="J41" s="16">
        <v>14</v>
      </c>
      <c r="K41" s="16">
        <v>14</v>
      </c>
    </row>
    <row r="42" spans="1:11" ht="13.5">
      <c r="A42" s="36" t="s">
        <v>129</v>
      </c>
      <c r="B42" s="40" t="s">
        <v>199</v>
      </c>
      <c r="C42" s="35" t="s">
        <v>200</v>
      </c>
      <c r="D42" s="16">
        <f t="shared" si="0"/>
        <v>2</v>
      </c>
      <c r="E42" s="16">
        <v>1</v>
      </c>
      <c r="F42" s="16">
        <v>1</v>
      </c>
      <c r="G42" s="16">
        <v>0</v>
      </c>
      <c r="H42" s="16">
        <f t="shared" si="1"/>
        <v>10</v>
      </c>
      <c r="I42" s="16">
        <v>5</v>
      </c>
      <c r="J42" s="16">
        <v>5</v>
      </c>
      <c r="K42" s="16">
        <v>0</v>
      </c>
    </row>
    <row r="43" spans="1:11" ht="13.5">
      <c r="A43" s="36" t="s">
        <v>129</v>
      </c>
      <c r="B43" s="40" t="s">
        <v>201</v>
      </c>
      <c r="C43" s="35" t="s">
        <v>33</v>
      </c>
      <c r="D43" s="16">
        <f t="shared" si="0"/>
        <v>2</v>
      </c>
      <c r="E43" s="16">
        <v>1</v>
      </c>
      <c r="F43" s="16">
        <v>0</v>
      </c>
      <c r="G43" s="16">
        <v>1</v>
      </c>
      <c r="H43" s="16">
        <f t="shared" si="1"/>
        <v>36</v>
      </c>
      <c r="I43" s="16">
        <v>26</v>
      </c>
      <c r="J43" s="16">
        <v>4</v>
      </c>
      <c r="K43" s="16">
        <v>6</v>
      </c>
    </row>
    <row r="44" spans="1:11" ht="13.5">
      <c r="A44" s="36" t="s">
        <v>129</v>
      </c>
      <c r="B44" s="40" t="s">
        <v>34</v>
      </c>
      <c r="C44" s="35" t="s">
        <v>35</v>
      </c>
      <c r="D44" s="16">
        <f t="shared" si="0"/>
        <v>2</v>
      </c>
      <c r="E44" s="16">
        <v>1</v>
      </c>
      <c r="F44" s="16">
        <v>0</v>
      </c>
      <c r="G44" s="16">
        <v>1</v>
      </c>
      <c r="H44" s="16">
        <f t="shared" si="1"/>
        <v>10</v>
      </c>
      <c r="I44" s="16">
        <v>9</v>
      </c>
      <c r="J44" s="16">
        <v>0</v>
      </c>
      <c r="K44" s="16">
        <v>1</v>
      </c>
    </row>
    <row r="45" spans="1:11" ht="13.5">
      <c r="A45" s="36" t="s">
        <v>129</v>
      </c>
      <c r="B45" s="40" t="s">
        <v>36</v>
      </c>
      <c r="C45" s="35" t="s">
        <v>37</v>
      </c>
      <c r="D45" s="16">
        <f t="shared" si="0"/>
        <v>3</v>
      </c>
      <c r="E45" s="16">
        <v>2</v>
      </c>
      <c r="F45" s="16">
        <v>0</v>
      </c>
      <c r="G45" s="16">
        <v>1</v>
      </c>
      <c r="H45" s="16">
        <f t="shared" si="1"/>
        <v>14</v>
      </c>
      <c r="I45" s="16">
        <v>8</v>
      </c>
      <c r="J45" s="16">
        <v>2</v>
      </c>
      <c r="K45" s="16">
        <v>4</v>
      </c>
    </row>
    <row r="46" spans="1:11" ht="13.5">
      <c r="A46" s="36" t="s">
        <v>129</v>
      </c>
      <c r="B46" s="40" t="s">
        <v>38</v>
      </c>
      <c r="C46" s="35" t="s">
        <v>39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8</v>
      </c>
      <c r="I46" s="16">
        <v>8</v>
      </c>
      <c r="J46" s="16">
        <v>0</v>
      </c>
      <c r="K46" s="16">
        <v>0</v>
      </c>
    </row>
    <row r="47" spans="1:11" ht="13.5">
      <c r="A47" s="36" t="s">
        <v>129</v>
      </c>
      <c r="B47" s="40" t="s">
        <v>40</v>
      </c>
      <c r="C47" s="35" t="s">
        <v>41</v>
      </c>
      <c r="D47" s="16">
        <f t="shared" si="0"/>
        <v>2</v>
      </c>
      <c r="E47" s="16">
        <v>1</v>
      </c>
      <c r="F47" s="16">
        <v>1</v>
      </c>
      <c r="G47" s="16">
        <v>0</v>
      </c>
      <c r="H47" s="16">
        <f t="shared" si="1"/>
        <v>15</v>
      </c>
      <c r="I47" s="16">
        <v>11</v>
      </c>
      <c r="J47" s="16">
        <v>4</v>
      </c>
      <c r="K47" s="16">
        <v>0</v>
      </c>
    </row>
    <row r="48" spans="1:11" ht="13.5">
      <c r="A48" s="36" t="s">
        <v>129</v>
      </c>
      <c r="B48" s="40" t="s">
        <v>42</v>
      </c>
      <c r="C48" s="35" t="s">
        <v>32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36" t="s">
        <v>129</v>
      </c>
      <c r="B49" s="40" t="s">
        <v>43</v>
      </c>
      <c r="C49" s="35" t="s">
        <v>44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36" t="s">
        <v>129</v>
      </c>
      <c r="B50" s="40" t="s">
        <v>45</v>
      </c>
      <c r="C50" s="35" t="s">
        <v>46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</row>
    <row r="51" spans="1:11" ht="13.5">
      <c r="A51" s="36" t="s">
        <v>129</v>
      </c>
      <c r="B51" s="40" t="s">
        <v>47</v>
      </c>
      <c r="C51" s="35" t="s">
        <v>48</v>
      </c>
      <c r="D51" s="16">
        <f t="shared" si="0"/>
        <v>11</v>
      </c>
      <c r="E51" s="16">
        <v>10</v>
      </c>
      <c r="F51" s="16">
        <v>0</v>
      </c>
      <c r="G51" s="16">
        <v>1</v>
      </c>
      <c r="H51" s="16">
        <f t="shared" si="1"/>
        <v>39</v>
      </c>
      <c r="I51" s="16">
        <v>39</v>
      </c>
      <c r="J51" s="16">
        <v>0</v>
      </c>
      <c r="K51" s="16">
        <v>0</v>
      </c>
    </row>
    <row r="52" spans="1:11" ht="13.5">
      <c r="A52" s="36" t="s">
        <v>129</v>
      </c>
      <c r="B52" s="40" t="s">
        <v>49</v>
      </c>
      <c r="C52" s="35" t="s">
        <v>50</v>
      </c>
      <c r="D52" s="16">
        <f t="shared" si="0"/>
        <v>6</v>
      </c>
      <c r="E52" s="16">
        <v>1</v>
      </c>
      <c r="F52" s="16">
        <v>0</v>
      </c>
      <c r="G52" s="16">
        <v>5</v>
      </c>
      <c r="H52" s="16">
        <f t="shared" si="1"/>
        <v>69</v>
      </c>
      <c r="I52" s="16">
        <v>69</v>
      </c>
      <c r="J52" s="16">
        <v>0</v>
      </c>
      <c r="K52" s="16">
        <v>0</v>
      </c>
    </row>
    <row r="53" spans="1:11" ht="13.5">
      <c r="A53" s="36" t="s">
        <v>129</v>
      </c>
      <c r="B53" s="40" t="s">
        <v>51</v>
      </c>
      <c r="C53" s="35" t="s">
        <v>52</v>
      </c>
      <c r="D53" s="16">
        <f t="shared" si="0"/>
        <v>7</v>
      </c>
      <c r="E53" s="16">
        <v>4</v>
      </c>
      <c r="F53" s="16">
        <v>0</v>
      </c>
      <c r="G53" s="16">
        <v>3</v>
      </c>
      <c r="H53" s="16">
        <f t="shared" si="1"/>
        <v>31</v>
      </c>
      <c r="I53" s="16">
        <v>19</v>
      </c>
      <c r="J53" s="16">
        <v>0</v>
      </c>
      <c r="K53" s="16">
        <v>12</v>
      </c>
    </row>
    <row r="54" spans="1:11" ht="13.5">
      <c r="A54" s="36" t="s">
        <v>129</v>
      </c>
      <c r="B54" s="40" t="s">
        <v>53</v>
      </c>
      <c r="C54" s="35" t="s">
        <v>54</v>
      </c>
      <c r="D54" s="16">
        <f t="shared" si="0"/>
        <v>4</v>
      </c>
      <c r="E54" s="16">
        <v>4</v>
      </c>
      <c r="F54" s="16">
        <v>0</v>
      </c>
      <c r="G54" s="16">
        <v>0</v>
      </c>
      <c r="H54" s="16">
        <f t="shared" si="1"/>
        <v>28</v>
      </c>
      <c r="I54" s="16">
        <v>28</v>
      </c>
      <c r="J54" s="16">
        <v>0</v>
      </c>
      <c r="K54" s="16">
        <v>0</v>
      </c>
    </row>
    <row r="55" spans="1:11" ht="13.5">
      <c r="A55" s="36" t="s">
        <v>129</v>
      </c>
      <c r="B55" s="40" t="s">
        <v>55</v>
      </c>
      <c r="C55" s="35" t="s">
        <v>56</v>
      </c>
      <c r="D55" s="16">
        <f t="shared" si="0"/>
        <v>2</v>
      </c>
      <c r="E55" s="16">
        <v>1</v>
      </c>
      <c r="F55" s="16">
        <v>1</v>
      </c>
      <c r="G55" s="16">
        <v>0</v>
      </c>
      <c r="H55" s="16">
        <f t="shared" si="1"/>
        <v>17</v>
      </c>
      <c r="I55" s="16">
        <v>6</v>
      </c>
      <c r="J55" s="16">
        <v>6</v>
      </c>
      <c r="K55" s="16">
        <v>5</v>
      </c>
    </row>
    <row r="56" spans="1:11" ht="13.5">
      <c r="A56" s="45" t="s">
        <v>95</v>
      </c>
      <c r="B56" s="46"/>
      <c r="C56" s="46"/>
      <c r="D56" s="16">
        <f t="shared" si="0"/>
        <v>410</v>
      </c>
      <c r="E56" s="16">
        <f aca="true" t="shared" si="2" ref="E56:K56">SUM(E7:E55)</f>
        <v>345</v>
      </c>
      <c r="F56" s="16">
        <f t="shared" si="2"/>
        <v>39</v>
      </c>
      <c r="G56" s="16">
        <f t="shared" si="2"/>
        <v>26</v>
      </c>
      <c r="H56" s="16">
        <f t="shared" si="1"/>
        <v>3550</v>
      </c>
      <c r="I56" s="16">
        <f t="shared" si="2"/>
        <v>2999</v>
      </c>
      <c r="J56" s="16">
        <f t="shared" si="2"/>
        <v>208</v>
      </c>
      <c r="K56" s="16">
        <f t="shared" si="2"/>
        <v>343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2005-09-29T02:48:09Z</dcterms:modified>
  <cp:category/>
  <cp:version/>
  <cp:contentType/>
  <cp:contentStatus/>
</cp:coreProperties>
</file>