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'委託・許可件数（市町村）'!$A$2:$S$65</definedName>
    <definedName name="_xlnm.Print_Area" localSheetId="5">'委託・許可件数（組合）'!$A$2:$S$20</definedName>
    <definedName name="_xlnm.Print_Area" localSheetId="2">'収集運搬機材（市町村）'!$A$2:$AY$65</definedName>
    <definedName name="_xlnm.Print_Area" localSheetId="3">'収集運搬機材（組合）'!$A$2:$AY$20</definedName>
    <definedName name="_xlnm.Print_Area" localSheetId="6">'処理業者と従業員数'!$A$2:$K$65</definedName>
    <definedName name="_xlnm.Print_Area" localSheetId="0">'廃棄物処理従事職員数（市町村）'!$A$2:$AD$65</definedName>
    <definedName name="_xlnm.Print_Area" localSheetId="1">'廃棄物処理従事職員数（組合）'!$A$2:$AD$20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<sst xmlns="http://schemas.openxmlformats.org/spreadsheetml/2006/main" count="1232" uniqueCount="220">
  <si>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</si>
  <si>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</si>
  <si>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</si>
  <si>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</si>
  <si>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</si>
  <si>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</si>
  <si>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</si>
  <si>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</si>
  <si>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</si>
  <si>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</si>
  <si>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</si>
  <si>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</si>
  <si>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本耶馬溪町</t>
  </si>
  <si>
    <t>耶馬溪町</t>
  </si>
  <si>
    <t>大分県合計</t>
  </si>
  <si>
    <t>国見町</t>
  </si>
  <si>
    <t>大野町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</si>
  <si>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</si>
  <si>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</si>
  <si>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</si>
  <si>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</si>
  <si>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</si>
  <si>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</si>
  <si>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</si>
  <si>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</si>
  <si>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</si>
  <si>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</si>
  <si>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</si>
  <si>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</si>
  <si>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</si>
  <si>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</si>
  <si>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</si>
  <si>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</si>
  <si>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</si>
  <si>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</si>
  <si>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</si>
  <si>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</si>
  <si>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</si>
  <si>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</si>
  <si>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</si>
  <si>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</si>
  <si>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</si>
  <si>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</si>
  <si>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</si>
  <si>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</si>
  <si>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</si>
  <si>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</si>
  <si>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</si>
  <si>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</si>
  <si>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</si>
  <si>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</si>
  <si>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</si>
  <si>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</si>
  <si>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</si>
  <si>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</si>
  <si>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</si>
  <si>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</si>
  <si>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</si>
  <si>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</si>
  <si>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</si>
  <si>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</si>
  <si>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</si>
  <si>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</si>
  <si>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</si>
  <si>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</si>
  <si>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</si>
  <si>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</si>
  <si>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</si>
  <si>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</si>
  <si>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</si>
  <si>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</si>
  <si>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</si>
  <si>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</si>
  <si>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</si>
  <si>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</si>
  <si>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</si>
  <si>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</si>
  <si>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</si>
  <si>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</si>
  <si>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</si>
  <si>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</si>
  <si>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</si>
  <si>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</si>
  <si>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</si>
  <si>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</si>
  <si>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</si>
  <si>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</si>
  <si>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</si>
  <si>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</si>
  <si>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</si>
  <si>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</si>
  <si>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</si>
  <si>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</si>
  <si>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</si>
  <si>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</si>
  <si>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</si>
  <si>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</si>
  <si>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</si>
  <si>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</si>
  <si>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</si>
  <si>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</si>
  <si>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</si>
  <si>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</si>
  <si>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</si>
  <si>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</si>
  <si>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</si>
  <si>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</si>
  <si>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</si>
  <si>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</si>
  <si>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</si>
  <si>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</si>
  <si>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</si>
  <si>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</si>
  <si>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</si>
  <si>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</si>
  <si>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</si>
  <si>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</si>
  <si>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</si>
  <si>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</si>
  <si>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</si>
  <si>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</si>
  <si>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</si>
  <si>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</si>
  <si>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</si>
  <si>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</si>
  <si>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</si>
  <si>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</si>
  <si>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</si>
  <si>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</si>
  <si>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</si>
  <si>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</si>
  <si>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</si>
  <si>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</si>
  <si>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</si>
  <si>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</si>
  <si>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</si>
  <si>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</si>
  <si>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</si>
  <si>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</si>
  <si>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</si>
  <si>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</si>
  <si>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</si>
  <si>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</si>
  <si>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</si>
  <si>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</si>
  <si>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</si>
  <si>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</si>
  <si>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</si>
  <si>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</si>
  <si>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</si>
  <si>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</si>
  <si>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</si>
  <si>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</si>
  <si>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</si>
  <si>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</si>
  <si>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</si>
  <si>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</si>
  <si>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</si>
  <si>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</si>
  <si>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</si>
  <si>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</si>
  <si>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</si>
  <si>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</si>
  <si>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44503</t>
  </si>
  <si>
    <t>44504</t>
  </si>
  <si>
    <t>山国町</t>
  </si>
  <si>
    <t>44521</t>
  </si>
  <si>
    <t>院内町</t>
  </si>
  <si>
    <t>44522</t>
  </si>
  <si>
    <t>安心院町</t>
  </si>
  <si>
    <t>44808</t>
  </si>
  <si>
    <t>宇佐清掃事業組合</t>
  </si>
  <si>
    <t>44825</t>
  </si>
  <si>
    <t>佐伯地域広域市町村圏事務組合</t>
  </si>
  <si>
    <t>44826</t>
  </si>
  <si>
    <t>大分郡環境衛生組合</t>
  </si>
  <si>
    <t>44827</t>
  </si>
  <si>
    <t>日田玖珠広域市町村圏事務組合</t>
  </si>
  <si>
    <t>44832</t>
  </si>
  <si>
    <t>中津下毛地域広域市町村圏事務組合</t>
  </si>
  <si>
    <t>44835</t>
  </si>
  <si>
    <t>杵築速見環境浄化組合</t>
  </si>
  <si>
    <t>44836</t>
  </si>
  <si>
    <t>別杵速見地域広域市町村圏事務組合</t>
  </si>
  <si>
    <t>44840</t>
  </si>
  <si>
    <t>高田地域衛生事業組合</t>
  </si>
  <si>
    <t>44844</t>
  </si>
  <si>
    <t>鶴見・米水津清掃組合</t>
  </si>
  <si>
    <t>44847</t>
  </si>
  <si>
    <t>南郡西部清掃組合</t>
  </si>
  <si>
    <t>44854</t>
  </si>
  <si>
    <t>大野広域連合</t>
  </si>
  <si>
    <t>44855</t>
  </si>
  <si>
    <t>東国東広域連合</t>
  </si>
  <si>
    <t>44858</t>
  </si>
  <si>
    <t>竹田直入広域連合</t>
  </si>
  <si>
    <t>大山町</t>
  </si>
  <si>
    <t>庄内町</t>
  </si>
  <si>
    <t>清川村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</si>
  <si>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</si>
  <si>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</si>
  <si>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</si>
  <si>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</si>
  <si>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</si>
  <si>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</si>
  <si>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</si>
  <si>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</si>
  <si>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</si>
  <si>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</si>
  <si>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</si>
  <si>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上浦町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</si>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</sst>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211</v>
      </c>
      <c r="B2" s="48" t="s">
        <v>33</v>
      </c>
      <c r="C2" s="45" t="s">
        <v>212</v>
      </c>
      <c r="D2" s="7" t="s">
        <v>34</v>
      </c>
      <c r="E2" s="8"/>
      <c r="F2" s="9"/>
      <c r="G2" s="8"/>
      <c r="H2" s="8"/>
      <c r="I2" s="8"/>
      <c r="J2" s="8"/>
      <c r="K2" s="8"/>
      <c r="L2" s="10"/>
      <c r="M2" s="7" t="s">
        <v>213</v>
      </c>
      <c r="N2" s="8"/>
      <c r="O2" s="9"/>
      <c r="P2" s="8"/>
      <c r="Q2" s="8"/>
      <c r="R2" s="8"/>
      <c r="S2" s="8"/>
      <c r="T2" s="8"/>
      <c r="U2" s="10"/>
      <c r="V2" s="7" t="s">
        <v>35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214</v>
      </c>
      <c r="E3" s="12" t="s">
        <v>36</v>
      </c>
      <c r="F3" s="9"/>
      <c r="G3" s="10"/>
      <c r="H3" s="12" t="s">
        <v>37</v>
      </c>
      <c r="I3" s="8"/>
      <c r="J3" s="8"/>
      <c r="K3" s="8"/>
      <c r="L3" s="10"/>
      <c r="M3" s="11" t="s">
        <v>214</v>
      </c>
      <c r="N3" s="12" t="s">
        <v>36</v>
      </c>
      <c r="O3" s="9"/>
      <c r="P3" s="10"/>
      <c r="Q3" s="12" t="s">
        <v>37</v>
      </c>
      <c r="R3" s="8"/>
      <c r="S3" s="8"/>
      <c r="T3" s="8"/>
      <c r="U3" s="10"/>
      <c r="V3" s="13"/>
      <c r="W3" s="12" t="s">
        <v>36</v>
      </c>
      <c r="X3" s="9"/>
      <c r="Y3" s="10"/>
      <c r="Z3" s="12" t="s">
        <v>37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214</v>
      </c>
      <c r="F4" s="52" t="s">
        <v>38</v>
      </c>
      <c r="G4" s="52" t="s">
        <v>39</v>
      </c>
      <c r="H4" s="46" t="s">
        <v>214</v>
      </c>
      <c r="I4" s="52" t="s">
        <v>29</v>
      </c>
      <c r="J4" s="52" t="s">
        <v>30</v>
      </c>
      <c r="K4" s="52" t="s">
        <v>31</v>
      </c>
      <c r="L4" s="52" t="s">
        <v>40</v>
      </c>
      <c r="M4" s="13"/>
      <c r="N4" s="46" t="s">
        <v>214</v>
      </c>
      <c r="O4" s="52" t="s">
        <v>38</v>
      </c>
      <c r="P4" s="52" t="s">
        <v>39</v>
      </c>
      <c r="Q4" s="46" t="s">
        <v>214</v>
      </c>
      <c r="R4" s="52" t="s">
        <v>29</v>
      </c>
      <c r="S4" s="52" t="s">
        <v>30</v>
      </c>
      <c r="T4" s="52" t="s">
        <v>31</v>
      </c>
      <c r="U4" s="52" t="s">
        <v>40</v>
      </c>
      <c r="V4" s="13"/>
      <c r="W4" s="46" t="s">
        <v>214</v>
      </c>
      <c r="X4" s="52" t="s">
        <v>38</v>
      </c>
      <c r="Y4" s="52" t="s">
        <v>39</v>
      </c>
      <c r="Z4" s="46" t="s">
        <v>214</v>
      </c>
      <c r="AA4" s="52" t="s">
        <v>29</v>
      </c>
      <c r="AB4" s="52" t="s">
        <v>30</v>
      </c>
      <c r="AC4" s="52" t="s">
        <v>31</v>
      </c>
      <c r="AD4" s="52" t="s">
        <v>40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215</v>
      </c>
      <c r="E6" s="14" t="s">
        <v>216</v>
      </c>
      <c r="F6" s="15" t="s">
        <v>216</v>
      </c>
      <c r="G6" s="15" t="s">
        <v>216</v>
      </c>
      <c r="H6" s="14" t="s">
        <v>216</v>
      </c>
      <c r="I6" s="15" t="s">
        <v>216</v>
      </c>
      <c r="J6" s="15" t="s">
        <v>216</v>
      </c>
      <c r="K6" s="15" t="s">
        <v>216</v>
      </c>
      <c r="L6" s="15" t="s">
        <v>216</v>
      </c>
      <c r="M6" s="14" t="s">
        <v>216</v>
      </c>
      <c r="N6" s="14" t="s">
        <v>216</v>
      </c>
      <c r="O6" s="15" t="s">
        <v>216</v>
      </c>
      <c r="P6" s="15" t="s">
        <v>216</v>
      </c>
      <c r="Q6" s="14" t="s">
        <v>216</v>
      </c>
      <c r="R6" s="15" t="s">
        <v>216</v>
      </c>
      <c r="S6" s="15" t="s">
        <v>216</v>
      </c>
      <c r="T6" s="15" t="s">
        <v>216</v>
      </c>
      <c r="U6" s="15" t="s">
        <v>216</v>
      </c>
      <c r="V6" s="14" t="s">
        <v>216</v>
      </c>
      <c r="W6" s="14" t="s">
        <v>216</v>
      </c>
      <c r="X6" s="15" t="s">
        <v>216</v>
      </c>
      <c r="Y6" s="15" t="s">
        <v>216</v>
      </c>
      <c r="Z6" s="14" t="s">
        <v>216</v>
      </c>
      <c r="AA6" s="15" t="s">
        <v>216</v>
      </c>
      <c r="AB6" s="15" t="s">
        <v>216</v>
      </c>
      <c r="AC6" s="15" t="s">
        <v>216</v>
      </c>
      <c r="AD6" s="15" t="s">
        <v>216</v>
      </c>
    </row>
    <row r="7" spans="1:30" ht="13.5">
      <c r="A7" s="24" t="s">
        <v>61</v>
      </c>
      <c r="B7" s="36" t="s">
        <v>62</v>
      </c>
      <c r="C7" s="37" t="s">
        <v>63</v>
      </c>
      <c r="D7" s="16">
        <f aca="true" t="shared" si="0" ref="D7:D40">E7+H7</f>
        <v>396</v>
      </c>
      <c r="E7" s="16">
        <f aca="true" t="shared" si="1" ref="E7:E40">SUM(F7:G7)</f>
        <v>80</v>
      </c>
      <c r="F7" s="16">
        <v>41</v>
      </c>
      <c r="G7" s="16">
        <v>39</v>
      </c>
      <c r="H7" s="16">
        <f aca="true" t="shared" si="2" ref="H7:H40">SUM(I7:L7)</f>
        <v>316</v>
      </c>
      <c r="I7" s="16">
        <v>223</v>
      </c>
      <c r="J7" s="16">
        <v>53</v>
      </c>
      <c r="K7" s="16">
        <v>4</v>
      </c>
      <c r="L7" s="16">
        <v>36</v>
      </c>
      <c r="M7" s="16">
        <f aca="true" t="shared" si="3" ref="M7:M40">N7+Q7</f>
        <v>28</v>
      </c>
      <c r="N7" s="16">
        <f aca="true" t="shared" si="4" ref="N7:N40">SUM(O7:P7)</f>
        <v>11</v>
      </c>
      <c r="O7" s="16">
        <v>5</v>
      </c>
      <c r="P7" s="16">
        <v>6</v>
      </c>
      <c r="Q7" s="16">
        <f aca="true" t="shared" si="5" ref="Q7:Q40">SUM(R7:U7)</f>
        <v>17</v>
      </c>
      <c r="R7" s="16">
        <v>10</v>
      </c>
      <c r="S7" s="16">
        <v>4</v>
      </c>
      <c r="T7" s="16">
        <v>0</v>
      </c>
      <c r="U7" s="16">
        <v>3</v>
      </c>
      <c r="V7" s="16">
        <f aca="true" t="shared" si="6" ref="V7:V40">D7+M7</f>
        <v>424</v>
      </c>
      <c r="W7" s="16">
        <f aca="true" t="shared" si="7" ref="W7:W40">E7+N7</f>
        <v>91</v>
      </c>
      <c r="X7" s="16">
        <f aca="true" t="shared" si="8" ref="X7:X40">F7+O7</f>
        <v>46</v>
      </c>
      <c r="Y7" s="16">
        <f aca="true" t="shared" si="9" ref="Y7:Y40">G7+P7</f>
        <v>45</v>
      </c>
      <c r="Z7" s="16">
        <f aca="true" t="shared" si="10" ref="Z7:Z40">H7+Q7</f>
        <v>333</v>
      </c>
      <c r="AA7" s="16">
        <f aca="true" t="shared" si="11" ref="AA7:AA40">I7+R7</f>
        <v>233</v>
      </c>
      <c r="AB7" s="16">
        <f aca="true" t="shared" si="12" ref="AB7:AB40">J7+S7</f>
        <v>57</v>
      </c>
      <c r="AC7" s="16">
        <f aca="true" t="shared" si="13" ref="AC7:AC40">K7+T7</f>
        <v>4</v>
      </c>
      <c r="AD7" s="16">
        <f aca="true" t="shared" si="14" ref="AD7:AD40">L7+U7</f>
        <v>39</v>
      </c>
    </row>
    <row r="8" spans="1:30" ht="13.5">
      <c r="A8" s="24" t="s">
        <v>61</v>
      </c>
      <c r="B8" s="36" t="s">
        <v>64</v>
      </c>
      <c r="C8" s="37" t="s">
        <v>65</v>
      </c>
      <c r="D8" s="16">
        <f t="shared" si="0"/>
        <v>100</v>
      </c>
      <c r="E8" s="16">
        <f t="shared" si="1"/>
        <v>8</v>
      </c>
      <c r="F8" s="16">
        <v>8</v>
      </c>
      <c r="G8" s="16">
        <v>0</v>
      </c>
      <c r="H8" s="16">
        <f t="shared" si="2"/>
        <v>92</v>
      </c>
      <c r="I8" s="16">
        <v>89</v>
      </c>
      <c r="J8" s="16">
        <v>0</v>
      </c>
      <c r="K8" s="16">
        <v>3</v>
      </c>
      <c r="L8" s="16">
        <v>0</v>
      </c>
      <c r="M8" s="16">
        <f t="shared" si="3"/>
        <v>11</v>
      </c>
      <c r="N8" s="16">
        <f t="shared" si="4"/>
        <v>4</v>
      </c>
      <c r="O8" s="16">
        <v>1</v>
      </c>
      <c r="P8" s="16">
        <v>3</v>
      </c>
      <c r="Q8" s="16">
        <f t="shared" si="5"/>
        <v>7</v>
      </c>
      <c r="R8" s="16">
        <v>0</v>
      </c>
      <c r="S8" s="16">
        <v>0</v>
      </c>
      <c r="T8" s="16">
        <v>7</v>
      </c>
      <c r="U8" s="16">
        <v>0</v>
      </c>
      <c r="V8" s="16">
        <f t="shared" si="6"/>
        <v>111</v>
      </c>
      <c r="W8" s="16">
        <f t="shared" si="7"/>
        <v>12</v>
      </c>
      <c r="X8" s="16">
        <f t="shared" si="8"/>
        <v>9</v>
      </c>
      <c r="Y8" s="16">
        <f t="shared" si="9"/>
        <v>3</v>
      </c>
      <c r="Z8" s="16">
        <f t="shared" si="10"/>
        <v>99</v>
      </c>
      <c r="AA8" s="16">
        <f t="shared" si="11"/>
        <v>89</v>
      </c>
      <c r="AB8" s="16">
        <f t="shared" si="12"/>
        <v>0</v>
      </c>
      <c r="AC8" s="16">
        <f t="shared" si="13"/>
        <v>10</v>
      </c>
      <c r="AD8" s="16">
        <f t="shared" si="14"/>
        <v>0</v>
      </c>
    </row>
    <row r="9" spans="1:30" ht="13.5">
      <c r="A9" s="24" t="s">
        <v>61</v>
      </c>
      <c r="B9" s="36" t="s">
        <v>66</v>
      </c>
      <c r="C9" s="37" t="s">
        <v>67</v>
      </c>
      <c r="D9" s="16">
        <f t="shared" si="0"/>
        <v>35</v>
      </c>
      <c r="E9" s="16">
        <f t="shared" si="1"/>
        <v>22</v>
      </c>
      <c r="F9" s="16">
        <v>10</v>
      </c>
      <c r="G9" s="16">
        <v>12</v>
      </c>
      <c r="H9" s="16">
        <f t="shared" si="2"/>
        <v>13</v>
      </c>
      <c r="I9" s="16">
        <v>0</v>
      </c>
      <c r="J9" s="16">
        <v>13</v>
      </c>
      <c r="K9" s="16">
        <v>0</v>
      </c>
      <c r="L9" s="16">
        <v>0</v>
      </c>
      <c r="M9" s="16">
        <f t="shared" si="3"/>
        <v>14</v>
      </c>
      <c r="N9" s="16">
        <f t="shared" si="4"/>
        <v>6</v>
      </c>
      <c r="O9" s="16">
        <v>4</v>
      </c>
      <c r="P9" s="16">
        <v>2</v>
      </c>
      <c r="Q9" s="16">
        <f t="shared" si="5"/>
        <v>8</v>
      </c>
      <c r="R9" s="16">
        <v>2</v>
      </c>
      <c r="S9" s="16">
        <v>4</v>
      </c>
      <c r="T9" s="16">
        <v>0</v>
      </c>
      <c r="U9" s="16">
        <v>2</v>
      </c>
      <c r="V9" s="16">
        <f t="shared" si="6"/>
        <v>49</v>
      </c>
      <c r="W9" s="16">
        <f t="shared" si="7"/>
        <v>28</v>
      </c>
      <c r="X9" s="16">
        <f t="shared" si="8"/>
        <v>14</v>
      </c>
      <c r="Y9" s="16">
        <f t="shared" si="9"/>
        <v>14</v>
      </c>
      <c r="Z9" s="16">
        <f t="shared" si="10"/>
        <v>21</v>
      </c>
      <c r="AA9" s="16">
        <f t="shared" si="11"/>
        <v>2</v>
      </c>
      <c r="AB9" s="16">
        <f t="shared" si="12"/>
        <v>17</v>
      </c>
      <c r="AC9" s="16">
        <f t="shared" si="13"/>
        <v>0</v>
      </c>
      <c r="AD9" s="16">
        <f t="shared" si="14"/>
        <v>2</v>
      </c>
    </row>
    <row r="10" spans="1:30" ht="13.5">
      <c r="A10" s="24" t="s">
        <v>61</v>
      </c>
      <c r="B10" s="36" t="s">
        <v>68</v>
      </c>
      <c r="C10" s="37" t="s">
        <v>69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61</v>
      </c>
      <c r="B11" s="36" t="s">
        <v>70</v>
      </c>
      <c r="C11" s="37" t="s">
        <v>71</v>
      </c>
      <c r="D11" s="16">
        <f t="shared" si="0"/>
        <v>51</v>
      </c>
      <c r="E11" s="16">
        <f t="shared" si="1"/>
        <v>8</v>
      </c>
      <c r="F11" s="16">
        <v>6</v>
      </c>
      <c r="G11" s="16">
        <v>2</v>
      </c>
      <c r="H11" s="16">
        <f t="shared" si="2"/>
        <v>43</v>
      </c>
      <c r="I11" s="16">
        <v>33</v>
      </c>
      <c r="J11" s="16">
        <v>10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51</v>
      </c>
      <c r="W11" s="16">
        <f t="shared" si="7"/>
        <v>8</v>
      </c>
      <c r="X11" s="16">
        <f t="shared" si="8"/>
        <v>6</v>
      </c>
      <c r="Y11" s="16">
        <f t="shared" si="9"/>
        <v>2</v>
      </c>
      <c r="Z11" s="16">
        <f t="shared" si="10"/>
        <v>43</v>
      </c>
      <c r="AA11" s="16">
        <f t="shared" si="11"/>
        <v>33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61</v>
      </c>
      <c r="B12" s="36" t="s">
        <v>72</v>
      </c>
      <c r="C12" s="37" t="s">
        <v>73</v>
      </c>
      <c r="D12" s="16">
        <f t="shared" si="0"/>
        <v>23</v>
      </c>
      <c r="E12" s="16">
        <f t="shared" si="1"/>
        <v>7</v>
      </c>
      <c r="F12" s="16">
        <v>7</v>
      </c>
      <c r="G12" s="16">
        <v>0</v>
      </c>
      <c r="H12" s="16">
        <f t="shared" si="2"/>
        <v>16</v>
      </c>
      <c r="I12" s="16">
        <v>2</v>
      </c>
      <c r="J12" s="16">
        <v>13</v>
      </c>
      <c r="K12" s="16">
        <v>1</v>
      </c>
      <c r="L12" s="16">
        <v>0</v>
      </c>
      <c r="M12" s="16">
        <f t="shared" si="3"/>
        <v>6</v>
      </c>
      <c r="N12" s="16">
        <f t="shared" si="4"/>
        <v>3</v>
      </c>
      <c r="O12" s="16">
        <v>3</v>
      </c>
      <c r="P12" s="16">
        <v>0</v>
      </c>
      <c r="Q12" s="16">
        <f t="shared" si="5"/>
        <v>3</v>
      </c>
      <c r="R12" s="16">
        <v>0</v>
      </c>
      <c r="S12" s="16">
        <v>3</v>
      </c>
      <c r="T12" s="16">
        <v>0</v>
      </c>
      <c r="U12" s="16">
        <v>0</v>
      </c>
      <c r="V12" s="16">
        <f t="shared" si="6"/>
        <v>29</v>
      </c>
      <c r="W12" s="16">
        <f t="shared" si="7"/>
        <v>10</v>
      </c>
      <c r="X12" s="16">
        <f t="shared" si="8"/>
        <v>10</v>
      </c>
      <c r="Y12" s="16">
        <f t="shared" si="9"/>
        <v>0</v>
      </c>
      <c r="Z12" s="16">
        <f t="shared" si="10"/>
        <v>19</v>
      </c>
      <c r="AA12" s="16">
        <f t="shared" si="11"/>
        <v>2</v>
      </c>
      <c r="AB12" s="16">
        <f t="shared" si="12"/>
        <v>16</v>
      </c>
      <c r="AC12" s="16">
        <f t="shared" si="13"/>
        <v>1</v>
      </c>
      <c r="AD12" s="16">
        <f t="shared" si="14"/>
        <v>0</v>
      </c>
    </row>
    <row r="13" spans="1:30" ht="13.5">
      <c r="A13" s="24" t="s">
        <v>61</v>
      </c>
      <c r="B13" s="36" t="s">
        <v>74</v>
      </c>
      <c r="C13" s="37" t="s">
        <v>75</v>
      </c>
      <c r="D13" s="16">
        <f t="shared" si="0"/>
        <v>30</v>
      </c>
      <c r="E13" s="16">
        <f t="shared" si="1"/>
        <v>5</v>
      </c>
      <c r="F13" s="16">
        <v>5</v>
      </c>
      <c r="G13" s="16">
        <v>0</v>
      </c>
      <c r="H13" s="16">
        <f t="shared" si="2"/>
        <v>25</v>
      </c>
      <c r="I13" s="16">
        <v>19</v>
      </c>
      <c r="J13" s="16">
        <v>5</v>
      </c>
      <c r="K13" s="16">
        <v>1</v>
      </c>
      <c r="L13" s="16">
        <v>0</v>
      </c>
      <c r="M13" s="16">
        <f t="shared" si="3"/>
        <v>5</v>
      </c>
      <c r="N13" s="16">
        <f t="shared" si="4"/>
        <v>1</v>
      </c>
      <c r="O13" s="16">
        <v>1</v>
      </c>
      <c r="P13" s="16">
        <v>0</v>
      </c>
      <c r="Q13" s="16">
        <f t="shared" si="5"/>
        <v>4</v>
      </c>
      <c r="R13" s="16">
        <v>0</v>
      </c>
      <c r="S13" s="16">
        <v>4</v>
      </c>
      <c r="T13" s="16">
        <v>0</v>
      </c>
      <c r="U13" s="16">
        <v>0</v>
      </c>
      <c r="V13" s="16">
        <f t="shared" si="6"/>
        <v>35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29</v>
      </c>
      <c r="AA13" s="16">
        <f t="shared" si="11"/>
        <v>19</v>
      </c>
      <c r="AB13" s="16">
        <f t="shared" si="12"/>
        <v>9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61</v>
      </c>
      <c r="B14" s="36" t="s">
        <v>76</v>
      </c>
      <c r="C14" s="37" t="s">
        <v>77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61</v>
      </c>
      <c r="B15" s="36" t="s">
        <v>78</v>
      </c>
      <c r="C15" s="37" t="s">
        <v>79</v>
      </c>
      <c r="D15" s="16">
        <f t="shared" si="0"/>
        <v>14</v>
      </c>
      <c r="E15" s="16">
        <f t="shared" si="1"/>
        <v>2</v>
      </c>
      <c r="F15" s="16">
        <v>2</v>
      </c>
      <c r="G15" s="16">
        <v>0</v>
      </c>
      <c r="H15" s="16">
        <f t="shared" si="2"/>
        <v>12</v>
      </c>
      <c r="I15" s="16">
        <v>12</v>
      </c>
      <c r="J15" s="16">
        <v>0</v>
      </c>
      <c r="K15" s="16">
        <v>0</v>
      </c>
      <c r="L15" s="16">
        <v>0</v>
      </c>
      <c r="M15" s="16">
        <f t="shared" si="3"/>
        <v>2</v>
      </c>
      <c r="N15" s="16">
        <f t="shared" si="4"/>
        <v>2</v>
      </c>
      <c r="O15" s="16">
        <v>2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16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12</v>
      </c>
      <c r="AA15" s="16">
        <f t="shared" si="11"/>
        <v>12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61</v>
      </c>
      <c r="B16" s="36" t="s">
        <v>80</v>
      </c>
      <c r="C16" s="37" t="s">
        <v>81</v>
      </c>
      <c r="D16" s="16">
        <f t="shared" si="0"/>
        <v>19</v>
      </c>
      <c r="E16" s="16">
        <f t="shared" si="1"/>
        <v>1</v>
      </c>
      <c r="F16" s="16">
        <v>1</v>
      </c>
      <c r="G16" s="16">
        <v>0</v>
      </c>
      <c r="H16" s="16">
        <f t="shared" si="2"/>
        <v>18</v>
      </c>
      <c r="I16" s="16">
        <v>18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19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18</v>
      </c>
      <c r="AA16" s="16">
        <f t="shared" si="11"/>
        <v>18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61</v>
      </c>
      <c r="B17" s="36" t="s">
        <v>82</v>
      </c>
      <c r="C17" s="37" t="s">
        <v>83</v>
      </c>
      <c r="D17" s="16">
        <f t="shared" si="0"/>
        <v>15</v>
      </c>
      <c r="E17" s="16">
        <f t="shared" si="1"/>
        <v>6</v>
      </c>
      <c r="F17" s="16">
        <v>6</v>
      </c>
      <c r="G17" s="16">
        <v>0</v>
      </c>
      <c r="H17" s="16">
        <f t="shared" si="2"/>
        <v>9</v>
      </c>
      <c r="I17" s="16">
        <v>9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15</v>
      </c>
      <c r="W17" s="16">
        <f t="shared" si="7"/>
        <v>6</v>
      </c>
      <c r="X17" s="16">
        <f t="shared" si="8"/>
        <v>6</v>
      </c>
      <c r="Y17" s="16">
        <f t="shared" si="9"/>
        <v>0</v>
      </c>
      <c r="Z17" s="16">
        <f t="shared" si="10"/>
        <v>9</v>
      </c>
      <c r="AA17" s="16">
        <f t="shared" si="11"/>
        <v>9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61</v>
      </c>
      <c r="B18" s="36" t="s">
        <v>84</v>
      </c>
      <c r="C18" s="37" t="s">
        <v>85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61</v>
      </c>
      <c r="B19" s="36" t="s">
        <v>86</v>
      </c>
      <c r="C19" s="37" t="s">
        <v>87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61</v>
      </c>
      <c r="B20" s="36" t="s">
        <v>88</v>
      </c>
      <c r="C20" s="37" t="s">
        <v>89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61</v>
      </c>
      <c r="B21" s="36" t="s">
        <v>90</v>
      </c>
      <c r="C21" s="37" t="s">
        <v>15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61</v>
      </c>
      <c r="B22" s="36" t="s">
        <v>91</v>
      </c>
      <c r="C22" s="37" t="s">
        <v>92</v>
      </c>
      <c r="D22" s="16">
        <f t="shared" si="0"/>
        <v>6</v>
      </c>
      <c r="E22" s="16">
        <f t="shared" si="1"/>
        <v>0</v>
      </c>
      <c r="F22" s="16">
        <v>0</v>
      </c>
      <c r="G22" s="16">
        <v>0</v>
      </c>
      <c r="H22" s="16">
        <f t="shared" si="2"/>
        <v>6</v>
      </c>
      <c r="I22" s="16">
        <v>3</v>
      </c>
      <c r="J22" s="16">
        <v>3</v>
      </c>
      <c r="K22" s="16">
        <v>0</v>
      </c>
      <c r="L22" s="16">
        <v>0</v>
      </c>
      <c r="M22" s="16">
        <f t="shared" si="3"/>
        <v>1</v>
      </c>
      <c r="N22" s="16">
        <f t="shared" si="4"/>
        <v>0</v>
      </c>
      <c r="O22" s="16">
        <v>0</v>
      </c>
      <c r="P22" s="16">
        <v>0</v>
      </c>
      <c r="Q22" s="16">
        <f t="shared" si="5"/>
        <v>1</v>
      </c>
      <c r="R22" s="16">
        <v>0</v>
      </c>
      <c r="S22" s="16">
        <v>1</v>
      </c>
      <c r="T22" s="16">
        <v>0</v>
      </c>
      <c r="U22" s="16">
        <v>0</v>
      </c>
      <c r="V22" s="16">
        <f t="shared" si="6"/>
        <v>7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7</v>
      </c>
      <c r="AA22" s="16">
        <f t="shared" si="11"/>
        <v>3</v>
      </c>
      <c r="AB22" s="16">
        <f t="shared" si="12"/>
        <v>4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61</v>
      </c>
      <c r="B23" s="36" t="s">
        <v>93</v>
      </c>
      <c r="C23" s="37" t="s">
        <v>94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61</v>
      </c>
      <c r="B24" s="36" t="s">
        <v>95</v>
      </c>
      <c r="C24" s="37" t="s">
        <v>96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61</v>
      </c>
      <c r="B25" s="36" t="s">
        <v>97</v>
      </c>
      <c r="C25" s="37" t="s">
        <v>98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61</v>
      </c>
      <c r="B26" s="36" t="s">
        <v>99</v>
      </c>
      <c r="C26" s="37" t="s">
        <v>100</v>
      </c>
      <c r="D26" s="16">
        <f t="shared" si="0"/>
        <v>1</v>
      </c>
      <c r="E26" s="16">
        <f t="shared" si="1"/>
        <v>0</v>
      </c>
      <c r="F26" s="16">
        <v>0</v>
      </c>
      <c r="G26" s="16">
        <v>0</v>
      </c>
      <c r="H26" s="16">
        <f t="shared" si="2"/>
        <v>1</v>
      </c>
      <c r="I26" s="16">
        <v>1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1</v>
      </c>
      <c r="AA26" s="16">
        <f t="shared" si="11"/>
        <v>1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61</v>
      </c>
      <c r="B27" s="36" t="s">
        <v>101</v>
      </c>
      <c r="C27" s="37" t="s">
        <v>102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61</v>
      </c>
      <c r="B28" s="36" t="s">
        <v>103</v>
      </c>
      <c r="C28" s="37" t="s">
        <v>104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61</v>
      </c>
      <c r="B29" s="36" t="s">
        <v>105</v>
      </c>
      <c r="C29" s="37" t="s">
        <v>106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61</v>
      </c>
      <c r="B30" s="36" t="s">
        <v>107</v>
      </c>
      <c r="C30" s="37" t="s">
        <v>197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61</v>
      </c>
      <c r="B31" s="36" t="s">
        <v>108</v>
      </c>
      <c r="C31" s="37" t="s">
        <v>109</v>
      </c>
      <c r="D31" s="16">
        <f t="shared" si="0"/>
        <v>3</v>
      </c>
      <c r="E31" s="16">
        <f t="shared" si="1"/>
        <v>3</v>
      </c>
      <c r="F31" s="16">
        <v>3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6</v>
      </c>
      <c r="W31" s="16">
        <f t="shared" si="7"/>
        <v>6</v>
      </c>
      <c r="X31" s="16">
        <f t="shared" si="8"/>
        <v>6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61</v>
      </c>
      <c r="B32" s="36" t="s">
        <v>110</v>
      </c>
      <c r="C32" s="37" t="s">
        <v>111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61</v>
      </c>
      <c r="B33" s="36" t="s">
        <v>112</v>
      </c>
      <c r="C33" s="37" t="s">
        <v>210</v>
      </c>
      <c r="D33" s="16">
        <f t="shared" si="0"/>
        <v>3</v>
      </c>
      <c r="E33" s="16">
        <f t="shared" si="1"/>
        <v>0</v>
      </c>
      <c r="F33" s="16">
        <v>0</v>
      </c>
      <c r="G33" s="16">
        <v>0</v>
      </c>
      <c r="H33" s="16">
        <f t="shared" si="2"/>
        <v>3</v>
      </c>
      <c r="I33" s="16">
        <v>2</v>
      </c>
      <c r="J33" s="16">
        <v>1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3</v>
      </c>
      <c r="AA33" s="16">
        <f t="shared" si="11"/>
        <v>2</v>
      </c>
      <c r="AB33" s="16">
        <f t="shared" si="12"/>
        <v>1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61</v>
      </c>
      <c r="B34" s="36" t="s">
        <v>113</v>
      </c>
      <c r="C34" s="37" t="s">
        <v>114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61</v>
      </c>
      <c r="B35" s="36" t="s">
        <v>115</v>
      </c>
      <c r="C35" s="37" t="s">
        <v>116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61</v>
      </c>
      <c r="B36" s="36" t="s">
        <v>117</v>
      </c>
      <c r="C36" s="37" t="s">
        <v>118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61</v>
      </c>
      <c r="B37" s="36" t="s">
        <v>119</v>
      </c>
      <c r="C37" s="37" t="s">
        <v>120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61</v>
      </c>
      <c r="B38" s="36" t="s">
        <v>121</v>
      </c>
      <c r="C38" s="37" t="s">
        <v>122</v>
      </c>
      <c r="D38" s="16">
        <f t="shared" si="0"/>
        <v>0</v>
      </c>
      <c r="E38" s="16">
        <f t="shared" si="1"/>
        <v>0</v>
      </c>
      <c r="F38" s="16">
        <v>0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61</v>
      </c>
      <c r="B39" s="36" t="s">
        <v>123</v>
      </c>
      <c r="C39" s="37" t="s">
        <v>124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61</v>
      </c>
      <c r="B40" s="36" t="s">
        <v>125</v>
      </c>
      <c r="C40" s="37" t="s">
        <v>126</v>
      </c>
      <c r="D40" s="16">
        <f t="shared" si="0"/>
        <v>3</v>
      </c>
      <c r="E40" s="16">
        <f t="shared" si="1"/>
        <v>0</v>
      </c>
      <c r="F40" s="16">
        <v>0</v>
      </c>
      <c r="G40" s="16">
        <v>0</v>
      </c>
      <c r="H40" s="16">
        <f t="shared" si="2"/>
        <v>3</v>
      </c>
      <c r="I40" s="16">
        <v>0</v>
      </c>
      <c r="J40" s="16">
        <v>3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3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3</v>
      </c>
      <c r="AA40" s="16">
        <f t="shared" si="11"/>
        <v>0</v>
      </c>
      <c r="AB40" s="16">
        <f t="shared" si="12"/>
        <v>3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61</v>
      </c>
      <c r="B41" s="36" t="s">
        <v>127</v>
      </c>
      <c r="C41" s="37" t="s">
        <v>128</v>
      </c>
      <c r="D41" s="16">
        <f aca="true" t="shared" si="15" ref="D41:D65">E41+H41</f>
        <v>1</v>
      </c>
      <c r="E41" s="16">
        <f aca="true" t="shared" si="16" ref="E41:E65">SUM(F41:G41)</f>
        <v>1</v>
      </c>
      <c r="F41" s="16">
        <v>1</v>
      </c>
      <c r="G41" s="16">
        <v>0</v>
      </c>
      <c r="H41" s="16">
        <f aca="true" t="shared" si="17" ref="H41:H65">SUM(I41:L41)</f>
        <v>0</v>
      </c>
      <c r="I41" s="16">
        <v>0</v>
      </c>
      <c r="J41" s="16">
        <v>0</v>
      </c>
      <c r="K41" s="16">
        <v>0</v>
      </c>
      <c r="L41" s="16">
        <v>0</v>
      </c>
      <c r="M41" s="16">
        <f aca="true" t="shared" si="18" ref="M41:M65">N41+Q41</f>
        <v>1</v>
      </c>
      <c r="N41" s="16">
        <f aca="true" t="shared" si="19" ref="N41:N65">SUM(O41:P41)</f>
        <v>1</v>
      </c>
      <c r="O41" s="16">
        <v>1</v>
      </c>
      <c r="P41" s="16">
        <v>0</v>
      </c>
      <c r="Q41" s="16">
        <f aca="true" t="shared" si="20" ref="Q41:Q65">SUM(R41:U41)</f>
        <v>0</v>
      </c>
      <c r="R41" s="16">
        <v>0</v>
      </c>
      <c r="S41" s="16">
        <v>0</v>
      </c>
      <c r="T41" s="16">
        <v>0</v>
      </c>
      <c r="U41" s="16">
        <v>0</v>
      </c>
      <c r="V41" s="16">
        <f aca="true" t="shared" si="21" ref="V41:V65">D41+M41</f>
        <v>2</v>
      </c>
      <c r="W41" s="16">
        <f aca="true" t="shared" si="22" ref="W41:W65">E41+N41</f>
        <v>2</v>
      </c>
      <c r="X41" s="16">
        <f aca="true" t="shared" si="23" ref="X41:X65">F41+O41</f>
        <v>2</v>
      </c>
      <c r="Y41" s="16">
        <f aca="true" t="shared" si="24" ref="Y41:Y65">G41+P41</f>
        <v>0</v>
      </c>
      <c r="Z41" s="16">
        <f aca="true" t="shared" si="25" ref="Z41:Z65">H41+Q41</f>
        <v>0</v>
      </c>
      <c r="AA41" s="16">
        <f aca="true" t="shared" si="26" ref="AA41:AA65">I41+R41</f>
        <v>0</v>
      </c>
      <c r="AB41" s="16">
        <f aca="true" t="shared" si="27" ref="AB41:AB65">J41+S41</f>
        <v>0</v>
      </c>
      <c r="AC41" s="16">
        <f aca="true" t="shared" si="28" ref="AC41:AC65">K41+T41</f>
        <v>0</v>
      </c>
      <c r="AD41" s="16">
        <f aca="true" t="shared" si="29" ref="AD41:AD65">L41+U41</f>
        <v>0</v>
      </c>
    </row>
    <row r="42" spans="1:30" ht="13.5">
      <c r="A42" s="24" t="s">
        <v>61</v>
      </c>
      <c r="B42" s="36" t="s">
        <v>129</v>
      </c>
      <c r="C42" s="37" t="s">
        <v>130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61</v>
      </c>
      <c r="B43" s="36" t="s">
        <v>131</v>
      </c>
      <c r="C43" s="37" t="s">
        <v>198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61</v>
      </c>
      <c r="B44" s="36" t="s">
        <v>132</v>
      </c>
      <c r="C44" s="37" t="s">
        <v>133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2</v>
      </c>
      <c r="N44" s="16">
        <f t="shared" si="19"/>
        <v>2</v>
      </c>
      <c r="O44" s="16">
        <v>2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3</v>
      </c>
      <c r="W44" s="16">
        <f t="shared" si="22"/>
        <v>3</v>
      </c>
      <c r="X44" s="16">
        <f t="shared" si="23"/>
        <v>3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61</v>
      </c>
      <c r="B45" s="36" t="s">
        <v>134</v>
      </c>
      <c r="C45" s="37" t="s">
        <v>135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61</v>
      </c>
      <c r="B46" s="36" t="s">
        <v>136</v>
      </c>
      <c r="C46" s="37" t="s">
        <v>16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61</v>
      </c>
      <c r="B47" s="36" t="s">
        <v>137</v>
      </c>
      <c r="C47" s="37" t="s">
        <v>138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61</v>
      </c>
      <c r="B48" s="36" t="s">
        <v>139</v>
      </c>
      <c r="C48" s="37" t="s">
        <v>140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61</v>
      </c>
      <c r="B49" s="36" t="s">
        <v>141</v>
      </c>
      <c r="C49" s="37" t="s">
        <v>142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0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61</v>
      </c>
      <c r="B50" s="36" t="s">
        <v>143</v>
      </c>
      <c r="C50" s="37" t="s">
        <v>144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0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61</v>
      </c>
      <c r="B51" s="36" t="s">
        <v>145</v>
      </c>
      <c r="C51" s="37" t="s">
        <v>146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61</v>
      </c>
      <c r="B52" s="36" t="s">
        <v>147</v>
      </c>
      <c r="C52" s="37" t="s">
        <v>148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61</v>
      </c>
      <c r="B53" s="36" t="s">
        <v>149</v>
      </c>
      <c r="C53" s="37" t="s">
        <v>150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61</v>
      </c>
      <c r="B54" s="36" t="s">
        <v>151</v>
      </c>
      <c r="C54" s="37" t="s">
        <v>152</v>
      </c>
      <c r="D54" s="16">
        <f t="shared" si="15"/>
        <v>0</v>
      </c>
      <c r="E54" s="16">
        <f t="shared" si="16"/>
        <v>0</v>
      </c>
      <c r="F54" s="16">
        <v>0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0</v>
      </c>
      <c r="W54" s="16">
        <f t="shared" si="22"/>
        <v>0</v>
      </c>
      <c r="X54" s="16">
        <f t="shared" si="23"/>
        <v>0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61</v>
      </c>
      <c r="B55" s="36" t="s">
        <v>153</v>
      </c>
      <c r="C55" s="37" t="s">
        <v>154</v>
      </c>
      <c r="D55" s="16">
        <f t="shared" si="15"/>
        <v>0</v>
      </c>
      <c r="E55" s="16">
        <f t="shared" si="16"/>
        <v>0</v>
      </c>
      <c r="F55" s="16">
        <v>0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0</v>
      </c>
      <c r="W55" s="16">
        <f t="shared" si="22"/>
        <v>0</v>
      </c>
      <c r="X55" s="16">
        <f t="shared" si="23"/>
        <v>0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61</v>
      </c>
      <c r="B56" s="36" t="s">
        <v>155</v>
      </c>
      <c r="C56" s="37" t="s">
        <v>156</v>
      </c>
      <c r="D56" s="16">
        <f t="shared" si="15"/>
        <v>0</v>
      </c>
      <c r="E56" s="16">
        <f t="shared" si="16"/>
        <v>0</v>
      </c>
      <c r="F56" s="16">
        <v>0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0</v>
      </c>
      <c r="W56" s="16">
        <f t="shared" si="22"/>
        <v>0</v>
      </c>
      <c r="X56" s="16">
        <f t="shared" si="23"/>
        <v>0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61</v>
      </c>
      <c r="B57" s="36" t="s">
        <v>157</v>
      </c>
      <c r="C57" s="37" t="s">
        <v>196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61</v>
      </c>
      <c r="B58" s="36" t="s">
        <v>158</v>
      </c>
      <c r="C58" s="37" t="s">
        <v>159</v>
      </c>
      <c r="D58" s="16">
        <f t="shared" si="15"/>
        <v>0</v>
      </c>
      <c r="E58" s="16">
        <f t="shared" si="16"/>
        <v>0</v>
      </c>
      <c r="F58" s="16">
        <v>0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0</v>
      </c>
      <c r="W58" s="16">
        <f t="shared" si="22"/>
        <v>0</v>
      </c>
      <c r="X58" s="16">
        <f t="shared" si="23"/>
        <v>0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61</v>
      </c>
      <c r="B59" s="36" t="s">
        <v>160</v>
      </c>
      <c r="C59" s="37" t="s">
        <v>161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61</v>
      </c>
      <c r="B60" s="36" t="s">
        <v>162</v>
      </c>
      <c r="C60" s="37" t="s">
        <v>12</v>
      </c>
      <c r="D60" s="16">
        <f t="shared" si="15"/>
        <v>0</v>
      </c>
      <c r="E60" s="16">
        <f t="shared" si="16"/>
        <v>0</v>
      </c>
      <c r="F60" s="16">
        <v>0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61</v>
      </c>
      <c r="B61" s="36" t="s">
        <v>163</v>
      </c>
      <c r="C61" s="37" t="s">
        <v>13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61</v>
      </c>
      <c r="B62" s="36" t="s">
        <v>164</v>
      </c>
      <c r="C62" s="37" t="s">
        <v>165</v>
      </c>
      <c r="D62" s="16">
        <f t="shared" si="15"/>
        <v>0</v>
      </c>
      <c r="E62" s="16">
        <f t="shared" si="16"/>
        <v>0</v>
      </c>
      <c r="F62" s="16">
        <v>0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61</v>
      </c>
      <c r="B63" s="36" t="s">
        <v>166</v>
      </c>
      <c r="C63" s="37" t="s">
        <v>167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61</v>
      </c>
      <c r="B64" s="36" t="s">
        <v>168</v>
      </c>
      <c r="C64" s="37" t="s">
        <v>169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42" t="s">
        <v>14</v>
      </c>
      <c r="B65" s="43"/>
      <c r="C65" s="44"/>
      <c r="D65" s="16">
        <f t="shared" si="15"/>
        <v>726</v>
      </c>
      <c r="E65" s="16">
        <f t="shared" si="16"/>
        <v>169</v>
      </c>
      <c r="F65" s="16">
        <f>SUM(F7:F64)</f>
        <v>116</v>
      </c>
      <c r="G65" s="16">
        <f>SUM(G7:G64)</f>
        <v>53</v>
      </c>
      <c r="H65" s="16">
        <f t="shared" si="17"/>
        <v>557</v>
      </c>
      <c r="I65" s="16">
        <f>SUM(I7:I64)</f>
        <v>411</v>
      </c>
      <c r="J65" s="16">
        <f>SUM(J7:J64)</f>
        <v>101</v>
      </c>
      <c r="K65" s="16">
        <f>SUM(K7:K64)</f>
        <v>9</v>
      </c>
      <c r="L65" s="16">
        <f>SUM(L7:L64)</f>
        <v>36</v>
      </c>
      <c r="M65" s="16">
        <f t="shared" si="18"/>
        <v>90</v>
      </c>
      <c r="N65" s="16">
        <f t="shared" si="19"/>
        <v>50</v>
      </c>
      <c r="O65" s="16">
        <f>SUM(O7:O64)</f>
        <v>39</v>
      </c>
      <c r="P65" s="16">
        <f>SUM(P7:P64)</f>
        <v>11</v>
      </c>
      <c r="Q65" s="16">
        <f t="shared" si="20"/>
        <v>40</v>
      </c>
      <c r="R65" s="16">
        <f>SUM(R7:R64)</f>
        <v>12</v>
      </c>
      <c r="S65" s="16">
        <f>SUM(S7:S64)</f>
        <v>16</v>
      </c>
      <c r="T65" s="16">
        <f>SUM(T7:T64)</f>
        <v>7</v>
      </c>
      <c r="U65" s="16">
        <f>SUM(U7:U64)</f>
        <v>5</v>
      </c>
      <c r="V65" s="16">
        <f t="shared" si="21"/>
        <v>816</v>
      </c>
      <c r="W65" s="16">
        <f t="shared" si="22"/>
        <v>219</v>
      </c>
      <c r="X65" s="16">
        <f t="shared" si="23"/>
        <v>155</v>
      </c>
      <c r="Y65" s="16">
        <f t="shared" si="24"/>
        <v>64</v>
      </c>
      <c r="Z65" s="16">
        <f t="shared" si="25"/>
        <v>597</v>
      </c>
      <c r="AA65" s="16">
        <f t="shared" si="26"/>
        <v>423</v>
      </c>
      <c r="AB65" s="16">
        <f t="shared" si="27"/>
        <v>117</v>
      </c>
      <c r="AC65" s="16">
        <f t="shared" si="28"/>
        <v>16</v>
      </c>
      <c r="AD65" s="16">
        <f t="shared" si="29"/>
        <v>41</v>
      </c>
    </row>
  </sheetData>
  <mergeCells count="28">
    <mergeCell ref="A65:C6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211</v>
      </c>
      <c r="B2" s="48" t="s">
        <v>45</v>
      </c>
      <c r="C2" s="45" t="s">
        <v>212</v>
      </c>
      <c r="D2" s="7" t="s">
        <v>46</v>
      </c>
      <c r="E2" s="8"/>
      <c r="F2" s="9"/>
      <c r="G2" s="8"/>
      <c r="H2" s="8"/>
      <c r="I2" s="8"/>
      <c r="J2" s="8"/>
      <c r="K2" s="8"/>
      <c r="L2" s="10"/>
      <c r="M2" s="7" t="s">
        <v>213</v>
      </c>
      <c r="N2" s="8"/>
      <c r="O2" s="9"/>
      <c r="P2" s="8"/>
      <c r="Q2" s="8"/>
      <c r="R2" s="8"/>
      <c r="S2" s="8"/>
      <c r="T2" s="8"/>
      <c r="U2" s="10"/>
      <c r="V2" s="7" t="s">
        <v>47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214</v>
      </c>
      <c r="E3" s="12" t="s">
        <v>48</v>
      </c>
      <c r="F3" s="9"/>
      <c r="G3" s="10"/>
      <c r="H3" s="12" t="s">
        <v>49</v>
      </c>
      <c r="I3" s="8"/>
      <c r="J3" s="8"/>
      <c r="K3" s="8"/>
      <c r="L3" s="10"/>
      <c r="M3" s="11" t="s">
        <v>214</v>
      </c>
      <c r="N3" s="12" t="s">
        <v>48</v>
      </c>
      <c r="O3" s="9"/>
      <c r="P3" s="10"/>
      <c r="Q3" s="12" t="s">
        <v>49</v>
      </c>
      <c r="R3" s="8"/>
      <c r="S3" s="8"/>
      <c r="T3" s="8"/>
      <c r="U3" s="10"/>
      <c r="V3" s="13"/>
      <c r="W3" s="12" t="s">
        <v>48</v>
      </c>
      <c r="X3" s="9"/>
      <c r="Y3" s="10"/>
      <c r="Z3" s="12" t="s">
        <v>49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214</v>
      </c>
      <c r="F4" s="52" t="s">
        <v>50</v>
      </c>
      <c r="G4" s="52" t="s">
        <v>51</v>
      </c>
      <c r="H4" s="46" t="s">
        <v>214</v>
      </c>
      <c r="I4" s="52" t="s">
        <v>52</v>
      </c>
      <c r="J4" s="52" t="s">
        <v>53</v>
      </c>
      <c r="K4" s="52" t="s">
        <v>54</v>
      </c>
      <c r="L4" s="52" t="s">
        <v>55</v>
      </c>
      <c r="M4" s="13"/>
      <c r="N4" s="46" t="s">
        <v>214</v>
      </c>
      <c r="O4" s="52" t="s">
        <v>50</v>
      </c>
      <c r="P4" s="52" t="s">
        <v>51</v>
      </c>
      <c r="Q4" s="46" t="s">
        <v>214</v>
      </c>
      <c r="R4" s="52" t="s">
        <v>52</v>
      </c>
      <c r="S4" s="52" t="s">
        <v>53</v>
      </c>
      <c r="T4" s="52" t="s">
        <v>54</v>
      </c>
      <c r="U4" s="52" t="s">
        <v>55</v>
      </c>
      <c r="V4" s="13"/>
      <c r="W4" s="46" t="s">
        <v>214</v>
      </c>
      <c r="X4" s="52" t="s">
        <v>50</v>
      </c>
      <c r="Y4" s="52" t="s">
        <v>51</v>
      </c>
      <c r="Z4" s="46" t="s">
        <v>214</v>
      </c>
      <c r="AA4" s="52" t="s">
        <v>52</v>
      </c>
      <c r="AB4" s="52" t="s">
        <v>53</v>
      </c>
      <c r="AC4" s="52" t="s">
        <v>54</v>
      </c>
      <c r="AD4" s="52" t="s">
        <v>55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215</v>
      </c>
      <c r="E6" s="14" t="s">
        <v>216</v>
      </c>
      <c r="F6" s="15" t="s">
        <v>216</v>
      </c>
      <c r="G6" s="15" t="s">
        <v>216</v>
      </c>
      <c r="H6" s="14" t="s">
        <v>216</v>
      </c>
      <c r="I6" s="15" t="s">
        <v>216</v>
      </c>
      <c r="J6" s="15" t="s">
        <v>216</v>
      </c>
      <c r="K6" s="15" t="s">
        <v>216</v>
      </c>
      <c r="L6" s="15" t="s">
        <v>216</v>
      </c>
      <c r="M6" s="14" t="s">
        <v>216</v>
      </c>
      <c r="N6" s="14" t="s">
        <v>216</v>
      </c>
      <c r="O6" s="15" t="s">
        <v>216</v>
      </c>
      <c r="P6" s="15" t="s">
        <v>216</v>
      </c>
      <c r="Q6" s="14" t="s">
        <v>216</v>
      </c>
      <c r="R6" s="15" t="s">
        <v>216</v>
      </c>
      <c r="S6" s="15" t="s">
        <v>216</v>
      </c>
      <c r="T6" s="15" t="s">
        <v>216</v>
      </c>
      <c r="U6" s="15" t="s">
        <v>216</v>
      </c>
      <c r="V6" s="14" t="s">
        <v>216</v>
      </c>
      <c r="W6" s="14" t="s">
        <v>216</v>
      </c>
      <c r="X6" s="15" t="s">
        <v>216</v>
      </c>
      <c r="Y6" s="15" t="s">
        <v>216</v>
      </c>
      <c r="Z6" s="14" t="s">
        <v>216</v>
      </c>
      <c r="AA6" s="15" t="s">
        <v>216</v>
      </c>
      <c r="AB6" s="15" t="s">
        <v>216</v>
      </c>
      <c r="AC6" s="15" t="s">
        <v>216</v>
      </c>
      <c r="AD6" s="15" t="s">
        <v>216</v>
      </c>
    </row>
    <row r="7" spans="1:30" ht="13.5" customHeight="1">
      <c r="A7" s="24" t="s">
        <v>61</v>
      </c>
      <c r="B7" s="38" t="s">
        <v>170</v>
      </c>
      <c r="C7" s="39" t="s">
        <v>171</v>
      </c>
      <c r="D7" s="16">
        <f aca="true" t="shared" si="0" ref="D7:D20">E7+H7</f>
        <v>21</v>
      </c>
      <c r="E7" s="16">
        <f aca="true" t="shared" si="1" ref="E7:E20">SUM(F7:G7)</f>
        <v>9</v>
      </c>
      <c r="F7" s="16">
        <v>6</v>
      </c>
      <c r="G7" s="16">
        <v>3</v>
      </c>
      <c r="H7" s="16">
        <f aca="true" t="shared" si="2" ref="H7:H20">SUM(I7:L7)</f>
        <v>12</v>
      </c>
      <c r="I7" s="16">
        <v>0</v>
      </c>
      <c r="J7" s="16">
        <v>11</v>
      </c>
      <c r="K7" s="16">
        <v>1</v>
      </c>
      <c r="L7" s="16">
        <v>0</v>
      </c>
      <c r="M7" s="16">
        <f aca="true" t="shared" si="3" ref="M7:M20">N7+Q7</f>
        <v>15</v>
      </c>
      <c r="N7" s="16">
        <f aca="true" t="shared" si="4" ref="N7:N20">SUM(O7:P7)</f>
        <v>11</v>
      </c>
      <c r="O7" s="16">
        <v>10</v>
      </c>
      <c r="P7" s="16">
        <v>1</v>
      </c>
      <c r="Q7" s="16">
        <f aca="true" t="shared" si="5" ref="Q7:Q20">SUM(R7:U7)</f>
        <v>4</v>
      </c>
      <c r="R7" s="16">
        <v>0</v>
      </c>
      <c r="S7" s="16">
        <v>3</v>
      </c>
      <c r="T7" s="16">
        <v>1</v>
      </c>
      <c r="U7" s="16">
        <v>0</v>
      </c>
      <c r="V7" s="16">
        <f aca="true" t="shared" si="6" ref="V7:V20">D7+M7</f>
        <v>36</v>
      </c>
      <c r="W7" s="16">
        <f aca="true" t="shared" si="7" ref="W7:W20">E7+N7</f>
        <v>20</v>
      </c>
      <c r="X7" s="16">
        <f aca="true" t="shared" si="8" ref="X7:X20">F7+O7</f>
        <v>16</v>
      </c>
      <c r="Y7" s="16">
        <f aca="true" t="shared" si="9" ref="Y7:Y20">G7+P7</f>
        <v>4</v>
      </c>
      <c r="Z7" s="16">
        <f aca="true" t="shared" si="10" ref="Z7:Z20">H7+Q7</f>
        <v>16</v>
      </c>
      <c r="AA7" s="16">
        <f aca="true" t="shared" si="11" ref="AA7:AA20">I7+R7</f>
        <v>0</v>
      </c>
      <c r="AB7" s="16">
        <f aca="true" t="shared" si="12" ref="AB7:AB20">J7+S7</f>
        <v>14</v>
      </c>
      <c r="AC7" s="16">
        <f aca="true" t="shared" si="13" ref="AC7:AC20">K7+T7</f>
        <v>2</v>
      </c>
      <c r="AD7" s="16">
        <f aca="true" t="shared" si="14" ref="AD7:AD20">L7+U7</f>
        <v>0</v>
      </c>
    </row>
    <row r="8" spans="1:30" ht="13.5" customHeight="1">
      <c r="A8" s="24" t="s">
        <v>61</v>
      </c>
      <c r="B8" s="38" t="s">
        <v>172</v>
      </c>
      <c r="C8" s="39" t="s">
        <v>173</v>
      </c>
      <c r="D8" s="16">
        <f t="shared" si="0"/>
        <v>3</v>
      </c>
      <c r="E8" s="16">
        <f t="shared" si="1"/>
        <v>3</v>
      </c>
      <c r="F8" s="16">
        <v>3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8</v>
      </c>
      <c r="O8" s="16">
        <v>2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11</v>
      </c>
      <c r="W8" s="16">
        <f t="shared" si="7"/>
        <v>11</v>
      </c>
      <c r="X8" s="16">
        <f t="shared" si="8"/>
        <v>5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61</v>
      </c>
      <c r="B9" s="38" t="s">
        <v>174</v>
      </c>
      <c r="C9" s="39" t="s">
        <v>175</v>
      </c>
      <c r="D9" s="16">
        <f t="shared" si="0"/>
        <v>11</v>
      </c>
      <c r="E9" s="16">
        <f t="shared" si="1"/>
        <v>2</v>
      </c>
      <c r="F9" s="16">
        <v>2</v>
      </c>
      <c r="G9" s="16">
        <v>0</v>
      </c>
      <c r="H9" s="16">
        <f t="shared" si="2"/>
        <v>9</v>
      </c>
      <c r="I9" s="16">
        <v>9</v>
      </c>
      <c r="J9" s="16">
        <v>0</v>
      </c>
      <c r="K9" s="16">
        <v>0</v>
      </c>
      <c r="L9" s="16">
        <v>0</v>
      </c>
      <c r="M9" s="16">
        <f t="shared" si="3"/>
        <v>5</v>
      </c>
      <c r="N9" s="16">
        <f t="shared" si="4"/>
        <v>2</v>
      </c>
      <c r="O9" s="16">
        <v>1</v>
      </c>
      <c r="P9" s="16">
        <v>1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16</v>
      </c>
      <c r="W9" s="16">
        <f t="shared" si="7"/>
        <v>4</v>
      </c>
      <c r="X9" s="16">
        <f t="shared" si="8"/>
        <v>3</v>
      </c>
      <c r="Y9" s="16">
        <f t="shared" si="9"/>
        <v>1</v>
      </c>
      <c r="Z9" s="16">
        <f t="shared" si="10"/>
        <v>12</v>
      </c>
      <c r="AA9" s="16">
        <f t="shared" si="11"/>
        <v>9</v>
      </c>
      <c r="AB9" s="16">
        <f t="shared" si="12"/>
        <v>3</v>
      </c>
      <c r="AC9" s="16">
        <f t="shared" si="13"/>
        <v>0</v>
      </c>
      <c r="AD9" s="16">
        <f t="shared" si="14"/>
        <v>0</v>
      </c>
    </row>
    <row r="10" spans="1:30" ht="13.5">
      <c r="A10" s="24" t="s">
        <v>61</v>
      </c>
      <c r="B10" s="38" t="s">
        <v>176</v>
      </c>
      <c r="C10" s="39" t="s">
        <v>177</v>
      </c>
      <c r="D10" s="16">
        <f t="shared" si="0"/>
        <v>16</v>
      </c>
      <c r="E10" s="16">
        <f t="shared" si="1"/>
        <v>8</v>
      </c>
      <c r="F10" s="16">
        <v>6</v>
      </c>
      <c r="G10" s="16">
        <v>2</v>
      </c>
      <c r="H10" s="16">
        <f t="shared" si="2"/>
        <v>8</v>
      </c>
      <c r="I10" s="16">
        <v>0</v>
      </c>
      <c r="J10" s="16">
        <v>5</v>
      </c>
      <c r="K10" s="16">
        <v>3</v>
      </c>
      <c r="L10" s="16">
        <v>0</v>
      </c>
      <c r="M10" s="16">
        <f t="shared" si="3"/>
        <v>9</v>
      </c>
      <c r="N10" s="16">
        <f t="shared" si="4"/>
        <v>3</v>
      </c>
      <c r="O10" s="16">
        <v>3</v>
      </c>
      <c r="P10" s="16">
        <v>0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25</v>
      </c>
      <c r="W10" s="16">
        <f t="shared" si="7"/>
        <v>11</v>
      </c>
      <c r="X10" s="16">
        <f t="shared" si="8"/>
        <v>9</v>
      </c>
      <c r="Y10" s="16">
        <f t="shared" si="9"/>
        <v>2</v>
      </c>
      <c r="Z10" s="16">
        <f t="shared" si="10"/>
        <v>14</v>
      </c>
      <c r="AA10" s="16">
        <f t="shared" si="11"/>
        <v>0</v>
      </c>
      <c r="AB10" s="16">
        <f t="shared" si="12"/>
        <v>11</v>
      </c>
      <c r="AC10" s="16">
        <f t="shared" si="13"/>
        <v>3</v>
      </c>
      <c r="AD10" s="16">
        <f t="shared" si="14"/>
        <v>0</v>
      </c>
    </row>
    <row r="11" spans="1:30" ht="13.5" customHeight="1">
      <c r="A11" s="24" t="s">
        <v>61</v>
      </c>
      <c r="B11" s="38" t="s">
        <v>178</v>
      </c>
      <c r="C11" s="39" t="s">
        <v>179</v>
      </c>
      <c r="D11" s="16">
        <f t="shared" si="0"/>
        <v>1</v>
      </c>
      <c r="E11" s="16">
        <f t="shared" si="1"/>
        <v>1</v>
      </c>
      <c r="F11" s="16">
        <v>1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61</v>
      </c>
      <c r="B12" s="38" t="s">
        <v>180</v>
      </c>
      <c r="C12" s="39" t="s">
        <v>181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7</v>
      </c>
      <c r="N12" s="16">
        <f t="shared" si="4"/>
        <v>2</v>
      </c>
      <c r="O12" s="16">
        <v>2</v>
      </c>
      <c r="P12" s="16">
        <v>0</v>
      </c>
      <c r="Q12" s="16">
        <f t="shared" si="5"/>
        <v>5</v>
      </c>
      <c r="R12" s="16">
        <v>0</v>
      </c>
      <c r="S12" s="16">
        <v>5</v>
      </c>
      <c r="T12" s="16">
        <v>0</v>
      </c>
      <c r="U12" s="16">
        <v>0</v>
      </c>
      <c r="V12" s="16">
        <f t="shared" si="6"/>
        <v>7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5</v>
      </c>
      <c r="AA12" s="16">
        <f t="shared" si="11"/>
        <v>0</v>
      </c>
      <c r="AB12" s="16">
        <f t="shared" si="12"/>
        <v>5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61</v>
      </c>
      <c r="B13" s="38" t="s">
        <v>182</v>
      </c>
      <c r="C13" s="39" t="s">
        <v>183</v>
      </c>
      <c r="D13" s="16">
        <f t="shared" si="0"/>
        <v>11</v>
      </c>
      <c r="E13" s="16">
        <f t="shared" si="1"/>
        <v>5</v>
      </c>
      <c r="F13" s="16">
        <v>1</v>
      </c>
      <c r="G13" s="16">
        <v>4</v>
      </c>
      <c r="H13" s="16">
        <f t="shared" si="2"/>
        <v>6</v>
      </c>
      <c r="I13" s="16">
        <v>0</v>
      </c>
      <c r="J13" s="16">
        <v>4</v>
      </c>
      <c r="K13" s="16">
        <v>2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5</v>
      </c>
      <c r="X13" s="16">
        <f t="shared" si="8"/>
        <v>1</v>
      </c>
      <c r="Y13" s="16">
        <f t="shared" si="9"/>
        <v>4</v>
      </c>
      <c r="Z13" s="16">
        <f t="shared" si="10"/>
        <v>6</v>
      </c>
      <c r="AA13" s="16">
        <f t="shared" si="11"/>
        <v>0</v>
      </c>
      <c r="AB13" s="16">
        <f t="shared" si="12"/>
        <v>4</v>
      </c>
      <c r="AC13" s="16">
        <f t="shared" si="13"/>
        <v>2</v>
      </c>
      <c r="AD13" s="16">
        <f t="shared" si="14"/>
        <v>0</v>
      </c>
    </row>
    <row r="14" spans="1:30" ht="13.5" customHeight="1">
      <c r="A14" s="24" t="s">
        <v>61</v>
      </c>
      <c r="B14" s="38" t="s">
        <v>184</v>
      </c>
      <c r="C14" s="39" t="s">
        <v>185</v>
      </c>
      <c r="D14" s="16">
        <f t="shared" si="0"/>
        <v>6</v>
      </c>
      <c r="E14" s="16">
        <f t="shared" si="1"/>
        <v>6</v>
      </c>
      <c r="F14" s="16">
        <v>3</v>
      </c>
      <c r="G14" s="16">
        <v>3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6</v>
      </c>
      <c r="N14" s="16">
        <f t="shared" si="4"/>
        <v>3</v>
      </c>
      <c r="O14" s="16">
        <v>1</v>
      </c>
      <c r="P14" s="16">
        <v>2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12</v>
      </c>
      <c r="W14" s="16">
        <f t="shared" si="7"/>
        <v>9</v>
      </c>
      <c r="X14" s="16">
        <f t="shared" si="8"/>
        <v>4</v>
      </c>
      <c r="Y14" s="16">
        <f t="shared" si="9"/>
        <v>5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61</v>
      </c>
      <c r="B15" s="38" t="s">
        <v>186</v>
      </c>
      <c r="C15" s="39" t="s">
        <v>187</v>
      </c>
      <c r="D15" s="16">
        <f t="shared" si="0"/>
        <v>7</v>
      </c>
      <c r="E15" s="16">
        <f t="shared" si="1"/>
        <v>1</v>
      </c>
      <c r="F15" s="16">
        <v>1</v>
      </c>
      <c r="G15" s="16">
        <v>0</v>
      </c>
      <c r="H15" s="16">
        <f t="shared" si="2"/>
        <v>6</v>
      </c>
      <c r="I15" s="16">
        <v>4</v>
      </c>
      <c r="J15" s="16">
        <v>2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6</v>
      </c>
      <c r="AA15" s="16">
        <f t="shared" si="11"/>
        <v>4</v>
      </c>
      <c r="AB15" s="16">
        <f t="shared" si="12"/>
        <v>2</v>
      </c>
      <c r="AC15" s="16">
        <f t="shared" si="13"/>
        <v>0</v>
      </c>
      <c r="AD15" s="16">
        <f t="shared" si="14"/>
        <v>0</v>
      </c>
    </row>
    <row r="16" spans="1:30" ht="13.5" customHeight="1">
      <c r="A16" s="24" t="s">
        <v>61</v>
      </c>
      <c r="B16" s="38" t="s">
        <v>188</v>
      </c>
      <c r="C16" s="39" t="s">
        <v>189</v>
      </c>
      <c r="D16" s="16">
        <f t="shared" si="0"/>
        <v>15</v>
      </c>
      <c r="E16" s="16">
        <f t="shared" si="1"/>
        <v>5</v>
      </c>
      <c r="F16" s="16">
        <v>4</v>
      </c>
      <c r="G16" s="16">
        <v>1</v>
      </c>
      <c r="H16" s="16">
        <f t="shared" si="2"/>
        <v>10</v>
      </c>
      <c r="I16" s="16">
        <v>6</v>
      </c>
      <c r="J16" s="16">
        <v>4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15</v>
      </c>
      <c r="W16" s="16">
        <f t="shared" si="7"/>
        <v>5</v>
      </c>
      <c r="X16" s="16">
        <f t="shared" si="8"/>
        <v>4</v>
      </c>
      <c r="Y16" s="16">
        <f t="shared" si="9"/>
        <v>1</v>
      </c>
      <c r="Z16" s="16">
        <f t="shared" si="10"/>
        <v>10</v>
      </c>
      <c r="AA16" s="16">
        <f t="shared" si="11"/>
        <v>6</v>
      </c>
      <c r="AB16" s="16">
        <f t="shared" si="12"/>
        <v>4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61</v>
      </c>
      <c r="B17" s="38" t="s">
        <v>190</v>
      </c>
      <c r="C17" s="39" t="s">
        <v>191</v>
      </c>
      <c r="D17" s="16">
        <f t="shared" si="0"/>
        <v>24</v>
      </c>
      <c r="E17" s="16">
        <f t="shared" si="1"/>
        <v>9</v>
      </c>
      <c r="F17" s="16">
        <v>4</v>
      </c>
      <c r="G17" s="16">
        <v>5</v>
      </c>
      <c r="H17" s="16">
        <f t="shared" si="2"/>
        <v>15</v>
      </c>
      <c r="I17" s="16">
        <v>0</v>
      </c>
      <c r="J17" s="16">
        <v>15</v>
      </c>
      <c r="K17" s="16">
        <v>0</v>
      </c>
      <c r="L17" s="16">
        <v>0</v>
      </c>
      <c r="M17" s="16">
        <f t="shared" si="3"/>
        <v>5</v>
      </c>
      <c r="N17" s="16">
        <f t="shared" si="4"/>
        <v>2</v>
      </c>
      <c r="O17" s="16">
        <v>0</v>
      </c>
      <c r="P17" s="16">
        <v>2</v>
      </c>
      <c r="Q17" s="16">
        <f t="shared" si="5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6"/>
        <v>29</v>
      </c>
      <c r="W17" s="16">
        <f t="shared" si="7"/>
        <v>11</v>
      </c>
      <c r="X17" s="16">
        <f t="shared" si="8"/>
        <v>4</v>
      </c>
      <c r="Y17" s="16">
        <f t="shared" si="9"/>
        <v>7</v>
      </c>
      <c r="Z17" s="16">
        <f t="shared" si="10"/>
        <v>18</v>
      </c>
      <c r="AA17" s="16">
        <f t="shared" si="11"/>
        <v>0</v>
      </c>
      <c r="AB17" s="16">
        <f t="shared" si="12"/>
        <v>18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61</v>
      </c>
      <c r="B18" s="38" t="s">
        <v>192</v>
      </c>
      <c r="C18" s="39" t="s">
        <v>193</v>
      </c>
      <c r="D18" s="16">
        <f t="shared" si="0"/>
        <v>5</v>
      </c>
      <c r="E18" s="16">
        <f t="shared" si="1"/>
        <v>1</v>
      </c>
      <c r="F18" s="16">
        <v>1</v>
      </c>
      <c r="G18" s="16">
        <v>0</v>
      </c>
      <c r="H18" s="16">
        <f t="shared" si="2"/>
        <v>4</v>
      </c>
      <c r="I18" s="16">
        <v>0</v>
      </c>
      <c r="J18" s="16">
        <v>3</v>
      </c>
      <c r="K18" s="16">
        <v>0</v>
      </c>
      <c r="L18" s="16">
        <v>1</v>
      </c>
      <c r="M18" s="16">
        <f t="shared" si="3"/>
        <v>5</v>
      </c>
      <c r="N18" s="16">
        <f t="shared" si="4"/>
        <v>1</v>
      </c>
      <c r="O18" s="16">
        <v>1</v>
      </c>
      <c r="P18" s="16">
        <v>0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10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8</v>
      </c>
      <c r="AA18" s="16">
        <f t="shared" si="11"/>
        <v>0</v>
      </c>
      <c r="AB18" s="16">
        <f t="shared" si="12"/>
        <v>7</v>
      </c>
      <c r="AC18" s="16">
        <f t="shared" si="13"/>
        <v>0</v>
      </c>
      <c r="AD18" s="16">
        <f t="shared" si="14"/>
        <v>1</v>
      </c>
    </row>
    <row r="19" spans="1:30" ht="13.5" customHeight="1">
      <c r="A19" s="24" t="s">
        <v>61</v>
      </c>
      <c r="B19" s="38" t="s">
        <v>194</v>
      </c>
      <c r="C19" s="39" t="s">
        <v>195</v>
      </c>
      <c r="D19" s="16">
        <f t="shared" si="0"/>
        <v>8</v>
      </c>
      <c r="E19" s="16">
        <f t="shared" si="1"/>
        <v>6</v>
      </c>
      <c r="F19" s="16">
        <v>1</v>
      </c>
      <c r="G19" s="16">
        <v>5</v>
      </c>
      <c r="H19" s="16">
        <f t="shared" si="2"/>
        <v>2</v>
      </c>
      <c r="I19" s="16">
        <v>0</v>
      </c>
      <c r="J19" s="16">
        <v>1</v>
      </c>
      <c r="K19" s="16">
        <v>1</v>
      </c>
      <c r="L19" s="16">
        <v>0</v>
      </c>
      <c r="M19" s="16">
        <f t="shared" si="3"/>
        <v>5</v>
      </c>
      <c r="N19" s="16">
        <f t="shared" si="4"/>
        <v>5</v>
      </c>
      <c r="O19" s="16">
        <v>1</v>
      </c>
      <c r="P19" s="16">
        <v>4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13</v>
      </c>
      <c r="W19" s="16">
        <f t="shared" si="7"/>
        <v>11</v>
      </c>
      <c r="X19" s="16">
        <f t="shared" si="8"/>
        <v>2</v>
      </c>
      <c r="Y19" s="16">
        <f t="shared" si="9"/>
        <v>9</v>
      </c>
      <c r="Z19" s="16">
        <f t="shared" si="10"/>
        <v>2</v>
      </c>
      <c r="AA19" s="16">
        <f t="shared" si="11"/>
        <v>0</v>
      </c>
      <c r="AB19" s="16">
        <f t="shared" si="12"/>
        <v>1</v>
      </c>
      <c r="AC19" s="16">
        <f t="shared" si="13"/>
        <v>1</v>
      </c>
      <c r="AD19" s="16">
        <f t="shared" si="14"/>
        <v>0</v>
      </c>
    </row>
    <row r="20" spans="1:30" ht="13.5" customHeight="1">
      <c r="A20" s="53" t="s">
        <v>14</v>
      </c>
      <c r="B20" s="54"/>
      <c r="C20" s="55"/>
      <c r="D20" s="16">
        <f t="shared" si="0"/>
        <v>128</v>
      </c>
      <c r="E20" s="16">
        <f t="shared" si="1"/>
        <v>56</v>
      </c>
      <c r="F20" s="16">
        <f>SUM(F7:F19)</f>
        <v>33</v>
      </c>
      <c r="G20" s="16">
        <f>SUM(G7:G19)</f>
        <v>23</v>
      </c>
      <c r="H20" s="16">
        <f t="shared" si="2"/>
        <v>72</v>
      </c>
      <c r="I20" s="16">
        <f>SUM(I7:I19)</f>
        <v>19</v>
      </c>
      <c r="J20" s="16">
        <f>SUM(J7:J19)</f>
        <v>45</v>
      </c>
      <c r="K20" s="16">
        <f>SUM(K7:K19)</f>
        <v>7</v>
      </c>
      <c r="L20" s="16">
        <f>SUM(L7:L19)</f>
        <v>1</v>
      </c>
      <c r="M20" s="16">
        <f t="shared" si="3"/>
        <v>66</v>
      </c>
      <c r="N20" s="16">
        <f t="shared" si="4"/>
        <v>38</v>
      </c>
      <c r="O20" s="16">
        <f>SUM(O7:O19)</f>
        <v>22</v>
      </c>
      <c r="P20" s="16">
        <f>SUM(P7:P19)</f>
        <v>16</v>
      </c>
      <c r="Q20" s="16">
        <f t="shared" si="5"/>
        <v>28</v>
      </c>
      <c r="R20" s="16">
        <f>SUM(R7:R19)</f>
        <v>0</v>
      </c>
      <c r="S20" s="16">
        <f>SUM(S7:S19)</f>
        <v>27</v>
      </c>
      <c r="T20" s="16">
        <f>SUM(T7:T19)</f>
        <v>1</v>
      </c>
      <c r="U20" s="16">
        <f>SUM(U7:U19)</f>
        <v>0</v>
      </c>
      <c r="V20" s="16">
        <f t="shared" si="6"/>
        <v>194</v>
      </c>
      <c r="W20" s="16">
        <f t="shared" si="7"/>
        <v>94</v>
      </c>
      <c r="X20" s="16">
        <f t="shared" si="8"/>
        <v>55</v>
      </c>
      <c r="Y20" s="16">
        <f t="shared" si="9"/>
        <v>39</v>
      </c>
      <c r="Z20" s="16">
        <f t="shared" si="10"/>
        <v>100</v>
      </c>
      <c r="AA20" s="16">
        <f t="shared" si="11"/>
        <v>19</v>
      </c>
      <c r="AB20" s="16">
        <f t="shared" si="12"/>
        <v>72</v>
      </c>
      <c r="AC20" s="16">
        <f t="shared" si="13"/>
        <v>8</v>
      </c>
      <c r="AD20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20</v>
      </c>
      <c r="C2" s="52" t="s">
        <v>1</v>
      </c>
      <c r="D2" s="57" t="s">
        <v>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219</v>
      </c>
      <c r="E3" s="70"/>
      <c r="F3" s="70"/>
      <c r="G3" s="70"/>
      <c r="H3" s="70"/>
      <c r="I3" s="71"/>
      <c r="J3" s="69" t="s">
        <v>217</v>
      </c>
      <c r="K3" s="70"/>
      <c r="L3" s="70"/>
      <c r="M3" s="70"/>
      <c r="N3" s="70"/>
      <c r="O3" s="71"/>
      <c r="P3" s="69" t="s">
        <v>218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199</v>
      </c>
      <c r="G5" s="60"/>
      <c r="H5" s="59" t="s">
        <v>200</v>
      </c>
      <c r="I5" s="60"/>
      <c r="J5" s="59" t="s">
        <v>7</v>
      </c>
      <c r="K5" s="60"/>
      <c r="L5" s="59" t="s">
        <v>199</v>
      </c>
      <c r="M5" s="60"/>
      <c r="N5" s="59" t="s">
        <v>200</v>
      </c>
      <c r="O5" s="60"/>
      <c r="P5" s="59" t="s">
        <v>7</v>
      </c>
      <c r="Q5" s="60"/>
      <c r="R5" s="59" t="s">
        <v>199</v>
      </c>
      <c r="S5" s="60"/>
      <c r="T5" s="59" t="s">
        <v>200</v>
      </c>
      <c r="U5" s="60"/>
      <c r="V5" s="65" t="s">
        <v>201</v>
      </c>
      <c r="W5" s="65"/>
      <c r="X5" s="65" t="s">
        <v>202</v>
      </c>
      <c r="Y5" s="65"/>
      <c r="Z5" s="65"/>
      <c r="AA5" s="65"/>
      <c r="AB5" s="63"/>
      <c r="AC5" s="64"/>
      <c r="AD5" s="67"/>
      <c r="AE5" s="67"/>
      <c r="AF5" s="65" t="s">
        <v>201</v>
      </c>
      <c r="AG5" s="65"/>
      <c r="AH5" s="65" t="s">
        <v>202</v>
      </c>
      <c r="AI5" s="65"/>
      <c r="AJ5" s="65"/>
      <c r="AK5" s="65"/>
      <c r="AL5" s="63"/>
      <c r="AM5" s="64"/>
      <c r="AN5" s="67"/>
      <c r="AO5" s="67"/>
      <c r="AP5" s="65" t="s">
        <v>201</v>
      </c>
      <c r="AQ5" s="65"/>
      <c r="AR5" s="65" t="s">
        <v>202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41</v>
      </c>
      <c r="E6" s="40" t="s">
        <v>42</v>
      </c>
      <c r="F6" s="40" t="s">
        <v>41</v>
      </c>
      <c r="G6" s="40" t="s">
        <v>42</v>
      </c>
      <c r="H6" s="19" t="s">
        <v>43</v>
      </c>
      <c r="I6" s="40" t="s">
        <v>42</v>
      </c>
      <c r="J6" s="40" t="s">
        <v>41</v>
      </c>
      <c r="K6" s="40" t="s">
        <v>42</v>
      </c>
      <c r="L6" s="40" t="s">
        <v>41</v>
      </c>
      <c r="M6" s="40" t="s">
        <v>42</v>
      </c>
      <c r="N6" s="19" t="s">
        <v>43</v>
      </c>
      <c r="O6" s="40" t="s">
        <v>42</v>
      </c>
      <c r="P6" s="40" t="s">
        <v>41</v>
      </c>
      <c r="Q6" s="40" t="s">
        <v>42</v>
      </c>
      <c r="R6" s="40" t="s">
        <v>41</v>
      </c>
      <c r="S6" s="40" t="s">
        <v>42</v>
      </c>
      <c r="T6" s="19" t="s">
        <v>43</v>
      </c>
      <c r="U6" s="40" t="s">
        <v>42</v>
      </c>
      <c r="V6" s="40" t="s">
        <v>41</v>
      </c>
      <c r="W6" s="19" t="s">
        <v>44</v>
      </c>
      <c r="X6" s="40" t="s">
        <v>41</v>
      </c>
      <c r="Y6" s="19" t="s">
        <v>44</v>
      </c>
      <c r="Z6" s="40" t="s">
        <v>41</v>
      </c>
      <c r="AA6" s="19" t="s">
        <v>44</v>
      </c>
      <c r="AB6" s="19" t="s">
        <v>43</v>
      </c>
      <c r="AC6" s="19" t="s">
        <v>44</v>
      </c>
      <c r="AD6" s="19" t="s">
        <v>43</v>
      </c>
      <c r="AE6" s="19" t="s">
        <v>44</v>
      </c>
      <c r="AF6" s="40" t="s">
        <v>41</v>
      </c>
      <c r="AG6" s="19" t="s">
        <v>44</v>
      </c>
      <c r="AH6" s="40" t="s">
        <v>41</v>
      </c>
      <c r="AI6" s="19" t="s">
        <v>44</v>
      </c>
      <c r="AJ6" s="40" t="s">
        <v>41</v>
      </c>
      <c r="AK6" s="19" t="s">
        <v>44</v>
      </c>
      <c r="AL6" s="19" t="s">
        <v>43</v>
      </c>
      <c r="AM6" s="19" t="s">
        <v>44</v>
      </c>
      <c r="AN6" s="19" t="s">
        <v>43</v>
      </c>
      <c r="AO6" s="19" t="s">
        <v>44</v>
      </c>
      <c r="AP6" s="40" t="s">
        <v>41</v>
      </c>
      <c r="AQ6" s="19" t="s">
        <v>44</v>
      </c>
      <c r="AR6" s="40" t="s">
        <v>41</v>
      </c>
      <c r="AS6" s="19" t="s">
        <v>44</v>
      </c>
      <c r="AT6" s="40" t="s">
        <v>41</v>
      </c>
      <c r="AU6" s="19" t="s">
        <v>44</v>
      </c>
      <c r="AV6" s="19" t="s">
        <v>43</v>
      </c>
      <c r="AW6" s="19" t="s">
        <v>44</v>
      </c>
      <c r="AX6" s="19" t="s">
        <v>43</v>
      </c>
      <c r="AY6" s="19" t="s">
        <v>44</v>
      </c>
    </row>
    <row r="7" spans="1:51" ht="13.5">
      <c r="A7" s="24" t="s">
        <v>61</v>
      </c>
      <c r="B7" s="36" t="s">
        <v>62</v>
      </c>
      <c r="C7" s="37" t="s">
        <v>63</v>
      </c>
      <c r="D7" s="16">
        <v>99</v>
      </c>
      <c r="E7" s="16">
        <v>246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634</v>
      </c>
      <c r="Q7" s="16">
        <v>1585</v>
      </c>
      <c r="R7" s="16">
        <v>24</v>
      </c>
      <c r="S7" s="16">
        <v>708</v>
      </c>
      <c r="T7" s="16">
        <v>0</v>
      </c>
      <c r="U7" s="16">
        <v>0</v>
      </c>
      <c r="V7" s="16">
        <v>6</v>
      </c>
      <c r="W7" s="16">
        <v>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58</v>
      </c>
      <c r="AQ7" s="16">
        <v>111</v>
      </c>
      <c r="AR7" s="16">
        <v>0</v>
      </c>
      <c r="AS7" s="16">
        <v>0</v>
      </c>
      <c r="AT7" s="16">
        <v>3</v>
      </c>
      <c r="AU7" s="16">
        <v>5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61</v>
      </c>
      <c r="B8" s="36" t="s">
        <v>64</v>
      </c>
      <c r="C8" s="37" t="s">
        <v>65</v>
      </c>
      <c r="D8" s="16">
        <v>42</v>
      </c>
      <c r="E8" s="16">
        <v>106</v>
      </c>
      <c r="F8" s="16">
        <v>0</v>
      </c>
      <c r="G8" s="16">
        <v>0</v>
      </c>
      <c r="H8" s="16">
        <v>0</v>
      </c>
      <c r="I8" s="16">
        <v>0</v>
      </c>
      <c r="J8" s="16">
        <v>24</v>
      </c>
      <c r="K8" s="16">
        <v>55</v>
      </c>
      <c r="L8" s="16">
        <v>0</v>
      </c>
      <c r="M8" s="16">
        <v>0</v>
      </c>
      <c r="N8" s="16">
        <v>0</v>
      </c>
      <c r="O8" s="16">
        <v>0</v>
      </c>
      <c r="P8" s="16">
        <v>172</v>
      </c>
      <c r="Q8" s="16">
        <v>311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7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35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61</v>
      </c>
      <c r="B9" s="36" t="s">
        <v>66</v>
      </c>
      <c r="C9" s="37" t="s">
        <v>67</v>
      </c>
      <c r="D9" s="16">
        <v>0</v>
      </c>
      <c r="E9" s="16">
        <v>0</v>
      </c>
      <c r="F9" s="16">
        <v>4</v>
      </c>
      <c r="G9" s="16">
        <v>9</v>
      </c>
      <c r="H9" s="16">
        <v>0</v>
      </c>
      <c r="I9" s="16">
        <v>0</v>
      </c>
      <c r="J9" s="16">
        <v>28</v>
      </c>
      <c r="K9" s="16">
        <v>65</v>
      </c>
      <c r="L9" s="16">
        <v>0</v>
      </c>
      <c r="M9" s="16">
        <v>0</v>
      </c>
      <c r="N9" s="16">
        <v>0</v>
      </c>
      <c r="O9" s="16">
        <v>0</v>
      </c>
      <c r="P9" s="16">
        <v>130</v>
      </c>
      <c r="Q9" s="16">
        <v>344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3</v>
      </c>
      <c r="AA9" s="16">
        <v>10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16</v>
      </c>
      <c r="AQ9" s="16">
        <v>29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61</v>
      </c>
      <c r="B10" s="36" t="s">
        <v>68</v>
      </c>
      <c r="C10" s="37" t="s">
        <v>69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13</v>
      </c>
      <c r="K10" s="16">
        <v>32</v>
      </c>
      <c r="L10" s="16">
        <v>0</v>
      </c>
      <c r="M10" s="16">
        <v>0</v>
      </c>
      <c r="N10" s="16">
        <v>0</v>
      </c>
      <c r="O10" s="16">
        <v>0</v>
      </c>
      <c r="P10" s="16">
        <v>43</v>
      </c>
      <c r="Q10" s="16">
        <v>104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7</v>
      </c>
      <c r="AG10" s="16">
        <v>14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</v>
      </c>
      <c r="AQ10" s="16">
        <v>18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61</v>
      </c>
      <c r="B11" s="36" t="s">
        <v>70</v>
      </c>
      <c r="C11" s="37" t="s">
        <v>71</v>
      </c>
      <c r="D11" s="16">
        <v>14</v>
      </c>
      <c r="E11" s="16">
        <v>45</v>
      </c>
      <c r="F11" s="16">
        <v>6</v>
      </c>
      <c r="G11" s="16">
        <v>10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5</v>
      </c>
      <c r="N11" s="16">
        <v>0</v>
      </c>
      <c r="O11" s="16">
        <v>0</v>
      </c>
      <c r="P11" s="16">
        <v>47</v>
      </c>
      <c r="Q11" s="16">
        <v>93</v>
      </c>
      <c r="R11" s="16">
        <v>7</v>
      </c>
      <c r="S11" s="16">
        <v>36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9</v>
      </c>
      <c r="AQ11" s="16">
        <v>18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61</v>
      </c>
      <c r="B12" s="36" t="s">
        <v>72</v>
      </c>
      <c r="C12" s="37" t="s">
        <v>73</v>
      </c>
      <c r="D12" s="16">
        <v>6</v>
      </c>
      <c r="E12" s="16">
        <v>16</v>
      </c>
      <c r="F12" s="16">
        <v>3</v>
      </c>
      <c r="G12" s="16">
        <v>6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43</v>
      </c>
      <c r="Q12" s="16">
        <v>93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1</v>
      </c>
      <c r="AM12" s="16">
        <v>105</v>
      </c>
      <c r="AN12" s="16">
        <v>0</v>
      </c>
      <c r="AO12" s="16">
        <v>0</v>
      </c>
      <c r="AP12" s="16">
        <v>7</v>
      </c>
      <c r="AQ12" s="16">
        <v>16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61</v>
      </c>
      <c r="B13" s="36" t="s">
        <v>74</v>
      </c>
      <c r="C13" s="37" t="s">
        <v>75</v>
      </c>
      <c r="D13" s="16">
        <v>9</v>
      </c>
      <c r="E13" s="16">
        <v>26</v>
      </c>
      <c r="F13" s="16">
        <v>3</v>
      </c>
      <c r="G13" s="16">
        <v>6</v>
      </c>
      <c r="H13" s="16">
        <v>0</v>
      </c>
      <c r="I13" s="16">
        <v>0</v>
      </c>
      <c r="J13" s="16">
        <v>1</v>
      </c>
      <c r="K13" s="16">
        <v>2</v>
      </c>
      <c r="L13" s="16">
        <v>4</v>
      </c>
      <c r="M13" s="16">
        <v>7</v>
      </c>
      <c r="N13" s="16">
        <v>0</v>
      </c>
      <c r="O13" s="16">
        <v>0</v>
      </c>
      <c r="P13" s="16">
        <v>5</v>
      </c>
      <c r="Q13" s="16">
        <v>12</v>
      </c>
      <c r="R13" s="16">
        <v>4</v>
      </c>
      <c r="S13" s="16">
        <v>9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8</v>
      </c>
      <c r="AG13" s="16">
        <v>22</v>
      </c>
      <c r="AH13" s="16">
        <v>0</v>
      </c>
      <c r="AI13" s="16">
        <v>0</v>
      </c>
      <c r="AJ13" s="16">
        <v>0</v>
      </c>
      <c r="AK13" s="16">
        <v>0</v>
      </c>
      <c r="AL13" s="16">
        <v>2</v>
      </c>
      <c r="AM13" s="16">
        <v>80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61</v>
      </c>
      <c r="B14" s="36" t="s">
        <v>76</v>
      </c>
      <c r="C14" s="37" t="s">
        <v>77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61</v>
      </c>
      <c r="B15" s="36" t="s">
        <v>78</v>
      </c>
      <c r="C15" s="37" t="s">
        <v>79</v>
      </c>
      <c r="D15" s="16">
        <v>6</v>
      </c>
      <c r="E15" s="16">
        <v>18</v>
      </c>
      <c r="F15" s="16">
        <v>3</v>
      </c>
      <c r="G15" s="16">
        <v>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29</v>
      </c>
      <c r="Q15" s="16">
        <v>75</v>
      </c>
      <c r="R15" s="16">
        <v>18</v>
      </c>
      <c r="S15" s="16">
        <v>42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6</v>
      </c>
      <c r="AG15" s="16">
        <v>14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61</v>
      </c>
      <c r="B16" s="36" t="s">
        <v>80</v>
      </c>
      <c r="C16" s="37" t="s">
        <v>81</v>
      </c>
      <c r="D16" s="16">
        <v>8</v>
      </c>
      <c r="E16" s="16">
        <v>23</v>
      </c>
      <c r="F16" s="16">
        <v>2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61</v>
      </c>
      <c r="B17" s="36" t="s">
        <v>82</v>
      </c>
      <c r="C17" s="37" t="s">
        <v>83</v>
      </c>
      <c r="D17" s="16">
        <v>6</v>
      </c>
      <c r="E17" s="16">
        <v>9</v>
      </c>
      <c r="F17" s="16">
        <v>0</v>
      </c>
      <c r="G17" s="16">
        <v>0</v>
      </c>
      <c r="H17" s="16">
        <v>0</v>
      </c>
      <c r="I17" s="16">
        <v>0</v>
      </c>
      <c r="J17" s="16">
        <v>10</v>
      </c>
      <c r="K17" s="16">
        <v>18</v>
      </c>
      <c r="L17" s="16">
        <v>0</v>
      </c>
      <c r="M17" s="16">
        <v>0</v>
      </c>
      <c r="N17" s="16">
        <v>0</v>
      </c>
      <c r="O17" s="16">
        <v>0</v>
      </c>
      <c r="P17" s="16">
        <v>41</v>
      </c>
      <c r="Q17" s="16">
        <v>85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61</v>
      </c>
      <c r="B18" s="36" t="s">
        <v>84</v>
      </c>
      <c r="C18" s="37" t="s">
        <v>85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7</v>
      </c>
      <c r="Q18" s="16">
        <v>17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11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61</v>
      </c>
      <c r="B19" s="36" t="s">
        <v>86</v>
      </c>
      <c r="C19" s="37" t="s">
        <v>87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8</v>
      </c>
      <c r="L19" s="16">
        <v>4</v>
      </c>
      <c r="M19" s="16">
        <v>8</v>
      </c>
      <c r="N19" s="16">
        <v>0</v>
      </c>
      <c r="O19" s="16">
        <v>0</v>
      </c>
      <c r="P19" s="16">
        <v>16</v>
      </c>
      <c r="Q19" s="16">
        <v>48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</v>
      </c>
      <c r="AQ19" s="16">
        <v>8</v>
      </c>
      <c r="AR19" s="16">
        <v>1</v>
      </c>
      <c r="AS19" s="16">
        <v>2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61</v>
      </c>
      <c r="B20" s="36" t="s">
        <v>88</v>
      </c>
      <c r="C20" s="37" t="s">
        <v>89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8</v>
      </c>
      <c r="L20" s="16">
        <v>4</v>
      </c>
      <c r="M20" s="16">
        <v>8</v>
      </c>
      <c r="N20" s="16">
        <v>0</v>
      </c>
      <c r="O20" s="16">
        <v>0</v>
      </c>
      <c r="P20" s="16">
        <v>4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</v>
      </c>
      <c r="AQ20" s="16">
        <v>2</v>
      </c>
      <c r="AR20" s="16">
        <v>2</v>
      </c>
      <c r="AS20" s="16">
        <v>4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61</v>
      </c>
      <c r="B21" s="36" t="s">
        <v>90</v>
      </c>
      <c r="C21" s="37" t="s">
        <v>15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61</v>
      </c>
      <c r="B22" s="36" t="s">
        <v>91</v>
      </c>
      <c r="C22" s="37" t="s">
        <v>92</v>
      </c>
      <c r="D22" s="16">
        <v>1</v>
      </c>
      <c r="E22" s="16">
        <v>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6</v>
      </c>
      <c r="M22" s="16">
        <v>33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5</v>
      </c>
      <c r="AQ22" s="16">
        <v>15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61</v>
      </c>
      <c r="B23" s="36" t="s">
        <v>93</v>
      </c>
      <c r="C23" s="37" t="s">
        <v>94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61</v>
      </c>
      <c r="B24" s="36" t="s">
        <v>95</v>
      </c>
      <c r="C24" s="37" t="s">
        <v>96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61</v>
      </c>
      <c r="B25" s="36" t="s">
        <v>97</v>
      </c>
      <c r="C25" s="37" t="s">
        <v>98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61</v>
      </c>
      <c r="B26" s="36" t="s">
        <v>99</v>
      </c>
      <c r="C26" s="37" t="s">
        <v>100</v>
      </c>
      <c r="D26" s="16">
        <v>2</v>
      </c>
      <c r="E26" s="16">
        <v>5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25</v>
      </c>
      <c r="L26" s="16">
        <v>1</v>
      </c>
      <c r="M26" s="16">
        <v>10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61</v>
      </c>
      <c r="B27" s="36" t="s">
        <v>101</v>
      </c>
      <c r="C27" s="37" t="s">
        <v>102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18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61</v>
      </c>
      <c r="B28" s="36" t="s">
        <v>103</v>
      </c>
      <c r="C28" s="37" t="s">
        <v>104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61</v>
      </c>
      <c r="B29" s="36" t="s">
        <v>105</v>
      </c>
      <c r="C29" s="37" t="s">
        <v>106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61</v>
      </c>
      <c r="B30" s="36" t="s">
        <v>107</v>
      </c>
      <c r="C30" s="37" t="s">
        <v>197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61</v>
      </c>
      <c r="B31" s="36" t="s">
        <v>108</v>
      </c>
      <c r="C31" s="37" t="s">
        <v>109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11</v>
      </c>
      <c r="L31" s="16">
        <v>2</v>
      </c>
      <c r="M31" s="16">
        <v>9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13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61</v>
      </c>
      <c r="B32" s="36" t="s">
        <v>110</v>
      </c>
      <c r="C32" s="37" t="s">
        <v>111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</v>
      </c>
      <c r="K32" s="16">
        <v>17</v>
      </c>
      <c r="L32" s="16">
        <v>2</v>
      </c>
      <c r="M32" s="16">
        <v>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17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61</v>
      </c>
      <c r="B33" s="36" t="s">
        <v>112</v>
      </c>
      <c r="C33" s="37" t="s">
        <v>210</v>
      </c>
      <c r="D33" s="16">
        <v>1</v>
      </c>
      <c r="E33" s="16">
        <v>2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19</v>
      </c>
      <c r="AQ33" s="16">
        <v>47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61</v>
      </c>
      <c r="B34" s="36" t="s">
        <v>113</v>
      </c>
      <c r="C34" s="37" t="s">
        <v>114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8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8</v>
      </c>
      <c r="AQ34" s="16">
        <v>22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61</v>
      </c>
      <c r="B35" s="36" t="s">
        <v>115</v>
      </c>
      <c r="C35" s="37" t="s">
        <v>116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61</v>
      </c>
      <c r="B36" s="36" t="s">
        <v>117</v>
      </c>
      <c r="C36" s="37" t="s">
        <v>118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61</v>
      </c>
      <c r="B37" s="36" t="s">
        <v>119</v>
      </c>
      <c r="C37" s="37" t="s">
        <v>120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9</v>
      </c>
      <c r="R37" s="16">
        <v>4</v>
      </c>
      <c r="S37" s="16">
        <v>7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61</v>
      </c>
      <c r="B38" s="36" t="s">
        <v>121</v>
      </c>
      <c r="C38" s="37" t="s">
        <v>122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6</v>
      </c>
      <c r="AQ38" s="16">
        <v>24</v>
      </c>
      <c r="AR38" s="16">
        <v>0</v>
      </c>
      <c r="AS38" s="16">
        <v>0</v>
      </c>
      <c r="AT38" s="16">
        <v>1</v>
      </c>
      <c r="AU38" s="16">
        <v>2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61</v>
      </c>
      <c r="B39" s="36" t="s">
        <v>123</v>
      </c>
      <c r="C39" s="37" t="s">
        <v>124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4</v>
      </c>
      <c r="AQ39" s="16">
        <v>12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61</v>
      </c>
      <c r="B40" s="36" t="s">
        <v>125</v>
      </c>
      <c r="C40" s="37" t="s">
        <v>126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v>3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4</v>
      </c>
      <c r="AR40" s="16">
        <v>0</v>
      </c>
      <c r="AS40" s="16">
        <v>0</v>
      </c>
      <c r="AT40" s="16">
        <v>1</v>
      </c>
      <c r="AU40" s="16">
        <v>4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61</v>
      </c>
      <c r="B41" s="36" t="s">
        <v>127</v>
      </c>
      <c r="C41" s="37" t="s">
        <v>128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61</v>
      </c>
      <c r="B42" s="36" t="s">
        <v>129</v>
      </c>
      <c r="C42" s="37" t="s">
        <v>130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17</v>
      </c>
      <c r="AQ42" s="16">
        <v>84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61</v>
      </c>
      <c r="B43" s="36" t="s">
        <v>131</v>
      </c>
      <c r="C43" s="37" t="s">
        <v>198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61</v>
      </c>
      <c r="B44" s="36" t="s">
        <v>132</v>
      </c>
      <c r="C44" s="37" t="s">
        <v>133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61</v>
      </c>
      <c r="B45" s="36" t="s">
        <v>134</v>
      </c>
      <c r="C45" s="37" t="s">
        <v>135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61</v>
      </c>
      <c r="B46" s="36" t="s">
        <v>136</v>
      </c>
      <c r="C46" s="37" t="s">
        <v>16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61</v>
      </c>
      <c r="B47" s="36" t="s">
        <v>137</v>
      </c>
      <c r="C47" s="37" t="s">
        <v>138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61</v>
      </c>
      <c r="B48" s="36" t="s">
        <v>139</v>
      </c>
      <c r="C48" s="37" t="s">
        <v>140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61</v>
      </c>
      <c r="B49" s="36" t="s">
        <v>141</v>
      </c>
      <c r="C49" s="37" t="s">
        <v>142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61</v>
      </c>
      <c r="B50" s="36" t="s">
        <v>143</v>
      </c>
      <c r="C50" s="37" t="s">
        <v>144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61</v>
      </c>
      <c r="B51" s="36" t="s">
        <v>145</v>
      </c>
      <c r="C51" s="37" t="s">
        <v>146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61</v>
      </c>
      <c r="B52" s="36" t="s">
        <v>147</v>
      </c>
      <c r="C52" s="37" t="s">
        <v>148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7</v>
      </c>
      <c r="K52" s="16">
        <v>23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6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16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61</v>
      </c>
      <c r="B53" s="36" t="s">
        <v>149</v>
      </c>
      <c r="C53" s="37" t="s">
        <v>150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14</v>
      </c>
      <c r="L53" s="16">
        <v>0</v>
      </c>
      <c r="M53" s="16">
        <v>0</v>
      </c>
      <c r="N53" s="16">
        <v>0</v>
      </c>
      <c r="O53" s="16">
        <v>0</v>
      </c>
      <c r="P53" s="16">
        <v>13</v>
      </c>
      <c r="Q53" s="16">
        <v>31</v>
      </c>
      <c r="R53" s="16">
        <v>2</v>
      </c>
      <c r="S53" s="16">
        <v>5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14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61</v>
      </c>
      <c r="B54" s="36" t="s">
        <v>151</v>
      </c>
      <c r="C54" s="37" t="s">
        <v>152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61</v>
      </c>
      <c r="B55" s="36" t="s">
        <v>153</v>
      </c>
      <c r="C55" s="37" t="s">
        <v>154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61</v>
      </c>
      <c r="B56" s="36" t="s">
        <v>155</v>
      </c>
      <c r="C56" s="37" t="s">
        <v>156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61</v>
      </c>
      <c r="B57" s="36" t="s">
        <v>157</v>
      </c>
      <c r="C57" s="37" t="s">
        <v>196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61</v>
      </c>
      <c r="B58" s="36" t="s">
        <v>158</v>
      </c>
      <c r="C58" s="37" t="s">
        <v>159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61</v>
      </c>
      <c r="B59" s="36" t="s">
        <v>160</v>
      </c>
      <c r="C59" s="37" t="s">
        <v>161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12</v>
      </c>
      <c r="L59" s="16">
        <v>0</v>
      </c>
      <c r="M59" s="16">
        <v>0</v>
      </c>
      <c r="N59" s="16">
        <v>0</v>
      </c>
      <c r="O59" s="16">
        <v>0</v>
      </c>
      <c r="P59" s="16">
        <v>9</v>
      </c>
      <c r="Q59" s="16">
        <v>25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7</v>
      </c>
      <c r="AQ59" s="16">
        <v>27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61</v>
      </c>
      <c r="B60" s="36" t="s">
        <v>162</v>
      </c>
      <c r="C60" s="37" t="s">
        <v>12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11</v>
      </c>
      <c r="K60" s="16">
        <v>32</v>
      </c>
      <c r="L60" s="16">
        <v>0</v>
      </c>
      <c r="M60" s="16">
        <v>0</v>
      </c>
      <c r="N60" s="16">
        <v>0</v>
      </c>
      <c r="O60" s="16">
        <v>0</v>
      </c>
      <c r="P60" s="16">
        <v>14</v>
      </c>
      <c r="Q60" s="16">
        <v>44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7</v>
      </c>
      <c r="AQ60" s="16">
        <v>27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61</v>
      </c>
      <c r="B61" s="36" t="s">
        <v>163</v>
      </c>
      <c r="C61" s="37" t="s">
        <v>13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10</v>
      </c>
      <c r="K61" s="16">
        <v>28</v>
      </c>
      <c r="L61" s="16">
        <v>0</v>
      </c>
      <c r="M61" s="16">
        <v>0</v>
      </c>
      <c r="N61" s="16">
        <v>0</v>
      </c>
      <c r="O61" s="16">
        <v>0</v>
      </c>
      <c r="P61" s="16">
        <v>13</v>
      </c>
      <c r="Q61" s="16">
        <v>39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7</v>
      </c>
      <c r="AQ61" s="16">
        <v>27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61</v>
      </c>
      <c r="B62" s="36" t="s">
        <v>164</v>
      </c>
      <c r="C62" s="37" t="s">
        <v>165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11</v>
      </c>
      <c r="K62" s="16">
        <v>32</v>
      </c>
      <c r="L62" s="16">
        <v>0</v>
      </c>
      <c r="M62" s="16">
        <v>0</v>
      </c>
      <c r="N62" s="16">
        <v>0</v>
      </c>
      <c r="O62" s="16">
        <v>0</v>
      </c>
      <c r="P62" s="16">
        <v>14</v>
      </c>
      <c r="Q62" s="16">
        <v>41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7</v>
      </c>
      <c r="AQ62" s="16">
        <v>27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61</v>
      </c>
      <c r="B63" s="36" t="s">
        <v>166</v>
      </c>
      <c r="C63" s="37" t="s">
        <v>167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3</v>
      </c>
      <c r="K63" s="16">
        <v>2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61</v>
      </c>
      <c r="B64" s="36" t="s">
        <v>168</v>
      </c>
      <c r="C64" s="37" t="s">
        <v>169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4</v>
      </c>
      <c r="K64" s="16">
        <v>8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3</v>
      </c>
      <c r="AG64" s="16">
        <v>5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42" t="s">
        <v>14</v>
      </c>
      <c r="B65" s="43"/>
      <c r="C65" s="44"/>
      <c r="D65" s="16">
        <f>SUM(D7:D64)</f>
        <v>194</v>
      </c>
      <c r="E65" s="16">
        <f aca="true" t="shared" si="0" ref="E65:AY65">SUM(E7:E64)</f>
        <v>498</v>
      </c>
      <c r="F65" s="16">
        <f t="shared" si="0"/>
        <v>22</v>
      </c>
      <c r="G65" s="16">
        <f t="shared" si="0"/>
        <v>42</v>
      </c>
      <c r="H65" s="16">
        <f t="shared" si="0"/>
        <v>0</v>
      </c>
      <c r="I65" s="16">
        <f t="shared" si="0"/>
        <v>0</v>
      </c>
      <c r="J65" s="16">
        <f t="shared" si="0"/>
        <v>185</v>
      </c>
      <c r="K65" s="16">
        <f t="shared" si="0"/>
        <v>450</v>
      </c>
      <c r="L65" s="16">
        <f t="shared" si="0"/>
        <v>24</v>
      </c>
      <c r="M65" s="16">
        <f t="shared" si="0"/>
        <v>84</v>
      </c>
      <c r="N65" s="16">
        <f t="shared" si="0"/>
        <v>0</v>
      </c>
      <c r="O65" s="16">
        <f t="shared" si="0"/>
        <v>0</v>
      </c>
      <c r="P65" s="16">
        <f t="shared" si="0"/>
        <v>1243</v>
      </c>
      <c r="Q65" s="16">
        <f t="shared" si="0"/>
        <v>2966</v>
      </c>
      <c r="R65" s="16">
        <f t="shared" si="0"/>
        <v>59</v>
      </c>
      <c r="S65" s="16">
        <f t="shared" si="0"/>
        <v>807</v>
      </c>
      <c r="T65" s="16">
        <f t="shared" si="0"/>
        <v>0</v>
      </c>
      <c r="U65" s="16">
        <f t="shared" si="0"/>
        <v>0</v>
      </c>
      <c r="V65" s="16">
        <f t="shared" si="0"/>
        <v>10</v>
      </c>
      <c r="W65" s="16">
        <f t="shared" si="0"/>
        <v>19</v>
      </c>
      <c r="X65" s="16">
        <f t="shared" si="0"/>
        <v>0</v>
      </c>
      <c r="Y65" s="16">
        <f t="shared" si="0"/>
        <v>0</v>
      </c>
      <c r="Z65" s="16">
        <f t="shared" si="0"/>
        <v>4</v>
      </c>
      <c r="AA65" s="16">
        <f t="shared" si="0"/>
        <v>12</v>
      </c>
      <c r="AB65" s="16">
        <f t="shared" si="0"/>
        <v>0</v>
      </c>
      <c r="AC65" s="16">
        <f t="shared" si="0"/>
        <v>0</v>
      </c>
      <c r="AD65" s="16">
        <f t="shared" si="0"/>
        <v>0</v>
      </c>
      <c r="AE65" s="16">
        <f t="shared" si="0"/>
        <v>0</v>
      </c>
      <c r="AF65" s="16">
        <f t="shared" si="0"/>
        <v>24</v>
      </c>
      <c r="AG65" s="16">
        <f t="shared" si="0"/>
        <v>55</v>
      </c>
      <c r="AH65" s="16">
        <f t="shared" si="0"/>
        <v>0</v>
      </c>
      <c r="AI65" s="16">
        <f t="shared" si="0"/>
        <v>0</v>
      </c>
      <c r="AJ65" s="16">
        <f t="shared" si="0"/>
        <v>0</v>
      </c>
      <c r="AK65" s="16">
        <f t="shared" si="0"/>
        <v>0</v>
      </c>
      <c r="AL65" s="16">
        <f t="shared" si="0"/>
        <v>3</v>
      </c>
      <c r="AM65" s="16">
        <f t="shared" si="0"/>
        <v>185</v>
      </c>
      <c r="AN65" s="16">
        <f t="shared" si="0"/>
        <v>0</v>
      </c>
      <c r="AO65" s="16">
        <f t="shared" si="0"/>
        <v>0</v>
      </c>
      <c r="AP65" s="16">
        <f t="shared" si="0"/>
        <v>237</v>
      </c>
      <c r="AQ65" s="16">
        <f t="shared" si="0"/>
        <v>667</v>
      </c>
      <c r="AR65" s="16">
        <f t="shared" si="0"/>
        <v>3</v>
      </c>
      <c r="AS65" s="16">
        <f t="shared" si="0"/>
        <v>6</v>
      </c>
      <c r="AT65" s="16">
        <f t="shared" si="0"/>
        <v>5</v>
      </c>
      <c r="AU65" s="16">
        <f t="shared" si="0"/>
        <v>11</v>
      </c>
      <c r="AV65" s="16">
        <f t="shared" si="0"/>
        <v>0</v>
      </c>
      <c r="AW65" s="16">
        <f t="shared" si="0"/>
        <v>0</v>
      </c>
      <c r="AX65" s="16">
        <f t="shared" si="0"/>
        <v>0</v>
      </c>
      <c r="AY65" s="16">
        <f t="shared" si="0"/>
        <v>0</v>
      </c>
    </row>
  </sheetData>
  <mergeCells count="39">
    <mergeCell ref="A65:C6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56</v>
      </c>
      <c r="C2" s="52" t="s">
        <v>1</v>
      </c>
      <c r="D2" s="57" t="s">
        <v>57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219</v>
      </c>
      <c r="E3" s="70"/>
      <c r="F3" s="70"/>
      <c r="G3" s="70"/>
      <c r="H3" s="70"/>
      <c r="I3" s="71"/>
      <c r="J3" s="69" t="s">
        <v>217</v>
      </c>
      <c r="K3" s="70"/>
      <c r="L3" s="70"/>
      <c r="M3" s="70"/>
      <c r="N3" s="70"/>
      <c r="O3" s="71"/>
      <c r="P3" s="69" t="s">
        <v>218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199</v>
      </c>
      <c r="G5" s="60"/>
      <c r="H5" s="59" t="s">
        <v>200</v>
      </c>
      <c r="I5" s="60"/>
      <c r="J5" s="59" t="s">
        <v>7</v>
      </c>
      <c r="K5" s="60"/>
      <c r="L5" s="59" t="s">
        <v>199</v>
      </c>
      <c r="M5" s="60"/>
      <c r="N5" s="59" t="s">
        <v>200</v>
      </c>
      <c r="O5" s="60"/>
      <c r="P5" s="59" t="s">
        <v>7</v>
      </c>
      <c r="Q5" s="60"/>
      <c r="R5" s="59" t="s">
        <v>199</v>
      </c>
      <c r="S5" s="60"/>
      <c r="T5" s="59" t="s">
        <v>200</v>
      </c>
      <c r="U5" s="60"/>
      <c r="V5" s="65" t="s">
        <v>201</v>
      </c>
      <c r="W5" s="65"/>
      <c r="X5" s="65" t="s">
        <v>202</v>
      </c>
      <c r="Y5" s="65"/>
      <c r="Z5" s="65"/>
      <c r="AA5" s="65"/>
      <c r="AB5" s="63"/>
      <c r="AC5" s="64"/>
      <c r="AD5" s="67"/>
      <c r="AE5" s="67"/>
      <c r="AF5" s="65" t="s">
        <v>201</v>
      </c>
      <c r="AG5" s="65"/>
      <c r="AH5" s="65" t="s">
        <v>202</v>
      </c>
      <c r="AI5" s="65"/>
      <c r="AJ5" s="65"/>
      <c r="AK5" s="65"/>
      <c r="AL5" s="63"/>
      <c r="AM5" s="64"/>
      <c r="AN5" s="67"/>
      <c r="AO5" s="67"/>
      <c r="AP5" s="65" t="s">
        <v>201</v>
      </c>
      <c r="AQ5" s="65"/>
      <c r="AR5" s="65" t="s">
        <v>202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41</v>
      </c>
      <c r="E6" s="40" t="s">
        <v>58</v>
      </c>
      <c r="F6" s="40" t="s">
        <v>41</v>
      </c>
      <c r="G6" s="40" t="s">
        <v>58</v>
      </c>
      <c r="H6" s="19" t="s">
        <v>43</v>
      </c>
      <c r="I6" s="40" t="s">
        <v>58</v>
      </c>
      <c r="J6" s="40" t="s">
        <v>41</v>
      </c>
      <c r="K6" s="40" t="s">
        <v>58</v>
      </c>
      <c r="L6" s="40" t="s">
        <v>41</v>
      </c>
      <c r="M6" s="40" t="s">
        <v>58</v>
      </c>
      <c r="N6" s="19" t="s">
        <v>43</v>
      </c>
      <c r="O6" s="40" t="s">
        <v>58</v>
      </c>
      <c r="P6" s="40" t="s">
        <v>41</v>
      </c>
      <c r="Q6" s="40" t="s">
        <v>58</v>
      </c>
      <c r="R6" s="40" t="s">
        <v>41</v>
      </c>
      <c r="S6" s="40" t="s">
        <v>58</v>
      </c>
      <c r="T6" s="19" t="s">
        <v>43</v>
      </c>
      <c r="U6" s="40" t="s">
        <v>58</v>
      </c>
      <c r="V6" s="40" t="s">
        <v>41</v>
      </c>
      <c r="W6" s="19" t="s">
        <v>59</v>
      </c>
      <c r="X6" s="40" t="s">
        <v>41</v>
      </c>
      <c r="Y6" s="19" t="s">
        <v>59</v>
      </c>
      <c r="Z6" s="40" t="s">
        <v>41</v>
      </c>
      <c r="AA6" s="19" t="s">
        <v>59</v>
      </c>
      <c r="AB6" s="19" t="s">
        <v>43</v>
      </c>
      <c r="AC6" s="19" t="s">
        <v>59</v>
      </c>
      <c r="AD6" s="19" t="s">
        <v>43</v>
      </c>
      <c r="AE6" s="19" t="s">
        <v>59</v>
      </c>
      <c r="AF6" s="40" t="s">
        <v>41</v>
      </c>
      <c r="AG6" s="19" t="s">
        <v>59</v>
      </c>
      <c r="AH6" s="40" t="s">
        <v>41</v>
      </c>
      <c r="AI6" s="19" t="s">
        <v>59</v>
      </c>
      <c r="AJ6" s="40" t="s">
        <v>41</v>
      </c>
      <c r="AK6" s="19" t="s">
        <v>59</v>
      </c>
      <c r="AL6" s="19" t="s">
        <v>43</v>
      </c>
      <c r="AM6" s="19" t="s">
        <v>59</v>
      </c>
      <c r="AN6" s="19" t="s">
        <v>43</v>
      </c>
      <c r="AO6" s="19" t="s">
        <v>59</v>
      </c>
      <c r="AP6" s="40" t="s">
        <v>41</v>
      </c>
      <c r="AQ6" s="19" t="s">
        <v>59</v>
      </c>
      <c r="AR6" s="40" t="s">
        <v>41</v>
      </c>
      <c r="AS6" s="19" t="s">
        <v>59</v>
      </c>
      <c r="AT6" s="40" t="s">
        <v>41</v>
      </c>
      <c r="AU6" s="19" t="s">
        <v>59</v>
      </c>
      <c r="AV6" s="19" t="s">
        <v>43</v>
      </c>
      <c r="AW6" s="19" t="s">
        <v>59</v>
      </c>
      <c r="AX6" s="19" t="s">
        <v>43</v>
      </c>
      <c r="AY6" s="19" t="s">
        <v>59</v>
      </c>
    </row>
    <row r="7" spans="1:51" ht="13.5">
      <c r="A7" s="24" t="s">
        <v>61</v>
      </c>
      <c r="B7" s="38" t="s">
        <v>170</v>
      </c>
      <c r="C7" s="39" t="s">
        <v>171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11</v>
      </c>
      <c r="AG7" s="16">
        <v>20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61</v>
      </c>
      <c r="B8" s="38" t="s">
        <v>172</v>
      </c>
      <c r="C8" s="39" t="s">
        <v>173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3</v>
      </c>
      <c r="AA8" s="16">
        <v>3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61</v>
      </c>
      <c r="B9" s="38" t="s">
        <v>174</v>
      </c>
      <c r="C9" s="39" t="s">
        <v>175</v>
      </c>
      <c r="D9" s="16">
        <v>10</v>
      </c>
      <c r="E9" s="16">
        <v>28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5</v>
      </c>
      <c r="AQ9" s="16">
        <v>20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61</v>
      </c>
      <c r="B10" s="38" t="s">
        <v>176</v>
      </c>
      <c r="C10" s="39" t="s">
        <v>177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4</v>
      </c>
      <c r="K10" s="16">
        <v>10</v>
      </c>
      <c r="L10" s="16">
        <v>0</v>
      </c>
      <c r="M10" s="16">
        <v>0</v>
      </c>
      <c r="N10" s="16">
        <v>0</v>
      </c>
      <c r="O10" s="16">
        <v>0</v>
      </c>
      <c r="P10" s="16">
        <v>28</v>
      </c>
      <c r="Q10" s="16">
        <v>63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16</v>
      </c>
      <c r="AQ10" s="16">
        <v>53</v>
      </c>
      <c r="AR10" s="16">
        <v>1</v>
      </c>
      <c r="AS10" s="16">
        <v>3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61</v>
      </c>
      <c r="B11" s="38" t="s">
        <v>178</v>
      </c>
      <c r="C11" s="39" t="s">
        <v>179</v>
      </c>
      <c r="D11" s="16">
        <v>0</v>
      </c>
      <c r="E11" s="16">
        <v>0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1</v>
      </c>
      <c r="AM11" s="16">
        <v>400</v>
      </c>
      <c r="AN11" s="16">
        <v>1</v>
      </c>
      <c r="AO11" s="16">
        <v>1200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61</v>
      </c>
      <c r="B12" s="38" t="s">
        <v>180</v>
      </c>
      <c r="C12" s="39" t="s">
        <v>181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31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61</v>
      </c>
      <c r="B13" s="38" t="s">
        <v>182</v>
      </c>
      <c r="C13" s="39" t="s">
        <v>183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61</v>
      </c>
      <c r="B14" s="38" t="s">
        <v>184</v>
      </c>
      <c r="C14" s="39" t="s">
        <v>185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61</v>
      </c>
      <c r="B15" s="38" t="s">
        <v>186</v>
      </c>
      <c r="C15" s="39" t="s">
        <v>187</v>
      </c>
      <c r="D15" s="16">
        <v>3</v>
      </c>
      <c r="E15" s="16">
        <v>6</v>
      </c>
      <c r="F15" s="16">
        <v>3</v>
      </c>
      <c r="G15" s="16">
        <v>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12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61</v>
      </c>
      <c r="B16" s="38" t="s">
        <v>188</v>
      </c>
      <c r="C16" s="39" t="s">
        <v>189</v>
      </c>
      <c r="D16" s="16">
        <v>4</v>
      </c>
      <c r="E16" s="16">
        <v>8</v>
      </c>
      <c r="F16" s="16">
        <v>1</v>
      </c>
      <c r="G16" s="16">
        <v>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61</v>
      </c>
      <c r="B17" s="38" t="s">
        <v>190</v>
      </c>
      <c r="C17" s="39" t="s">
        <v>191</v>
      </c>
      <c r="D17" s="16">
        <v>7</v>
      </c>
      <c r="E17" s="16">
        <v>24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7</v>
      </c>
      <c r="AQ17" s="16">
        <v>31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61</v>
      </c>
      <c r="B18" s="38" t="s">
        <v>192</v>
      </c>
      <c r="C18" s="39" t="s">
        <v>193</v>
      </c>
      <c r="D18" s="16">
        <v>0</v>
      </c>
      <c r="E18" s="16">
        <v>0</v>
      </c>
      <c r="F18" s="16">
        <v>1</v>
      </c>
      <c r="G18" s="16">
        <v>2</v>
      </c>
      <c r="H18" s="16">
        <v>0</v>
      </c>
      <c r="I18" s="16">
        <v>0</v>
      </c>
      <c r="J18" s="16">
        <v>5</v>
      </c>
      <c r="K18" s="16">
        <v>18</v>
      </c>
      <c r="L18" s="16">
        <v>0</v>
      </c>
      <c r="M18" s="16">
        <v>0</v>
      </c>
      <c r="N18" s="16">
        <v>0</v>
      </c>
      <c r="O18" s="16">
        <v>0</v>
      </c>
      <c r="P18" s="16">
        <v>13</v>
      </c>
      <c r="Q18" s="16">
        <v>40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37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61</v>
      </c>
      <c r="B19" s="38" t="s">
        <v>194</v>
      </c>
      <c r="C19" s="39" t="s">
        <v>195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14</v>
      </c>
      <c r="K19" s="16">
        <v>35</v>
      </c>
      <c r="L19" s="16">
        <v>0</v>
      </c>
      <c r="M19" s="16">
        <v>0</v>
      </c>
      <c r="N19" s="16">
        <v>0</v>
      </c>
      <c r="O19" s="16">
        <v>0</v>
      </c>
      <c r="P19" s="16">
        <v>13</v>
      </c>
      <c r="Q19" s="16">
        <v>31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2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11</v>
      </c>
      <c r="AQ19" s="16">
        <v>34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53" t="s">
        <v>14</v>
      </c>
      <c r="B20" s="54"/>
      <c r="C20" s="55"/>
      <c r="D20" s="16">
        <f aca="true" t="shared" si="0" ref="D20:AY20">SUM(D7:D19)</f>
        <v>24</v>
      </c>
      <c r="E20" s="16">
        <f t="shared" si="0"/>
        <v>66</v>
      </c>
      <c r="F20" s="16">
        <f t="shared" si="0"/>
        <v>6</v>
      </c>
      <c r="G20" s="16">
        <f t="shared" si="0"/>
        <v>13</v>
      </c>
      <c r="H20" s="16">
        <f t="shared" si="0"/>
        <v>0</v>
      </c>
      <c r="I20" s="16">
        <f t="shared" si="0"/>
        <v>0</v>
      </c>
      <c r="J20" s="16">
        <f t="shared" si="0"/>
        <v>27</v>
      </c>
      <c r="K20" s="16">
        <f t="shared" si="0"/>
        <v>75</v>
      </c>
      <c r="L20" s="16">
        <f t="shared" si="0"/>
        <v>0</v>
      </c>
      <c r="M20" s="16">
        <f t="shared" si="0"/>
        <v>0</v>
      </c>
      <c r="N20" s="16">
        <f t="shared" si="0"/>
        <v>1</v>
      </c>
      <c r="O20" s="16">
        <f t="shared" si="0"/>
        <v>12</v>
      </c>
      <c r="P20" s="16">
        <f t="shared" si="0"/>
        <v>54</v>
      </c>
      <c r="Q20" s="16">
        <f t="shared" si="0"/>
        <v>134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1</v>
      </c>
      <c r="W20" s="16">
        <f t="shared" si="0"/>
        <v>2</v>
      </c>
      <c r="X20" s="16">
        <f t="shared" si="0"/>
        <v>0</v>
      </c>
      <c r="Y20" s="16">
        <f t="shared" si="0"/>
        <v>0</v>
      </c>
      <c r="Z20" s="16">
        <f t="shared" si="0"/>
        <v>3</v>
      </c>
      <c r="AA20" s="16">
        <f t="shared" si="0"/>
        <v>3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11</v>
      </c>
      <c r="AG20" s="16">
        <f t="shared" si="0"/>
        <v>20</v>
      </c>
      <c r="AH20" s="16">
        <f t="shared" si="0"/>
        <v>0</v>
      </c>
      <c r="AI20" s="16">
        <f t="shared" si="0"/>
        <v>0</v>
      </c>
      <c r="AJ20" s="16">
        <f t="shared" si="0"/>
        <v>0</v>
      </c>
      <c r="AK20" s="16">
        <f t="shared" si="0"/>
        <v>0</v>
      </c>
      <c r="AL20" s="16">
        <f t="shared" si="0"/>
        <v>1</v>
      </c>
      <c r="AM20" s="16">
        <f t="shared" si="0"/>
        <v>400</v>
      </c>
      <c r="AN20" s="16">
        <f t="shared" si="0"/>
        <v>1</v>
      </c>
      <c r="AO20" s="16">
        <f t="shared" si="0"/>
        <v>1200</v>
      </c>
      <c r="AP20" s="16">
        <f t="shared" si="0"/>
        <v>61</v>
      </c>
      <c r="AQ20" s="16">
        <f t="shared" si="0"/>
        <v>206</v>
      </c>
      <c r="AR20" s="16">
        <f t="shared" si="0"/>
        <v>1</v>
      </c>
      <c r="AS20" s="16">
        <f t="shared" si="0"/>
        <v>3</v>
      </c>
      <c r="AT20" s="16">
        <f t="shared" si="0"/>
        <v>0</v>
      </c>
      <c r="AU20" s="16">
        <f t="shared" si="0"/>
        <v>0</v>
      </c>
      <c r="AV20" s="16">
        <f t="shared" si="0"/>
        <v>0</v>
      </c>
      <c r="AW20" s="16">
        <f t="shared" si="0"/>
        <v>0</v>
      </c>
      <c r="AX20" s="16">
        <f t="shared" si="0"/>
        <v>0</v>
      </c>
      <c r="AY20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27</v>
      </c>
      <c r="C2" s="45" t="s">
        <v>212</v>
      </c>
      <c r="D2" s="20" t="s">
        <v>28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207</v>
      </c>
      <c r="E3" s="8"/>
      <c r="F3" s="8"/>
      <c r="G3" s="10"/>
      <c r="H3" s="12" t="s">
        <v>208</v>
      </c>
      <c r="I3" s="8"/>
      <c r="J3" s="8"/>
      <c r="K3" s="10"/>
      <c r="L3" s="12" t="s">
        <v>207</v>
      </c>
      <c r="M3" s="8"/>
      <c r="N3" s="8"/>
      <c r="O3" s="10"/>
      <c r="P3" s="12" t="s">
        <v>208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214</v>
      </c>
      <c r="E4" s="52" t="s">
        <v>29</v>
      </c>
      <c r="F4" s="52" t="s">
        <v>30</v>
      </c>
      <c r="G4" s="52" t="s">
        <v>31</v>
      </c>
      <c r="H4" s="46" t="s">
        <v>214</v>
      </c>
      <c r="I4" s="52" t="s">
        <v>29</v>
      </c>
      <c r="J4" s="52" t="s">
        <v>30</v>
      </c>
      <c r="K4" s="52" t="s">
        <v>31</v>
      </c>
      <c r="L4" s="46" t="s">
        <v>214</v>
      </c>
      <c r="M4" s="52" t="s">
        <v>29</v>
      </c>
      <c r="N4" s="52" t="s">
        <v>30</v>
      </c>
      <c r="O4" s="52" t="s">
        <v>31</v>
      </c>
      <c r="P4" s="46" t="s">
        <v>214</v>
      </c>
      <c r="Q4" s="52" t="s">
        <v>29</v>
      </c>
      <c r="R4" s="52" t="s">
        <v>30</v>
      </c>
      <c r="S4" s="52" t="s">
        <v>31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209</v>
      </c>
      <c r="E6" s="15" t="s">
        <v>206</v>
      </c>
      <c r="F6" s="15" t="s">
        <v>206</v>
      </c>
      <c r="G6" s="15" t="s">
        <v>206</v>
      </c>
      <c r="H6" s="14" t="s">
        <v>206</v>
      </c>
      <c r="I6" s="15" t="s">
        <v>206</v>
      </c>
      <c r="J6" s="15" t="s">
        <v>206</v>
      </c>
      <c r="K6" s="15" t="s">
        <v>206</v>
      </c>
      <c r="L6" s="14" t="s">
        <v>209</v>
      </c>
      <c r="M6" s="15" t="s">
        <v>206</v>
      </c>
      <c r="N6" s="15" t="s">
        <v>206</v>
      </c>
      <c r="O6" s="15" t="s">
        <v>206</v>
      </c>
      <c r="P6" s="14" t="s">
        <v>206</v>
      </c>
      <c r="Q6" s="15" t="s">
        <v>206</v>
      </c>
      <c r="R6" s="15" t="s">
        <v>206</v>
      </c>
      <c r="S6" s="15" t="s">
        <v>206</v>
      </c>
    </row>
    <row r="7" spans="1:19" ht="13.5">
      <c r="A7" s="24" t="s">
        <v>61</v>
      </c>
      <c r="B7" s="36" t="s">
        <v>62</v>
      </c>
      <c r="C7" s="37" t="s">
        <v>63</v>
      </c>
      <c r="D7" s="16">
        <f aca="true" t="shared" si="0" ref="D7:D40">SUM(E7:G7)</f>
        <v>3</v>
      </c>
      <c r="E7" s="16">
        <v>0</v>
      </c>
      <c r="F7" s="16">
        <v>3</v>
      </c>
      <c r="G7" s="16">
        <v>0</v>
      </c>
      <c r="H7" s="16">
        <f aca="true" t="shared" si="1" ref="H7:H40">SUM(I7:K7)</f>
        <v>159</v>
      </c>
      <c r="I7" s="16">
        <v>158</v>
      </c>
      <c r="J7" s="16">
        <v>1</v>
      </c>
      <c r="K7" s="16">
        <v>0</v>
      </c>
      <c r="L7" s="16">
        <f aca="true" t="shared" si="2" ref="L7:L40">SUM(M7:O7)</f>
        <v>0</v>
      </c>
      <c r="M7" s="16">
        <v>0</v>
      </c>
      <c r="N7" s="16">
        <v>0</v>
      </c>
      <c r="O7" s="16">
        <v>0</v>
      </c>
      <c r="P7" s="16">
        <f aca="true" t="shared" si="3" ref="P7:P40">SUM(Q7:S7)</f>
        <v>20</v>
      </c>
      <c r="Q7" s="16">
        <v>20</v>
      </c>
      <c r="R7" s="16">
        <v>0</v>
      </c>
      <c r="S7" s="16">
        <v>0</v>
      </c>
    </row>
    <row r="8" spans="1:19" ht="13.5">
      <c r="A8" s="24" t="s">
        <v>61</v>
      </c>
      <c r="B8" s="36" t="s">
        <v>64</v>
      </c>
      <c r="C8" s="37" t="s">
        <v>65</v>
      </c>
      <c r="D8" s="16">
        <f t="shared" si="0"/>
        <v>3</v>
      </c>
      <c r="E8" s="16">
        <v>1</v>
      </c>
      <c r="F8" s="16">
        <v>2</v>
      </c>
      <c r="G8" s="16">
        <v>0</v>
      </c>
      <c r="H8" s="16">
        <f t="shared" si="1"/>
        <v>72</v>
      </c>
      <c r="I8" s="16">
        <v>72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24" t="s">
        <v>61</v>
      </c>
      <c r="B9" s="36" t="s">
        <v>66</v>
      </c>
      <c r="C9" s="37" t="s">
        <v>67</v>
      </c>
      <c r="D9" s="16">
        <f t="shared" si="0"/>
        <v>10</v>
      </c>
      <c r="E9" s="16">
        <v>8</v>
      </c>
      <c r="F9" s="16">
        <v>1</v>
      </c>
      <c r="G9" s="16">
        <v>1</v>
      </c>
      <c r="H9" s="16">
        <f t="shared" si="1"/>
        <v>24</v>
      </c>
      <c r="I9" s="16">
        <v>24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61</v>
      </c>
      <c r="B10" s="36" t="s">
        <v>68</v>
      </c>
      <c r="C10" s="37" t="s">
        <v>69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12</v>
      </c>
      <c r="I10" s="16">
        <v>12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61</v>
      </c>
      <c r="B11" s="36" t="s">
        <v>70</v>
      </c>
      <c r="C11" s="37" t="s">
        <v>71</v>
      </c>
      <c r="D11" s="16">
        <f t="shared" si="0"/>
        <v>2</v>
      </c>
      <c r="E11" s="16">
        <v>0</v>
      </c>
      <c r="F11" s="16">
        <v>1</v>
      </c>
      <c r="G11" s="16">
        <v>1</v>
      </c>
      <c r="H11" s="16">
        <f t="shared" si="1"/>
        <v>17</v>
      </c>
      <c r="I11" s="16">
        <v>17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61</v>
      </c>
      <c r="B12" s="36" t="s">
        <v>72</v>
      </c>
      <c r="C12" s="37" t="s">
        <v>73</v>
      </c>
      <c r="D12" s="16">
        <f t="shared" si="0"/>
        <v>6</v>
      </c>
      <c r="E12" s="16">
        <v>5</v>
      </c>
      <c r="F12" s="16">
        <v>0</v>
      </c>
      <c r="G12" s="16">
        <v>1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61</v>
      </c>
      <c r="B13" s="36" t="s">
        <v>74</v>
      </c>
      <c r="C13" s="37" t="s">
        <v>75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7</v>
      </c>
      <c r="I13" s="16">
        <v>6</v>
      </c>
      <c r="J13" s="16">
        <v>1</v>
      </c>
      <c r="K13" s="16">
        <v>0</v>
      </c>
      <c r="L13" s="16">
        <f t="shared" si="2"/>
        <v>5</v>
      </c>
      <c r="M13" s="16">
        <v>5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61</v>
      </c>
      <c r="B14" s="36" t="s">
        <v>76</v>
      </c>
      <c r="C14" s="37" t="s">
        <v>77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61</v>
      </c>
      <c r="B15" s="36" t="s">
        <v>78</v>
      </c>
      <c r="C15" s="37" t="s">
        <v>79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16</v>
      </c>
      <c r="I15" s="16">
        <v>16</v>
      </c>
      <c r="J15" s="16">
        <v>0</v>
      </c>
      <c r="K15" s="16">
        <v>0</v>
      </c>
      <c r="L15" s="16">
        <f t="shared" si="2"/>
        <v>3</v>
      </c>
      <c r="M15" s="16">
        <v>3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61</v>
      </c>
      <c r="B16" s="36" t="s">
        <v>80</v>
      </c>
      <c r="C16" s="37" t="s">
        <v>81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61</v>
      </c>
      <c r="B17" s="36" t="s">
        <v>82</v>
      </c>
      <c r="C17" s="37" t="s">
        <v>83</v>
      </c>
      <c r="D17" s="16">
        <f t="shared" si="0"/>
        <v>8</v>
      </c>
      <c r="E17" s="16">
        <v>4</v>
      </c>
      <c r="F17" s="16">
        <v>3</v>
      </c>
      <c r="G17" s="16">
        <v>1</v>
      </c>
      <c r="H17" s="16">
        <f t="shared" si="1"/>
        <v>20</v>
      </c>
      <c r="I17" s="16">
        <v>20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61</v>
      </c>
      <c r="B18" s="36" t="s">
        <v>84</v>
      </c>
      <c r="C18" s="37" t="s">
        <v>85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2</v>
      </c>
      <c r="I18" s="16">
        <v>2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61</v>
      </c>
      <c r="B19" s="36" t="s">
        <v>86</v>
      </c>
      <c r="C19" s="37" t="s">
        <v>87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61</v>
      </c>
      <c r="B20" s="36" t="s">
        <v>88</v>
      </c>
      <c r="C20" s="37" t="s">
        <v>89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61</v>
      </c>
      <c r="B21" s="36" t="s">
        <v>90</v>
      </c>
      <c r="C21" s="37" t="s">
        <v>15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61</v>
      </c>
      <c r="B22" s="36" t="s">
        <v>91</v>
      </c>
      <c r="C22" s="37" t="s">
        <v>92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61</v>
      </c>
      <c r="B23" s="36" t="s">
        <v>93</v>
      </c>
      <c r="C23" s="37" t="s">
        <v>94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61</v>
      </c>
      <c r="B24" s="36" t="s">
        <v>95</v>
      </c>
      <c r="C24" s="37" t="s">
        <v>96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61</v>
      </c>
      <c r="B25" s="36" t="s">
        <v>97</v>
      </c>
      <c r="C25" s="37" t="s">
        <v>98</v>
      </c>
      <c r="D25" s="16">
        <f t="shared" si="0"/>
        <v>4</v>
      </c>
      <c r="E25" s="16">
        <v>2</v>
      </c>
      <c r="F25" s="16">
        <v>2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61</v>
      </c>
      <c r="B26" s="36" t="s">
        <v>99</v>
      </c>
      <c r="C26" s="37" t="s">
        <v>100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61</v>
      </c>
      <c r="B27" s="36" t="s">
        <v>101</v>
      </c>
      <c r="C27" s="37" t="s">
        <v>102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61</v>
      </c>
      <c r="B28" s="36" t="s">
        <v>103</v>
      </c>
      <c r="C28" s="37" t="s">
        <v>104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61</v>
      </c>
      <c r="B29" s="36" t="s">
        <v>105</v>
      </c>
      <c r="C29" s="37" t="s">
        <v>106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61</v>
      </c>
      <c r="B30" s="36" t="s">
        <v>107</v>
      </c>
      <c r="C30" s="37" t="s">
        <v>197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61</v>
      </c>
      <c r="B31" s="36" t="s">
        <v>108</v>
      </c>
      <c r="C31" s="37" t="s">
        <v>109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1</v>
      </c>
      <c r="M31" s="16">
        <v>0</v>
      </c>
      <c r="N31" s="16">
        <v>1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61</v>
      </c>
      <c r="B32" s="36" t="s">
        <v>110</v>
      </c>
      <c r="C32" s="37" t="s">
        <v>111</v>
      </c>
      <c r="D32" s="16">
        <f t="shared" si="0"/>
        <v>4</v>
      </c>
      <c r="E32" s="16">
        <v>1</v>
      </c>
      <c r="F32" s="16">
        <v>2</v>
      </c>
      <c r="G32" s="16">
        <v>1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61</v>
      </c>
      <c r="B33" s="36" t="s">
        <v>112</v>
      </c>
      <c r="C33" s="37" t="s">
        <v>210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61</v>
      </c>
      <c r="B34" s="36" t="s">
        <v>113</v>
      </c>
      <c r="C34" s="37" t="s">
        <v>114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61</v>
      </c>
      <c r="B35" s="36" t="s">
        <v>115</v>
      </c>
      <c r="C35" s="37" t="s">
        <v>116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3</v>
      </c>
      <c r="I35" s="16">
        <v>3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61</v>
      </c>
      <c r="B36" s="36" t="s">
        <v>117</v>
      </c>
      <c r="C36" s="37" t="s">
        <v>118</v>
      </c>
      <c r="D36" s="16">
        <f t="shared" si="0"/>
        <v>3</v>
      </c>
      <c r="E36" s="16">
        <v>1</v>
      </c>
      <c r="F36" s="16">
        <v>1</v>
      </c>
      <c r="G36" s="16">
        <v>1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61</v>
      </c>
      <c r="B37" s="36" t="s">
        <v>119</v>
      </c>
      <c r="C37" s="37" t="s">
        <v>120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5</v>
      </c>
      <c r="I37" s="16">
        <v>3</v>
      </c>
      <c r="J37" s="16">
        <v>1</v>
      </c>
      <c r="K37" s="16">
        <v>1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61</v>
      </c>
      <c r="B38" s="36" t="s">
        <v>121</v>
      </c>
      <c r="C38" s="37" t="s">
        <v>122</v>
      </c>
      <c r="D38" s="16">
        <f t="shared" si="0"/>
        <v>5</v>
      </c>
      <c r="E38" s="16">
        <v>3</v>
      </c>
      <c r="F38" s="16">
        <v>1</v>
      </c>
      <c r="G38" s="16">
        <v>1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61</v>
      </c>
      <c r="B39" s="36" t="s">
        <v>123</v>
      </c>
      <c r="C39" s="37" t="s">
        <v>124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61</v>
      </c>
      <c r="B40" s="36" t="s">
        <v>125</v>
      </c>
      <c r="C40" s="37" t="s">
        <v>126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61</v>
      </c>
      <c r="B41" s="36" t="s">
        <v>127</v>
      </c>
      <c r="C41" s="37" t="s">
        <v>128</v>
      </c>
      <c r="D41" s="16">
        <f aca="true" t="shared" si="4" ref="D41:D65">SUM(E41:G41)</f>
        <v>0</v>
      </c>
      <c r="E41" s="16">
        <v>0</v>
      </c>
      <c r="F41" s="16">
        <v>0</v>
      </c>
      <c r="G41" s="16">
        <v>0</v>
      </c>
      <c r="H41" s="16">
        <f aca="true" t="shared" si="5" ref="H41:H65">SUM(I41:K41)</f>
        <v>0</v>
      </c>
      <c r="I41" s="16">
        <v>0</v>
      </c>
      <c r="J41" s="16">
        <v>0</v>
      </c>
      <c r="K41" s="16">
        <v>0</v>
      </c>
      <c r="L41" s="16">
        <f aca="true" t="shared" si="6" ref="L41:L65">SUM(M41:O41)</f>
        <v>0</v>
      </c>
      <c r="M41" s="16">
        <v>0</v>
      </c>
      <c r="N41" s="16">
        <v>0</v>
      </c>
      <c r="O41" s="16">
        <v>0</v>
      </c>
      <c r="P41" s="16">
        <f aca="true" t="shared" si="7" ref="P41:P65">SUM(Q41:S41)</f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61</v>
      </c>
      <c r="B42" s="36" t="s">
        <v>129</v>
      </c>
      <c r="C42" s="37" t="s">
        <v>130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61</v>
      </c>
      <c r="B43" s="36" t="s">
        <v>131</v>
      </c>
      <c r="C43" s="37" t="s">
        <v>198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61</v>
      </c>
      <c r="B44" s="36" t="s">
        <v>132</v>
      </c>
      <c r="C44" s="37" t="s">
        <v>133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61</v>
      </c>
      <c r="B45" s="36" t="s">
        <v>134</v>
      </c>
      <c r="C45" s="37" t="s">
        <v>135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61</v>
      </c>
      <c r="B46" s="36" t="s">
        <v>136</v>
      </c>
      <c r="C46" s="37" t="s">
        <v>16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61</v>
      </c>
      <c r="B47" s="36" t="s">
        <v>137</v>
      </c>
      <c r="C47" s="37" t="s">
        <v>138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61</v>
      </c>
      <c r="B48" s="36" t="s">
        <v>139</v>
      </c>
      <c r="C48" s="37" t="s">
        <v>140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61</v>
      </c>
      <c r="B49" s="36" t="s">
        <v>141</v>
      </c>
      <c r="C49" s="37" t="s">
        <v>142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61</v>
      </c>
      <c r="B50" s="36" t="s">
        <v>143</v>
      </c>
      <c r="C50" s="37" t="s">
        <v>144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61</v>
      </c>
      <c r="B51" s="36" t="s">
        <v>145</v>
      </c>
      <c r="C51" s="37" t="s">
        <v>146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61</v>
      </c>
      <c r="B52" s="36" t="s">
        <v>147</v>
      </c>
      <c r="C52" s="37" t="s">
        <v>148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4</v>
      </c>
      <c r="I52" s="16">
        <v>4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61</v>
      </c>
      <c r="B53" s="36" t="s">
        <v>149</v>
      </c>
      <c r="C53" s="37" t="s">
        <v>150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5</v>
      </c>
      <c r="I53" s="16">
        <v>5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1</v>
      </c>
      <c r="R53" s="16">
        <v>1</v>
      </c>
      <c r="S53" s="16">
        <v>0</v>
      </c>
    </row>
    <row r="54" spans="1:19" ht="13.5">
      <c r="A54" s="24" t="s">
        <v>61</v>
      </c>
      <c r="B54" s="36" t="s">
        <v>151</v>
      </c>
      <c r="C54" s="37" t="s">
        <v>152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61</v>
      </c>
      <c r="B55" s="36" t="s">
        <v>153</v>
      </c>
      <c r="C55" s="37" t="s">
        <v>154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61</v>
      </c>
      <c r="B56" s="36" t="s">
        <v>155</v>
      </c>
      <c r="C56" s="37" t="s">
        <v>156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61</v>
      </c>
      <c r="B57" s="36" t="s">
        <v>157</v>
      </c>
      <c r="C57" s="37" t="s">
        <v>196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61</v>
      </c>
      <c r="B58" s="36" t="s">
        <v>158</v>
      </c>
      <c r="C58" s="37" t="s">
        <v>159</v>
      </c>
      <c r="D58" s="16">
        <f t="shared" si="4"/>
        <v>3</v>
      </c>
      <c r="E58" s="16">
        <v>1</v>
      </c>
      <c r="F58" s="16">
        <v>1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61</v>
      </c>
      <c r="B59" s="36" t="s">
        <v>160</v>
      </c>
      <c r="C59" s="37" t="s">
        <v>161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4</v>
      </c>
      <c r="I59" s="16">
        <v>3</v>
      </c>
      <c r="J59" s="16">
        <v>1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2</v>
      </c>
      <c r="Q59" s="16">
        <v>2</v>
      </c>
      <c r="R59" s="16">
        <v>0</v>
      </c>
      <c r="S59" s="16">
        <v>0</v>
      </c>
    </row>
    <row r="60" spans="1:19" ht="13.5">
      <c r="A60" s="24" t="s">
        <v>61</v>
      </c>
      <c r="B60" s="36" t="s">
        <v>162</v>
      </c>
      <c r="C60" s="37" t="s">
        <v>12</v>
      </c>
      <c r="D60" s="16">
        <f t="shared" si="4"/>
        <v>2</v>
      </c>
      <c r="E60" s="16">
        <v>2</v>
      </c>
      <c r="F60" s="16">
        <v>0</v>
      </c>
      <c r="G60" s="16">
        <v>0</v>
      </c>
      <c r="H60" s="16">
        <f t="shared" si="5"/>
        <v>3</v>
      </c>
      <c r="I60" s="16">
        <v>3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24" t="s">
        <v>61</v>
      </c>
      <c r="B61" s="36" t="s">
        <v>163</v>
      </c>
      <c r="C61" s="37" t="s">
        <v>13</v>
      </c>
      <c r="D61" s="16">
        <f t="shared" si="4"/>
        <v>2</v>
      </c>
      <c r="E61" s="16">
        <v>2</v>
      </c>
      <c r="F61" s="16">
        <v>0</v>
      </c>
      <c r="G61" s="16">
        <v>0</v>
      </c>
      <c r="H61" s="16">
        <f t="shared" si="5"/>
        <v>3</v>
      </c>
      <c r="I61" s="16">
        <v>3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24" t="s">
        <v>61</v>
      </c>
      <c r="B62" s="36" t="s">
        <v>164</v>
      </c>
      <c r="C62" s="37" t="s">
        <v>165</v>
      </c>
      <c r="D62" s="16">
        <f t="shared" si="4"/>
        <v>3</v>
      </c>
      <c r="E62" s="16">
        <v>2</v>
      </c>
      <c r="F62" s="16">
        <v>1</v>
      </c>
      <c r="G62" s="16">
        <v>0</v>
      </c>
      <c r="H62" s="16">
        <f t="shared" si="5"/>
        <v>3</v>
      </c>
      <c r="I62" s="16">
        <v>3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24" t="s">
        <v>61</v>
      </c>
      <c r="B63" s="36" t="s">
        <v>166</v>
      </c>
      <c r="C63" s="37" t="s">
        <v>167</v>
      </c>
      <c r="D63" s="16">
        <f t="shared" si="4"/>
        <v>3</v>
      </c>
      <c r="E63" s="16">
        <v>3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61</v>
      </c>
      <c r="B64" s="36" t="s">
        <v>168</v>
      </c>
      <c r="C64" s="37" t="s">
        <v>169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42" t="s">
        <v>14</v>
      </c>
      <c r="B65" s="43"/>
      <c r="C65" s="44"/>
      <c r="D65" s="16">
        <f t="shared" si="4"/>
        <v>87</v>
      </c>
      <c r="E65" s="16">
        <f aca="true" t="shared" si="8" ref="E65:S65">SUM(E7:E64)</f>
        <v>57</v>
      </c>
      <c r="F65" s="16">
        <f t="shared" si="8"/>
        <v>21</v>
      </c>
      <c r="G65" s="16">
        <f t="shared" si="8"/>
        <v>9</v>
      </c>
      <c r="H65" s="16">
        <f t="shared" si="5"/>
        <v>382</v>
      </c>
      <c r="I65" s="16">
        <f t="shared" si="8"/>
        <v>377</v>
      </c>
      <c r="J65" s="16">
        <f t="shared" si="8"/>
        <v>4</v>
      </c>
      <c r="K65" s="16">
        <f t="shared" si="8"/>
        <v>1</v>
      </c>
      <c r="L65" s="16">
        <f t="shared" si="6"/>
        <v>12</v>
      </c>
      <c r="M65" s="16">
        <f t="shared" si="8"/>
        <v>11</v>
      </c>
      <c r="N65" s="16">
        <f t="shared" si="8"/>
        <v>1</v>
      </c>
      <c r="O65" s="16">
        <f t="shared" si="8"/>
        <v>0</v>
      </c>
      <c r="P65" s="16">
        <f t="shared" si="7"/>
        <v>73</v>
      </c>
      <c r="Q65" s="16">
        <f t="shared" si="8"/>
        <v>72</v>
      </c>
      <c r="R65" s="16">
        <f t="shared" si="8"/>
        <v>1</v>
      </c>
      <c r="S65" s="16">
        <f t="shared" si="8"/>
        <v>0</v>
      </c>
    </row>
  </sheetData>
  <mergeCells count="20">
    <mergeCell ref="A65:C6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45</v>
      </c>
      <c r="C2" s="45" t="s">
        <v>212</v>
      </c>
      <c r="D2" s="20" t="s">
        <v>60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207</v>
      </c>
      <c r="E3" s="8"/>
      <c r="F3" s="8"/>
      <c r="G3" s="10"/>
      <c r="H3" s="12" t="s">
        <v>208</v>
      </c>
      <c r="I3" s="8"/>
      <c r="J3" s="8"/>
      <c r="K3" s="10"/>
      <c r="L3" s="12" t="s">
        <v>207</v>
      </c>
      <c r="M3" s="8"/>
      <c r="N3" s="8"/>
      <c r="O3" s="10"/>
      <c r="P3" s="12" t="s">
        <v>208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214</v>
      </c>
      <c r="E4" s="52" t="s">
        <v>52</v>
      </c>
      <c r="F4" s="52" t="s">
        <v>53</v>
      </c>
      <c r="G4" s="52" t="s">
        <v>54</v>
      </c>
      <c r="H4" s="46" t="s">
        <v>214</v>
      </c>
      <c r="I4" s="52" t="s">
        <v>52</v>
      </c>
      <c r="J4" s="52" t="s">
        <v>53</v>
      </c>
      <c r="K4" s="52" t="s">
        <v>54</v>
      </c>
      <c r="L4" s="46" t="s">
        <v>214</v>
      </c>
      <c r="M4" s="52" t="s">
        <v>52</v>
      </c>
      <c r="N4" s="52" t="s">
        <v>53</v>
      </c>
      <c r="O4" s="52" t="s">
        <v>54</v>
      </c>
      <c r="P4" s="46" t="s">
        <v>214</v>
      </c>
      <c r="Q4" s="52" t="s">
        <v>52</v>
      </c>
      <c r="R4" s="52" t="s">
        <v>53</v>
      </c>
      <c r="S4" s="52" t="s">
        <v>54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209</v>
      </c>
      <c r="E6" s="15" t="s">
        <v>206</v>
      </c>
      <c r="F6" s="15" t="s">
        <v>206</v>
      </c>
      <c r="G6" s="15" t="s">
        <v>206</v>
      </c>
      <c r="H6" s="14" t="s">
        <v>206</v>
      </c>
      <c r="I6" s="15" t="s">
        <v>206</v>
      </c>
      <c r="J6" s="15" t="s">
        <v>206</v>
      </c>
      <c r="K6" s="15" t="s">
        <v>206</v>
      </c>
      <c r="L6" s="14" t="s">
        <v>209</v>
      </c>
      <c r="M6" s="15" t="s">
        <v>206</v>
      </c>
      <c r="N6" s="15" t="s">
        <v>206</v>
      </c>
      <c r="O6" s="15" t="s">
        <v>206</v>
      </c>
      <c r="P6" s="14" t="s">
        <v>206</v>
      </c>
      <c r="Q6" s="15" t="s">
        <v>206</v>
      </c>
      <c r="R6" s="15" t="s">
        <v>206</v>
      </c>
      <c r="S6" s="15" t="s">
        <v>206</v>
      </c>
    </row>
    <row r="7" spans="1:19" ht="13.5">
      <c r="A7" s="24" t="s">
        <v>61</v>
      </c>
      <c r="B7" s="38" t="s">
        <v>170</v>
      </c>
      <c r="C7" s="39" t="s">
        <v>171</v>
      </c>
      <c r="D7" s="16">
        <f aca="true" t="shared" si="0" ref="D7:D20">SUM(E7:G7)</f>
        <v>0</v>
      </c>
      <c r="E7" s="16">
        <v>0</v>
      </c>
      <c r="F7" s="16">
        <v>0</v>
      </c>
      <c r="G7" s="16">
        <v>0</v>
      </c>
      <c r="H7" s="16">
        <f aca="true" t="shared" si="1" ref="H7:H20">SUM(I7:K7)</f>
        <v>0</v>
      </c>
      <c r="I7" s="16">
        <v>0</v>
      </c>
      <c r="J7" s="16">
        <v>0</v>
      </c>
      <c r="K7" s="16">
        <v>0</v>
      </c>
      <c r="L7" s="16">
        <f aca="true" t="shared" si="2" ref="L7:L20">SUM(M7:O7)</f>
        <v>4</v>
      </c>
      <c r="M7" s="16">
        <v>4</v>
      </c>
      <c r="N7" s="16">
        <v>0</v>
      </c>
      <c r="O7" s="16">
        <v>0</v>
      </c>
      <c r="P7" s="16">
        <f aca="true" t="shared" si="3" ref="P7:P20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61</v>
      </c>
      <c r="B8" s="38" t="s">
        <v>172</v>
      </c>
      <c r="C8" s="39" t="s">
        <v>173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61</v>
      </c>
      <c r="B9" s="38" t="s">
        <v>174</v>
      </c>
      <c r="C9" s="39" t="s">
        <v>175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61</v>
      </c>
      <c r="B10" s="38" t="s">
        <v>176</v>
      </c>
      <c r="C10" s="39" t="s">
        <v>177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61</v>
      </c>
      <c r="B11" s="38" t="s">
        <v>178</v>
      </c>
      <c r="C11" s="39" t="s">
        <v>179</v>
      </c>
      <c r="D11" s="16">
        <f t="shared" si="0"/>
        <v>1</v>
      </c>
      <c r="E11" s="16">
        <v>0</v>
      </c>
      <c r="F11" s="16">
        <v>1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0</v>
      </c>
      <c r="N11" s="16">
        <v>1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61</v>
      </c>
      <c r="B12" s="38" t="s">
        <v>180</v>
      </c>
      <c r="C12" s="39" t="s">
        <v>181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24" t="s">
        <v>61</v>
      </c>
      <c r="B13" s="38" t="s">
        <v>182</v>
      </c>
      <c r="C13" s="39" t="s">
        <v>183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61</v>
      </c>
      <c r="B14" s="38" t="s">
        <v>184</v>
      </c>
      <c r="C14" s="39" t="s">
        <v>185</v>
      </c>
      <c r="D14" s="16">
        <f t="shared" si="0"/>
        <v>1</v>
      </c>
      <c r="E14" s="16">
        <v>0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61</v>
      </c>
      <c r="B15" s="38" t="s">
        <v>186</v>
      </c>
      <c r="C15" s="39" t="s">
        <v>187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61</v>
      </c>
      <c r="B16" s="38" t="s">
        <v>188</v>
      </c>
      <c r="C16" s="39" t="s">
        <v>189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61</v>
      </c>
      <c r="B17" s="38" t="s">
        <v>190</v>
      </c>
      <c r="C17" s="39" t="s">
        <v>191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61</v>
      </c>
      <c r="B18" s="38" t="s">
        <v>192</v>
      </c>
      <c r="C18" s="39" t="s">
        <v>193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9</v>
      </c>
      <c r="I18" s="16">
        <v>9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61</v>
      </c>
      <c r="B19" s="38" t="s">
        <v>194</v>
      </c>
      <c r="C19" s="39" t="s">
        <v>195</v>
      </c>
      <c r="D19" s="16">
        <f t="shared" si="0"/>
        <v>4</v>
      </c>
      <c r="E19" s="16">
        <v>3</v>
      </c>
      <c r="F19" s="16">
        <v>1</v>
      </c>
      <c r="G19" s="16">
        <v>0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53" t="s">
        <v>14</v>
      </c>
      <c r="B20" s="54"/>
      <c r="C20" s="55"/>
      <c r="D20" s="16">
        <f t="shared" si="0"/>
        <v>12</v>
      </c>
      <c r="E20" s="16">
        <f>SUM(E7:E19)</f>
        <v>9</v>
      </c>
      <c r="F20" s="16">
        <f>SUM(F7:F19)</f>
        <v>3</v>
      </c>
      <c r="G20" s="16">
        <f>SUM(G7:G19)</f>
        <v>0</v>
      </c>
      <c r="H20" s="16">
        <f t="shared" si="1"/>
        <v>18</v>
      </c>
      <c r="I20" s="16">
        <f>SUM(I7:I19)</f>
        <v>18</v>
      </c>
      <c r="J20" s="16">
        <f>SUM(J7:J19)</f>
        <v>0</v>
      </c>
      <c r="K20" s="16">
        <f>SUM(K7:K19)</f>
        <v>0</v>
      </c>
      <c r="L20" s="16">
        <f t="shared" si="2"/>
        <v>7</v>
      </c>
      <c r="M20" s="16">
        <f>SUM(M7:M19)</f>
        <v>4</v>
      </c>
      <c r="N20" s="16">
        <f>SUM(N7:N19)</f>
        <v>2</v>
      </c>
      <c r="O20" s="16">
        <f>SUM(O7:O19)</f>
        <v>1</v>
      </c>
      <c r="P20" s="16">
        <f t="shared" si="3"/>
        <v>16</v>
      </c>
      <c r="Q20" s="16">
        <f>SUM(Q7:Q19)</f>
        <v>16</v>
      </c>
      <c r="R20" s="16">
        <f>SUM(R7:R19)</f>
        <v>0</v>
      </c>
      <c r="S20" s="16">
        <f>SUM(S7:S19)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20</v>
      </c>
      <c r="C2" s="78" t="s">
        <v>21</v>
      </c>
      <c r="D2" s="7" t="s">
        <v>22</v>
      </c>
      <c r="E2" s="27"/>
      <c r="F2" s="27"/>
      <c r="G2" s="27"/>
      <c r="H2" s="7" t="s">
        <v>23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214</v>
      </c>
      <c r="E4" s="45" t="s">
        <v>203</v>
      </c>
      <c r="F4" s="45" t="s">
        <v>204</v>
      </c>
      <c r="G4" s="45" t="s">
        <v>205</v>
      </c>
      <c r="H4" s="11" t="s">
        <v>214</v>
      </c>
      <c r="I4" s="52" t="s">
        <v>24</v>
      </c>
      <c r="J4" s="52" t="s">
        <v>25</v>
      </c>
      <c r="K4" s="52" t="s">
        <v>26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206</v>
      </c>
      <c r="E6" s="14" t="s">
        <v>206</v>
      </c>
      <c r="F6" s="14" t="s">
        <v>206</v>
      </c>
      <c r="G6" s="26" t="s">
        <v>206</v>
      </c>
      <c r="H6" s="21" t="s">
        <v>215</v>
      </c>
      <c r="I6" s="22" t="s">
        <v>216</v>
      </c>
      <c r="J6" s="22" t="s">
        <v>216</v>
      </c>
      <c r="K6" s="22" t="s">
        <v>216</v>
      </c>
    </row>
    <row r="7" spans="1:11" ht="13.5">
      <c r="A7" s="24" t="s">
        <v>61</v>
      </c>
      <c r="B7" s="36" t="s">
        <v>62</v>
      </c>
      <c r="C7" s="37" t="s">
        <v>63</v>
      </c>
      <c r="D7" s="16">
        <f aca="true" t="shared" si="0" ref="D7:D40">SUM(E7:G7)</f>
        <v>103</v>
      </c>
      <c r="E7" s="16">
        <v>83</v>
      </c>
      <c r="F7" s="16">
        <v>20</v>
      </c>
      <c r="G7" s="16">
        <v>0</v>
      </c>
      <c r="H7" s="16">
        <f aca="true" t="shared" si="1" ref="H7:H40">SUM(I7:K7)</f>
        <v>1955</v>
      </c>
      <c r="I7" s="16">
        <v>1729</v>
      </c>
      <c r="J7" s="16">
        <v>46</v>
      </c>
      <c r="K7" s="16">
        <v>180</v>
      </c>
    </row>
    <row r="8" spans="1:11" ht="13.5">
      <c r="A8" s="24" t="s">
        <v>61</v>
      </c>
      <c r="B8" s="36" t="s">
        <v>64</v>
      </c>
      <c r="C8" s="37" t="s">
        <v>65</v>
      </c>
      <c r="D8" s="16">
        <f t="shared" si="0"/>
        <v>51</v>
      </c>
      <c r="E8" s="16">
        <v>46</v>
      </c>
      <c r="F8" s="16">
        <v>5</v>
      </c>
      <c r="G8" s="16">
        <v>0</v>
      </c>
      <c r="H8" s="16">
        <f t="shared" si="1"/>
        <v>196</v>
      </c>
      <c r="I8" s="16">
        <v>153</v>
      </c>
      <c r="J8" s="16">
        <v>16</v>
      </c>
      <c r="K8" s="16">
        <v>27</v>
      </c>
    </row>
    <row r="9" spans="1:11" ht="13.5">
      <c r="A9" s="24" t="s">
        <v>61</v>
      </c>
      <c r="B9" s="36" t="s">
        <v>66</v>
      </c>
      <c r="C9" s="37" t="s">
        <v>67</v>
      </c>
      <c r="D9" s="16">
        <f t="shared" si="0"/>
        <v>21</v>
      </c>
      <c r="E9" s="16">
        <v>16</v>
      </c>
      <c r="F9" s="16">
        <v>4</v>
      </c>
      <c r="G9" s="16">
        <v>1</v>
      </c>
      <c r="H9" s="16">
        <f t="shared" si="1"/>
        <v>179</v>
      </c>
      <c r="I9" s="16">
        <v>131</v>
      </c>
      <c r="J9" s="16">
        <v>28</v>
      </c>
      <c r="K9" s="16">
        <v>20</v>
      </c>
    </row>
    <row r="10" spans="1:11" ht="13.5">
      <c r="A10" s="24" t="s">
        <v>61</v>
      </c>
      <c r="B10" s="36" t="s">
        <v>68</v>
      </c>
      <c r="C10" s="37" t="s">
        <v>69</v>
      </c>
      <c r="D10" s="16">
        <f t="shared" si="0"/>
        <v>15</v>
      </c>
      <c r="E10" s="16">
        <v>12</v>
      </c>
      <c r="F10" s="16">
        <v>1</v>
      </c>
      <c r="G10" s="16">
        <v>2</v>
      </c>
      <c r="H10" s="16">
        <f t="shared" si="1"/>
        <v>108</v>
      </c>
      <c r="I10" s="16">
        <v>84</v>
      </c>
      <c r="J10" s="16">
        <v>19</v>
      </c>
      <c r="K10" s="16">
        <v>5</v>
      </c>
    </row>
    <row r="11" spans="1:11" ht="13.5">
      <c r="A11" s="24" t="s">
        <v>61</v>
      </c>
      <c r="B11" s="36" t="s">
        <v>70</v>
      </c>
      <c r="C11" s="37" t="s">
        <v>71</v>
      </c>
      <c r="D11" s="16">
        <f t="shared" si="0"/>
        <v>19</v>
      </c>
      <c r="E11" s="16">
        <v>17</v>
      </c>
      <c r="F11" s="16">
        <v>2</v>
      </c>
      <c r="G11" s="16">
        <v>0</v>
      </c>
      <c r="H11" s="16">
        <f t="shared" si="1"/>
        <v>235</v>
      </c>
      <c r="I11" s="16">
        <v>203</v>
      </c>
      <c r="J11" s="16">
        <v>16</v>
      </c>
      <c r="K11" s="16">
        <v>16</v>
      </c>
    </row>
    <row r="12" spans="1:11" ht="13.5">
      <c r="A12" s="24" t="s">
        <v>61</v>
      </c>
      <c r="B12" s="36" t="s">
        <v>72</v>
      </c>
      <c r="C12" s="37" t="s">
        <v>73</v>
      </c>
      <c r="D12" s="16">
        <f t="shared" si="0"/>
        <v>12</v>
      </c>
      <c r="E12" s="16">
        <v>10</v>
      </c>
      <c r="F12" s="16">
        <v>1</v>
      </c>
      <c r="G12" s="16">
        <v>1</v>
      </c>
      <c r="H12" s="16">
        <f t="shared" si="1"/>
        <v>83</v>
      </c>
      <c r="I12" s="16">
        <v>65</v>
      </c>
      <c r="J12" s="16">
        <v>9</v>
      </c>
      <c r="K12" s="16">
        <v>9</v>
      </c>
    </row>
    <row r="13" spans="1:11" ht="13.5">
      <c r="A13" s="24" t="s">
        <v>61</v>
      </c>
      <c r="B13" s="36" t="s">
        <v>74</v>
      </c>
      <c r="C13" s="37" t="s">
        <v>75</v>
      </c>
      <c r="D13" s="16">
        <f t="shared" si="0"/>
        <v>9</v>
      </c>
      <c r="E13" s="16">
        <v>6</v>
      </c>
      <c r="F13" s="16">
        <v>3</v>
      </c>
      <c r="G13" s="16">
        <v>0</v>
      </c>
      <c r="H13" s="16">
        <f t="shared" si="1"/>
        <v>35</v>
      </c>
      <c r="I13" s="16">
        <v>21</v>
      </c>
      <c r="J13" s="16">
        <v>7</v>
      </c>
      <c r="K13" s="16">
        <v>7</v>
      </c>
    </row>
    <row r="14" spans="1:11" ht="13.5">
      <c r="A14" s="24" t="s">
        <v>61</v>
      </c>
      <c r="B14" s="36" t="s">
        <v>76</v>
      </c>
      <c r="C14" s="37" t="s">
        <v>77</v>
      </c>
      <c r="D14" s="16">
        <f t="shared" si="0"/>
        <v>123</v>
      </c>
      <c r="E14" s="16">
        <v>3</v>
      </c>
      <c r="F14" s="16">
        <v>0</v>
      </c>
      <c r="G14" s="16">
        <v>120</v>
      </c>
      <c r="H14" s="16">
        <f t="shared" si="1"/>
        <v>33</v>
      </c>
      <c r="I14" s="16">
        <v>20</v>
      </c>
      <c r="J14" s="16">
        <v>8</v>
      </c>
      <c r="K14" s="16">
        <v>5</v>
      </c>
    </row>
    <row r="15" spans="1:11" ht="13.5">
      <c r="A15" s="24" t="s">
        <v>61</v>
      </c>
      <c r="B15" s="36" t="s">
        <v>78</v>
      </c>
      <c r="C15" s="37" t="s">
        <v>79</v>
      </c>
      <c r="D15" s="16">
        <f t="shared" si="0"/>
        <v>13</v>
      </c>
      <c r="E15" s="16">
        <v>10</v>
      </c>
      <c r="F15" s="16">
        <v>2</v>
      </c>
      <c r="G15" s="16">
        <v>1</v>
      </c>
      <c r="H15" s="16">
        <f t="shared" si="1"/>
        <v>39</v>
      </c>
      <c r="I15" s="16">
        <v>26</v>
      </c>
      <c r="J15" s="16">
        <v>6</v>
      </c>
      <c r="K15" s="16">
        <v>7</v>
      </c>
    </row>
    <row r="16" spans="1:11" ht="13.5">
      <c r="A16" s="24" t="s">
        <v>61</v>
      </c>
      <c r="B16" s="36" t="s">
        <v>80</v>
      </c>
      <c r="C16" s="37" t="s">
        <v>81</v>
      </c>
      <c r="D16" s="16">
        <f t="shared" si="0"/>
        <v>2</v>
      </c>
      <c r="E16" s="16">
        <v>0</v>
      </c>
      <c r="F16" s="16">
        <v>2</v>
      </c>
      <c r="G16" s="16">
        <v>0</v>
      </c>
      <c r="H16" s="16">
        <f t="shared" si="1"/>
        <v>16</v>
      </c>
      <c r="I16" s="16">
        <v>0</v>
      </c>
      <c r="J16" s="16">
        <v>8</v>
      </c>
      <c r="K16" s="16">
        <v>8</v>
      </c>
    </row>
    <row r="17" spans="1:11" ht="13.5">
      <c r="A17" s="24" t="s">
        <v>61</v>
      </c>
      <c r="B17" s="36" t="s">
        <v>82</v>
      </c>
      <c r="C17" s="37" t="s">
        <v>83</v>
      </c>
      <c r="D17" s="16">
        <f t="shared" si="0"/>
        <v>15</v>
      </c>
      <c r="E17" s="16">
        <v>12</v>
      </c>
      <c r="F17" s="16">
        <v>1</v>
      </c>
      <c r="G17" s="16">
        <v>2</v>
      </c>
      <c r="H17" s="16">
        <f t="shared" si="1"/>
        <v>69</v>
      </c>
      <c r="I17" s="16">
        <v>46</v>
      </c>
      <c r="J17" s="16">
        <v>14</v>
      </c>
      <c r="K17" s="16">
        <v>9</v>
      </c>
    </row>
    <row r="18" spans="1:11" ht="13.5">
      <c r="A18" s="24" t="s">
        <v>61</v>
      </c>
      <c r="B18" s="36" t="s">
        <v>84</v>
      </c>
      <c r="C18" s="37" t="s">
        <v>85</v>
      </c>
      <c r="D18" s="16">
        <f t="shared" si="0"/>
        <v>3</v>
      </c>
      <c r="E18" s="16">
        <v>2</v>
      </c>
      <c r="F18" s="16">
        <v>1</v>
      </c>
      <c r="G18" s="16">
        <v>0</v>
      </c>
      <c r="H18" s="16">
        <f t="shared" si="1"/>
        <v>10</v>
      </c>
      <c r="I18" s="16">
        <v>6</v>
      </c>
      <c r="J18" s="16">
        <v>2</v>
      </c>
      <c r="K18" s="16">
        <v>2</v>
      </c>
    </row>
    <row r="19" spans="1:11" ht="13.5">
      <c r="A19" s="24" t="s">
        <v>61</v>
      </c>
      <c r="B19" s="36" t="s">
        <v>86</v>
      </c>
      <c r="C19" s="37" t="s">
        <v>87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61</v>
      </c>
      <c r="B20" s="36" t="s">
        <v>88</v>
      </c>
      <c r="C20" s="37" t="s">
        <v>89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7</v>
      </c>
      <c r="I20" s="16">
        <v>7</v>
      </c>
      <c r="J20" s="16">
        <v>0</v>
      </c>
      <c r="K20" s="16">
        <v>0</v>
      </c>
    </row>
    <row r="21" spans="1:11" ht="13.5">
      <c r="A21" s="24" t="s">
        <v>61</v>
      </c>
      <c r="B21" s="36" t="s">
        <v>90</v>
      </c>
      <c r="C21" s="37" t="s">
        <v>15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61</v>
      </c>
      <c r="B22" s="36" t="s">
        <v>91</v>
      </c>
      <c r="C22" s="37" t="s">
        <v>92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61</v>
      </c>
      <c r="B23" s="36" t="s">
        <v>93</v>
      </c>
      <c r="C23" s="37" t="s">
        <v>94</v>
      </c>
      <c r="D23" s="16">
        <f t="shared" si="0"/>
        <v>5</v>
      </c>
      <c r="E23" s="16">
        <v>3</v>
      </c>
      <c r="F23" s="16">
        <v>0</v>
      </c>
      <c r="G23" s="16">
        <v>2</v>
      </c>
      <c r="H23" s="16">
        <f t="shared" si="1"/>
        <v>51</v>
      </c>
      <c r="I23" s="16">
        <v>20</v>
      </c>
      <c r="J23" s="16">
        <v>18</v>
      </c>
      <c r="K23" s="16">
        <v>13</v>
      </c>
    </row>
    <row r="24" spans="1:11" ht="13.5">
      <c r="A24" s="24" t="s">
        <v>61</v>
      </c>
      <c r="B24" s="36" t="s">
        <v>95</v>
      </c>
      <c r="C24" s="37" t="s">
        <v>96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61</v>
      </c>
      <c r="B25" s="36" t="s">
        <v>97</v>
      </c>
      <c r="C25" s="37" t="s">
        <v>98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10</v>
      </c>
      <c r="I25" s="16">
        <v>10</v>
      </c>
      <c r="J25" s="16">
        <v>0</v>
      </c>
      <c r="K25" s="16">
        <v>0</v>
      </c>
    </row>
    <row r="26" spans="1:11" ht="13.5">
      <c r="A26" s="24" t="s">
        <v>61</v>
      </c>
      <c r="B26" s="36" t="s">
        <v>99</v>
      </c>
      <c r="C26" s="37" t="s">
        <v>100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23</v>
      </c>
      <c r="I26" s="16">
        <v>14</v>
      </c>
      <c r="J26" s="16">
        <v>7</v>
      </c>
      <c r="K26" s="16">
        <v>2</v>
      </c>
    </row>
    <row r="27" spans="1:11" ht="13.5">
      <c r="A27" s="24" t="s">
        <v>61</v>
      </c>
      <c r="B27" s="36" t="s">
        <v>101</v>
      </c>
      <c r="C27" s="37" t="s">
        <v>102</v>
      </c>
      <c r="D27" s="16">
        <f t="shared" si="0"/>
        <v>1</v>
      </c>
      <c r="E27" s="16">
        <v>0</v>
      </c>
      <c r="F27" s="16">
        <v>0</v>
      </c>
      <c r="G27" s="16">
        <v>1</v>
      </c>
      <c r="H27" s="16">
        <f t="shared" si="1"/>
        <v>12</v>
      </c>
      <c r="I27" s="16">
        <v>6</v>
      </c>
      <c r="J27" s="16">
        <v>3</v>
      </c>
      <c r="K27" s="16">
        <v>3</v>
      </c>
    </row>
    <row r="28" spans="1:11" ht="13.5">
      <c r="A28" s="24" t="s">
        <v>61</v>
      </c>
      <c r="B28" s="36" t="s">
        <v>103</v>
      </c>
      <c r="C28" s="37" t="s">
        <v>104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2</v>
      </c>
      <c r="I28" s="16">
        <v>0</v>
      </c>
      <c r="J28" s="16">
        <v>1</v>
      </c>
      <c r="K28" s="16">
        <v>1</v>
      </c>
    </row>
    <row r="29" spans="1:11" ht="13.5">
      <c r="A29" s="24" t="s">
        <v>61</v>
      </c>
      <c r="B29" s="36" t="s">
        <v>105</v>
      </c>
      <c r="C29" s="37" t="s">
        <v>106</v>
      </c>
      <c r="D29" s="16">
        <f t="shared" si="0"/>
        <v>1</v>
      </c>
      <c r="E29" s="16">
        <v>0</v>
      </c>
      <c r="F29" s="16">
        <v>1</v>
      </c>
      <c r="G29" s="16">
        <v>0</v>
      </c>
      <c r="H29" s="16">
        <f t="shared" si="1"/>
        <v>5</v>
      </c>
      <c r="I29" s="16">
        <v>0</v>
      </c>
      <c r="J29" s="16">
        <v>2</v>
      </c>
      <c r="K29" s="16">
        <v>3</v>
      </c>
    </row>
    <row r="30" spans="1:11" ht="13.5">
      <c r="A30" s="24" t="s">
        <v>61</v>
      </c>
      <c r="B30" s="36" t="s">
        <v>107</v>
      </c>
      <c r="C30" s="37" t="s">
        <v>197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9</v>
      </c>
      <c r="I30" s="16">
        <v>0</v>
      </c>
      <c r="J30" s="16">
        <v>4</v>
      </c>
      <c r="K30" s="16">
        <v>5</v>
      </c>
    </row>
    <row r="31" spans="1:11" ht="13.5">
      <c r="A31" s="24" t="s">
        <v>61</v>
      </c>
      <c r="B31" s="36" t="s">
        <v>108</v>
      </c>
      <c r="C31" s="37" t="s">
        <v>109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28</v>
      </c>
      <c r="I31" s="16">
        <v>11</v>
      </c>
      <c r="J31" s="16">
        <v>5</v>
      </c>
      <c r="K31" s="16">
        <v>12</v>
      </c>
    </row>
    <row r="32" spans="1:11" ht="13.5">
      <c r="A32" s="24" t="s">
        <v>61</v>
      </c>
      <c r="B32" s="36" t="s">
        <v>110</v>
      </c>
      <c r="C32" s="37" t="s">
        <v>111</v>
      </c>
      <c r="D32" s="16">
        <f t="shared" si="0"/>
        <v>4</v>
      </c>
      <c r="E32" s="16">
        <v>2</v>
      </c>
      <c r="F32" s="16">
        <v>2</v>
      </c>
      <c r="G32" s="16">
        <v>0</v>
      </c>
      <c r="H32" s="16">
        <f t="shared" si="1"/>
        <v>34</v>
      </c>
      <c r="I32" s="16">
        <v>18</v>
      </c>
      <c r="J32" s="16">
        <v>7</v>
      </c>
      <c r="K32" s="16">
        <v>9</v>
      </c>
    </row>
    <row r="33" spans="1:11" ht="13.5">
      <c r="A33" s="24" t="s">
        <v>61</v>
      </c>
      <c r="B33" s="36" t="s">
        <v>112</v>
      </c>
      <c r="C33" s="37" t="s">
        <v>210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61</v>
      </c>
      <c r="B34" s="36" t="s">
        <v>113</v>
      </c>
      <c r="C34" s="37" t="s">
        <v>114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61</v>
      </c>
      <c r="B35" s="36" t="s">
        <v>115</v>
      </c>
      <c r="C35" s="37" t="s">
        <v>116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61</v>
      </c>
      <c r="B36" s="36" t="s">
        <v>117</v>
      </c>
      <c r="C36" s="37" t="s">
        <v>118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7</v>
      </c>
      <c r="I36" s="16">
        <v>5</v>
      </c>
      <c r="J36" s="16">
        <v>1</v>
      </c>
      <c r="K36" s="16">
        <v>1</v>
      </c>
    </row>
    <row r="37" spans="1:11" ht="13.5">
      <c r="A37" s="24" t="s">
        <v>61</v>
      </c>
      <c r="B37" s="36" t="s">
        <v>119</v>
      </c>
      <c r="C37" s="37" t="s">
        <v>120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23</v>
      </c>
      <c r="I37" s="16">
        <v>23</v>
      </c>
      <c r="J37" s="16">
        <v>0</v>
      </c>
      <c r="K37" s="16">
        <v>0</v>
      </c>
    </row>
    <row r="38" spans="1:11" ht="13.5">
      <c r="A38" s="24" t="s">
        <v>61</v>
      </c>
      <c r="B38" s="36" t="s">
        <v>121</v>
      </c>
      <c r="C38" s="37" t="s">
        <v>122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61</v>
      </c>
      <c r="B39" s="36" t="s">
        <v>123</v>
      </c>
      <c r="C39" s="37" t="s">
        <v>124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61</v>
      </c>
      <c r="B40" s="36" t="s">
        <v>125</v>
      </c>
      <c r="C40" s="37" t="s">
        <v>126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11</v>
      </c>
      <c r="I40" s="16">
        <v>8</v>
      </c>
      <c r="J40" s="16">
        <v>3</v>
      </c>
      <c r="K40" s="16">
        <v>0</v>
      </c>
    </row>
    <row r="41" spans="1:11" ht="13.5">
      <c r="A41" s="24" t="s">
        <v>61</v>
      </c>
      <c r="B41" s="36" t="s">
        <v>127</v>
      </c>
      <c r="C41" s="37" t="s">
        <v>128</v>
      </c>
      <c r="D41" s="16">
        <f aca="true" t="shared" si="2" ref="D41:D65">SUM(E41:G41)</f>
        <v>0</v>
      </c>
      <c r="E41" s="16">
        <v>0</v>
      </c>
      <c r="F41" s="16">
        <v>0</v>
      </c>
      <c r="G41" s="16">
        <v>0</v>
      </c>
      <c r="H41" s="16">
        <f aca="true" t="shared" si="3" ref="H41:H65">SUM(I41:K41)</f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61</v>
      </c>
      <c r="B42" s="36" t="s">
        <v>129</v>
      </c>
      <c r="C42" s="37" t="s">
        <v>130</v>
      </c>
      <c r="D42" s="16">
        <f t="shared" si="2"/>
        <v>1</v>
      </c>
      <c r="E42" s="16">
        <v>0</v>
      </c>
      <c r="F42" s="16">
        <v>1</v>
      </c>
      <c r="G42" s="16">
        <v>0</v>
      </c>
      <c r="H42" s="16">
        <f t="shared" si="3"/>
        <v>54</v>
      </c>
      <c r="I42" s="16">
        <v>0</v>
      </c>
      <c r="J42" s="16">
        <v>20</v>
      </c>
      <c r="K42" s="16">
        <v>34</v>
      </c>
    </row>
    <row r="43" spans="1:11" ht="13.5">
      <c r="A43" s="24" t="s">
        <v>61</v>
      </c>
      <c r="B43" s="36" t="s">
        <v>131</v>
      </c>
      <c r="C43" s="37" t="s">
        <v>198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61</v>
      </c>
      <c r="B44" s="36" t="s">
        <v>132</v>
      </c>
      <c r="C44" s="37" t="s">
        <v>133</v>
      </c>
      <c r="D44" s="16">
        <f t="shared" si="2"/>
        <v>1</v>
      </c>
      <c r="E44" s="16">
        <v>0</v>
      </c>
      <c r="F44" s="16">
        <v>1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61</v>
      </c>
      <c r="B45" s="36" t="s">
        <v>134</v>
      </c>
      <c r="C45" s="37" t="s">
        <v>135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61</v>
      </c>
      <c r="B46" s="36" t="s">
        <v>136</v>
      </c>
      <c r="C46" s="37" t="s">
        <v>16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61</v>
      </c>
      <c r="B47" s="36" t="s">
        <v>137</v>
      </c>
      <c r="C47" s="37" t="s">
        <v>138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61</v>
      </c>
      <c r="B48" s="36" t="s">
        <v>139</v>
      </c>
      <c r="C48" s="37" t="s">
        <v>140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61</v>
      </c>
      <c r="B49" s="36" t="s">
        <v>141</v>
      </c>
      <c r="C49" s="37" t="s">
        <v>142</v>
      </c>
      <c r="D49" s="16">
        <f t="shared" si="2"/>
        <v>4</v>
      </c>
      <c r="E49" s="16">
        <v>3</v>
      </c>
      <c r="F49" s="16">
        <v>0</v>
      </c>
      <c r="G49" s="16">
        <v>1</v>
      </c>
      <c r="H49" s="16">
        <f t="shared" si="3"/>
        <v>33</v>
      </c>
      <c r="I49" s="16">
        <v>20</v>
      </c>
      <c r="J49" s="16">
        <v>8</v>
      </c>
      <c r="K49" s="16">
        <v>5</v>
      </c>
    </row>
    <row r="50" spans="1:11" ht="13.5">
      <c r="A50" s="24" t="s">
        <v>61</v>
      </c>
      <c r="B50" s="36" t="s">
        <v>143</v>
      </c>
      <c r="C50" s="37" t="s">
        <v>144</v>
      </c>
      <c r="D50" s="16">
        <f t="shared" si="2"/>
        <v>4</v>
      </c>
      <c r="E50" s="16">
        <v>3</v>
      </c>
      <c r="F50" s="16">
        <v>0</v>
      </c>
      <c r="G50" s="16">
        <v>1</v>
      </c>
      <c r="H50" s="16">
        <f t="shared" si="3"/>
        <v>33</v>
      </c>
      <c r="I50" s="16">
        <v>20</v>
      </c>
      <c r="J50" s="16">
        <v>8</v>
      </c>
      <c r="K50" s="16">
        <v>5</v>
      </c>
    </row>
    <row r="51" spans="1:11" ht="13.5">
      <c r="A51" s="24" t="s">
        <v>61</v>
      </c>
      <c r="B51" s="36" t="s">
        <v>145</v>
      </c>
      <c r="C51" s="37" t="s">
        <v>146</v>
      </c>
      <c r="D51" s="16">
        <f t="shared" si="2"/>
        <v>4</v>
      </c>
      <c r="E51" s="16">
        <v>3</v>
      </c>
      <c r="F51" s="16">
        <v>0</v>
      </c>
      <c r="G51" s="16">
        <v>1</v>
      </c>
      <c r="H51" s="16">
        <f t="shared" si="3"/>
        <v>33</v>
      </c>
      <c r="I51" s="16">
        <v>20</v>
      </c>
      <c r="J51" s="16">
        <v>8</v>
      </c>
      <c r="K51" s="16">
        <v>5</v>
      </c>
    </row>
    <row r="52" spans="1:11" ht="13.5">
      <c r="A52" s="24" t="s">
        <v>61</v>
      </c>
      <c r="B52" s="36" t="s">
        <v>147</v>
      </c>
      <c r="C52" s="37" t="s">
        <v>148</v>
      </c>
      <c r="D52" s="16">
        <f t="shared" si="2"/>
        <v>2</v>
      </c>
      <c r="E52" s="16">
        <v>2</v>
      </c>
      <c r="F52" s="16">
        <v>0</v>
      </c>
      <c r="G52" s="16">
        <v>0</v>
      </c>
      <c r="H52" s="16">
        <f t="shared" si="3"/>
        <v>12</v>
      </c>
      <c r="I52" s="16">
        <v>12</v>
      </c>
      <c r="J52" s="16">
        <v>0</v>
      </c>
      <c r="K52" s="16">
        <v>0</v>
      </c>
    </row>
    <row r="53" spans="1:11" ht="13.5">
      <c r="A53" s="24" t="s">
        <v>61</v>
      </c>
      <c r="B53" s="36" t="s">
        <v>149</v>
      </c>
      <c r="C53" s="37" t="s">
        <v>150</v>
      </c>
      <c r="D53" s="16">
        <f t="shared" si="2"/>
        <v>2</v>
      </c>
      <c r="E53" s="16">
        <v>0</v>
      </c>
      <c r="F53" s="16">
        <v>2</v>
      </c>
      <c r="G53" s="16">
        <v>0</v>
      </c>
      <c r="H53" s="16">
        <f t="shared" si="3"/>
        <v>25</v>
      </c>
      <c r="I53" s="16">
        <v>5</v>
      </c>
      <c r="J53" s="16">
        <v>5</v>
      </c>
      <c r="K53" s="16">
        <v>15</v>
      </c>
    </row>
    <row r="54" spans="1:11" ht="13.5">
      <c r="A54" s="24" t="s">
        <v>61</v>
      </c>
      <c r="B54" s="36" t="s">
        <v>151</v>
      </c>
      <c r="C54" s="37" t="s">
        <v>152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61</v>
      </c>
      <c r="B55" s="36" t="s">
        <v>153</v>
      </c>
      <c r="C55" s="37" t="s">
        <v>154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1</v>
      </c>
      <c r="I55" s="16">
        <v>1</v>
      </c>
      <c r="J55" s="16">
        <v>0</v>
      </c>
      <c r="K55" s="16">
        <v>0</v>
      </c>
    </row>
    <row r="56" spans="1:11" ht="13.5">
      <c r="A56" s="24" t="s">
        <v>61</v>
      </c>
      <c r="B56" s="36" t="s">
        <v>155</v>
      </c>
      <c r="C56" s="37" t="s">
        <v>156</v>
      </c>
      <c r="D56" s="16">
        <f t="shared" si="2"/>
        <v>0</v>
      </c>
      <c r="E56" s="16"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61</v>
      </c>
      <c r="B57" s="36" t="s">
        <v>157</v>
      </c>
      <c r="C57" s="37" t="s">
        <v>196</v>
      </c>
      <c r="D57" s="16">
        <f t="shared" si="2"/>
        <v>1</v>
      </c>
      <c r="E57" s="16">
        <v>0</v>
      </c>
      <c r="F57" s="16">
        <v>1</v>
      </c>
      <c r="G57" s="16">
        <v>0</v>
      </c>
      <c r="H57" s="16">
        <f t="shared" si="3"/>
        <v>12</v>
      </c>
      <c r="I57" s="16">
        <v>0</v>
      </c>
      <c r="J57" s="16">
        <v>6</v>
      </c>
      <c r="K57" s="16">
        <v>6</v>
      </c>
    </row>
    <row r="58" spans="1:11" ht="13.5">
      <c r="A58" s="24" t="s">
        <v>61</v>
      </c>
      <c r="B58" s="36" t="s">
        <v>158</v>
      </c>
      <c r="C58" s="37" t="s">
        <v>159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11</v>
      </c>
      <c r="I58" s="16">
        <v>11</v>
      </c>
      <c r="J58" s="16">
        <v>0</v>
      </c>
      <c r="K58" s="16">
        <v>0</v>
      </c>
    </row>
    <row r="59" spans="1:11" ht="13.5">
      <c r="A59" s="24" t="s">
        <v>61</v>
      </c>
      <c r="B59" s="36" t="s">
        <v>160</v>
      </c>
      <c r="C59" s="37" t="s">
        <v>161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12</v>
      </c>
      <c r="I59" s="16">
        <v>12</v>
      </c>
      <c r="J59" s="16">
        <v>0</v>
      </c>
      <c r="K59" s="16">
        <v>0</v>
      </c>
    </row>
    <row r="60" spans="1:11" ht="13.5">
      <c r="A60" s="24" t="s">
        <v>61</v>
      </c>
      <c r="B60" s="36" t="s">
        <v>162</v>
      </c>
      <c r="C60" s="37" t="s">
        <v>12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61</v>
      </c>
      <c r="B61" s="36" t="s">
        <v>163</v>
      </c>
      <c r="C61" s="37" t="s">
        <v>13</v>
      </c>
      <c r="D61" s="16">
        <f t="shared" si="2"/>
        <v>3</v>
      </c>
      <c r="E61" s="16">
        <v>1</v>
      </c>
      <c r="F61" s="16">
        <v>2</v>
      </c>
      <c r="G61" s="16">
        <v>0</v>
      </c>
      <c r="H61" s="16">
        <f t="shared" si="3"/>
        <v>22</v>
      </c>
      <c r="I61" s="16">
        <v>5</v>
      </c>
      <c r="J61" s="16">
        <v>11</v>
      </c>
      <c r="K61" s="16">
        <v>6</v>
      </c>
    </row>
    <row r="62" spans="1:11" ht="13.5">
      <c r="A62" s="24" t="s">
        <v>61</v>
      </c>
      <c r="B62" s="36" t="s">
        <v>164</v>
      </c>
      <c r="C62" s="37" t="s">
        <v>165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61</v>
      </c>
      <c r="B63" s="36" t="s">
        <v>166</v>
      </c>
      <c r="C63" s="37" t="s">
        <v>167</v>
      </c>
      <c r="D63" s="16">
        <f t="shared" si="2"/>
        <v>2</v>
      </c>
      <c r="E63" s="16">
        <v>2</v>
      </c>
      <c r="F63" s="16">
        <v>0</v>
      </c>
      <c r="G63" s="16">
        <v>0</v>
      </c>
      <c r="H63" s="16">
        <f t="shared" si="3"/>
        <v>14</v>
      </c>
      <c r="I63" s="16">
        <v>14</v>
      </c>
      <c r="J63" s="16">
        <v>0</v>
      </c>
      <c r="K63" s="16">
        <v>0</v>
      </c>
    </row>
    <row r="64" spans="1:11" ht="13.5">
      <c r="A64" s="24" t="s">
        <v>61</v>
      </c>
      <c r="B64" s="36" t="s">
        <v>168</v>
      </c>
      <c r="C64" s="37" t="s">
        <v>169</v>
      </c>
      <c r="D64" s="16">
        <f t="shared" si="2"/>
        <v>2</v>
      </c>
      <c r="E64" s="16">
        <v>1</v>
      </c>
      <c r="F64" s="16">
        <v>1</v>
      </c>
      <c r="G64" s="16">
        <v>0</v>
      </c>
      <c r="H64" s="16">
        <f t="shared" si="3"/>
        <v>8</v>
      </c>
      <c r="I64" s="16">
        <v>4</v>
      </c>
      <c r="J64" s="16">
        <v>3</v>
      </c>
      <c r="K64" s="16">
        <v>1</v>
      </c>
    </row>
    <row r="65" spans="1:11" ht="13.5">
      <c r="A65" s="42" t="s">
        <v>14</v>
      </c>
      <c r="B65" s="43"/>
      <c r="C65" s="44"/>
      <c r="D65" s="16">
        <f t="shared" si="2"/>
        <v>444</v>
      </c>
      <c r="E65" s="16">
        <f aca="true" t="shared" si="4" ref="E65:K65">SUM(E7:E64)</f>
        <v>250</v>
      </c>
      <c r="F65" s="16">
        <f t="shared" si="4"/>
        <v>61</v>
      </c>
      <c r="G65" s="16">
        <f t="shared" si="4"/>
        <v>133</v>
      </c>
      <c r="H65" s="16">
        <f t="shared" si="3"/>
        <v>3450</v>
      </c>
      <c r="I65" s="16">
        <f t="shared" si="4"/>
        <v>2730</v>
      </c>
      <c r="J65" s="16">
        <f t="shared" si="4"/>
        <v>299</v>
      </c>
      <c r="K65" s="16">
        <f t="shared" si="4"/>
        <v>421</v>
      </c>
    </row>
  </sheetData>
  <mergeCells count="10">
    <mergeCell ref="A65:C6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2005-02-15T03:07:21Z</dcterms:modified>
  <cp:category/>
  <cp:version/>
  <cp:contentType/>
  <cp:contentStatus/>
</cp:coreProperties>
</file>