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  <externalReference r:id="rId8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'市町村分担金内訳'!$A$2:$C$54</definedName>
    <definedName name="_xlnm.Print_Area" localSheetId="2">'組合分担金内訳'!$A$2:$G$54</definedName>
    <definedName name="_xlnm.Print_Area" localSheetId="1">'廃棄物事業経費（歳出）'!$A$2:$BF$54</definedName>
    <definedName name="_xlnm.Print_Area" localSheetId="0">'廃棄物事業経費（歳入）'!$A$2:$AB$54</definedName>
    <definedName name="_xlnm.Print_Titles" localSheetId="3">'市町村分担金内訳'!$A:$A,'市町村分担金内訳'!$2:$6</definedName>
    <definedName name="_xlnm.Print_Titles" localSheetId="2">'組合分担金内訳'!$A:$A,'組合分担金内訳'!$2:$6</definedName>
    <definedName name="_xlnm.Print_Titles" localSheetId="1">'廃棄物事業経費（歳出）'!$A:$A,'廃棄物事業経費（歳出）'!$2:$6</definedName>
    <definedName name="_xlnm.Print_Titles" localSheetId="0">'廃棄物事業経費（歳入）'!$A:$A,'廃棄物事業経費（歳入）'!$2:$6</definedName>
  </definedNames>
  <calcPr calcMode="manual" fullCalcOnLoad="1"/>
</workbook>
</file>

<file path=xl/sharedStrings.xml><?xml version="1.0" encoding="utf-8"?>
<sst xmlns="http://schemas.openxmlformats.org/spreadsheetml/2006/main" count="406" uniqueCount="98">
  <si>
    <t>千葉県</t>
  </si>
  <si>
    <t>東京都</t>
  </si>
  <si>
    <t>鳥取県</t>
  </si>
  <si>
    <t>新潟県</t>
  </si>
  <si>
    <t>富山県</t>
  </si>
  <si>
    <t>石川県</t>
  </si>
  <si>
    <t>奈良県</t>
  </si>
  <si>
    <t>長崎県</t>
  </si>
  <si>
    <t>山口県</t>
  </si>
  <si>
    <t>高知県</t>
  </si>
  <si>
    <t>大分県</t>
  </si>
  <si>
    <t>宮崎県</t>
  </si>
  <si>
    <t>鹿児島県</t>
  </si>
  <si>
    <t>岡山県</t>
  </si>
  <si>
    <t>静岡県</t>
  </si>
  <si>
    <t>三重県</t>
  </si>
  <si>
    <t>滋賀県</t>
  </si>
  <si>
    <t>京都府</t>
  </si>
  <si>
    <t>大阪府</t>
  </si>
  <si>
    <t>兵庫県</t>
  </si>
  <si>
    <t>福岡県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</si>
  <si>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</si>
  <si>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</si>
  <si>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</si>
  <si>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</si>
  <si>
    <t>愛知県</t>
  </si>
  <si>
    <t>山梨県</t>
  </si>
  <si>
    <t>長野県</t>
  </si>
  <si>
    <t>岩手県</t>
  </si>
  <si>
    <t>群馬県</t>
  </si>
  <si>
    <t>山形県</t>
  </si>
  <si>
    <t>福島県</t>
  </si>
  <si>
    <t>茨城県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</si>
  <si>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</si>
  <si>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</si>
  <si>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</si>
  <si>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</si>
  <si>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</si>
  <si>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</si>
  <si>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</si>
  <si>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</si>
  <si>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</si>
  <si>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</si>
  <si>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</si>
  <si>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</si>
  <si>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</si>
  <si>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</si>
  <si>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</si>
  <si>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</si>
  <si>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</si>
  <si>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</si>
  <si>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</si>
  <si>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</si>
  <si>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</si>
  <si>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</si>
  <si>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</si>
  <si>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</si>
  <si>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</si>
  <si>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</si>
  <si>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</si>
  <si>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</si>
  <si>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福井県</t>
  </si>
  <si>
    <t>佐賀県</t>
  </si>
  <si>
    <t>宮城県</t>
  </si>
  <si>
    <t>秋田県</t>
  </si>
  <si>
    <t>栃木県</t>
  </si>
  <si>
    <t>合　計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</si>
  <si>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</si>
  <si>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</si>
  <si>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</si>
  <si>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</si>
  <si>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</si>
  <si>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</si>
  <si>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</si>
  <si>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</si>
  <si>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建設・改良費</t>
  </si>
  <si>
    <t>処理及び
維持管理費</t>
  </si>
  <si>
    <t>岐阜県</t>
  </si>
  <si>
    <t>埼玉県</t>
  </si>
  <si>
    <t>和歌山県</t>
  </si>
  <si>
    <t>熊本県</t>
  </si>
  <si>
    <t>神奈川県</t>
  </si>
  <si>
    <t>青森県</t>
  </si>
  <si>
    <t>島根県</t>
  </si>
  <si>
    <t>広島県</t>
  </si>
  <si>
    <t>徳島県</t>
  </si>
  <si>
    <t>香川県</t>
  </si>
  <si>
    <t>愛媛県</t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</si>
  <si>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</si>
  <si>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</si>
  <si>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</si>
  <si>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</si>
  <si>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</si>
  <si>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</si>
  <si>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</si>
  <si>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北海道</t>
  </si>
  <si>
    <t>沖縄県</t>
  </si>
  <si>
    <t>合計（構成市町村1+～+構成市町村30）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</si>
</sst>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22" applyNumberFormat="1" applyFont="1" applyBorder="1" applyAlignment="1">
      <alignment horizontal="right" vertical="center"/>
      <protection/>
    </xf>
    <xf numFmtId="0" fontId="5" fillId="0" borderId="0" xfId="22" applyFont="1" applyAlignment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2" fillId="0" borderId="8" xfId="0" applyFont="1" applyBorder="1" applyAlignment="1">
      <alignment horizontal="center" vertical="center"/>
    </xf>
    <xf numFmtId="38" fontId="5" fillId="0" borderId="8" xfId="0" applyNumberFormat="1" applyFont="1" applyBorder="1" applyAlignment="1">
      <alignment horizontal="right" vertical="center"/>
    </xf>
    <xf numFmtId="38" fontId="5" fillId="0" borderId="8" xfId="17" applyFont="1" applyBorder="1" applyAlignment="1">
      <alignment horizontal="right" vertical="center" wrapText="1"/>
    </xf>
    <xf numFmtId="0" fontId="2" fillId="0" borderId="8" xfId="23" applyFont="1" applyBorder="1" applyAlignment="1">
      <alignment horizontal="center" vertical="center"/>
      <protection/>
    </xf>
    <xf numFmtId="38" fontId="5" fillId="0" borderId="8" xfId="22" applyNumberFormat="1" applyFont="1" applyBorder="1" applyAlignment="1">
      <alignment vertical="center"/>
      <protection/>
    </xf>
    <xf numFmtId="0" fontId="5" fillId="0" borderId="8" xfId="21" applyFont="1" applyBorder="1" applyAlignment="1" quotePrefix="1">
      <alignment horizontal="center" vertical="center"/>
      <protection/>
    </xf>
    <xf numFmtId="0" fontId="5" fillId="0" borderId="8" xfId="0" applyFont="1" applyBorder="1" applyAlignment="1" quotePrefix="1">
      <alignment horizontal="center" vertical="center"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0" borderId="8" xfId="22" applyFont="1" applyBorder="1" applyAlignment="1" quotePrefix="1">
      <alignment horizontal="center" vertical="center"/>
      <protection/>
    </xf>
    <xf numFmtId="0" fontId="5" fillId="2" borderId="3" xfId="22" applyFont="1" applyFill="1" applyBorder="1" applyAlignment="1" quotePrefix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018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781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866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4594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307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307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424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3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407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163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001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848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933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18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5269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696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4594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5442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629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13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307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391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4924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772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746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831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1706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255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3401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424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764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103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187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3574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442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781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2866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9508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374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713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3798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39681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052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47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56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731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272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20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205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3883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97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944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035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4731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3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407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831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163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001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679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764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848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272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3574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442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120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205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289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3713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798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3883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4924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661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746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1706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255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3401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944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933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103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187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5269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2696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035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374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5442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629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39681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052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13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018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2781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2866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4594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307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307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424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3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407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23812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153352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5781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831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163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001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679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764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848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272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3574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442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120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205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289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3713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3798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3883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83153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67925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27266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12039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71379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295084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971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858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4924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661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746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1706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255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3401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944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933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103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187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5269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2696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035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374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5442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629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9681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052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13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661987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94485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103120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50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544252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035617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018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2781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2866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4594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307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307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9163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0010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0858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18488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19335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183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5269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6117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26965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4594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5442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6290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1376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3072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3919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5772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7467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8315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1706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2553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3401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4249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17640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1031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1878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3574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4422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27813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28660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29508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0356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3747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37137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37985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39681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0528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4767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5615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47310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47310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2726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03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2051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38833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48158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5097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5944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8315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9163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0010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16792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17640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18488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2726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3574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4422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03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2051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2899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37137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37985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38833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7467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0858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1706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2553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3401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5944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19335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1031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1878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5269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6117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26965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0356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3747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5442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6290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39681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0528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1376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183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27813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28660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4594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3072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3072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4249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2381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3228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4076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1533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5781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8315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9163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0010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16792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17640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18488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2726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3574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4422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03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2051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2899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37137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37985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38833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4924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6619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7467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0858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1706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2553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3401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5944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19335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1031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1878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5269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6117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26965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0356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3747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5442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6290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39681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0528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1376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3\&#30906;&#35469;&#20316;&#26989;\data_fi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3\&#37117;&#36947;&#24220;&#30476;&#21029;&#38598;&#35336;&#32080;&#26524;\H13&#38598;&#35336;&#32080;&#26524;&#65288;&#32076;&#36027;_Ver13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廃棄物事業経費（市町村）"/>
      <sheetName val="廃棄物事業経費（組合）"/>
      <sheetName val="廃棄物事業経費（歳入）"/>
      <sheetName val="廃棄物事業経費（歳出）"/>
      <sheetName val="組合分担金内訳"/>
      <sheetName val="市町村分担金内訳"/>
      <sheetName val="経費集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B54"/>
  <sheetViews>
    <sheetView showGridLines="0" tabSelected="1" workbookViewId="0" topLeftCell="A1">
      <pane xSplit="1" ySplit="6" topLeftCell="B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B7" sqref="B7"/>
    </sheetView>
  </sheetViews>
  <sheetFormatPr defaultColWidth="9.00390625" defaultRowHeight="13.5"/>
  <cols>
    <col min="1" max="1" width="9.00390625" style="61" customWidth="1"/>
    <col min="2" max="28" width="11.125" style="61" customWidth="1"/>
    <col min="29" max="16384" width="9.00390625" style="61" customWidth="1"/>
  </cols>
  <sheetData>
    <row r="1" spans="1:28" ht="17.25">
      <c r="A1" s="57" t="s">
        <v>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</row>
    <row r="2" spans="1:28" s="60" customFormat="1" ht="22.5" customHeight="1">
      <c r="A2" s="77" t="s">
        <v>88</v>
      </c>
      <c r="B2" s="2" t="s">
        <v>33</v>
      </c>
      <c r="C2" s="3"/>
      <c r="D2" s="3"/>
      <c r="E2" s="3"/>
      <c r="F2" s="3"/>
      <c r="G2" s="3"/>
      <c r="H2" s="3"/>
      <c r="I2" s="3"/>
      <c r="J2" s="4"/>
      <c r="K2" s="2" t="s">
        <v>89</v>
      </c>
      <c r="L2" s="3"/>
      <c r="M2" s="3"/>
      <c r="N2" s="3"/>
      <c r="O2" s="3"/>
      <c r="P2" s="3"/>
      <c r="Q2" s="3"/>
      <c r="R2" s="3"/>
      <c r="S2" s="4"/>
      <c r="T2" s="2" t="s">
        <v>90</v>
      </c>
      <c r="U2" s="5"/>
      <c r="V2" s="5"/>
      <c r="W2" s="5"/>
      <c r="X2" s="5"/>
      <c r="Y2" s="5"/>
      <c r="Z2" s="5"/>
      <c r="AA2" s="5"/>
      <c r="AB2" s="6"/>
    </row>
    <row r="3" spans="1:28" s="60" customFormat="1" ht="22.5" customHeight="1">
      <c r="A3" s="78"/>
      <c r="B3" s="8" t="s">
        <v>91</v>
      </c>
      <c r="C3" s="54"/>
      <c r="D3" s="54"/>
      <c r="E3" s="54"/>
      <c r="F3" s="54"/>
      <c r="G3" s="54"/>
      <c r="H3" s="54"/>
      <c r="I3" s="55"/>
      <c r="J3" s="56"/>
      <c r="K3" s="8" t="s">
        <v>91</v>
      </c>
      <c r="L3" s="54"/>
      <c r="M3" s="54"/>
      <c r="N3" s="54"/>
      <c r="O3" s="54"/>
      <c r="P3" s="54"/>
      <c r="Q3" s="54"/>
      <c r="R3" s="55"/>
      <c r="S3" s="56"/>
      <c r="T3" s="8" t="s">
        <v>91</v>
      </c>
      <c r="U3" s="54"/>
      <c r="V3" s="54"/>
      <c r="W3" s="54"/>
      <c r="X3" s="54"/>
      <c r="Y3" s="54"/>
      <c r="Z3" s="54"/>
      <c r="AA3" s="55"/>
      <c r="AB3" s="56"/>
    </row>
    <row r="4" spans="1:28" s="60" customFormat="1" ht="22.5" customHeight="1">
      <c r="A4" s="78"/>
      <c r="B4" s="7"/>
      <c r="C4" s="8" t="s">
        <v>92</v>
      </c>
      <c r="D4" s="9"/>
      <c r="E4" s="9"/>
      <c r="F4" s="9"/>
      <c r="G4" s="9"/>
      <c r="H4" s="9"/>
      <c r="I4" s="10"/>
      <c r="J4" s="11" t="s">
        <v>34</v>
      </c>
      <c r="K4" s="7"/>
      <c r="L4" s="8" t="s">
        <v>92</v>
      </c>
      <c r="M4" s="9"/>
      <c r="N4" s="9"/>
      <c r="O4" s="9"/>
      <c r="P4" s="9"/>
      <c r="Q4" s="9"/>
      <c r="R4" s="10"/>
      <c r="S4" s="11" t="s">
        <v>34</v>
      </c>
      <c r="T4" s="7"/>
      <c r="U4" s="8" t="s">
        <v>92</v>
      </c>
      <c r="V4" s="9"/>
      <c r="W4" s="9"/>
      <c r="X4" s="9"/>
      <c r="Y4" s="9"/>
      <c r="Z4" s="9"/>
      <c r="AA4" s="10"/>
      <c r="AB4" s="11" t="s">
        <v>34</v>
      </c>
    </row>
    <row r="5" spans="1:28" s="60" customFormat="1" ht="22.5" customHeight="1">
      <c r="A5" s="78"/>
      <c r="B5" s="7"/>
      <c r="C5" s="7"/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3"/>
      <c r="K5" s="7"/>
      <c r="L5" s="7"/>
      <c r="M5" s="12" t="s">
        <v>35</v>
      </c>
      <c r="N5" s="12" t="s">
        <v>36</v>
      </c>
      <c r="O5" s="12" t="s">
        <v>37</v>
      </c>
      <c r="P5" s="12" t="s">
        <v>38</v>
      </c>
      <c r="Q5" s="12" t="s">
        <v>39</v>
      </c>
      <c r="R5" s="12" t="s">
        <v>40</v>
      </c>
      <c r="S5" s="13"/>
      <c r="T5" s="7"/>
      <c r="U5" s="7"/>
      <c r="V5" s="12" t="s">
        <v>35</v>
      </c>
      <c r="W5" s="12" t="s">
        <v>36</v>
      </c>
      <c r="X5" s="12" t="s">
        <v>37</v>
      </c>
      <c r="Y5" s="12" t="s">
        <v>38</v>
      </c>
      <c r="Z5" s="12" t="s">
        <v>39</v>
      </c>
      <c r="AA5" s="12" t="s">
        <v>40</v>
      </c>
      <c r="AB5" s="13"/>
    </row>
    <row r="6" spans="1:28" s="60" customFormat="1" ht="22.5" customHeight="1">
      <c r="A6" s="79"/>
      <c r="B6" s="14" t="s">
        <v>93</v>
      </c>
      <c r="C6" s="14" t="s">
        <v>94</v>
      </c>
      <c r="D6" s="15" t="s">
        <v>94</v>
      </c>
      <c r="E6" s="15" t="s">
        <v>94</v>
      </c>
      <c r="F6" s="15" t="s">
        <v>94</v>
      </c>
      <c r="G6" s="15" t="s">
        <v>94</v>
      </c>
      <c r="H6" s="15" t="s">
        <v>94</v>
      </c>
      <c r="I6" s="15" t="s">
        <v>94</v>
      </c>
      <c r="J6" s="16" t="s">
        <v>94</v>
      </c>
      <c r="K6" s="14" t="s">
        <v>94</v>
      </c>
      <c r="L6" s="14" t="s">
        <v>94</v>
      </c>
      <c r="M6" s="15" t="s">
        <v>94</v>
      </c>
      <c r="N6" s="15" t="s">
        <v>94</v>
      </c>
      <c r="O6" s="15" t="s">
        <v>94</v>
      </c>
      <c r="P6" s="15" t="s">
        <v>94</v>
      </c>
      <c r="Q6" s="15" t="s">
        <v>94</v>
      </c>
      <c r="R6" s="15" t="s">
        <v>94</v>
      </c>
      <c r="S6" s="16" t="s">
        <v>94</v>
      </c>
      <c r="T6" s="14" t="s">
        <v>94</v>
      </c>
      <c r="U6" s="14" t="s">
        <v>94</v>
      </c>
      <c r="V6" s="15" t="s">
        <v>94</v>
      </c>
      <c r="W6" s="15" t="s">
        <v>94</v>
      </c>
      <c r="X6" s="15" t="s">
        <v>94</v>
      </c>
      <c r="Y6" s="15" t="s">
        <v>94</v>
      </c>
      <c r="Z6" s="15" t="s">
        <v>94</v>
      </c>
      <c r="AA6" s="15" t="s">
        <v>94</v>
      </c>
      <c r="AB6" s="16" t="s">
        <v>94</v>
      </c>
    </row>
    <row r="7" spans="1:28" ht="13.5">
      <c r="A7" s="17" t="s">
        <v>95</v>
      </c>
      <c r="B7" s="18">
        <f aca="true" t="shared" si="0" ref="B7:B53">C7+J7</f>
        <v>119584011</v>
      </c>
      <c r="C7" s="18">
        <f aca="true" t="shared" si="1" ref="C7:C53">D7+E7+F7+G7+I7</f>
        <v>65790586</v>
      </c>
      <c r="D7" s="18">
        <v>10676997</v>
      </c>
      <c r="E7" s="18">
        <v>171275</v>
      </c>
      <c r="F7" s="18">
        <v>39400950</v>
      </c>
      <c r="G7" s="18">
        <v>10191578</v>
      </c>
      <c r="H7" s="18">
        <v>6279142</v>
      </c>
      <c r="I7" s="18">
        <v>5349786</v>
      </c>
      <c r="J7" s="18">
        <v>53793425</v>
      </c>
      <c r="K7" s="18">
        <f aca="true" t="shared" si="2" ref="K7:K53">L7+S7</f>
        <v>18059085</v>
      </c>
      <c r="L7" s="18">
        <f aca="true" t="shared" si="3" ref="L7:L53">M7+N7+O7+P7+R7</f>
        <v>7902208</v>
      </c>
      <c r="M7" s="18">
        <v>1013956</v>
      </c>
      <c r="N7" s="18">
        <v>32898</v>
      </c>
      <c r="O7" s="18">
        <v>2980000</v>
      </c>
      <c r="P7" s="18">
        <v>3321710</v>
      </c>
      <c r="Q7" s="18">
        <v>4921025</v>
      </c>
      <c r="R7" s="18">
        <v>553644</v>
      </c>
      <c r="S7" s="18">
        <v>10156877</v>
      </c>
      <c r="T7" s="18">
        <f aca="true" t="shared" si="4" ref="T7:T38">B7+K7</f>
        <v>137643096</v>
      </c>
      <c r="U7" s="18">
        <f aca="true" t="shared" si="5" ref="U7:U38">C7+L7</f>
        <v>73692794</v>
      </c>
      <c r="V7" s="18">
        <f aca="true" t="shared" si="6" ref="V7:V38">D7+M7</f>
        <v>11690953</v>
      </c>
      <c r="W7" s="18">
        <f aca="true" t="shared" si="7" ref="W7:W38">E7+N7</f>
        <v>204173</v>
      </c>
      <c r="X7" s="18">
        <f aca="true" t="shared" si="8" ref="X7:X38">F7+O7</f>
        <v>42380950</v>
      </c>
      <c r="Y7" s="18">
        <f aca="true" t="shared" si="9" ref="Y7:Z38">G7+P7</f>
        <v>13513288</v>
      </c>
      <c r="Z7" s="18">
        <f t="shared" si="9"/>
        <v>11200167</v>
      </c>
      <c r="AA7" s="18">
        <f aca="true" t="shared" si="10" ref="AA7:AA38">I7+R7</f>
        <v>5903430</v>
      </c>
      <c r="AB7" s="18">
        <f aca="true" t="shared" si="11" ref="AB7:AB38">J7+S7</f>
        <v>63950302</v>
      </c>
    </row>
    <row r="8" spans="1:28" ht="13.5">
      <c r="A8" s="17" t="s">
        <v>82</v>
      </c>
      <c r="B8" s="18">
        <f t="shared" si="0"/>
        <v>39486808</v>
      </c>
      <c r="C8" s="18">
        <f t="shared" si="1"/>
        <v>25277232</v>
      </c>
      <c r="D8" s="18">
        <v>6389503</v>
      </c>
      <c r="E8" s="18">
        <v>710125</v>
      </c>
      <c r="F8" s="18">
        <v>16771608</v>
      </c>
      <c r="G8" s="18">
        <v>1191224</v>
      </c>
      <c r="H8" s="18">
        <v>5730197</v>
      </c>
      <c r="I8" s="18">
        <v>214772</v>
      </c>
      <c r="J8" s="18">
        <v>14209576</v>
      </c>
      <c r="K8" s="18">
        <f t="shared" si="2"/>
        <v>4249900</v>
      </c>
      <c r="L8" s="18">
        <f t="shared" si="3"/>
        <v>210573</v>
      </c>
      <c r="M8" s="18">
        <v>73119</v>
      </c>
      <c r="N8" s="18">
        <v>66780</v>
      </c>
      <c r="O8" s="18">
        <v>0</v>
      </c>
      <c r="P8" s="18">
        <v>54407</v>
      </c>
      <c r="Q8" s="18">
        <v>3646912</v>
      </c>
      <c r="R8" s="18">
        <v>16267</v>
      </c>
      <c r="S8" s="18">
        <v>4039327</v>
      </c>
      <c r="T8" s="18">
        <f t="shared" si="4"/>
        <v>43736708</v>
      </c>
      <c r="U8" s="18">
        <f t="shared" si="5"/>
        <v>25487805</v>
      </c>
      <c r="V8" s="18">
        <f t="shared" si="6"/>
        <v>6462622</v>
      </c>
      <c r="W8" s="18">
        <f t="shared" si="7"/>
        <v>776905</v>
      </c>
      <c r="X8" s="18">
        <f t="shared" si="8"/>
        <v>16771608</v>
      </c>
      <c r="Y8" s="18">
        <f t="shared" si="9"/>
        <v>1245631</v>
      </c>
      <c r="Z8" s="18">
        <f t="shared" si="9"/>
        <v>9377109</v>
      </c>
      <c r="AA8" s="18">
        <f t="shared" si="10"/>
        <v>231039</v>
      </c>
      <c r="AB8" s="18">
        <f t="shared" si="11"/>
        <v>18248903</v>
      </c>
    </row>
    <row r="9" spans="1:28" ht="13.5">
      <c r="A9" s="17" t="s">
        <v>28</v>
      </c>
      <c r="B9" s="18">
        <f t="shared" si="0"/>
        <v>25843006</v>
      </c>
      <c r="C9" s="18">
        <f t="shared" si="1"/>
        <v>13953144</v>
      </c>
      <c r="D9" s="18">
        <v>3253021</v>
      </c>
      <c r="E9" s="18">
        <v>16490</v>
      </c>
      <c r="F9" s="18">
        <v>9295012</v>
      </c>
      <c r="G9" s="18">
        <v>914111</v>
      </c>
      <c r="H9" s="18">
        <v>5056523</v>
      </c>
      <c r="I9" s="18">
        <v>474510</v>
      </c>
      <c r="J9" s="18">
        <v>11889862</v>
      </c>
      <c r="K9" s="18">
        <f t="shared" si="2"/>
        <v>5206020</v>
      </c>
      <c r="L9" s="18">
        <f t="shared" si="3"/>
        <v>1917383</v>
      </c>
      <c r="M9" s="18">
        <v>4189</v>
      </c>
      <c r="N9" s="18">
        <v>4189</v>
      </c>
      <c r="O9" s="18">
        <v>0</v>
      </c>
      <c r="P9" s="18">
        <v>1883514</v>
      </c>
      <c r="Q9" s="18">
        <v>2883019</v>
      </c>
      <c r="R9" s="18">
        <v>25491</v>
      </c>
      <c r="S9" s="18">
        <v>3288637</v>
      </c>
      <c r="T9" s="18">
        <f t="shared" si="4"/>
        <v>31049026</v>
      </c>
      <c r="U9" s="18">
        <f t="shared" si="5"/>
        <v>15870527</v>
      </c>
      <c r="V9" s="18">
        <f t="shared" si="6"/>
        <v>3257210</v>
      </c>
      <c r="W9" s="18">
        <f t="shared" si="7"/>
        <v>20679</v>
      </c>
      <c r="X9" s="18">
        <f t="shared" si="8"/>
        <v>9295012</v>
      </c>
      <c r="Y9" s="18">
        <f t="shared" si="9"/>
        <v>2797625</v>
      </c>
      <c r="Z9" s="18">
        <f t="shared" si="9"/>
        <v>7939542</v>
      </c>
      <c r="AA9" s="18">
        <f t="shared" si="10"/>
        <v>500001</v>
      </c>
      <c r="AB9" s="18">
        <f t="shared" si="11"/>
        <v>15178499</v>
      </c>
    </row>
    <row r="10" spans="1:28" ht="13.5">
      <c r="A10" s="17" t="s">
        <v>63</v>
      </c>
      <c r="B10" s="18">
        <f t="shared" si="0"/>
        <v>36021180</v>
      </c>
      <c r="C10" s="18">
        <f t="shared" si="1"/>
        <v>16902855</v>
      </c>
      <c r="D10" s="18">
        <v>3971173</v>
      </c>
      <c r="E10" s="18">
        <v>58172</v>
      </c>
      <c r="F10" s="18">
        <v>9472500</v>
      </c>
      <c r="G10" s="18">
        <v>2692047</v>
      </c>
      <c r="H10" s="18">
        <v>5153433</v>
      </c>
      <c r="I10" s="18">
        <v>708963</v>
      </c>
      <c r="J10" s="18">
        <v>19118325</v>
      </c>
      <c r="K10" s="18">
        <f t="shared" si="2"/>
        <v>7307776</v>
      </c>
      <c r="L10" s="18">
        <f t="shared" si="3"/>
        <v>2961181</v>
      </c>
      <c r="M10" s="18">
        <v>438968</v>
      </c>
      <c r="N10" s="18">
        <v>38737</v>
      </c>
      <c r="O10" s="18">
        <v>1068000</v>
      </c>
      <c r="P10" s="18">
        <v>1365640</v>
      </c>
      <c r="Q10" s="18">
        <v>3351991</v>
      </c>
      <c r="R10" s="18">
        <v>49836</v>
      </c>
      <c r="S10" s="18">
        <v>4346595</v>
      </c>
      <c r="T10" s="18">
        <f t="shared" si="4"/>
        <v>43328956</v>
      </c>
      <c r="U10" s="18">
        <f t="shared" si="5"/>
        <v>19864036</v>
      </c>
      <c r="V10" s="18">
        <f t="shared" si="6"/>
        <v>4410141</v>
      </c>
      <c r="W10" s="18">
        <f t="shared" si="7"/>
        <v>96909</v>
      </c>
      <c r="X10" s="18">
        <f t="shared" si="8"/>
        <v>10540500</v>
      </c>
      <c r="Y10" s="18">
        <f t="shared" si="9"/>
        <v>4057687</v>
      </c>
      <c r="Z10" s="18">
        <f t="shared" si="9"/>
        <v>8505424</v>
      </c>
      <c r="AA10" s="18">
        <f t="shared" si="10"/>
        <v>758799</v>
      </c>
      <c r="AB10" s="18">
        <f t="shared" si="11"/>
        <v>23464920</v>
      </c>
    </row>
    <row r="11" spans="1:28" ht="13.5">
      <c r="A11" s="17" t="s">
        <v>64</v>
      </c>
      <c r="B11" s="18">
        <f t="shared" si="0"/>
        <v>29078756</v>
      </c>
      <c r="C11" s="18">
        <f t="shared" si="1"/>
        <v>19786827</v>
      </c>
      <c r="D11" s="18">
        <v>3969250</v>
      </c>
      <c r="E11" s="18">
        <v>5943</v>
      </c>
      <c r="F11" s="18">
        <v>13234400</v>
      </c>
      <c r="G11" s="18">
        <v>1255842</v>
      </c>
      <c r="H11" s="18">
        <v>3928411</v>
      </c>
      <c r="I11" s="18">
        <v>1321392</v>
      </c>
      <c r="J11" s="18">
        <v>9291929</v>
      </c>
      <c r="K11" s="18">
        <f t="shared" si="2"/>
        <v>3646231</v>
      </c>
      <c r="L11" s="18">
        <f t="shared" si="3"/>
        <v>245112</v>
      </c>
      <c r="M11" s="18">
        <v>13151</v>
      </c>
      <c r="N11" s="18">
        <v>13151</v>
      </c>
      <c r="O11" s="18">
        <v>25300</v>
      </c>
      <c r="P11" s="18">
        <v>190794</v>
      </c>
      <c r="Q11" s="18">
        <v>2603656</v>
      </c>
      <c r="R11" s="18">
        <v>2716</v>
      </c>
      <c r="S11" s="18">
        <v>3401119</v>
      </c>
      <c r="T11" s="18">
        <f t="shared" si="4"/>
        <v>32724987</v>
      </c>
      <c r="U11" s="18">
        <f t="shared" si="5"/>
        <v>20031939</v>
      </c>
      <c r="V11" s="18">
        <f t="shared" si="6"/>
        <v>3982401</v>
      </c>
      <c r="W11" s="18">
        <f t="shared" si="7"/>
        <v>19094</v>
      </c>
      <c r="X11" s="18">
        <f t="shared" si="8"/>
        <v>13259700</v>
      </c>
      <c r="Y11" s="18">
        <f t="shared" si="9"/>
        <v>1446636</v>
      </c>
      <c r="Z11" s="18">
        <f t="shared" si="9"/>
        <v>6532067</v>
      </c>
      <c r="AA11" s="18">
        <f t="shared" si="10"/>
        <v>1324108</v>
      </c>
      <c r="AB11" s="18">
        <f t="shared" si="11"/>
        <v>12693048</v>
      </c>
    </row>
    <row r="12" spans="1:28" ht="13.5">
      <c r="A12" s="17" t="s">
        <v>30</v>
      </c>
      <c r="B12" s="18">
        <f t="shared" si="0"/>
        <v>19559630</v>
      </c>
      <c r="C12" s="18">
        <f t="shared" si="1"/>
        <v>11957882</v>
      </c>
      <c r="D12" s="18">
        <v>2224227</v>
      </c>
      <c r="E12" s="18">
        <v>2070</v>
      </c>
      <c r="F12" s="18">
        <v>7517566</v>
      </c>
      <c r="G12" s="18">
        <v>1804543</v>
      </c>
      <c r="H12" s="18">
        <v>3187241</v>
      </c>
      <c r="I12" s="18">
        <v>409476</v>
      </c>
      <c r="J12" s="18">
        <v>7601748</v>
      </c>
      <c r="K12" s="18">
        <f t="shared" si="2"/>
        <v>3767221</v>
      </c>
      <c r="L12" s="18">
        <f t="shared" si="3"/>
        <v>1329331</v>
      </c>
      <c r="M12" s="18">
        <v>0</v>
      </c>
      <c r="N12" s="18">
        <v>0</v>
      </c>
      <c r="O12" s="18">
        <v>603000</v>
      </c>
      <c r="P12" s="18">
        <v>624697</v>
      </c>
      <c r="Q12" s="18">
        <v>1868367</v>
      </c>
      <c r="R12" s="18">
        <v>101634</v>
      </c>
      <c r="S12" s="18">
        <v>2437890</v>
      </c>
      <c r="T12" s="18">
        <f t="shared" si="4"/>
        <v>23326851</v>
      </c>
      <c r="U12" s="18">
        <f t="shared" si="5"/>
        <v>13287213</v>
      </c>
      <c r="V12" s="18">
        <f t="shared" si="6"/>
        <v>2224227</v>
      </c>
      <c r="W12" s="18">
        <f t="shared" si="7"/>
        <v>2070</v>
      </c>
      <c r="X12" s="18">
        <f t="shared" si="8"/>
        <v>8120566</v>
      </c>
      <c r="Y12" s="18">
        <f t="shared" si="9"/>
        <v>2429240</v>
      </c>
      <c r="Z12" s="18">
        <f t="shared" si="9"/>
        <v>5055608</v>
      </c>
      <c r="AA12" s="18">
        <f t="shared" si="10"/>
        <v>511110</v>
      </c>
      <c r="AB12" s="18">
        <f t="shared" si="11"/>
        <v>10039638</v>
      </c>
    </row>
    <row r="13" spans="1:28" ht="13.5">
      <c r="A13" s="17" t="s">
        <v>31</v>
      </c>
      <c r="B13" s="18">
        <f t="shared" si="0"/>
        <v>33710987</v>
      </c>
      <c r="C13" s="18">
        <f t="shared" si="1"/>
        <v>15684681</v>
      </c>
      <c r="D13" s="18">
        <v>3929097</v>
      </c>
      <c r="E13" s="18">
        <v>10</v>
      </c>
      <c r="F13" s="18">
        <v>9329847</v>
      </c>
      <c r="G13" s="18">
        <v>2047134</v>
      </c>
      <c r="H13" s="18">
        <v>5606511</v>
      </c>
      <c r="I13" s="18">
        <v>378593</v>
      </c>
      <c r="J13" s="18">
        <v>18026306</v>
      </c>
      <c r="K13" s="18">
        <f t="shared" si="2"/>
        <v>5818433</v>
      </c>
      <c r="L13" s="18">
        <f t="shared" si="3"/>
        <v>1791553</v>
      </c>
      <c r="M13" s="18">
        <v>43603</v>
      </c>
      <c r="N13" s="18">
        <v>24437</v>
      </c>
      <c r="O13" s="18">
        <v>611968</v>
      </c>
      <c r="P13" s="18">
        <v>982066</v>
      </c>
      <c r="Q13" s="18">
        <v>2174535</v>
      </c>
      <c r="R13" s="18">
        <v>129479</v>
      </c>
      <c r="S13" s="18">
        <v>4026880</v>
      </c>
      <c r="T13" s="18">
        <f t="shared" si="4"/>
        <v>39529420</v>
      </c>
      <c r="U13" s="18">
        <f t="shared" si="5"/>
        <v>17476234</v>
      </c>
      <c r="V13" s="18">
        <f t="shared" si="6"/>
        <v>3972700</v>
      </c>
      <c r="W13" s="18">
        <f t="shared" si="7"/>
        <v>24447</v>
      </c>
      <c r="X13" s="18">
        <f t="shared" si="8"/>
        <v>9941815</v>
      </c>
      <c r="Y13" s="18">
        <f t="shared" si="9"/>
        <v>3029200</v>
      </c>
      <c r="Z13" s="18">
        <f t="shared" si="9"/>
        <v>7781046</v>
      </c>
      <c r="AA13" s="18">
        <f t="shared" si="10"/>
        <v>508072</v>
      </c>
      <c r="AB13" s="18">
        <f t="shared" si="11"/>
        <v>22053186</v>
      </c>
    </row>
    <row r="14" spans="1:28" ht="13.5">
      <c r="A14" s="17" t="s">
        <v>32</v>
      </c>
      <c r="B14" s="18">
        <f t="shared" si="0"/>
        <v>48529237</v>
      </c>
      <c r="C14" s="18">
        <f t="shared" si="1"/>
        <v>19271242</v>
      </c>
      <c r="D14" s="18">
        <v>4809052</v>
      </c>
      <c r="E14" s="18">
        <v>36927</v>
      </c>
      <c r="F14" s="18">
        <v>9419100</v>
      </c>
      <c r="G14" s="18">
        <v>3828581</v>
      </c>
      <c r="H14" s="18">
        <v>12145000</v>
      </c>
      <c r="I14" s="18">
        <v>1177582</v>
      </c>
      <c r="J14" s="18">
        <v>29257995</v>
      </c>
      <c r="K14" s="18">
        <f t="shared" si="2"/>
        <v>7744714</v>
      </c>
      <c r="L14" s="18">
        <f t="shared" si="3"/>
        <v>1656409</v>
      </c>
      <c r="M14" s="18">
        <v>20001</v>
      </c>
      <c r="N14" s="18">
        <v>19053</v>
      </c>
      <c r="O14" s="18">
        <v>81800</v>
      </c>
      <c r="P14" s="18">
        <v>1057729</v>
      </c>
      <c r="Q14" s="18">
        <v>3322596</v>
      </c>
      <c r="R14" s="18">
        <v>477826</v>
      </c>
      <c r="S14" s="18">
        <v>6088305</v>
      </c>
      <c r="T14" s="18">
        <f t="shared" si="4"/>
        <v>56273951</v>
      </c>
      <c r="U14" s="18">
        <f t="shared" si="5"/>
        <v>20927651</v>
      </c>
      <c r="V14" s="18">
        <f t="shared" si="6"/>
        <v>4829053</v>
      </c>
      <c r="W14" s="18">
        <f t="shared" si="7"/>
        <v>55980</v>
      </c>
      <c r="X14" s="18">
        <f t="shared" si="8"/>
        <v>9500900</v>
      </c>
      <c r="Y14" s="18">
        <f t="shared" si="9"/>
        <v>4886310</v>
      </c>
      <c r="Z14" s="18">
        <f t="shared" si="9"/>
        <v>15467596</v>
      </c>
      <c r="AA14" s="18">
        <f t="shared" si="10"/>
        <v>1655408</v>
      </c>
      <c r="AB14" s="18">
        <f t="shared" si="11"/>
        <v>35346300</v>
      </c>
    </row>
    <row r="15" spans="1:28" ht="13.5">
      <c r="A15" s="17" t="s">
        <v>65</v>
      </c>
      <c r="B15" s="18">
        <f t="shared" si="0"/>
        <v>36262901</v>
      </c>
      <c r="C15" s="18">
        <f t="shared" si="1"/>
        <v>17199369</v>
      </c>
      <c r="D15" s="18">
        <v>4001578</v>
      </c>
      <c r="E15" s="18">
        <v>6088</v>
      </c>
      <c r="F15" s="18">
        <v>8718750</v>
      </c>
      <c r="G15" s="18">
        <v>2947692</v>
      </c>
      <c r="H15" s="18">
        <v>4735576</v>
      </c>
      <c r="I15" s="18">
        <v>1525261</v>
      </c>
      <c r="J15" s="18">
        <v>19063532</v>
      </c>
      <c r="K15" s="18">
        <f t="shared" si="2"/>
        <v>6562633</v>
      </c>
      <c r="L15" s="18">
        <f t="shared" si="3"/>
        <v>2380973</v>
      </c>
      <c r="M15" s="18">
        <v>161912</v>
      </c>
      <c r="N15" s="18">
        <v>38822</v>
      </c>
      <c r="O15" s="18">
        <v>990017</v>
      </c>
      <c r="P15" s="18">
        <v>1017540</v>
      </c>
      <c r="Q15" s="18">
        <v>2137758</v>
      </c>
      <c r="R15" s="18">
        <v>172682</v>
      </c>
      <c r="S15" s="18">
        <v>4181660</v>
      </c>
      <c r="T15" s="18">
        <f t="shared" si="4"/>
        <v>42825534</v>
      </c>
      <c r="U15" s="18">
        <f t="shared" si="5"/>
        <v>19580342</v>
      </c>
      <c r="V15" s="18">
        <f t="shared" si="6"/>
        <v>4163490</v>
      </c>
      <c r="W15" s="18">
        <f t="shared" si="7"/>
        <v>44910</v>
      </c>
      <c r="X15" s="18">
        <f t="shared" si="8"/>
        <v>9708767</v>
      </c>
      <c r="Y15" s="18">
        <f t="shared" si="9"/>
        <v>3965232</v>
      </c>
      <c r="Z15" s="18">
        <f t="shared" si="9"/>
        <v>6873334</v>
      </c>
      <c r="AA15" s="18">
        <f t="shared" si="10"/>
        <v>1697943</v>
      </c>
      <c r="AB15" s="18">
        <f t="shared" si="11"/>
        <v>23245192</v>
      </c>
    </row>
    <row r="16" spans="1:28" ht="13.5">
      <c r="A16" s="17" t="s">
        <v>29</v>
      </c>
      <c r="B16" s="18">
        <f t="shared" si="0"/>
        <v>36271673</v>
      </c>
      <c r="C16" s="18">
        <f t="shared" si="1"/>
        <v>17191225</v>
      </c>
      <c r="D16" s="18">
        <v>3177638</v>
      </c>
      <c r="E16" s="18">
        <v>186651</v>
      </c>
      <c r="F16" s="18">
        <v>9048200</v>
      </c>
      <c r="G16" s="18">
        <v>3195408</v>
      </c>
      <c r="H16" s="18">
        <v>4396811</v>
      </c>
      <c r="I16" s="18">
        <v>1583328</v>
      </c>
      <c r="J16" s="18">
        <v>19080448</v>
      </c>
      <c r="K16" s="18">
        <f t="shared" si="2"/>
        <v>8939070</v>
      </c>
      <c r="L16" s="18">
        <f t="shared" si="3"/>
        <v>3193214</v>
      </c>
      <c r="M16" s="18">
        <v>495630</v>
      </c>
      <c r="N16" s="18">
        <v>42500</v>
      </c>
      <c r="O16" s="18">
        <v>1582800</v>
      </c>
      <c r="P16" s="18">
        <v>314354</v>
      </c>
      <c r="Q16" s="18">
        <v>2047707</v>
      </c>
      <c r="R16" s="18">
        <v>757930</v>
      </c>
      <c r="S16" s="18">
        <v>5745856</v>
      </c>
      <c r="T16" s="18">
        <f t="shared" si="4"/>
        <v>45210743</v>
      </c>
      <c r="U16" s="18">
        <f t="shared" si="5"/>
        <v>20384439</v>
      </c>
      <c r="V16" s="18">
        <f t="shared" si="6"/>
        <v>3673268</v>
      </c>
      <c r="W16" s="18">
        <f t="shared" si="7"/>
        <v>229151</v>
      </c>
      <c r="X16" s="18">
        <f t="shared" si="8"/>
        <v>10631000</v>
      </c>
      <c r="Y16" s="18">
        <f t="shared" si="9"/>
        <v>3509762</v>
      </c>
      <c r="Z16" s="18">
        <f t="shared" si="9"/>
        <v>6444518</v>
      </c>
      <c r="AA16" s="18">
        <f t="shared" si="10"/>
        <v>2341258</v>
      </c>
      <c r="AB16" s="18">
        <f t="shared" si="11"/>
        <v>24826304</v>
      </c>
    </row>
    <row r="17" spans="1:28" ht="13.5">
      <c r="A17" s="17" t="s">
        <v>78</v>
      </c>
      <c r="B17" s="18">
        <f t="shared" si="0"/>
        <v>127479677</v>
      </c>
      <c r="C17" s="18">
        <f t="shared" si="1"/>
        <v>39707230</v>
      </c>
      <c r="D17" s="18">
        <v>12159491</v>
      </c>
      <c r="E17" s="18">
        <v>113362</v>
      </c>
      <c r="F17" s="18">
        <v>12833900</v>
      </c>
      <c r="G17" s="18">
        <v>9373143</v>
      </c>
      <c r="H17" s="18">
        <v>22251549</v>
      </c>
      <c r="I17" s="18">
        <v>5227334</v>
      </c>
      <c r="J17" s="18">
        <v>87772447</v>
      </c>
      <c r="K17" s="18">
        <f t="shared" si="2"/>
        <v>14522629</v>
      </c>
      <c r="L17" s="18">
        <f t="shared" si="3"/>
        <v>2643624</v>
      </c>
      <c r="M17" s="18">
        <v>85695</v>
      </c>
      <c r="N17" s="18">
        <v>70395</v>
      </c>
      <c r="O17" s="18">
        <v>630000</v>
      </c>
      <c r="P17" s="18">
        <v>1196022</v>
      </c>
      <c r="Q17" s="18">
        <v>7407915</v>
      </c>
      <c r="R17" s="18">
        <v>661512</v>
      </c>
      <c r="S17" s="18">
        <v>11879005</v>
      </c>
      <c r="T17" s="18">
        <f t="shared" si="4"/>
        <v>142002306</v>
      </c>
      <c r="U17" s="18">
        <f t="shared" si="5"/>
        <v>42350854</v>
      </c>
      <c r="V17" s="18">
        <f t="shared" si="6"/>
        <v>12245186</v>
      </c>
      <c r="W17" s="18">
        <f t="shared" si="7"/>
        <v>183757</v>
      </c>
      <c r="X17" s="18">
        <f t="shared" si="8"/>
        <v>13463900</v>
      </c>
      <c r="Y17" s="18">
        <f t="shared" si="9"/>
        <v>10569165</v>
      </c>
      <c r="Z17" s="18">
        <f t="shared" si="9"/>
        <v>29659464</v>
      </c>
      <c r="AA17" s="18">
        <f t="shared" si="10"/>
        <v>5888846</v>
      </c>
      <c r="AB17" s="18">
        <f t="shared" si="11"/>
        <v>99651452</v>
      </c>
    </row>
    <row r="18" spans="1:28" ht="13.5">
      <c r="A18" s="17" t="s">
        <v>0</v>
      </c>
      <c r="B18" s="18">
        <f t="shared" si="0"/>
        <v>117351846</v>
      </c>
      <c r="C18" s="18">
        <f t="shared" si="1"/>
        <v>46659732</v>
      </c>
      <c r="D18" s="18">
        <v>11481167</v>
      </c>
      <c r="E18" s="18">
        <v>390853</v>
      </c>
      <c r="F18" s="18">
        <v>22261787</v>
      </c>
      <c r="G18" s="18">
        <v>10710516</v>
      </c>
      <c r="H18" s="18">
        <v>9226237</v>
      </c>
      <c r="I18" s="18">
        <v>1815409</v>
      </c>
      <c r="J18" s="18">
        <v>70692114</v>
      </c>
      <c r="K18" s="18">
        <f t="shared" si="2"/>
        <v>17817933</v>
      </c>
      <c r="L18" s="18">
        <f t="shared" si="3"/>
        <v>8125933</v>
      </c>
      <c r="M18" s="18">
        <v>1033994</v>
      </c>
      <c r="N18" s="18">
        <v>231519</v>
      </c>
      <c r="O18" s="18">
        <v>3321600</v>
      </c>
      <c r="P18" s="18">
        <v>3334532</v>
      </c>
      <c r="Q18" s="18">
        <v>1690311</v>
      </c>
      <c r="R18" s="18">
        <v>204288</v>
      </c>
      <c r="S18" s="18">
        <v>9692000</v>
      </c>
      <c r="T18" s="18">
        <f t="shared" si="4"/>
        <v>135169779</v>
      </c>
      <c r="U18" s="18">
        <f t="shared" si="5"/>
        <v>54785665</v>
      </c>
      <c r="V18" s="18">
        <f t="shared" si="6"/>
        <v>12515161</v>
      </c>
      <c r="W18" s="18">
        <f t="shared" si="7"/>
        <v>622372</v>
      </c>
      <c r="X18" s="18">
        <f t="shared" si="8"/>
        <v>25583387</v>
      </c>
      <c r="Y18" s="18">
        <f t="shared" si="9"/>
        <v>14045048</v>
      </c>
      <c r="Z18" s="18">
        <f t="shared" si="9"/>
        <v>10916548</v>
      </c>
      <c r="AA18" s="18">
        <f t="shared" si="10"/>
        <v>2019697</v>
      </c>
      <c r="AB18" s="18">
        <f t="shared" si="11"/>
        <v>80384114</v>
      </c>
    </row>
    <row r="19" spans="1:28" ht="13.5">
      <c r="A19" s="17" t="s">
        <v>1</v>
      </c>
      <c r="B19" s="18">
        <f t="shared" si="0"/>
        <v>297773711</v>
      </c>
      <c r="C19" s="18">
        <f t="shared" si="1"/>
        <v>101398828</v>
      </c>
      <c r="D19" s="18">
        <v>17471502</v>
      </c>
      <c r="E19" s="18">
        <v>5833413</v>
      </c>
      <c r="F19" s="18">
        <v>35967430</v>
      </c>
      <c r="G19" s="18">
        <v>33426718</v>
      </c>
      <c r="H19" s="18">
        <v>57028252</v>
      </c>
      <c r="I19" s="18">
        <v>8699765</v>
      </c>
      <c r="J19" s="18">
        <v>196374883</v>
      </c>
      <c r="K19" s="18">
        <f t="shared" si="2"/>
        <v>7203078</v>
      </c>
      <c r="L19" s="18">
        <f t="shared" si="3"/>
        <v>1740624</v>
      </c>
      <c r="M19" s="18">
        <v>45017</v>
      </c>
      <c r="N19" s="18">
        <v>345236</v>
      </c>
      <c r="O19" s="18">
        <v>923878</v>
      </c>
      <c r="P19" s="18">
        <v>340486</v>
      </c>
      <c r="Q19" s="18">
        <v>1330588</v>
      </c>
      <c r="R19" s="18">
        <v>86007</v>
      </c>
      <c r="S19" s="18">
        <v>5462454</v>
      </c>
      <c r="T19" s="18">
        <f t="shared" si="4"/>
        <v>304976789</v>
      </c>
      <c r="U19" s="18">
        <f t="shared" si="5"/>
        <v>103139452</v>
      </c>
      <c r="V19" s="18">
        <f t="shared" si="6"/>
        <v>17516519</v>
      </c>
      <c r="W19" s="18">
        <f t="shared" si="7"/>
        <v>6178649</v>
      </c>
      <c r="X19" s="18">
        <f t="shared" si="8"/>
        <v>36891308</v>
      </c>
      <c r="Y19" s="18">
        <f t="shared" si="9"/>
        <v>33767204</v>
      </c>
      <c r="Z19" s="18">
        <f t="shared" si="9"/>
        <v>58358840</v>
      </c>
      <c r="AA19" s="18">
        <f t="shared" si="10"/>
        <v>8785772</v>
      </c>
      <c r="AB19" s="18">
        <f t="shared" si="11"/>
        <v>201837337</v>
      </c>
    </row>
    <row r="20" spans="1:28" ht="13.5">
      <c r="A20" s="17" t="s">
        <v>81</v>
      </c>
      <c r="B20" s="18">
        <f t="shared" si="0"/>
        <v>139703859</v>
      </c>
      <c r="C20" s="18">
        <f t="shared" si="1"/>
        <v>37234315</v>
      </c>
      <c r="D20" s="18">
        <v>4732976</v>
      </c>
      <c r="E20" s="18">
        <v>307677</v>
      </c>
      <c r="F20" s="18">
        <v>11203338</v>
      </c>
      <c r="G20" s="18">
        <v>16028576</v>
      </c>
      <c r="H20" s="18">
        <v>5231507</v>
      </c>
      <c r="I20" s="18">
        <v>4961748</v>
      </c>
      <c r="J20" s="18">
        <v>102469544</v>
      </c>
      <c r="K20" s="18">
        <f t="shared" si="2"/>
        <v>10123808</v>
      </c>
      <c r="L20" s="18">
        <f t="shared" si="3"/>
        <v>1229363</v>
      </c>
      <c r="M20" s="18">
        <v>6307</v>
      </c>
      <c r="N20" s="18">
        <v>20701</v>
      </c>
      <c r="O20" s="18">
        <v>81561</v>
      </c>
      <c r="P20" s="18">
        <v>974033</v>
      </c>
      <c r="Q20" s="18">
        <v>1090673</v>
      </c>
      <c r="R20" s="18">
        <v>146761</v>
      </c>
      <c r="S20" s="18">
        <v>8894445</v>
      </c>
      <c r="T20" s="18">
        <f t="shared" si="4"/>
        <v>149827667</v>
      </c>
      <c r="U20" s="18">
        <f t="shared" si="5"/>
        <v>38463678</v>
      </c>
      <c r="V20" s="18">
        <f t="shared" si="6"/>
        <v>4739283</v>
      </c>
      <c r="W20" s="18">
        <f t="shared" si="7"/>
        <v>328378</v>
      </c>
      <c r="X20" s="18">
        <f t="shared" si="8"/>
        <v>11284899</v>
      </c>
      <c r="Y20" s="18">
        <f t="shared" si="9"/>
        <v>17002609</v>
      </c>
      <c r="Z20" s="18">
        <f t="shared" si="9"/>
        <v>6322180</v>
      </c>
      <c r="AA20" s="18">
        <f t="shared" si="10"/>
        <v>5108509</v>
      </c>
      <c r="AB20" s="18">
        <f t="shared" si="11"/>
        <v>111363989</v>
      </c>
    </row>
    <row r="21" spans="1:28" ht="13.5">
      <c r="A21" s="17" t="s">
        <v>3</v>
      </c>
      <c r="B21" s="18">
        <f t="shared" si="0"/>
        <v>41941061</v>
      </c>
      <c r="C21" s="18">
        <f t="shared" si="1"/>
        <v>17573000</v>
      </c>
      <c r="D21" s="18">
        <v>3617261</v>
      </c>
      <c r="E21" s="18">
        <v>2320</v>
      </c>
      <c r="F21" s="18">
        <v>10674500</v>
      </c>
      <c r="G21" s="18">
        <v>3008335</v>
      </c>
      <c r="H21" s="18">
        <v>11054881</v>
      </c>
      <c r="I21" s="18">
        <v>270584</v>
      </c>
      <c r="J21" s="18">
        <v>24368061</v>
      </c>
      <c r="K21" s="18">
        <f t="shared" si="2"/>
        <v>10241959</v>
      </c>
      <c r="L21" s="18">
        <f t="shared" si="3"/>
        <v>4797310</v>
      </c>
      <c r="M21" s="18">
        <v>530143</v>
      </c>
      <c r="N21" s="18">
        <v>47210</v>
      </c>
      <c r="O21" s="18">
        <v>2237100</v>
      </c>
      <c r="P21" s="18">
        <v>1877987</v>
      </c>
      <c r="Q21" s="18">
        <v>4052523</v>
      </c>
      <c r="R21" s="18">
        <v>104870</v>
      </c>
      <c r="S21" s="18">
        <v>5444649</v>
      </c>
      <c r="T21" s="18">
        <f t="shared" si="4"/>
        <v>52183020</v>
      </c>
      <c r="U21" s="18">
        <f t="shared" si="5"/>
        <v>22370310</v>
      </c>
      <c r="V21" s="18">
        <f t="shared" si="6"/>
        <v>4147404</v>
      </c>
      <c r="W21" s="18">
        <f t="shared" si="7"/>
        <v>49530</v>
      </c>
      <c r="X21" s="18">
        <f t="shared" si="8"/>
        <v>12911600</v>
      </c>
      <c r="Y21" s="18">
        <f t="shared" si="9"/>
        <v>4886322</v>
      </c>
      <c r="Z21" s="18">
        <f t="shared" si="9"/>
        <v>15107404</v>
      </c>
      <c r="AA21" s="18">
        <f t="shared" si="10"/>
        <v>375454</v>
      </c>
      <c r="AB21" s="18">
        <f t="shared" si="11"/>
        <v>29812710</v>
      </c>
    </row>
    <row r="22" spans="1:28" ht="13.5">
      <c r="A22" s="17" t="s">
        <v>4</v>
      </c>
      <c r="B22" s="18">
        <f t="shared" si="0"/>
        <v>30403011</v>
      </c>
      <c r="C22" s="18">
        <f t="shared" si="1"/>
        <v>20327392</v>
      </c>
      <c r="D22" s="18">
        <v>7469269</v>
      </c>
      <c r="E22" s="18">
        <v>58941</v>
      </c>
      <c r="F22" s="18">
        <v>10628700</v>
      </c>
      <c r="G22" s="18">
        <v>1412909</v>
      </c>
      <c r="H22" s="18">
        <v>2922872</v>
      </c>
      <c r="I22" s="18">
        <v>757573</v>
      </c>
      <c r="J22" s="18">
        <v>10075619</v>
      </c>
      <c r="K22" s="18">
        <f t="shared" si="2"/>
        <v>3235558</v>
      </c>
      <c r="L22" s="18">
        <f t="shared" si="3"/>
        <v>1364489</v>
      </c>
      <c r="M22" s="18">
        <v>115559</v>
      </c>
      <c r="N22" s="18">
        <v>75679</v>
      </c>
      <c r="O22" s="18">
        <v>565984</v>
      </c>
      <c r="P22" s="18">
        <v>573170</v>
      </c>
      <c r="Q22" s="18">
        <v>1189185</v>
      </c>
      <c r="R22" s="18">
        <v>34097</v>
      </c>
      <c r="S22" s="18">
        <v>1871069</v>
      </c>
      <c r="T22" s="18">
        <f t="shared" si="4"/>
        <v>33638569</v>
      </c>
      <c r="U22" s="18">
        <f t="shared" si="5"/>
        <v>21691881</v>
      </c>
      <c r="V22" s="18">
        <f t="shared" si="6"/>
        <v>7584828</v>
      </c>
      <c r="W22" s="18">
        <f t="shared" si="7"/>
        <v>134620</v>
      </c>
      <c r="X22" s="18">
        <f t="shared" si="8"/>
        <v>11194684</v>
      </c>
      <c r="Y22" s="18">
        <f t="shared" si="9"/>
        <v>1986079</v>
      </c>
      <c r="Z22" s="18">
        <f t="shared" si="9"/>
        <v>4112057</v>
      </c>
      <c r="AA22" s="18">
        <f t="shared" si="10"/>
        <v>791670</v>
      </c>
      <c r="AB22" s="18">
        <f t="shared" si="11"/>
        <v>11946688</v>
      </c>
    </row>
    <row r="23" spans="1:28" ht="13.5">
      <c r="A23" s="17" t="s">
        <v>5</v>
      </c>
      <c r="B23" s="18">
        <f t="shared" si="0"/>
        <v>29822018</v>
      </c>
      <c r="C23" s="18">
        <f t="shared" si="1"/>
        <v>18400848</v>
      </c>
      <c r="D23" s="18">
        <v>4004444</v>
      </c>
      <c r="E23" s="18">
        <v>61399</v>
      </c>
      <c r="F23" s="18">
        <v>11965615</v>
      </c>
      <c r="G23" s="18">
        <v>2007458</v>
      </c>
      <c r="H23" s="18">
        <v>2981666</v>
      </c>
      <c r="I23" s="18">
        <v>361932</v>
      </c>
      <c r="J23" s="18">
        <v>11421170</v>
      </c>
      <c r="K23" s="18">
        <f t="shared" si="2"/>
        <v>1833221</v>
      </c>
      <c r="L23" s="18">
        <f t="shared" si="3"/>
        <v>328163</v>
      </c>
      <c r="M23" s="18">
        <v>0</v>
      </c>
      <c r="N23" s="18">
        <v>0</v>
      </c>
      <c r="O23" s="18">
        <v>0</v>
      </c>
      <c r="P23" s="18">
        <v>205171</v>
      </c>
      <c r="Q23" s="18">
        <v>1259605</v>
      </c>
      <c r="R23" s="18">
        <v>122992</v>
      </c>
      <c r="S23" s="18">
        <v>1505058</v>
      </c>
      <c r="T23" s="18">
        <f t="shared" si="4"/>
        <v>31655239</v>
      </c>
      <c r="U23" s="18">
        <f t="shared" si="5"/>
        <v>18729011</v>
      </c>
      <c r="V23" s="18">
        <f t="shared" si="6"/>
        <v>4004444</v>
      </c>
      <c r="W23" s="18">
        <f t="shared" si="7"/>
        <v>61399</v>
      </c>
      <c r="X23" s="18">
        <f t="shared" si="8"/>
        <v>11965615</v>
      </c>
      <c r="Y23" s="18">
        <f t="shared" si="9"/>
        <v>2212629</v>
      </c>
      <c r="Z23" s="18">
        <f t="shared" si="9"/>
        <v>4241271</v>
      </c>
      <c r="AA23" s="18">
        <f t="shared" si="10"/>
        <v>484924</v>
      </c>
      <c r="AB23" s="18">
        <f t="shared" si="11"/>
        <v>12926228</v>
      </c>
    </row>
    <row r="24" spans="1:28" ht="13.5">
      <c r="A24" s="17" t="s">
        <v>61</v>
      </c>
      <c r="B24" s="18">
        <f t="shared" si="0"/>
        <v>14239332</v>
      </c>
      <c r="C24" s="18">
        <f t="shared" si="1"/>
        <v>4478153</v>
      </c>
      <c r="D24" s="18">
        <v>884580</v>
      </c>
      <c r="E24" s="18">
        <v>195106</v>
      </c>
      <c r="F24" s="18">
        <v>2524200</v>
      </c>
      <c r="G24" s="18">
        <v>627789</v>
      </c>
      <c r="H24" s="18">
        <v>3098628</v>
      </c>
      <c r="I24" s="18">
        <v>246478</v>
      </c>
      <c r="J24" s="18">
        <v>9761179</v>
      </c>
      <c r="K24" s="18">
        <f t="shared" si="2"/>
        <v>2438364</v>
      </c>
      <c r="L24" s="18">
        <f t="shared" si="3"/>
        <v>463066</v>
      </c>
      <c r="M24" s="18">
        <v>343454</v>
      </c>
      <c r="N24" s="18">
        <v>7527</v>
      </c>
      <c r="O24" s="18">
        <v>0</v>
      </c>
      <c r="P24" s="18">
        <v>40823</v>
      </c>
      <c r="Q24" s="18">
        <v>835044</v>
      </c>
      <c r="R24" s="18">
        <v>71262</v>
      </c>
      <c r="S24" s="18">
        <v>1975298</v>
      </c>
      <c r="T24" s="18">
        <f t="shared" si="4"/>
        <v>16677696</v>
      </c>
      <c r="U24" s="18">
        <f t="shared" si="5"/>
        <v>4941219</v>
      </c>
      <c r="V24" s="18">
        <f t="shared" si="6"/>
        <v>1228034</v>
      </c>
      <c r="W24" s="18">
        <f t="shared" si="7"/>
        <v>202633</v>
      </c>
      <c r="X24" s="18">
        <f t="shared" si="8"/>
        <v>2524200</v>
      </c>
      <c r="Y24" s="18">
        <f t="shared" si="9"/>
        <v>668612</v>
      </c>
      <c r="Z24" s="18">
        <f t="shared" si="9"/>
        <v>3933672</v>
      </c>
      <c r="AA24" s="18">
        <f t="shared" si="10"/>
        <v>317740</v>
      </c>
      <c r="AB24" s="18">
        <f t="shared" si="11"/>
        <v>11736477</v>
      </c>
    </row>
    <row r="25" spans="1:28" ht="13.5">
      <c r="A25" s="17" t="s">
        <v>26</v>
      </c>
      <c r="B25" s="18">
        <f t="shared" si="0"/>
        <v>24142517</v>
      </c>
      <c r="C25" s="18">
        <f t="shared" si="1"/>
        <v>15102447</v>
      </c>
      <c r="D25" s="18">
        <v>3978616</v>
      </c>
      <c r="E25" s="18">
        <v>43894</v>
      </c>
      <c r="F25" s="18">
        <v>9885800</v>
      </c>
      <c r="G25" s="18">
        <v>858509</v>
      </c>
      <c r="H25" s="18">
        <v>3121646</v>
      </c>
      <c r="I25" s="18">
        <v>335628</v>
      </c>
      <c r="J25" s="18">
        <v>9040070</v>
      </c>
      <c r="K25" s="18">
        <f t="shared" si="2"/>
        <v>2287982</v>
      </c>
      <c r="L25" s="18">
        <f t="shared" si="3"/>
        <v>549508</v>
      </c>
      <c r="M25" s="18">
        <v>127832</v>
      </c>
      <c r="N25" s="18">
        <v>5974</v>
      </c>
      <c r="O25" s="18">
        <v>0</v>
      </c>
      <c r="P25" s="18">
        <v>320490</v>
      </c>
      <c r="Q25" s="18">
        <v>672142</v>
      </c>
      <c r="R25" s="18">
        <v>95212</v>
      </c>
      <c r="S25" s="18">
        <v>1738474</v>
      </c>
      <c r="T25" s="18">
        <f t="shared" si="4"/>
        <v>26430499</v>
      </c>
      <c r="U25" s="18">
        <f t="shared" si="5"/>
        <v>15651955</v>
      </c>
      <c r="V25" s="18">
        <f t="shared" si="6"/>
        <v>4106448</v>
      </c>
      <c r="W25" s="18">
        <f t="shared" si="7"/>
        <v>49868</v>
      </c>
      <c r="X25" s="18">
        <f t="shared" si="8"/>
        <v>9885800</v>
      </c>
      <c r="Y25" s="18">
        <f t="shared" si="9"/>
        <v>1178999</v>
      </c>
      <c r="Z25" s="18">
        <f t="shared" si="9"/>
        <v>3793788</v>
      </c>
      <c r="AA25" s="18">
        <f t="shared" si="10"/>
        <v>430840</v>
      </c>
      <c r="AB25" s="18">
        <f t="shared" si="11"/>
        <v>10778544</v>
      </c>
    </row>
    <row r="26" spans="1:28" ht="13.5">
      <c r="A26" s="17" t="s">
        <v>27</v>
      </c>
      <c r="B26" s="18">
        <f t="shared" si="0"/>
        <v>30555029</v>
      </c>
      <c r="C26" s="18">
        <f t="shared" si="1"/>
        <v>13585753</v>
      </c>
      <c r="D26" s="18">
        <v>2782765</v>
      </c>
      <c r="E26" s="18">
        <v>843</v>
      </c>
      <c r="F26" s="18">
        <v>7603700</v>
      </c>
      <c r="G26" s="18">
        <v>2469336</v>
      </c>
      <c r="H26" s="18">
        <v>6381219</v>
      </c>
      <c r="I26" s="18">
        <v>729109</v>
      </c>
      <c r="J26" s="18">
        <v>16969276</v>
      </c>
      <c r="K26" s="18">
        <f t="shared" si="2"/>
        <v>7577695</v>
      </c>
      <c r="L26" s="18">
        <f t="shared" si="3"/>
        <v>2711014</v>
      </c>
      <c r="M26" s="18">
        <v>2152</v>
      </c>
      <c r="N26" s="18">
        <v>2152</v>
      </c>
      <c r="O26" s="18">
        <v>73200</v>
      </c>
      <c r="P26" s="18">
        <v>2619332</v>
      </c>
      <c r="Q26" s="18">
        <v>3621152</v>
      </c>
      <c r="R26" s="18">
        <v>14178</v>
      </c>
      <c r="S26" s="18">
        <v>4866681</v>
      </c>
      <c r="T26" s="18">
        <f t="shared" si="4"/>
        <v>38132724</v>
      </c>
      <c r="U26" s="18">
        <f t="shared" si="5"/>
        <v>16296767</v>
      </c>
      <c r="V26" s="18">
        <f t="shared" si="6"/>
        <v>2784917</v>
      </c>
      <c r="W26" s="18">
        <f t="shared" si="7"/>
        <v>2995</v>
      </c>
      <c r="X26" s="18">
        <f t="shared" si="8"/>
        <v>7676900</v>
      </c>
      <c r="Y26" s="18">
        <f t="shared" si="9"/>
        <v>5088668</v>
      </c>
      <c r="Z26" s="18">
        <f t="shared" si="9"/>
        <v>10002371</v>
      </c>
      <c r="AA26" s="18">
        <f t="shared" si="10"/>
        <v>743287</v>
      </c>
      <c r="AB26" s="18">
        <f t="shared" si="11"/>
        <v>21835957</v>
      </c>
    </row>
    <row r="27" spans="1:28" ht="13.5">
      <c r="A27" s="17" t="s">
        <v>77</v>
      </c>
      <c r="B27" s="18">
        <f t="shared" si="0"/>
        <v>46682098</v>
      </c>
      <c r="C27" s="18">
        <f t="shared" si="1"/>
        <v>20178068</v>
      </c>
      <c r="D27" s="18">
        <v>6443083</v>
      </c>
      <c r="E27" s="18">
        <v>205241</v>
      </c>
      <c r="F27" s="18">
        <v>9911567</v>
      </c>
      <c r="G27" s="18">
        <v>2385647</v>
      </c>
      <c r="H27" s="18">
        <v>5478531</v>
      </c>
      <c r="I27" s="18">
        <v>1232530</v>
      </c>
      <c r="J27" s="18">
        <v>26504030</v>
      </c>
      <c r="K27" s="18">
        <f t="shared" si="2"/>
        <v>7978498</v>
      </c>
      <c r="L27" s="18">
        <f t="shared" si="3"/>
        <v>2295690</v>
      </c>
      <c r="M27" s="18">
        <v>276125</v>
      </c>
      <c r="N27" s="18">
        <v>93619</v>
      </c>
      <c r="O27" s="18">
        <v>584900</v>
      </c>
      <c r="P27" s="18">
        <v>1163113</v>
      </c>
      <c r="Q27" s="18">
        <v>2913377</v>
      </c>
      <c r="R27" s="18">
        <v>177933</v>
      </c>
      <c r="S27" s="18">
        <v>5682808</v>
      </c>
      <c r="T27" s="18">
        <f t="shared" si="4"/>
        <v>54660596</v>
      </c>
      <c r="U27" s="18">
        <f t="shared" si="5"/>
        <v>22473758</v>
      </c>
      <c r="V27" s="18">
        <f t="shared" si="6"/>
        <v>6719208</v>
      </c>
      <c r="W27" s="18">
        <f t="shared" si="7"/>
        <v>298860</v>
      </c>
      <c r="X27" s="18">
        <f t="shared" si="8"/>
        <v>10496467</v>
      </c>
      <c r="Y27" s="18">
        <f t="shared" si="9"/>
        <v>3548760</v>
      </c>
      <c r="Z27" s="18">
        <f t="shared" si="9"/>
        <v>8391908</v>
      </c>
      <c r="AA27" s="18">
        <f t="shared" si="10"/>
        <v>1410463</v>
      </c>
      <c r="AB27" s="18">
        <f t="shared" si="11"/>
        <v>32186838</v>
      </c>
    </row>
    <row r="28" spans="1:28" ht="13.5">
      <c r="A28" s="17" t="s">
        <v>14</v>
      </c>
      <c r="B28" s="18">
        <f t="shared" si="0"/>
        <v>54857697</v>
      </c>
      <c r="C28" s="18">
        <f t="shared" si="1"/>
        <v>14848486</v>
      </c>
      <c r="D28" s="18">
        <v>3658084</v>
      </c>
      <c r="E28" s="18">
        <v>11075</v>
      </c>
      <c r="F28" s="18">
        <v>7067600</v>
      </c>
      <c r="G28" s="18">
        <v>2748858</v>
      </c>
      <c r="H28" s="18">
        <v>8279723</v>
      </c>
      <c r="I28" s="18">
        <v>1362869</v>
      </c>
      <c r="J28" s="18">
        <v>40009211</v>
      </c>
      <c r="K28" s="18">
        <f t="shared" si="2"/>
        <v>8295509</v>
      </c>
      <c r="L28" s="18">
        <f t="shared" si="3"/>
        <v>1114682</v>
      </c>
      <c r="M28" s="18">
        <v>29400</v>
      </c>
      <c r="N28" s="18">
        <v>13686</v>
      </c>
      <c r="O28" s="18">
        <v>287500</v>
      </c>
      <c r="P28" s="18">
        <v>688089</v>
      </c>
      <c r="Q28" s="18">
        <v>3591807</v>
      </c>
      <c r="R28" s="18">
        <v>96007</v>
      </c>
      <c r="S28" s="18">
        <v>7180827</v>
      </c>
      <c r="T28" s="18">
        <f t="shared" si="4"/>
        <v>63153206</v>
      </c>
      <c r="U28" s="18">
        <f t="shared" si="5"/>
        <v>15963168</v>
      </c>
      <c r="V28" s="18">
        <f t="shared" si="6"/>
        <v>3687484</v>
      </c>
      <c r="W28" s="18">
        <f t="shared" si="7"/>
        <v>24761</v>
      </c>
      <c r="X28" s="18">
        <f t="shared" si="8"/>
        <v>7355100</v>
      </c>
      <c r="Y28" s="18">
        <f t="shared" si="9"/>
        <v>3436947</v>
      </c>
      <c r="Z28" s="18">
        <f t="shared" si="9"/>
        <v>11871530</v>
      </c>
      <c r="AA28" s="18">
        <f t="shared" si="10"/>
        <v>1458876</v>
      </c>
      <c r="AB28" s="18">
        <f t="shared" si="11"/>
        <v>47190038</v>
      </c>
    </row>
    <row r="29" spans="1:28" ht="13.5">
      <c r="A29" s="17" t="s">
        <v>25</v>
      </c>
      <c r="B29" s="18">
        <f t="shared" si="0"/>
        <v>149848974</v>
      </c>
      <c r="C29" s="18">
        <f t="shared" si="1"/>
        <v>56187235</v>
      </c>
      <c r="D29" s="18">
        <v>13533626</v>
      </c>
      <c r="E29" s="18">
        <v>459868</v>
      </c>
      <c r="F29" s="18">
        <v>30397738</v>
      </c>
      <c r="G29" s="18">
        <v>8212256</v>
      </c>
      <c r="H29" s="18">
        <v>16940848</v>
      </c>
      <c r="I29" s="18">
        <v>3583747</v>
      </c>
      <c r="J29" s="18">
        <v>93661739</v>
      </c>
      <c r="K29" s="18">
        <f t="shared" si="2"/>
        <v>15170706</v>
      </c>
      <c r="L29" s="18">
        <f t="shared" si="3"/>
        <v>2313105</v>
      </c>
      <c r="M29" s="18">
        <v>374248</v>
      </c>
      <c r="N29" s="18">
        <v>106354</v>
      </c>
      <c r="O29" s="18">
        <v>87133</v>
      </c>
      <c r="P29" s="18">
        <v>1065876</v>
      </c>
      <c r="Q29" s="18">
        <v>4886867</v>
      </c>
      <c r="R29" s="18">
        <v>679494</v>
      </c>
      <c r="S29" s="18">
        <v>12857601</v>
      </c>
      <c r="T29" s="18">
        <f t="shared" si="4"/>
        <v>165019680</v>
      </c>
      <c r="U29" s="18">
        <f t="shared" si="5"/>
        <v>58500340</v>
      </c>
      <c r="V29" s="18">
        <f t="shared" si="6"/>
        <v>13907874</v>
      </c>
      <c r="W29" s="18">
        <f t="shared" si="7"/>
        <v>566222</v>
      </c>
      <c r="X29" s="18">
        <f t="shared" si="8"/>
        <v>30484871</v>
      </c>
      <c r="Y29" s="18">
        <f t="shared" si="9"/>
        <v>9278132</v>
      </c>
      <c r="Z29" s="18">
        <f t="shared" si="9"/>
        <v>21827715</v>
      </c>
      <c r="AA29" s="18">
        <f t="shared" si="10"/>
        <v>4263241</v>
      </c>
      <c r="AB29" s="18">
        <f t="shared" si="11"/>
        <v>106519340</v>
      </c>
    </row>
    <row r="30" spans="1:28" ht="13.5">
      <c r="A30" s="17" t="s">
        <v>15</v>
      </c>
      <c r="B30" s="18">
        <f t="shared" si="0"/>
        <v>49058564</v>
      </c>
      <c r="C30" s="18">
        <f t="shared" si="1"/>
        <v>26118025</v>
      </c>
      <c r="D30" s="18">
        <v>5574192</v>
      </c>
      <c r="E30" s="18">
        <v>283764</v>
      </c>
      <c r="F30" s="18">
        <v>16149810</v>
      </c>
      <c r="G30" s="18">
        <v>2525343</v>
      </c>
      <c r="H30" s="18">
        <v>5715195</v>
      </c>
      <c r="I30" s="18">
        <v>1584916</v>
      </c>
      <c r="J30" s="18">
        <v>22940539</v>
      </c>
      <c r="K30" s="18">
        <f t="shared" si="2"/>
        <v>7799517</v>
      </c>
      <c r="L30" s="18">
        <f t="shared" si="3"/>
        <v>1933290</v>
      </c>
      <c r="M30" s="18">
        <v>265440</v>
      </c>
      <c r="N30" s="18">
        <v>336754</v>
      </c>
      <c r="O30" s="18">
        <v>611020</v>
      </c>
      <c r="P30" s="18">
        <v>609135</v>
      </c>
      <c r="Q30" s="18">
        <v>2925561</v>
      </c>
      <c r="R30" s="18">
        <v>110941</v>
      </c>
      <c r="S30" s="18">
        <v>5866227</v>
      </c>
      <c r="T30" s="18">
        <f t="shared" si="4"/>
        <v>56858081</v>
      </c>
      <c r="U30" s="18">
        <f t="shared" si="5"/>
        <v>28051315</v>
      </c>
      <c r="V30" s="18">
        <f t="shared" si="6"/>
        <v>5839632</v>
      </c>
      <c r="W30" s="18">
        <f t="shared" si="7"/>
        <v>620518</v>
      </c>
      <c r="X30" s="18">
        <f t="shared" si="8"/>
        <v>16760830</v>
      </c>
      <c r="Y30" s="18">
        <f t="shared" si="9"/>
        <v>3134478</v>
      </c>
      <c r="Z30" s="18">
        <f t="shared" si="9"/>
        <v>8640756</v>
      </c>
      <c r="AA30" s="18">
        <f t="shared" si="10"/>
        <v>1695857</v>
      </c>
      <c r="AB30" s="18">
        <f t="shared" si="11"/>
        <v>28806766</v>
      </c>
    </row>
    <row r="31" spans="1:28" ht="13.5">
      <c r="A31" s="17" t="s">
        <v>16</v>
      </c>
      <c r="B31" s="18">
        <f t="shared" si="0"/>
        <v>26783031</v>
      </c>
      <c r="C31" s="18">
        <f t="shared" si="1"/>
        <v>10146116</v>
      </c>
      <c r="D31" s="18">
        <v>1376899</v>
      </c>
      <c r="E31" s="18">
        <v>180991</v>
      </c>
      <c r="F31" s="18">
        <v>6170800</v>
      </c>
      <c r="G31" s="18">
        <v>1992829</v>
      </c>
      <c r="H31" s="18">
        <v>4291963</v>
      </c>
      <c r="I31" s="18">
        <v>424597</v>
      </c>
      <c r="J31" s="18">
        <v>16636915</v>
      </c>
      <c r="K31" s="18">
        <f t="shared" si="2"/>
        <v>4015604</v>
      </c>
      <c r="L31" s="18">
        <f t="shared" si="3"/>
        <v>1501678</v>
      </c>
      <c r="M31" s="18">
        <v>9601</v>
      </c>
      <c r="N31" s="18">
        <v>90720</v>
      </c>
      <c r="O31" s="18">
        <v>2800</v>
      </c>
      <c r="P31" s="18">
        <v>1379067</v>
      </c>
      <c r="Q31" s="18">
        <v>1545639</v>
      </c>
      <c r="R31" s="18">
        <v>19490</v>
      </c>
      <c r="S31" s="18">
        <v>2513926</v>
      </c>
      <c r="T31" s="18">
        <f t="shared" si="4"/>
        <v>30798635</v>
      </c>
      <c r="U31" s="18">
        <f t="shared" si="5"/>
        <v>11647794</v>
      </c>
      <c r="V31" s="18">
        <f t="shared" si="6"/>
        <v>1386500</v>
      </c>
      <c r="W31" s="18">
        <f t="shared" si="7"/>
        <v>271711</v>
      </c>
      <c r="X31" s="18">
        <f t="shared" si="8"/>
        <v>6173600</v>
      </c>
      <c r="Y31" s="18">
        <f t="shared" si="9"/>
        <v>3371896</v>
      </c>
      <c r="Z31" s="18">
        <f t="shared" si="9"/>
        <v>5837602</v>
      </c>
      <c r="AA31" s="18">
        <f t="shared" si="10"/>
        <v>444087</v>
      </c>
      <c r="AB31" s="18">
        <f t="shared" si="11"/>
        <v>19150841</v>
      </c>
    </row>
    <row r="32" spans="1:28" ht="13.5">
      <c r="A32" s="17" t="s">
        <v>17</v>
      </c>
      <c r="B32" s="18">
        <f t="shared" si="0"/>
        <v>65335789</v>
      </c>
      <c r="C32" s="18">
        <f t="shared" si="1"/>
        <v>27497319</v>
      </c>
      <c r="D32" s="18">
        <v>2448787</v>
      </c>
      <c r="E32" s="18">
        <v>92453</v>
      </c>
      <c r="F32" s="18">
        <v>14102308</v>
      </c>
      <c r="G32" s="18">
        <v>3992362</v>
      </c>
      <c r="H32" s="18">
        <v>4766469</v>
      </c>
      <c r="I32" s="18">
        <v>6861409</v>
      </c>
      <c r="J32" s="18">
        <v>37838470</v>
      </c>
      <c r="K32" s="18">
        <f t="shared" si="2"/>
        <v>7670197</v>
      </c>
      <c r="L32" s="18">
        <f t="shared" si="3"/>
        <v>2370706</v>
      </c>
      <c r="M32" s="18">
        <v>13260</v>
      </c>
      <c r="N32" s="18">
        <v>57112</v>
      </c>
      <c r="O32" s="18">
        <v>83300</v>
      </c>
      <c r="P32" s="18">
        <v>2196847</v>
      </c>
      <c r="Q32" s="18">
        <v>2311628</v>
      </c>
      <c r="R32" s="18">
        <v>20187</v>
      </c>
      <c r="S32" s="18">
        <v>5299491</v>
      </c>
      <c r="T32" s="18">
        <f t="shared" si="4"/>
        <v>73005986</v>
      </c>
      <c r="U32" s="18">
        <f t="shared" si="5"/>
        <v>29868025</v>
      </c>
      <c r="V32" s="18">
        <f t="shared" si="6"/>
        <v>2462047</v>
      </c>
      <c r="W32" s="18">
        <f t="shared" si="7"/>
        <v>149565</v>
      </c>
      <c r="X32" s="18">
        <f t="shared" si="8"/>
        <v>14185608</v>
      </c>
      <c r="Y32" s="18">
        <f t="shared" si="9"/>
        <v>6189209</v>
      </c>
      <c r="Z32" s="18">
        <f t="shared" si="9"/>
        <v>7078097</v>
      </c>
      <c r="AA32" s="18">
        <f t="shared" si="10"/>
        <v>6881596</v>
      </c>
      <c r="AB32" s="18">
        <f t="shared" si="11"/>
        <v>43137961</v>
      </c>
    </row>
    <row r="33" spans="1:28" ht="13.5">
      <c r="A33" s="17" t="s">
        <v>18</v>
      </c>
      <c r="B33" s="18">
        <f t="shared" si="0"/>
        <v>206469669</v>
      </c>
      <c r="C33" s="18">
        <f t="shared" si="1"/>
        <v>70149476</v>
      </c>
      <c r="D33" s="18">
        <v>17114031</v>
      </c>
      <c r="E33" s="18">
        <v>343105</v>
      </c>
      <c r="F33" s="18">
        <v>37232782</v>
      </c>
      <c r="G33" s="18">
        <v>10332678</v>
      </c>
      <c r="H33" s="18">
        <v>17266882</v>
      </c>
      <c r="I33" s="18">
        <v>5126880</v>
      </c>
      <c r="J33" s="18">
        <v>136320193</v>
      </c>
      <c r="K33" s="18">
        <f t="shared" si="2"/>
        <v>19120120</v>
      </c>
      <c r="L33" s="18">
        <f t="shared" si="3"/>
        <v>3893463</v>
      </c>
      <c r="M33" s="18">
        <v>259175</v>
      </c>
      <c r="N33" s="18">
        <v>58787</v>
      </c>
      <c r="O33" s="18">
        <v>1167000</v>
      </c>
      <c r="P33" s="18">
        <v>2016496</v>
      </c>
      <c r="Q33" s="18">
        <v>3087000</v>
      </c>
      <c r="R33" s="18">
        <v>392005</v>
      </c>
      <c r="S33" s="18">
        <v>15226657</v>
      </c>
      <c r="T33" s="18">
        <f t="shared" si="4"/>
        <v>225589789</v>
      </c>
      <c r="U33" s="18">
        <f t="shared" si="5"/>
        <v>74042939</v>
      </c>
      <c r="V33" s="18">
        <f t="shared" si="6"/>
        <v>17373206</v>
      </c>
      <c r="W33" s="18">
        <f t="shared" si="7"/>
        <v>401892</v>
      </c>
      <c r="X33" s="18">
        <f t="shared" si="8"/>
        <v>38399782</v>
      </c>
      <c r="Y33" s="18">
        <f t="shared" si="9"/>
        <v>12349174</v>
      </c>
      <c r="Z33" s="18">
        <f t="shared" si="9"/>
        <v>20353882</v>
      </c>
      <c r="AA33" s="18">
        <f t="shared" si="10"/>
        <v>5518885</v>
      </c>
      <c r="AB33" s="18">
        <f t="shared" si="11"/>
        <v>151546850</v>
      </c>
    </row>
    <row r="34" spans="1:28" ht="13.5">
      <c r="A34" s="17" t="s">
        <v>19</v>
      </c>
      <c r="B34" s="18">
        <f t="shared" si="0"/>
        <v>104150985</v>
      </c>
      <c r="C34" s="18">
        <f t="shared" si="1"/>
        <v>35870418</v>
      </c>
      <c r="D34" s="18">
        <v>10613248</v>
      </c>
      <c r="E34" s="18">
        <v>110551</v>
      </c>
      <c r="F34" s="18">
        <v>17190100</v>
      </c>
      <c r="G34" s="18">
        <v>5554231</v>
      </c>
      <c r="H34" s="18">
        <v>5304660</v>
      </c>
      <c r="I34" s="18">
        <v>2402288</v>
      </c>
      <c r="J34" s="18">
        <v>68280567</v>
      </c>
      <c r="K34" s="18">
        <f t="shared" si="2"/>
        <v>14698901</v>
      </c>
      <c r="L34" s="18">
        <f t="shared" si="3"/>
        <v>6344718</v>
      </c>
      <c r="M34" s="18">
        <v>968304</v>
      </c>
      <c r="N34" s="18">
        <v>18163</v>
      </c>
      <c r="O34" s="18">
        <v>1874925</v>
      </c>
      <c r="P34" s="18">
        <v>3347055</v>
      </c>
      <c r="Q34" s="18">
        <v>1500571</v>
      </c>
      <c r="R34" s="18">
        <v>136271</v>
      </c>
      <c r="S34" s="18">
        <v>8354183</v>
      </c>
      <c r="T34" s="18">
        <f t="shared" si="4"/>
        <v>118849886</v>
      </c>
      <c r="U34" s="18">
        <f t="shared" si="5"/>
        <v>42215136</v>
      </c>
      <c r="V34" s="18">
        <f t="shared" si="6"/>
        <v>11581552</v>
      </c>
      <c r="W34" s="18">
        <f t="shared" si="7"/>
        <v>128714</v>
      </c>
      <c r="X34" s="18">
        <f t="shared" si="8"/>
        <v>19065025</v>
      </c>
      <c r="Y34" s="18">
        <f t="shared" si="9"/>
        <v>8901286</v>
      </c>
      <c r="Z34" s="18">
        <f t="shared" si="9"/>
        <v>6805231</v>
      </c>
      <c r="AA34" s="18">
        <f t="shared" si="10"/>
        <v>2538559</v>
      </c>
      <c r="AB34" s="18">
        <f t="shared" si="11"/>
        <v>76634750</v>
      </c>
    </row>
    <row r="35" spans="1:28" ht="13.5">
      <c r="A35" s="17" t="s">
        <v>6</v>
      </c>
      <c r="B35" s="18">
        <f t="shared" si="0"/>
        <v>41530441</v>
      </c>
      <c r="C35" s="18">
        <f t="shared" si="1"/>
        <v>16211478</v>
      </c>
      <c r="D35" s="18">
        <v>4195778</v>
      </c>
      <c r="E35" s="18">
        <v>27126</v>
      </c>
      <c r="F35" s="18">
        <v>9961364</v>
      </c>
      <c r="G35" s="18">
        <v>1954793</v>
      </c>
      <c r="H35" s="18">
        <v>2341875</v>
      </c>
      <c r="I35" s="18">
        <v>72417</v>
      </c>
      <c r="J35" s="18">
        <v>25318963</v>
      </c>
      <c r="K35" s="18">
        <f t="shared" si="2"/>
        <v>10700005</v>
      </c>
      <c r="L35" s="18">
        <f t="shared" si="3"/>
        <v>5973022</v>
      </c>
      <c r="M35" s="18">
        <v>1535093</v>
      </c>
      <c r="N35" s="18">
        <v>16276</v>
      </c>
      <c r="O35" s="18">
        <v>3223800</v>
      </c>
      <c r="P35" s="18">
        <v>1173290</v>
      </c>
      <c r="Q35" s="18">
        <v>1325981</v>
      </c>
      <c r="R35" s="18">
        <v>24563</v>
      </c>
      <c r="S35" s="18">
        <v>4726983</v>
      </c>
      <c r="T35" s="18">
        <f t="shared" si="4"/>
        <v>52230446</v>
      </c>
      <c r="U35" s="18">
        <f t="shared" si="5"/>
        <v>22184500</v>
      </c>
      <c r="V35" s="18">
        <f t="shared" si="6"/>
        <v>5730871</v>
      </c>
      <c r="W35" s="18">
        <f t="shared" si="7"/>
        <v>43402</v>
      </c>
      <c r="X35" s="18">
        <f t="shared" si="8"/>
        <v>13185164</v>
      </c>
      <c r="Y35" s="18">
        <f t="shared" si="9"/>
        <v>3128083</v>
      </c>
      <c r="Z35" s="18">
        <f t="shared" si="9"/>
        <v>3667856</v>
      </c>
      <c r="AA35" s="18">
        <f t="shared" si="10"/>
        <v>96980</v>
      </c>
      <c r="AB35" s="18">
        <f t="shared" si="11"/>
        <v>30045946</v>
      </c>
    </row>
    <row r="36" spans="1:28" ht="13.5">
      <c r="A36" s="17" t="s">
        <v>79</v>
      </c>
      <c r="B36" s="18">
        <f t="shared" si="0"/>
        <v>23688239</v>
      </c>
      <c r="C36" s="18">
        <f t="shared" si="1"/>
        <v>8922158</v>
      </c>
      <c r="D36" s="18">
        <v>2023459</v>
      </c>
      <c r="E36" s="18">
        <v>118488</v>
      </c>
      <c r="F36" s="18">
        <v>5061100</v>
      </c>
      <c r="G36" s="18">
        <v>1133663</v>
      </c>
      <c r="H36" s="18">
        <v>1877081</v>
      </c>
      <c r="I36" s="18">
        <v>585448</v>
      </c>
      <c r="J36" s="18">
        <v>14766081</v>
      </c>
      <c r="K36" s="18">
        <f t="shared" si="2"/>
        <v>4469172</v>
      </c>
      <c r="L36" s="18">
        <f t="shared" si="3"/>
        <v>540120</v>
      </c>
      <c r="M36" s="18">
        <v>147430</v>
      </c>
      <c r="N36" s="18">
        <v>134574</v>
      </c>
      <c r="O36" s="18">
        <v>90600</v>
      </c>
      <c r="P36" s="18">
        <v>56984</v>
      </c>
      <c r="Q36" s="18">
        <v>2704826</v>
      </c>
      <c r="R36" s="18">
        <v>110532</v>
      </c>
      <c r="S36" s="18">
        <v>3929052</v>
      </c>
      <c r="T36" s="18">
        <f t="shared" si="4"/>
        <v>28157411</v>
      </c>
      <c r="U36" s="18">
        <f t="shared" si="5"/>
        <v>9462278</v>
      </c>
      <c r="V36" s="18">
        <f t="shared" si="6"/>
        <v>2170889</v>
      </c>
      <c r="W36" s="18">
        <f t="shared" si="7"/>
        <v>253062</v>
      </c>
      <c r="X36" s="18">
        <f t="shared" si="8"/>
        <v>5151700</v>
      </c>
      <c r="Y36" s="18">
        <f t="shared" si="9"/>
        <v>1190647</v>
      </c>
      <c r="Z36" s="18">
        <f t="shared" si="9"/>
        <v>4581907</v>
      </c>
      <c r="AA36" s="18">
        <f t="shared" si="10"/>
        <v>695980</v>
      </c>
      <c r="AB36" s="18">
        <f t="shared" si="11"/>
        <v>18695133</v>
      </c>
    </row>
    <row r="37" spans="1:28" ht="13.5">
      <c r="A37" s="17" t="s">
        <v>2</v>
      </c>
      <c r="B37" s="18">
        <f t="shared" si="0"/>
        <v>13985757</v>
      </c>
      <c r="C37" s="18">
        <f t="shared" si="1"/>
        <v>6316702</v>
      </c>
      <c r="D37" s="18">
        <v>1127269</v>
      </c>
      <c r="E37" s="18">
        <v>28950</v>
      </c>
      <c r="F37" s="18">
        <v>4055700</v>
      </c>
      <c r="G37" s="18">
        <v>714252</v>
      </c>
      <c r="H37" s="18">
        <v>2653798</v>
      </c>
      <c r="I37" s="18">
        <v>390531</v>
      </c>
      <c r="J37" s="18">
        <v>7669055</v>
      </c>
      <c r="K37" s="18">
        <f t="shared" si="2"/>
        <v>1490548</v>
      </c>
      <c r="L37" s="18">
        <f t="shared" si="3"/>
        <v>274937</v>
      </c>
      <c r="M37" s="18">
        <v>0</v>
      </c>
      <c r="N37" s="18">
        <v>2264</v>
      </c>
      <c r="O37" s="18">
        <v>0</v>
      </c>
      <c r="P37" s="18">
        <v>207225</v>
      </c>
      <c r="Q37" s="18">
        <v>1046986</v>
      </c>
      <c r="R37" s="18">
        <v>65448</v>
      </c>
      <c r="S37" s="18">
        <v>1215611</v>
      </c>
      <c r="T37" s="18">
        <f t="shared" si="4"/>
        <v>15476305</v>
      </c>
      <c r="U37" s="18">
        <f t="shared" si="5"/>
        <v>6591639</v>
      </c>
      <c r="V37" s="18">
        <f t="shared" si="6"/>
        <v>1127269</v>
      </c>
      <c r="W37" s="18">
        <f t="shared" si="7"/>
        <v>31214</v>
      </c>
      <c r="X37" s="18">
        <f t="shared" si="8"/>
        <v>4055700</v>
      </c>
      <c r="Y37" s="18">
        <f t="shared" si="9"/>
        <v>921477</v>
      </c>
      <c r="Z37" s="18">
        <f t="shared" si="9"/>
        <v>3700784</v>
      </c>
      <c r="AA37" s="18">
        <f t="shared" si="10"/>
        <v>455979</v>
      </c>
      <c r="AB37" s="18">
        <f t="shared" si="11"/>
        <v>8884666</v>
      </c>
    </row>
    <row r="38" spans="1:28" ht="13.5">
      <c r="A38" s="17" t="s">
        <v>83</v>
      </c>
      <c r="B38" s="18">
        <f t="shared" si="0"/>
        <v>19229520</v>
      </c>
      <c r="C38" s="18">
        <f t="shared" si="1"/>
        <v>11166423</v>
      </c>
      <c r="D38" s="18">
        <v>2105367</v>
      </c>
      <c r="E38" s="18">
        <v>10888</v>
      </c>
      <c r="F38" s="18">
        <v>7397456</v>
      </c>
      <c r="G38" s="18">
        <v>1164279</v>
      </c>
      <c r="H38" s="18">
        <v>3716585</v>
      </c>
      <c r="I38" s="18">
        <v>488433</v>
      </c>
      <c r="J38" s="18">
        <v>8063097</v>
      </c>
      <c r="K38" s="18">
        <f t="shared" si="2"/>
        <v>2985063</v>
      </c>
      <c r="L38" s="18">
        <f t="shared" si="3"/>
        <v>1128424</v>
      </c>
      <c r="M38" s="18">
        <v>175077</v>
      </c>
      <c r="N38" s="18">
        <v>0</v>
      </c>
      <c r="O38" s="18">
        <v>469000</v>
      </c>
      <c r="P38" s="18">
        <v>423322</v>
      </c>
      <c r="Q38" s="18">
        <v>1622881</v>
      </c>
      <c r="R38" s="18">
        <v>61025</v>
      </c>
      <c r="S38" s="18">
        <v>1856639</v>
      </c>
      <c r="T38" s="18">
        <f t="shared" si="4"/>
        <v>22214583</v>
      </c>
      <c r="U38" s="18">
        <f t="shared" si="5"/>
        <v>12294847</v>
      </c>
      <c r="V38" s="18">
        <f t="shared" si="6"/>
        <v>2280444</v>
      </c>
      <c r="W38" s="18">
        <f t="shared" si="7"/>
        <v>10888</v>
      </c>
      <c r="X38" s="18">
        <f t="shared" si="8"/>
        <v>7866456</v>
      </c>
      <c r="Y38" s="18">
        <f t="shared" si="9"/>
        <v>1587601</v>
      </c>
      <c r="Z38" s="18">
        <f t="shared" si="9"/>
        <v>5339466</v>
      </c>
      <c r="AA38" s="18">
        <f t="shared" si="10"/>
        <v>549458</v>
      </c>
      <c r="AB38" s="18">
        <f t="shared" si="11"/>
        <v>9919736</v>
      </c>
    </row>
    <row r="39" spans="1:28" ht="13.5">
      <c r="A39" s="17" t="s">
        <v>13</v>
      </c>
      <c r="B39" s="18">
        <f t="shared" si="0"/>
        <v>31108490</v>
      </c>
      <c r="C39" s="18">
        <f t="shared" si="1"/>
        <v>9559421</v>
      </c>
      <c r="D39" s="18">
        <v>1868491</v>
      </c>
      <c r="E39" s="18">
        <v>27437</v>
      </c>
      <c r="F39" s="18">
        <v>4810800</v>
      </c>
      <c r="G39" s="18">
        <v>2351017</v>
      </c>
      <c r="H39" s="18">
        <v>3570976</v>
      </c>
      <c r="I39" s="18">
        <v>501676</v>
      </c>
      <c r="J39" s="18">
        <v>21549069</v>
      </c>
      <c r="K39" s="18">
        <f t="shared" si="2"/>
        <v>7362980</v>
      </c>
      <c r="L39" s="18">
        <f t="shared" si="3"/>
        <v>2292081</v>
      </c>
      <c r="M39" s="18">
        <v>0</v>
      </c>
      <c r="N39" s="18">
        <v>0</v>
      </c>
      <c r="O39" s="18">
        <v>1430235</v>
      </c>
      <c r="P39" s="18">
        <v>756944</v>
      </c>
      <c r="Q39" s="18">
        <v>2677148</v>
      </c>
      <c r="R39" s="18">
        <v>104902</v>
      </c>
      <c r="S39" s="18">
        <v>5070899</v>
      </c>
      <c r="T39" s="18">
        <f aca="true" t="shared" si="12" ref="T39:T53">B39+K39</f>
        <v>38471470</v>
      </c>
      <c r="U39" s="18">
        <f aca="true" t="shared" si="13" ref="U39:U53">C39+L39</f>
        <v>11851502</v>
      </c>
      <c r="V39" s="18">
        <f aca="true" t="shared" si="14" ref="V39:V53">D39+M39</f>
        <v>1868491</v>
      </c>
      <c r="W39" s="18">
        <f aca="true" t="shared" si="15" ref="W39:W53">E39+N39</f>
        <v>27437</v>
      </c>
      <c r="X39" s="18">
        <f aca="true" t="shared" si="16" ref="X39:X53">F39+O39</f>
        <v>6241035</v>
      </c>
      <c r="Y39" s="18">
        <f aca="true" t="shared" si="17" ref="Y39:Z53">G39+P39</f>
        <v>3107961</v>
      </c>
      <c r="Z39" s="18">
        <f t="shared" si="17"/>
        <v>6248124</v>
      </c>
      <c r="AA39" s="18">
        <f aca="true" t="shared" si="18" ref="AA39:AA53">I39+R39</f>
        <v>606578</v>
      </c>
      <c r="AB39" s="18">
        <f aca="true" t="shared" si="19" ref="AB39:AB53">J39+S39</f>
        <v>26619968</v>
      </c>
    </row>
    <row r="40" spans="1:28" ht="13.5">
      <c r="A40" s="17" t="s">
        <v>84</v>
      </c>
      <c r="B40" s="18">
        <f t="shared" si="0"/>
        <v>64598161</v>
      </c>
      <c r="C40" s="18">
        <f t="shared" si="1"/>
        <v>32245720</v>
      </c>
      <c r="D40" s="18">
        <v>10176825</v>
      </c>
      <c r="E40" s="18">
        <v>1197</v>
      </c>
      <c r="F40" s="18">
        <v>16953716</v>
      </c>
      <c r="G40" s="18">
        <v>3604692</v>
      </c>
      <c r="H40" s="18">
        <v>4890995</v>
      </c>
      <c r="I40" s="18">
        <v>1509290</v>
      </c>
      <c r="J40" s="18">
        <v>32352441</v>
      </c>
      <c r="K40" s="18">
        <f t="shared" si="2"/>
        <v>8075349</v>
      </c>
      <c r="L40" s="18">
        <f t="shared" si="3"/>
        <v>1330965</v>
      </c>
      <c r="M40" s="18">
        <v>44106</v>
      </c>
      <c r="N40" s="18">
        <v>13895</v>
      </c>
      <c r="O40" s="18">
        <v>8400</v>
      </c>
      <c r="P40" s="18">
        <v>1169506</v>
      </c>
      <c r="Q40" s="18">
        <v>2648694</v>
      </c>
      <c r="R40" s="18">
        <v>95058</v>
      </c>
      <c r="S40" s="18">
        <v>6744384</v>
      </c>
      <c r="T40" s="18">
        <f t="shared" si="12"/>
        <v>72673510</v>
      </c>
      <c r="U40" s="18">
        <f t="shared" si="13"/>
        <v>33576685</v>
      </c>
      <c r="V40" s="18">
        <f t="shared" si="14"/>
        <v>10220931</v>
      </c>
      <c r="W40" s="18">
        <f t="shared" si="15"/>
        <v>15092</v>
      </c>
      <c r="X40" s="18">
        <f t="shared" si="16"/>
        <v>16962116</v>
      </c>
      <c r="Y40" s="18">
        <f t="shared" si="17"/>
        <v>4774198</v>
      </c>
      <c r="Z40" s="18">
        <f t="shared" si="17"/>
        <v>7539689</v>
      </c>
      <c r="AA40" s="18">
        <f t="shared" si="18"/>
        <v>1604348</v>
      </c>
      <c r="AB40" s="18">
        <f t="shared" si="19"/>
        <v>39096825</v>
      </c>
    </row>
    <row r="41" spans="1:28" ht="13.5">
      <c r="A41" s="17" t="s">
        <v>8</v>
      </c>
      <c r="B41" s="18">
        <f t="shared" si="0"/>
        <v>27351402</v>
      </c>
      <c r="C41" s="18">
        <f t="shared" si="1"/>
        <v>9995403</v>
      </c>
      <c r="D41" s="18">
        <v>3276993</v>
      </c>
      <c r="E41" s="18">
        <v>57241</v>
      </c>
      <c r="F41" s="18">
        <v>4743548</v>
      </c>
      <c r="G41" s="18">
        <v>1575519</v>
      </c>
      <c r="H41" s="18">
        <v>3668058</v>
      </c>
      <c r="I41" s="18">
        <v>342102</v>
      </c>
      <c r="J41" s="18">
        <v>17355999</v>
      </c>
      <c r="K41" s="18">
        <f t="shared" si="2"/>
        <v>5256644</v>
      </c>
      <c r="L41" s="18">
        <f t="shared" si="3"/>
        <v>1274218</v>
      </c>
      <c r="M41" s="18">
        <v>115732</v>
      </c>
      <c r="N41" s="18">
        <v>22322</v>
      </c>
      <c r="O41" s="18">
        <v>430834</v>
      </c>
      <c r="P41" s="18">
        <v>569925</v>
      </c>
      <c r="Q41" s="18">
        <v>1536704</v>
      </c>
      <c r="R41" s="18">
        <v>135405</v>
      </c>
      <c r="S41" s="18">
        <v>3982426</v>
      </c>
      <c r="T41" s="18">
        <f t="shared" si="12"/>
        <v>32608046</v>
      </c>
      <c r="U41" s="18">
        <f t="shared" si="13"/>
        <v>11269621</v>
      </c>
      <c r="V41" s="18">
        <f t="shared" si="14"/>
        <v>3392725</v>
      </c>
      <c r="W41" s="18">
        <f t="shared" si="15"/>
        <v>79563</v>
      </c>
      <c r="X41" s="18">
        <f t="shared" si="16"/>
        <v>5174382</v>
      </c>
      <c r="Y41" s="18">
        <f t="shared" si="17"/>
        <v>2145444</v>
      </c>
      <c r="Z41" s="18">
        <f t="shared" si="17"/>
        <v>5204762</v>
      </c>
      <c r="AA41" s="18">
        <f t="shared" si="18"/>
        <v>477507</v>
      </c>
      <c r="AB41" s="18">
        <f t="shared" si="19"/>
        <v>21338425</v>
      </c>
    </row>
    <row r="42" spans="1:28" ht="13.5">
      <c r="A42" s="17" t="s">
        <v>85</v>
      </c>
      <c r="B42" s="18">
        <f t="shared" si="0"/>
        <v>18646058</v>
      </c>
      <c r="C42" s="18">
        <f t="shared" si="1"/>
        <v>5088845</v>
      </c>
      <c r="D42" s="18">
        <v>789692</v>
      </c>
      <c r="E42" s="18">
        <v>20628</v>
      </c>
      <c r="F42" s="18">
        <v>3716600</v>
      </c>
      <c r="G42" s="18">
        <v>453881</v>
      </c>
      <c r="H42" s="18">
        <v>3313262</v>
      </c>
      <c r="I42" s="18">
        <v>108044</v>
      </c>
      <c r="J42" s="18">
        <v>13557213</v>
      </c>
      <c r="K42" s="18">
        <f t="shared" si="2"/>
        <v>3425650</v>
      </c>
      <c r="L42" s="18">
        <f t="shared" si="3"/>
        <v>535527</v>
      </c>
      <c r="M42" s="18">
        <v>0</v>
      </c>
      <c r="N42" s="18">
        <v>0</v>
      </c>
      <c r="O42" s="18">
        <v>3500</v>
      </c>
      <c r="P42" s="18">
        <v>462280</v>
      </c>
      <c r="Q42" s="18">
        <v>1370287</v>
      </c>
      <c r="R42" s="18">
        <v>69747</v>
      </c>
      <c r="S42" s="18">
        <v>2890123</v>
      </c>
      <c r="T42" s="18">
        <f t="shared" si="12"/>
        <v>22071708</v>
      </c>
      <c r="U42" s="18">
        <f t="shared" si="13"/>
        <v>5624372</v>
      </c>
      <c r="V42" s="18">
        <f t="shared" si="14"/>
        <v>789692</v>
      </c>
      <c r="W42" s="18">
        <f t="shared" si="15"/>
        <v>20628</v>
      </c>
      <c r="X42" s="18">
        <f t="shared" si="16"/>
        <v>3720100</v>
      </c>
      <c r="Y42" s="18">
        <f t="shared" si="17"/>
        <v>916161</v>
      </c>
      <c r="Z42" s="18">
        <f t="shared" si="17"/>
        <v>4683549</v>
      </c>
      <c r="AA42" s="18">
        <f t="shared" si="18"/>
        <v>177791</v>
      </c>
      <c r="AB42" s="18">
        <f t="shared" si="19"/>
        <v>16447336</v>
      </c>
    </row>
    <row r="43" spans="1:28" ht="13.5">
      <c r="A43" s="17" t="s">
        <v>86</v>
      </c>
      <c r="B43" s="18">
        <f t="shared" si="0"/>
        <v>25479883</v>
      </c>
      <c r="C43" s="18">
        <f t="shared" si="1"/>
        <v>14076171</v>
      </c>
      <c r="D43" s="18">
        <v>4550623</v>
      </c>
      <c r="E43" s="18">
        <v>1037057</v>
      </c>
      <c r="F43" s="18">
        <v>6410700</v>
      </c>
      <c r="G43" s="18">
        <v>1866230</v>
      </c>
      <c r="H43" s="18">
        <v>4208418</v>
      </c>
      <c r="I43" s="18">
        <v>211561</v>
      </c>
      <c r="J43" s="18">
        <v>11403712</v>
      </c>
      <c r="K43" s="18">
        <f t="shared" si="2"/>
        <v>3994841</v>
      </c>
      <c r="L43" s="18">
        <f t="shared" si="3"/>
        <v>1382331</v>
      </c>
      <c r="M43" s="18">
        <v>0</v>
      </c>
      <c r="N43" s="18">
        <v>0</v>
      </c>
      <c r="O43" s="18">
        <v>7200</v>
      </c>
      <c r="P43" s="18">
        <v>1144713</v>
      </c>
      <c r="Q43" s="18">
        <v>1905270</v>
      </c>
      <c r="R43" s="18">
        <v>230418</v>
      </c>
      <c r="S43" s="18">
        <v>2612510</v>
      </c>
      <c r="T43" s="18">
        <f t="shared" si="12"/>
        <v>29474724</v>
      </c>
      <c r="U43" s="18">
        <f t="shared" si="13"/>
        <v>15458502</v>
      </c>
      <c r="V43" s="18">
        <f t="shared" si="14"/>
        <v>4550623</v>
      </c>
      <c r="W43" s="18">
        <f t="shared" si="15"/>
        <v>1037057</v>
      </c>
      <c r="X43" s="18">
        <f t="shared" si="16"/>
        <v>6417900</v>
      </c>
      <c r="Y43" s="18">
        <f t="shared" si="17"/>
        <v>3010943</v>
      </c>
      <c r="Z43" s="18">
        <f t="shared" si="17"/>
        <v>6113688</v>
      </c>
      <c r="AA43" s="18">
        <f t="shared" si="18"/>
        <v>441979</v>
      </c>
      <c r="AB43" s="18">
        <f t="shared" si="19"/>
        <v>14016222</v>
      </c>
    </row>
    <row r="44" spans="1:28" ht="13.5">
      <c r="A44" s="17" t="s">
        <v>87</v>
      </c>
      <c r="B44" s="18">
        <f t="shared" si="0"/>
        <v>29618816</v>
      </c>
      <c r="C44" s="18">
        <f t="shared" si="1"/>
        <v>15035111</v>
      </c>
      <c r="D44" s="18">
        <v>3582235</v>
      </c>
      <c r="E44" s="18">
        <v>613665</v>
      </c>
      <c r="F44" s="18">
        <v>8689600</v>
      </c>
      <c r="G44" s="18">
        <v>1408033</v>
      </c>
      <c r="H44" s="18">
        <v>3747922</v>
      </c>
      <c r="I44" s="18">
        <v>741578</v>
      </c>
      <c r="J44" s="18">
        <v>14583705</v>
      </c>
      <c r="K44" s="18">
        <f t="shared" si="2"/>
        <v>4264558</v>
      </c>
      <c r="L44" s="18">
        <f t="shared" si="3"/>
        <v>687878</v>
      </c>
      <c r="M44" s="18">
        <v>57814</v>
      </c>
      <c r="N44" s="18">
        <v>152275</v>
      </c>
      <c r="O44" s="18">
        <v>0</v>
      </c>
      <c r="P44" s="18">
        <v>394747</v>
      </c>
      <c r="Q44" s="18">
        <v>2334026</v>
      </c>
      <c r="R44" s="18">
        <v>83042</v>
      </c>
      <c r="S44" s="18">
        <v>3576680</v>
      </c>
      <c r="T44" s="18">
        <f t="shared" si="12"/>
        <v>33883374</v>
      </c>
      <c r="U44" s="18">
        <f t="shared" si="13"/>
        <v>15722989</v>
      </c>
      <c r="V44" s="18">
        <f t="shared" si="14"/>
        <v>3640049</v>
      </c>
      <c r="W44" s="18">
        <f t="shared" si="15"/>
        <v>765940</v>
      </c>
      <c r="X44" s="18">
        <f t="shared" si="16"/>
        <v>8689600</v>
      </c>
      <c r="Y44" s="18">
        <f t="shared" si="17"/>
        <v>1802780</v>
      </c>
      <c r="Z44" s="18">
        <f t="shared" si="17"/>
        <v>6081948</v>
      </c>
      <c r="AA44" s="18">
        <f t="shared" si="18"/>
        <v>824620</v>
      </c>
      <c r="AB44" s="18">
        <f t="shared" si="19"/>
        <v>18160385</v>
      </c>
    </row>
    <row r="45" spans="1:28" ht="13.5">
      <c r="A45" s="17" t="s">
        <v>9</v>
      </c>
      <c r="B45" s="18">
        <f t="shared" si="0"/>
        <v>26621473</v>
      </c>
      <c r="C45" s="18">
        <f t="shared" si="1"/>
        <v>20359794</v>
      </c>
      <c r="D45" s="18">
        <v>3730278</v>
      </c>
      <c r="E45" s="18">
        <v>26825</v>
      </c>
      <c r="F45" s="18">
        <v>15603940</v>
      </c>
      <c r="G45" s="18">
        <v>862938</v>
      </c>
      <c r="H45" s="18">
        <v>3230307</v>
      </c>
      <c r="I45" s="18">
        <v>135813</v>
      </c>
      <c r="J45" s="18">
        <v>6261679</v>
      </c>
      <c r="K45" s="18">
        <f t="shared" si="2"/>
        <v>4651002</v>
      </c>
      <c r="L45" s="18">
        <f t="shared" si="3"/>
        <v>2429250</v>
      </c>
      <c r="M45" s="18">
        <v>29531</v>
      </c>
      <c r="N45" s="18">
        <v>27003</v>
      </c>
      <c r="O45" s="18">
        <v>1489239</v>
      </c>
      <c r="P45" s="18">
        <v>450023</v>
      </c>
      <c r="Q45" s="18">
        <v>1019828</v>
      </c>
      <c r="R45" s="18">
        <v>433454</v>
      </c>
      <c r="S45" s="18">
        <v>2221752</v>
      </c>
      <c r="T45" s="18">
        <f t="shared" si="12"/>
        <v>31272475</v>
      </c>
      <c r="U45" s="18">
        <f t="shared" si="13"/>
        <v>22789044</v>
      </c>
      <c r="V45" s="18">
        <f t="shared" si="14"/>
        <v>3759809</v>
      </c>
      <c r="W45" s="18">
        <f t="shared" si="15"/>
        <v>53828</v>
      </c>
      <c r="X45" s="18">
        <f t="shared" si="16"/>
        <v>17093179</v>
      </c>
      <c r="Y45" s="18">
        <f t="shared" si="17"/>
        <v>1312961</v>
      </c>
      <c r="Z45" s="18">
        <f t="shared" si="17"/>
        <v>4250135</v>
      </c>
      <c r="AA45" s="18">
        <f t="shared" si="18"/>
        <v>569267</v>
      </c>
      <c r="AB45" s="18">
        <f t="shared" si="19"/>
        <v>8483431</v>
      </c>
    </row>
    <row r="46" spans="1:28" ht="13.5">
      <c r="A46" s="17" t="s">
        <v>20</v>
      </c>
      <c r="B46" s="18">
        <f t="shared" si="0"/>
        <v>115284202</v>
      </c>
      <c r="C46" s="18">
        <f t="shared" si="1"/>
        <v>55435788</v>
      </c>
      <c r="D46" s="18">
        <v>11921172</v>
      </c>
      <c r="E46" s="18">
        <v>7160</v>
      </c>
      <c r="F46" s="18">
        <v>28965100</v>
      </c>
      <c r="G46" s="18">
        <v>9478488</v>
      </c>
      <c r="H46" s="18">
        <v>13405479</v>
      </c>
      <c r="I46" s="18">
        <v>5063868</v>
      </c>
      <c r="J46" s="18">
        <v>59848414</v>
      </c>
      <c r="K46" s="18">
        <f t="shared" si="2"/>
        <v>18335665</v>
      </c>
      <c r="L46" s="18">
        <f t="shared" si="3"/>
        <v>7002785</v>
      </c>
      <c r="M46" s="18">
        <v>1244344</v>
      </c>
      <c r="N46" s="18">
        <v>12695</v>
      </c>
      <c r="O46" s="18">
        <v>2364500</v>
      </c>
      <c r="P46" s="18">
        <v>2855254</v>
      </c>
      <c r="Q46" s="18">
        <v>4151660</v>
      </c>
      <c r="R46" s="18">
        <v>525992</v>
      </c>
      <c r="S46" s="18">
        <v>11332880</v>
      </c>
      <c r="T46" s="18">
        <f t="shared" si="12"/>
        <v>133619867</v>
      </c>
      <c r="U46" s="18">
        <f t="shared" si="13"/>
        <v>62438573</v>
      </c>
      <c r="V46" s="18">
        <f t="shared" si="14"/>
        <v>13165516</v>
      </c>
      <c r="W46" s="18">
        <f t="shared" si="15"/>
        <v>19855</v>
      </c>
      <c r="X46" s="18">
        <f t="shared" si="16"/>
        <v>31329600</v>
      </c>
      <c r="Y46" s="18">
        <f t="shared" si="17"/>
        <v>12333742</v>
      </c>
      <c r="Z46" s="18">
        <f t="shared" si="17"/>
        <v>17557139</v>
      </c>
      <c r="AA46" s="18">
        <f t="shared" si="18"/>
        <v>5589860</v>
      </c>
      <c r="AB46" s="18">
        <f t="shared" si="19"/>
        <v>71181294</v>
      </c>
    </row>
    <row r="47" spans="1:28" ht="13.5">
      <c r="A47" s="17" t="s">
        <v>62</v>
      </c>
      <c r="B47" s="18">
        <f t="shared" si="0"/>
        <v>18463610</v>
      </c>
      <c r="C47" s="18">
        <f t="shared" si="1"/>
        <v>10510877</v>
      </c>
      <c r="D47" s="18">
        <v>2456870</v>
      </c>
      <c r="E47" s="18">
        <v>6643</v>
      </c>
      <c r="F47" s="18">
        <v>6044500</v>
      </c>
      <c r="G47" s="18">
        <v>1441443</v>
      </c>
      <c r="H47" s="18">
        <v>2859738</v>
      </c>
      <c r="I47" s="18">
        <v>561421</v>
      </c>
      <c r="J47" s="18">
        <v>7952733</v>
      </c>
      <c r="K47" s="18">
        <f t="shared" si="2"/>
        <v>4171614</v>
      </c>
      <c r="L47" s="18">
        <f t="shared" si="3"/>
        <v>1311002</v>
      </c>
      <c r="M47" s="18">
        <v>188678</v>
      </c>
      <c r="N47" s="18">
        <v>2428</v>
      </c>
      <c r="O47" s="18">
        <v>939700</v>
      </c>
      <c r="P47" s="18">
        <v>10362</v>
      </c>
      <c r="Q47" s="18">
        <v>2055510</v>
      </c>
      <c r="R47" s="18">
        <v>169834</v>
      </c>
      <c r="S47" s="18">
        <v>2860612</v>
      </c>
      <c r="T47" s="18">
        <f t="shared" si="12"/>
        <v>22635224</v>
      </c>
      <c r="U47" s="18">
        <f t="shared" si="13"/>
        <v>11821879</v>
      </c>
      <c r="V47" s="18">
        <f t="shared" si="14"/>
        <v>2645548</v>
      </c>
      <c r="W47" s="18">
        <f t="shared" si="15"/>
        <v>9071</v>
      </c>
      <c r="X47" s="18">
        <f t="shared" si="16"/>
        <v>6984200</v>
      </c>
      <c r="Y47" s="18">
        <f t="shared" si="17"/>
        <v>1451805</v>
      </c>
      <c r="Z47" s="18">
        <f t="shared" si="17"/>
        <v>4915248</v>
      </c>
      <c r="AA47" s="18">
        <f t="shared" si="18"/>
        <v>731255</v>
      </c>
      <c r="AB47" s="18">
        <f t="shared" si="19"/>
        <v>10813345</v>
      </c>
    </row>
    <row r="48" spans="1:28" ht="13.5">
      <c r="A48" s="17" t="s">
        <v>7</v>
      </c>
      <c r="B48" s="18">
        <f t="shared" si="0"/>
        <v>39371711</v>
      </c>
      <c r="C48" s="18">
        <f t="shared" si="1"/>
        <v>19321865</v>
      </c>
      <c r="D48" s="18">
        <v>4927272</v>
      </c>
      <c r="E48" s="18">
        <v>8592</v>
      </c>
      <c r="F48" s="18">
        <v>12400100</v>
      </c>
      <c r="G48" s="18">
        <v>1457005</v>
      </c>
      <c r="H48" s="18">
        <v>4229851</v>
      </c>
      <c r="I48" s="18">
        <v>528896</v>
      </c>
      <c r="J48" s="18">
        <v>20049846</v>
      </c>
      <c r="K48" s="18">
        <f t="shared" si="2"/>
        <v>9297418</v>
      </c>
      <c r="L48" s="18">
        <f t="shared" si="3"/>
        <v>4192869</v>
      </c>
      <c r="M48" s="18">
        <v>942564</v>
      </c>
      <c r="N48" s="18">
        <v>26178</v>
      </c>
      <c r="O48" s="18">
        <v>2346000</v>
      </c>
      <c r="P48" s="18">
        <v>802674</v>
      </c>
      <c r="Q48" s="18">
        <v>2274397</v>
      </c>
      <c r="R48" s="18">
        <v>75453</v>
      </c>
      <c r="S48" s="18">
        <v>5104549</v>
      </c>
      <c r="T48" s="18">
        <f t="shared" si="12"/>
        <v>48669129</v>
      </c>
      <c r="U48" s="18">
        <f t="shared" si="13"/>
        <v>23514734</v>
      </c>
      <c r="V48" s="18">
        <f t="shared" si="14"/>
        <v>5869836</v>
      </c>
      <c r="W48" s="18">
        <f t="shared" si="15"/>
        <v>34770</v>
      </c>
      <c r="X48" s="18">
        <f t="shared" si="16"/>
        <v>14746100</v>
      </c>
      <c r="Y48" s="18">
        <f t="shared" si="17"/>
        <v>2259679</v>
      </c>
      <c r="Z48" s="18">
        <f t="shared" si="17"/>
        <v>6504248</v>
      </c>
      <c r="AA48" s="18">
        <f t="shared" si="18"/>
        <v>604349</v>
      </c>
      <c r="AB48" s="18">
        <f t="shared" si="19"/>
        <v>25154395</v>
      </c>
    </row>
    <row r="49" spans="1:28" ht="13.5">
      <c r="A49" s="17" t="s">
        <v>80</v>
      </c>
      <c r="B49" s="18">
        <f t="shared" si="0"/>
        <v>29542462</v>
      </c>
      <c r="C49" s="18">
        <f t="shared" si="1"/>
        <v>16460038</v>
      </c>
      <c r="D49" s="18">
        <v>3278171</v>
      </c>
      <c r="E49" s="18">
        <v>0</v>
      </c>
      <c r="F49" s="18">
        <v>10228452</v>
      </c>
      <c r="G49" s="18">
        <v>2063460</v>
      </c>
      <c r="H49" s="18">
        <v>5160516</v>
      </c>
      <c r="I49" s="18">
        <v>889955</v>
      </c>
      <c r="J49" s="18">
        <v>13082424</v>
      </c>
      <c r="K49" s="18">
        <f t="shared" si="2"/>
        <v>4645606</v>
      </c>
      <c r="L49" s="18">
        <f t="shared" si="3"/>
        <v>1119814</v>
      </c>
      <c r="M49" s="18">
        <v>74430</v>
      </c>
      <c r="N49" s="18">
        <v>72658</v>
      </c>
      <c r="O49" s="18">
        <v>528000</v>
      </c>
      <c r="P49" s="18">
        <v>329701</v>
      </c>
      <c r="Q49" s="18">
        <v>2080474</v>
      </c>
      <c r="R49" s="18">
        <v>115025</v>
      </c>
      <c r="S49" s="18">
        <v>3525792</v>
      </c>
      <c r="T49" s="18">
        <f t="shared" si="12"/>
        <v>34188068</v>
      </c>
      <c r="U49" s="18">
        <f t="shared" si="13"/>
        <v>17579852</v>
      </c>
      <c r="V49" s="18">
        <f t="shared" si="14"/>
        <v>3352601</v>
      </c>
      <c r="W49" s="18">
        <f t="shared" si="15"/>
        <v>72658</v>
      </c>
      <c r="X49" s="18">
        <f t="shared" si="16"/>
        <v>10756452</v>
      </c>
      <c r="Y49" s="18">
        <f t="shared" si="17"/>
        <v>2393161</v>
      </c>
      <c r="Z49" s="18">
        <f t="shared" si="17"/>
        <v>7240990</v>
      </c>
      <c r="AA49" s="18">
        <f t="shared" si="18"/>
        <v>1004980</v>
      </c>
      <c r="AB49" s="18">
        <f t="shared" si="19"/>
        <v>16608216</v>
      </c>
    </row>
    <row r="50" spans="1:28" ht="13.5">
      <c r="A50" s="17" t="s">
        <v>10</v>
      </c>
      <c r="B50" s="18">
        <f t="shared" si="0"/>
        <v>29393043</v>
      </c>
      <c r="C50" s="18">
        <f t="shared" si="1"/>
        <v>16025022</v>
      </c>
      <c r="D50" s="18">
        <v>5018063</v>
      </c>
      <c r="E50" s="18">
        <v>27402</v>
      </c>
      <c r="F50" s="18">
        <v>9602500</v>
      </c>
      <c r="G50" s="18">
        <v>1202691</v>
      </c>
      <c r="H50" s="18">
        <v>3676662</v>
      </c>
      <c r="I50" s="18">
        <v>174366</v>
      </c>
      <c r="J50" s="18">
        <v>13368021</v>
      </c>
      <c r="K50" s="18">
        <f t="shared" si="2"/>
        <v>5760253</v>
      </c>
      <c r="L50" s="18">
        <f t="shared" si="3"/>
        <v>2578460</v>
      </c>
      <c r="M50" s="18">
        <v>347693</v>
      </c>
      <c r="N50" s="18">
        <v>103731</v>
      </c>
      <c r="O50" s="18">
        <v>1675545</v>
      </c>
      <c r="P50" s="18">
        <v>379877</v>
      </c>
      <c r="Q50" s="18">
        <v>1305446</v>
      </c>
      <c r="R50" s="18">
        <v>71614</v>
      </c>
      <c r="S50" s="18">
        <v>3181793</v>
      </c>
      <c r="T50" s="18">
        <f t="shared" si="12"/>
        <v>35153296</v>
      </c>
      <c r="U50" s="18">
        <f t="shared" si="13"/>
        <v>18603482</v>
      </c>
      <c r="V50" s="18">
        <f t="shared" si="14"/>
        <v>5365756</v>
      </c>
      <c r="W50" s="18">
        <f t="shared" si="15"/>
        <v>131133</v>
      </c>
      <c r="X50" s="18">
        <f t="shared" si="16"/>
        <v>11278045</v>
      </c>
      <c r="Y50" s="18">
        <f t="shared" si="17"/>
        <v>1582568</v>
      </c>
      <c r="Z50" s="18">
        <f t="shared" si="17"/>
        <v>4982108</v>
      </c>
      <c r="AA50" s="18">
        <f t="shared" si="18"/>
        <v>245980</v>
      </c>
      <c r="AB50" s="18">
        <f t="shared" si="19"/>
        <v>16549814</v>
      </c>
    </row>
    <row r="51" spans="1:28" ht="13.5">
      <c r="A51" s="17" t="s">
        <v>11</v>
      </c>
      <c r="B51" s="18">
        <f t="shared" si="0"/>
        <v>18182051</v>
      </c>
      <c r="C51" s="18">
        <f t="shared" si="1"/>
        <v>6079130</v>
      </c>
      <c r="D51" s="18">
        <v>1332541</v>
      </c>
      <c r="E51" s="18">
        <v>26440</v>
      </c>
      <c r="F51" s="18">
        <v>4191800</v>
      </c>
      <c r="G51" s="18">
        <v>264925</v>
      </c>
      <c r="H51" s="18">
        <v>2233224</v>
      </c>
      <c r="I51" s="18">
        <v>263424</v>
      </c>
      <c r="J51" s="18">
        <v>12102921</v>
      </c>
      <c r="K51" s="18">
        <f t="shared" si="2"/>
        <v>4384834</v>
      </c>
      <c r="L51" s="18">
        <f t="shared" si="3"/>
        <v>1593384</v>
      </c>
      <c r="M51" s="18">
        <v>224659</v>
      </c>
      <c r="N51" s="18">
        <v>86168</v>
      </c>
      <c r="O51" s="18">
        <v>593500</v>
      </c>
      <c r="P51" s="18">
        <v>667311</v>
      </c>
      <c r="Q51" s="18">
        <v>1347287</v>
      </c>
      <c r="R51" s="18">
        <v>21746</v>
      </c>
      <c r="S51" s="18">
        <v>2791450</v>
      </c>
      <c r="T51" s="18">
        <f t="shared" si="12"/>
        <v>22566885</v>
      </c>
      <c r="U51" s="18">
        <f t="shared" si="13"/>
        <v>7672514</v>
      </c>
      <c r="V51" s="18">
        <f t="shared" si="14"/>
        <v>1557200</v>
      </c>
      <c r="W51" s="18">
        <f t="shared" si="15"/>
        <v>112608</v>
      </c>
      <c r="X51" s="18">
        <f t="shared" si="16"/>
        <v>4785300</v>
      </c>
      <c r="Y51" s="18">
        <f t="shared" si="17"/>
        <v>932236</v>
      </c>
      <c r="Z51" s="18">
        <f t="shared" si="17"/>
        <v>3580511</v>
      </c>
      <c r="AA51" s="18">
        <f t="shared" si="18"/>
        <v>285170</v>
      </c>
      <c r="AB51" s="18">
        <f t="shared" si="19"/>
        <v>14894371</v>
      </c>
    </row>
    <row r="52" spans="1:28" ht="13.5">
      <c r="A52" s="17" t="s">
        <v>12</v>
      </c>
      <c r="B52" s="18">
        <f t="shared" si="0"/>
        <v>30586065</v>
      </c>
      <c r="C52" s="18">
        <f t="shared" si="1"/>
        <v>15118260</v>
      </c>
      <c r="D52" s="18">
        <v>3693924</v>
      </c>
      <c r="E52" s="18">
        <v>3168</v>
      </c>
      <c r="F52" s="18">
        <v>9654300</v>
      </c>
      <c r="G52" s="18">
        <v>784049</v>
      </c>
      <c r="H52" s="18">
        <v>5008677</v>
      </c>
      <c r="I52" s="18">
        <v>982819</v>
      </c>
      <c r="J52" s="18">
        <v>15467805</v>
      </c>
      <c r="K52" s="18">
        <f t="shared" si="2"/>
        <v>5433074</v>
      </c>
      <c r="L52" s="18">
        <f t="shared" si="3"/>
        <v>762387</v>
      </c>
      <c r="M52" s="18">
        <v>82358</v>
      </c>
      <c r="N52" s="18">
        <v>13091</v>
      </c>
      <c r="O52" s="18">
        <v>124500</v>
      </c>
      <c r="P52" s="18">
        <v>510001</v>
      </c>
      <c r="Q52" s="18">
        <v>2780555</v>
      </c>
      <c r="R52" s="18">
        <v>32437</v>
      </c>
      <c r="S52" s="18">
        <v>4670687</v>
      </c>
      <c r="T52" s="18">
        <f t="shared" si="12"/>
        <v>36019139</v>
      </c>
      <c r="U52" s="18">
        <f t="shared" si="13"/>
        <v>15880647</v>
      </c>
      <c r="V52" s="18">
        <f t="shared" si="14"/>
        <v>3776282</v>
      </c>
      <c r="W52" s="18">
        <f t="shared" si="15"/>
        <v>16259</v>
      </c>
      <c r="X52" s="18">
        <f t="shared" si="16"/>
        <v>9778800</v>
      </c>
      <c r="Y52" s="18">
        <f t="shared" si="17"/>
        <v>1294050</v>
      </c>
      <c r="Z52" s="18">
        <f t="shared" si="17"/>
        <v>7789232</v>
      </c>
      <c r="AA52" s="18">
        <f t="shared" si="18"/>
        <v>1015256</v>
      </c>
      <c r="AB52" s="18">
        <f t="shared" si="19"/>
        <v>20138492</v>
      </c>
    </row>
    <row r="53" spans="1:28" ht="13.5">
      <c r="A53" s="17" t="s">
        <v>96</v>
      </c>
      <c r="B53" s="18">
        <f t="shared" si="0"/>
        <v>19235386</v>
      </c>
      <c r="C53" s="18">
        <f t="shared" si="1"/>
        <v>6285599</v>
      </c>
      <c r="D53" s="18">
        <v>2676514</v>
      </c>
      <c r="E53" s="18">
        <v>56417</v>
      </c>
      <c r="F53" s="18">
        <v>2331800</v>
      </c>
      <c r="G53" s="18">
        <v>1038388</v>
      </c>
      <c r="H53" s="18">
        <v>4440966</v>
      </c>
      <c r="I53" s="18">
        <v>182480</v>
      </c>
      <c r="J53" s="18">
        <v>12949787</v>
      </c>
      <c r="K53" s="18">
        <f t="shared" si="2"/>
        <v>1517970</v>
      </c>
      <c r="L53" s="18">
        <f t="shared" si="3"/>
        <v>93958</v>
      </c>
      <c r="M53" s="18">
        <v>2725</v>
      </c>
      <c r="N53" s="18">
        <v>1362</v>
      </c>
      <c r="O53" s="18">
        <v>0</v>
      </c>
      <c r="P53" s="18">
        <v>52186</v>
      </c>
      <c r="Q53" s="18">
        <v>816238</v>
      </c>
      <c r="R53" s="18">
        <v>37685</v>
      </c>
      <c r="S53" s="18">
        <v>1424012</v>
      </c>
      <c r="T53" s="18">
        <f t="shared" si="12"/>
        <v>20753356</v>
      </c>
      <c r="U53" s="18">
        <f t="shared" si="13"/>
        <v>6379557</v>
      </c>
      <c r="V53" s="18">
        <f t="shared" si="14"/>
        <v>2679239</v>
      </c>
      <c r="W53" s="18">
        <f t="shared" si="15"/>
        <v>57779</v>
      </c>
      <c r="X53" s="18">
        <f t="shared" si="16"/>
        <v>2331800</v>
      </c>
      <c r="Y53" s="18">
        <f t="shared" si="17"/>
        <v>1090574</v>
      </c>
      <c r="Z53" s="18">
        <f t="shared" si="17"/>
        <v>5257204</v>
      </c>
      <c r="AA53" s="18">
        <f t="shared" si="18"/>
        <v>220165</v>
      </c>
      <c r="AB53" s="18">
        <f t="shared" si="19"/>
        <v>14373799</v>
      </c>
    </row>
    <row r="54" spans="1:28" ht="13.5">
      <c r="A54" s="69" t="s">
        <v>66</v>
      </c>
      <c r="B54" s="64">
        <f>SUM(B7:B53)</f>
        <v>2602863827</v>
      </c>
      <c r="C54" s="64">
        <f aca="true" t="shared" si="20" ref="C54:AB54">SUM(C7:C53)</f>
        <v>1092691689</v>
      </c>
      <c r="D54" s="64">
        <f t="shared" si="20"/>
        <v>248477094</v>
      </c>
      <c r="E54" s="64">
        <f t="shared" si="20"/>
        <v>11993931</v>
      </c>
      <c r="F54" s="64">
        <f t="shared" si="20"/>
        <v>576802684</v>
      </c>
      <c r="G54" s="64">
        <f t="shared" si="20"/>
        <v>182555399</v>
      </c>
      <c r="H54" s="64">
        <f t="shared" si="20"/>
        <v>325795963</v>
      </c>
      <c r="I54" s="64">
        <f t="shared" si="20"/>
        <v>72862581</v>
      </c>
      <c r="J54" s="64">
        <f t="shared" si="20"/>
        <v>1510172138</v>
      </c>
      <c r="K54" s="64">
        <f t="shared" si="20"/>
        <v>343554608</v>
      </c>
      <c r="L54" s="64">
        <f t="shared" si="20"/>
        <v>105811775</v>
      </c>
      <c r="M54" s="64">
        <f t="shared" si="20"/>
        <v>11962469</v>
      </c>
      <c r="N54" s="64">
        <f t="shared" si="20"/>
        <v>2549075</v>
      </c>
      <c r="O54" s="64">
        <f t="shared" si="20"/>
        <v>36199339</v>
      </c>
      <c r="P54" s="64">
        <f t="shared" si="20"/>
        <v>47176500</v>
      </c>
      <c r="Q54" s="64">
        <f t="shared" si="20"/>
        <v>111873352</v>
      </c>
      <c r="R54" s="64">
        <f t="shared" si="20"/>
        <v>7924392</v>
      </c>
      <c r="S54" s="64">
        <f t="shared" si="20"/>
        <v>237742833</v>
      </c>
      <c r="T54" s="64">
        <f t="shared" si="20"/>
        <v>2946418435</v>
      </c>
      <c r="U54" s="64">
        <f t="shared" si="20"/>
        <v>1198503464</v>
      </c>
      <c r="V54" s="64">
        <f t="shared" si="20"/>
        <v>260439563</v>
      </c>
      <c r="W54" s="64">
        <f t="shared" si="20"/>
        <v>14543006</v>
      </c>
      <c r="X54" s="64">
        <f t="shared" si="20"/>
        <v>613002023</v>
      </c>
      <c r="Y54" s="64">
        <f t="shared" si="20"/>
        <v>229731899</v>
      </c>
      <c r="Z54" s="64">
        <f t="shared" si="20"/>
        <v>437669315</v>
      </c>
      <c r="AA54" s="64">
        <f t="shared" si="20"/>
        <v>80786973</v>
      </c>
      <c r="AB54" s="64">
        <f t="shared" si="20"/>
        <v>1747914971</v>
      </c>
    </row>
  </sheetData>
  <mergeCells count="1">
    <mergeCell ref="A2:A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F54"/>
  <sheetViews>
    <sheetView showGridLines="0" workbookViewId="0" topLeftCell="A1">
      <pane xSplit="1" ySplit="6" topLeftCell="B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B7" sqref="B7"/>
    </sheetView>
  </sheetViews>
  <sheetFormatPr defaultColWidth="9.00390625" defaultRowHeight="13.5"/>
  <cols>
    <col min="1" max="1" width="9.00390625" style="20" customWidth="1"/>
    <col min="2" max="3" width="11.125" style="21" customWidth="1"/>
    <col min="4" max="4" width="11.125" style="22" customWidth="1"/>
    <col min="5" max="5" width="11.125" style="23" customWidth="1"/>
    <col min="6" max="58" width="11.125" style="22" customWidth="1"/>
    <col min="59" max="16384" width="9.00390625" style="61" customWidth="1"/>
  </cols>
  <sheetData>
    <row r="1" ht="17.25">
      <c r="A1" s="57" t="s">
        <v>24</v>
      </c>
    </row>
    <row r="2" spans="1:58" s="60" customFormat="1" ht="22.5" customHeight="1">
      <c r="A2" s="86" t="s">
        <v>67</v>
      </c>
      <c r="B2" s="25" t="s">
        <v>43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52"/>
      <c r="O2" s="52"/>
      <c r="P2" s="52"/>
      <c r="Q2" s="26"/>
      <c r="R2" s="26"/>
      <c r="S2" s="26"/>
      <c r="T2" s="53"/>
      <c r="U2" s="25" t="s">
        <v>68</v>
      </c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52"/>
      <c r="AH2" s="52"/>
      <c r="AI2" s="52"/>
      <c r="AJ2" s="26"/>
      <c r="AK2" s="26"/>
      <c r="AL2" s="26"/>
      <c r="AM2" s="53"/>
      <c r="AN2" s="25" t="s">
        <v>69</v>
      </c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52"/>
      <c r="BA2" s="52"/>
      <c r="BB2" s="52"/>
      <c r="BC2" s="26"/>
      <c r="BD2" s="26"/>
      <c r="BE2" s="26"/>
      <c r="BF2" s="53"/>
    </row>
    <row r="3" spans="1:58" s="60" customFormat="1" ht="22.5" customHeight="1">
      <c r="A3" s="81"/>
      <c r="B3" s="28" t="s">
        <v>44</v>
      </c>
      <c r="C3" s="26"/>
      <c r="D3" s="26"/>
      <c r="E3" s="26"/>
      <c r="F3" s="26"/>
      <c r="G3" s="29"/>
      <c r="H3" s="82" t="s">
        <v>45</v>
      </c>
      <c r="I3" s="28" t="s">
        <v>70</v>
      </c>
      <c r="J3" s="26"/>
      <c r="K3" s="26"/>
      <c r="L3" s="26"/>
      <c r="M3" s="26"/>
      <c r="N3" s="26"/>
      <c r="O3" s="26"/>
      <c r="P3" s="26"/>
      <c r="Q3" s="29"/>
      <c r="R3" s="80" t="s">
        <v>46</v>
      </c>
      <c r="S3" s="80" t="s">
        <v>47</v>
      </c>
      <c r="T3" s="27" t="s">
        <v>71</v>
      </c>
      <c r="U3" s="28" t="s">
        <v>48</v>
      </c>
      <c r="V3" s="26"/>
      <c r="W3" s="26"/>
      <c r="X3" s="26"/>
      <c r="Y3" s="26"/>
      <c r="Z3" s="29"/>
      <c r="AA3" s="82" t="s">
        <v>49</v>
      </c>
      <c r="AB3" s="28" t="s">
        <v>70</v>
      </c>
      <c r="AC3" s="26"/>
      <c r="AD3" s="26"/>
      <c r="AE3" s="26"/>
      <c r="AF3" s="26"/>
      <c r="AG3" s="26"/>
      <c r="AH3" s="26"/>
      <c r="AI3" s="26"/>
      <c r="AJ3" s="29"/>
      <c r="AK3" s="80" t="s">
        <v>46</v>
      </c>
      <c r="AL3" s="80" t="s">
        <v>47</v>
      </c>
      <c r="AM3" s="27" t="s">
        <v>71</v>
      </c>
      <c r="AN3" s="28" t="s">
        <v>48</v>
      </c>
      <c r="AO3" s="26"/>
      <c r="AP3" s="26"/>
      <c r="AQ3" s="26"/>
      <c r="AR3" s="26"/>
      <c r="AS3" s="29"/>
      <c r="AT3" s="82" t="s">
        <v>49</v>
      </c>
      <c r="AU3" s="28" t="s">
        <v>70</v>
      </c>
      <c r="AV3" s="26"/>
      <c r="AW3" s="26"/>
      <c r="AX3" s="26"/>
      <c r="AY3" s="26"/>
      <c r="AZ3" s="26"/>
      <c r="BA3" s="26"/>
      <c r="BB3" s="26"/>
      <c r="BC3" s="29"/>
      <c r="BD3" s="80" t="s">
        <v>46</v>
      </c>
      <c r="BE3" s="80" t="s">
        <v>47</v>
      </c>
      <c r="BF3" s="27" t="s">
        <v>71</v>
      </c>
    </row>
    <row r="4" spans="1:58" s="60" customFormat="1" ht="22.5" customHeight="1">
      <c r="A4" s="81"/>
      <c r="B4" s="27" t="s">
        <v>90</v>
      </c>
      <c r="C4" s="30" t="s">
        <v>72</v>
      </c>
      <c r="D4" s="31"/>
      <c r="E4" s="32"/>
      <c r="F4" s="29"/>
      <c r="G4" s="84" t="s">
        <v>50</v>
      </c>
      <c r="H4" s="83"/>
      <c r="I4" s="27" t="s">
        <v>90</v>
      </c>
      <c r="J4" s="80" t="s">
        <v>51</v>
      </c>
      <c r="K4" s="28" t="s">
        <v>73</v>
      </c>
      <c r="L4" s="26"/>
      <c r="M4" s="26"/>
      <c r="N4" s="29"/>
      <c r="O4" s="80" t="s">
        <v>52</v>
      </c>
      <c r="P4" s="80" t="s">
        <v>53</v>
      </c>
      <c r="Q4" s="80" t="s">
        <v>54</v>
      </c>
      <c r="R4" s="81"/>
      <c r="S4" s="81"/>
      <c r="T4" s="34"/>
      <c r="U4" s="27" t="s">
        <v>90</v>
      </c>
      <c r="V4" s="30" t="s">
        <v>72</v>
      </c>
      <c r="W4" s="31"/>
      <c r="X4" s="32"/>
      <c r="Y4" s="29"/>
      <c r="Z4" s="84" t="s">
        <v>50</v>
      </c>
      <c r="AA4" s="83"/>
      <c r="AB4" s="27" t="s">
        <v>90</v>
      </c>
      <c r="AC4" s="80" t="s">
        <v>51</v>
      </c>
      <c r="AD4" s="28" t="s">
        <v>73</v>
      </c>
      <c r="AE4" s="26"/>
      <c r="AF4" s="26"/>
      <c r="AG4" s="29"/>
      <c r="AH4" s="80" t="s">
        <v>52</v>
      </c>
      <c r="AI4" s="80" t="s">
        <v>53</v>
      </c>
      <c r="AJ4" s="80" t="s">
        <v>54</v>
      </c>
      <c r="AK4" s="81"/>
      <c r="AL4" s="81"/>
      <c r="AM4" s="34"/>
      <c r="AN4" s="27" t="s">
        <v>90</v>
      </c>
      <c r="AO4" s="30" t="s">
        <v>72</v>
      </c>
      <c r="AP4" s="31"/>
      <c r="AQ4" s="32"/>
      <c r="AR4" s="29"/>
      <c r="AS4" s="84" t="s">
        <v>50</v>
      </c>
      <c r="AT4" s="83"/>
      <c r="AU4" s="27" t="s">
        <v>90</v>
      </c>
      <c r="AV4" s="80" t="s">
        <v>51</v>
      </c>
      <c r="AW4" s="28" t="s">
        <v>73</v>
      </c>
      <c r="AX4" s="26"/>
      <c r="AY4" s="26"/>
      <c r="AZ4" s="29"/>
      <c r="BA4" s="80" t="s">
        <v>52</v>
      </c>
      <c r="BB4" s="80" t="s">
        <v>53</v>
      </c>
      <c r="BC4" s="80" t="s">
        <v>54</v>
      </c>
      <c r="BD4" s="81"/>
      <c r="BE4" s="81"/>
      <c r="BF4" s="34"/>
    </row>
    <row r="5" spans="1:58" s="60" customFormat="1" ht="22.5" customHeight="1">
      <c r="A5" s="81"/>
      <c r="B5" s="34"/>
      <c r="C5" s="27" t="s">
        <v>90</v>
      </c>
      <c r="D5" s="33" t="s">
        <v>55</v>
      </c>
      <c r="E5" s="33" t="s">
        <v>56</v>
      </c>
      <c r="F5" s="33" t="s">
        <v>57</v>
      </c>
      <c r="G5" s="85"/>
      <c r="H5" s="83"/>
      <c r="I5" s="34"/>
      <c r="J5" s="81"/>
      <c r="K5" s="27" t="s">
        <v>90</v>
      </c>
      <c r="L5" s="24" t="s">
        <v>58</v>
      </c>
      <c r="M5" s="24" t="s">
        <v>59</v>
      </c>
      <c r="N5" s="24" t="s">
        <v>60</v>
      </c>
      <c r="O5" s="81"/>
      <c r="P5" s="81"/>
      <c r="Q5" s="81"/>
      <c r="R5" s="81"/>
      <c r="S5" s="81"/>
      <c r="T5" s="34"/>
      <c r="U5" s="34"/>
      <c r="V5" s="27" t="s">
        <v>90</v>
      </c>
      <c r="W5" s="33" t="s">
        <v>55</v>
      </c>
      <c r="X5" s="33" t="s">
        <v>56</v>
      </c>
      <c r="Y5" s="33" t="s">
        <v>57</v>
      </c>
      <c r="Z5" s="85"/>
      <c r="AA5" s="83"/>
      <c r="AB5" s="34"/>
      <c r="AC5" s="81"/>
      <c r="AD5" s="27" t="s">
        <v>90</v>
      </c>
      <c r="AE5" s="24" t="s">
        <v>58</v>
      </c>
      <c r="AF5" s="24" t="s">
        <v>59</v>
      </c>
      <c r="AG5" s="24" t="s">
        <v>60</v>
      </c>
      <c r="AH5" s="81"/>
      <c r="AI5" s="81"/>
      <c r="AJ5" s="81"/>
      <c r="AK5" s="81"/>
      <c r="AL5" s="81"/>
      <c r="AM5" s="34"/>
      <c r="AN5" s="34"/>
      <c r="AO5" s="27" t="s">
        <v>90</v>
      </c>
      <c r="AP5" s="33" t="s">
        <v>55</v>
      </c>
      <c r="AQ5" s="33" t="s">
        <v>56</v>
      </c>
      <c r="AR5" s="33" t="s">
        <v>57</v>
      </c>
      <c r="AS5" s="85"/>
      <c r="AT5" s="83"/>
      <c r="AU5" s="34"/>
      <c r="AV5" s="81"/>
      <c r="AW5" s="27" t="s">
        <v>90</v>
      </c>
      <c r="AX5" s="24" t="s">
        <v>58</v>
      </c>
      <c r="AY5" s="24" t="s">
        <v>59</v>
      </c>
      <c r="AZ5" s="24" t="s">
        <v>60</v>
      </c>
      <c r="BA5" s="81"/>
      <c r="BB5" s="81"/>
      <c r="BC5" s="81"/>
      <c r="BD5" s="81"/>
      <c r="BE5" s="81"/>
      <c r="BF5" s="34"/>
    </row>
    <row r="6" spans="1:58" s="60" customFormat="1" ht="22.5" customHeight="1">
      <c r="A6" s="87"/>
      <c r="B6" s="35" t="s">
        <v>93</v>
      </c>
      <c r="C6" s="35" t="s">
        <v>94</v>
      </c>
      <c r="D6" s="36" t="s">
        <v>94</v>
      </c>
      <c r="E6" s="36" t="s">
        <v>94</v>
      </c>
      <c r="F6" s="36" t="s">
        <v>94</v>
      </c>
      <c r="G6" s="39" t="s">
        <v>94</v>
      </c>
      <c r="H6" s="39" t="s">
        <v>94</v>
      </c>
      <c r="I6" s="35" t="s">
        <v>94</v>
      </c>
      <c r="J6" s="35" t="s">
        <v>94</v>
      </c>
      <c r="K6" s="35" t="s">
        <v>94</v>
      </c>
      <c r="L6" s="40" t="s">
        <v>94</v>
      </c>
      <c r="M6" s="40" t="s">
        <v>94</v>
      </c>
      <c r="N6" s="40" t="s">
        <v>94</v>
      </c>
      <c r="O6" s="35" t="s">
        <v>94</v>
      </c>
      <c r="P6" s="35" t="s">
        <v>94</v>
      </c>
      <c r="Q6" s="35" t="s">
        <v>94</v>
      </c>
      <c r="R6" s="35" t="s">
        <v>94</v>
      </c>
      <c r="S6" s="35" t="s">
        <v>94</v>
      </c>
      <c r="T6" s="35" t="s">
        <v>94</v>
      </c>
      <c r="U6" s="35" t="s">
        <v>93</v>
      </c>
      <c r="V6" s="35" t="s">
        <v>94</v>
      </c>
      <c r="W6" s="36" t="s">
        <v>94</v>
      </c>
      <c r="X6" s="36" t="s">
        <v>94</v>
      </c>
      <c r="Y6" s="36" t="s">
        <v>94</v>
      </c>
      <c r="Z6" s="39" t="s">
        <v>94</v>
      </c>
      <c r="AA6" s="39" t="s">
        <v>94</v>
      </c>
      <c r="AB6" s="35" t="s">
        <v>94</v>
      </c>
      <c r="AC6" s="35" t="s">
        <v>94</v>
      </c>
      <c r="AD6" s="35" t="s">
        <v>94</v>
      </c>
      <c r="AE6" s="40" t="s">
        <v>94</v>
      </c>
      <c r="AF6" s="40" t="s">
        <v>94</v>
      </c>
      <c r="AG6" s="40" t="s">
        <v>94</v>
      </c>
      <c r="AH6" s="35" t="s">
        <v>94</v>
      </c>
      <c r="AI6" s="35" t="s">
        <v>94</v>
      </c>
      <c r="AJ6" s="35" t="s">
        <v>94</v>
      </c>
      <c r="AK6" s="35" t="s">
        <v>94</v>
      </c>
      <c r="AL6" s="35" t="s">
        <v>94</v>
      </c>
      <c r="AM6" s="35" t="s">
        <v>94</v>
      </c>
      <c r="AN6" s="35" t="s">
        <v>93</v>
      </c>
      <c r="AO6" s="35" t="s">
        <v>94</v>
      </c>
      <c r="AP6" s="36" t="s">
        <v>94</v>
      </c>
      <c r="AQ6" s="36" t="s">
        <v>94</v>
      </c>
      <c r="AR6" s="36" t="s">
        <v>94</v>
      </c>
      <c r="AS6" s="39" t="s">
        <v>94</v>
      </c>
      <c r="AT6" s="39" t="s">
        <v>94</v>
      </c>
      <c r="AU6" s="35" t="s">
        <v>94</v>
      </c>
      <c r="AV6" s="35" t="s">
        <v>94</v>
      </c>
      <c r="AW6" s="35" t="s">
        <v>94</v>
      </c>
      <c r="AX6" s="40" t="s">
        <v>94</v>
      </c>
      <c r="AY6" s="40" t="s">
        <v>94</v>
      </c>
      <c r="AZ6" s="40" t="s">
        <v>94</v>
      </c>
      <c r="BA6" s="35" t="s">
        <v>94</v>
      </c>
      <c r="BB6" s="35" t="s">
        <v>94</v>
      </c>
      <c r="BC6" s="35" t="s">
        <v>94</v>
      </c>
      <c r="BD6" s="35" t="s">
        <v>94</v>
      </c>
      <c r="BE6" s="35" t="s">
        <v>94</v>
      </c>
      <c r="BF6" s="35" t="s">
        <v>94</v>
      </c>
    </row>
    <row r="7" spans="1:58" ht="13.5">
      <c r="A7" s="17" t="s">
        <v>95</v>
      </c>
      <c r="B7" s="18">
        <f aca="true" t="shared" si="0" ref="B7:B53">C7+G7</f>
        <v>60915150</v>
      </c>
      <c r="C7" s="18">
        <f aca="true" t="shared" si="1" ref="C7:C53">SUM(D7:F7)</f>
        <v>60219302</v>
      </c>
      <c r="D7" s="18">
        <v>47030958</v>
      </c>
      <c r="E7" s="18">
        <v>12612108</v>
      </c>
      <c r="F7" s="18">
        <v>576236</v>
      </c>
      <c r="G7" s="18">
        <v>695848</v>
      </c>
      <c r="H7" s="18">
        <v>1102977</v>
      </c>
      <c r="I7" s="18">
        <f aca="true" t="shared" si="2" ref="I7:I53">J7+K7+O7+P7+Q7</f>
        <v>55929604</v>
      </c>
      <c r="J7" s="18">
        <v>21354949</v>
      </c>
      <c r="K7" s="65">
        <f aca="true" t="shared" si="3" ref="K7:K53">SUM(L7:N7)</f>
        <v>9508230</v>
      </c>
      <c r="L7" s="18">
        <v>1982261</v>
      </c>
      <c r="M7" s="18">
        <v>5294604</v>
      </c>
      <c r="N7" s="18">
        <v>2231365</v>
      </c>
      <c r="O7" s="18">
        <v>646319</v>
      </c>
      <c r="P7" s="18">
        <v>23278244</v>
      </c>
      <c r="Q7" s="18">
        <v>1141862</v>
      </c>
      <c r="R7" s="18">
        <v>5176165</v>
      </c>
      <c r="S7" s="18">
        <v>2739257</v>
      </c>
      <c r="T7" s="18">
        <f aca="true" t="shared" si="4" ref="T7:T53">B7+I7+S7</f>
        <v>119584011</v>
      </c>
      <c r="U7" s="18">
        <f aca="true" t="shared" si="5" ref="U7:U53">V7+Z7</f>
        <v>4417852</v>
      </c>
      <c r="V7" s="18">
        <f aca="true" t="shared" si="6" ref="V7:V53">SUM(W7:Y7)</f>
        <v>4417852</v>
      </c>
      <c r="W7" s="18">
        <v>4403624</v>
      </c>
      <c r="X7" s="18">
        <v>6458</v>
      </c>
      <c r="Y7" s="18">
        <v>7770</v>
      </c>
      <c r="Z7" s="18">
        <v>0</v>
      </c>
      <c r="AA7" s="18">
        <v>393624</v>
      </c>
      <c r="AB7" s="18">
        <f aca="true" t="shared" si="7" ref="AB7:AB53">AC7+AD7+AH7+AI7+AJ7</f>
        <v>12393114</v>
      </c>
      <c r="AC7" s="18">
        <v>3762817</v>
      </c>
      <c r="AD7" s="65">
        <f aca="true" t="shared" si="8" ref="AD7:AD53">SUM(AE7:AG7)</f>
        <v>3612271</v>
      </c>
      <c r="AE7" s="18">
        <v>317870</v>
      </c>
      <c r="AF7" s="18">
        <v>3207830</v>
      </c>
      <c r="AG7" s="18">
        <v>86571</v>
      </c>
      <c r="AH7" s="18">
        <v>29473</v>
      </c>
      <c r="AI7" s="18">
        <v>4742705</v>
      </c>
      <c r="AJ7" s="18">
        <v>245848</v>
      </c>
      <c r="AK7" s="18">
        <v>4527401</v>
      </c>
      <c r="AL7" s="18">
        <v>1248119</v>
      </c>
      <c r="AM7" s="18">
        <f aca="true" t="shared" si="9" ref="AM7:AM53">U7+AB7+AL7</f>
        <v>18059085</v>
      </c>
      <c r="AN7" s="18">
        <f aca="true" t="shared" si="10" ref="AN7:AQ53">B7+U7</f>
        <v>65333002</v>
      </c>
      <c r="AO7" s="18">
        <f t="shared" si="10"/>
        <v>64637154</v>
      </c>
      <c r="AP7" s="18">
        <f t="shared" si="10"/>
        <v>51434582</v>
      </c>
      <c r="AQ7" s="18">
        <f t="shared" si="10"/>
        <v>12618566</v>
      </c>
      <c r="AR7" s="18">
        <f aca="true" t="shared" si="11" ref="AR7:AR53">F7+Y7</f>
        <v>584006</v>
      </c>
      <c r="AS7" s="18">
        <f aca="true" t="shared" si="12" ref="AS7:AS53">G7+Z7</f>
        <v>695848</v>
      </c>
      <c r="AT7" s="18">
        <f aca="true" t="shared" si="13" ref="AT7:AT53">H7+AA7</f>
        <v>1496601</v>
      </c>
      <c r="AU7" s="18">
        <f aca="true" t="shared" si="14" ref="AU7:AU53">I7+AB7</f>
        <v>68322718</v>
      </c>
      <c r="AV7" s="18">
        <f aca="true" t="shared" si="15" ref="AV7:AV53">J7+AC7</f>
        <v>25117766</v>
      </c>
      <c r="AW7" s="18">
        <f aca="true" t="shared" si="16" ref="AW7:AW53">K7+AD7</f>
        <v>13120501</v>
      </c>
      <c r="AX7" s="18">
        <f aca="true" t="shared" si="17" ref="AX7:AX53">L7+AE7</f>
        <v>2300131</v>
      </c>
      <c r="AY7" s="18">
        <f aca="true" t="shared" si="18" ref="AY7:AY53">M7+AF7</f>
        <v>8502434</v>
      </c>
      <c r="AZ7" s="18">
        <f aca="true" t="shared" si="19" ref="AZ7:AZ53">N7+AG7</f>
        <v>2317936</v>
      </c>
      <c r="BA7" s="18">
        <f aca="true" t="shared" si="20" ref="BA7:BA53">O7+AH7</f>
        <v>675792</v>
      </c>
      <c r="BB7" s="18">
        <f aca="true" t="shared" si="21" ref="BB7:BB53">P7+AI7</f>
        <v>28020949</v>
      </c>
      <c r="BC7" s="18">
        <f aca="true" t="shared" si="22" ref="BC7:BC53">Q7+AJ7</f>
        <v>1387710</v>
      </c>
      <c r="BD7" s="18">
        <f aca="true" t="shared" si="23" ref="BD7:BD53">R7+AK7</f>
        <v>9703566</v>
      </c>
      <c r="BE7" s="18">
        <f aca="true" t="shared" si="24" ref="BE7:BE53">S7+AL7</f>
        <v>3987376</v>
      </c>
      <c r="BF7" s="18">
        <f aca="true" t="shared" si="25" ref="BF7:BF53">T7+AM7</f>
        <v>137643096</v>
      </c>
    </row>
    <row r="8" spans="1:58" ht="13.5">
      <c r="A8" s="17" t="s">
        <v>82</v>
      </c>
      <c r="B8" s="18">
        <f t="shared" si="0"/>
        <v>25195058</v>
      </c>
      <c r="C8" s="18">
        <f t="shared" si="1"/>
        <v>25100922</v>
      </c>
      <c r="D8" s="18">
        <v>22388315</v>
      </c>
      <c r="E8" s="18">
        <v>2689250</v>
      </c>
      <c r="F8" s="18">
        <v>23357</v>
      </c>
      <c r="G8" s="18">
        <v>94136</v>
      </c>
      <c r="H8" s="18">
        <v>818693</v>
      </c>
      <c r="I8" s="18">
        <f t="shared" si="2"/>
        <v>14055334</v>
      </c>
      <c r="J8" s="18">
        <v>5481340</v>
      </c>
      <c r="K8" s="65">
        <f t="shared" si="3"/>
        <v>2895487</v>
      </c>
      <c r="L8" s="18">
        <v>97596</v>
      </c>
      <c r="M8" s="18">
        <v>2286070</v>
      </c>
      <c r="N8" s="18">
        <v>511821</v>
      </c>
      <c r="O8" s="18">
        <v>122298</v>
      </c>
      <c r="P8" s="18">
        <v>5430635</v>
      </c>
      <c r="Q8" s="18">
        <v>125574</v>
      </c>
      <c r="R8" s="18">
        <v>4911504</v>
      </c>
      <c r="S8" s="18">
        <v>236416</v>
      </c>
      <c r="T8" s="18">
        <f t="shared" si="4"/>
        <v>39486808</v>
      </c>
      <c r="U8" s="18">
        <f t="shared" si="5"/>
        <v>102743</v>
      </c>
      <c r="V8" s="18">
        <f t="shared" si="6"/>
        <v>95781</v>
      </c>
      <c r="W8" s="18">
        <v>94668</v>
      </c>
      <c r="X8" s="18">
        <v>0</v>
      </c>
      <c r="Y8" s="18">
        <v>1113</v>
      </c>
      <c r="Z8" s="18">
        <v>6962</v>
      </c>
      <c r="AA8" s="18">
        <v>45291</v>
      </c>
      <c r="AB8" s="18">
        <f t="shared" si="7"/>
        <v>3946699</v>
      </c>
      <c r="AC8" s="18">
        <v>1416290</v>
      </c>
      <c r="AD8" s="65">
        <f t="shared" si="8"/>
        <v>1963743</v>
      </c>
      <c r="AE8" s="18">
        <v>81466</v>
      </c>
      <c r="AF8" s="18">
        <v>1843419</v>
      </c>
      <c r="AG8" s="18">
        <v>38858</v>
      </c>
      <c r="AH8" s="18">
        <v>0</v>
      </c>
      <c r="AI8" s="18">
        <v>478344</v>
      </c>
      <c r="AJ8" s="18">
        <v>88322</v>
      </c>
      <c r="AK8" s="18">
        <v>3601621</v>
      </c>
      <c r="AL8" s="18">
        <v>200458</v>
      </c>
      <c r="AM8" s="18">
        <f t="shared" si="9"/>
        <v>4249900</v>
      </c>
      <c r="AN8" s="18">
        <f t="shared" si="10"/>
        <v>25297801</v>
      </c>
      <c r="AO8" s="18">
        <f t="shared" si="10"/>
        <v>25196703</v>
      </c>
      <c r="AP8" s="18">
        <f t="shared" si="10"/>
        <v>22482983</v>
      </c>
      <c r="AQ8" s="18">
        <f t="shared" si="10"/>
        <v>2689250</v>
      </c>
      <c r="AR8" s="18">
        <f t="shared" si="11"/>
        <v>24470</v>
      </c>
      <c r="AS8" s="18">
        <f t="shared" si="12"/>
        <v>101098</v>
      </c>
      <c r="AT8" s="18">
        <f t="shared" si="13"/>
        <v>863984</v>
      </c>
      <c r="AU8" s="18">
        <f t="shared" si="14"/>
        <v>18002033</v>
      </c>
      <c r="AV8" s="18">
        <f t="shared" si="15"/>
        <v>6897630</v>
      </c>
      <c r="AW8" s="18">
        <f t="shared" si="16"/>
        <v>4859230</v>
      </c>
      <c r="AX8" s="18">
        <f t="shared" si="17"/>
        <v>179062</v>
      </c>
      <c r="AY8" s="18">
        <f t="shared" si="18"/>
        <v>4129489</v>
      </c>
      <c r="AZ8" s="18">
        <f t="shared" si="19"/>
        <v>550679</v>
      </c>
      <c r="BA8" s="18">
        <f t="shared" si="20"/>
        <v>122298</v>
      </c>
      <c r="BB8" s="18">
        <f t="shared" si="21"/>
        <v>5908979</v>
      </c>
      <c r="BC8" s="18">
        <f t="shared" si="22"/>
        <v>213896</v>
      </c>
      <c r="BD8" s="18">
        <f t="shared" si="23"/>
        <v>8513125</v>
      </c>
      <c r="BE8" s="18">
        <f t="shared" si="24"/>
        <v>436874</v>
      </c>
      <c r="BF8" s="18">
        <f t="shared" si="25"/>
        <v>43736708</v>
      </c>
    </row>
    <row r="9" spans="1:58" ht="13.5">
      <c r="A9" s="17" t="s">
        <v>28</v>
      </c>
      <c r="B9" s="18">
        <f t="shared" si="0"/>
        <v>13462344</v>
      </c>
      <c r="C9" s="18">
        <f t="shared" si="1"/>
        <v>13398331</v>
      </c>
      <c r="D9" s="18">
        <v>11251323</v>
      </c>
      <c r="E9" s="18">
        <v>2145979</v>
      </c>
      <c r="F9" s="18">
        <v>1029</v>
      </c>
      <c r="G9" s="18">
        <v>64013</v>
      </c>
      <c r="H9" s="18">
        <v>548682</v>
      </c>
      <c r="I9" s="18">
        <f t="shared" si="2"/>
        <v>12213484</v>
      </c>
      <c r="J9" s="18">
        <v>3840117</v>
      </c>
      <c r="K9" s="65">
        <f t="shared" si="3"/>
        <v>3767124</v>
      </c>
      <c r="L9" s="18">
        <v>280416</v>
      </c>
      <c r="M9" s="18">
        <v>3047113</v>
      </c>
      <c r="N9" s="18">
        <v>439595</v>
      </c>
      <c r="O9" s="18">
        <v>101609</v>
      </c>
      <c r="P9" s="18">
        <v>4178149</v>
      </c>
      <c r="Q9" s="18">
        <v>326485</v>
      </c>
      <c r="R9" s="18">
        <v>4507841</v>
      </c>
      <c r="S9" s="18">
        <v>167178</v>
      </c>
      <c r="T9" s="18">
        <f t="shared" si="4"/>
        <v>25843006</v>
      </c>
      <c r="U9" s="18">
        <f t="shared" si="5"/>
        <v>127370</v>
      </c>
      <c r="V9" s="18">
        <f t="shared" si="6"/>
        <v>110878</v>
      </c>
      <c r="W9" s="18">
        <v>108169</v>
      </c>
      <c r="X9" s="18">
        <v>0</v>
      </c>
      <c r="Y9" s="18">
        <v>2709</v>
      </c>
      <c r="Z9" s="18">
        <v>16492</v>
      </c>
      <c r="AA9" s="18">
        <v>111276</v>
      </c>
      <c r="AB9" s="18">
        <f t="shared" si="7"/>
        <v>4942695</v>
      </c>
      <c r="AC9" s="18">
        <v>1000664</v>
      </c>
      <c r="AD9" s="65">
        <f t="shared" si="8"/>
        <v>1604577</v>
      </c>
      <c r="AE9" s="18">
        <v>179</v>
      </c>
      <c r="AF9" s="18">
        <v>1597939</v>
      </c>
      <c r="AG9" s="18">
        <v>6459</v>
      </c>
      <c r="AH9" s="18">
        <v>0</v>
      </c>
      <c r="AI9" s="18">
        <v>2158585</v>
      </c>
      <c r="AJ9" s="18">
        <v>178869</v>
      </c>
      <c r="AK9" s="18">
        <v>2771743</v>
      </c>
      <c r="AL9" s="18">
        <v>135955</v>
      </c>
      <c r="AM9" s="18">
        <f t="shared" si="9"/>
        <v>5206020</v>
      </c>
      <c r="AN9" s="18">
        <f t="shared" si="10"/>
        <v>13589714</v>
      </c>
      <c r="AO9" s="18">
        <f t="shared" si="10"/>
        <v>13509209</v>
      </c>
      <c r="AP9" s="18">
        <f t="shared" si="10"/>
        <v>11359492</v>
      </c>
      <c r="AQ9" s="18">
        <f t="shared" si="10"/>
        <v>2145979</v>
      </c>
      <c r="AR9" s="18">
        <f t="shared" si="11"/>
        <v>3738</v>
      </c>
      <c r="AS9" s="18">
        <f t="shared" si="12"/>
        <v>80505</v>
      </c>
      <c r="AT9" s="18">
        <f t="shared" si="13"/>
        <v>659958</v>
      </c>
      <c r="AU9" s="18">
        <f t="shared" si="14"/>
        <v>17156179</v>
      </c>
      <c r="AV9" s="18">
        <f t="shared" si="15"/>
        <v>4840781</v>
      </c>
      <c r="AW9" s="18">
        <f t="shared" si="16"/>
        <v>5371701</v>
      </c>
      <c r="AX9" s="18">
        <f t="shared" si="17"/>
        <v>280595</v>
      </c>
      <c r="AY9" s="18">
        <f t="shared" si="18"/>
        <v>4645052</v>
      </c>
      <c r="AZ9" s="18">
        <f t="shared" si="19"/>
        <v>446054</v>
      </c>
      <c r="BA9" s="18">
        <f t="shared" si="20"/>
        <v>101609</v>
      </c>
      <c r="BB9" s="18">
        <f t="shared" si="21"/>
        <v>6336734</v>
      </c>
      <c r="BC9" s="18">
        <f t="shared" si="22"/>
        <v>505354</v>
      </c>
      <c r="BD9" s="18">
        <f t="shared" si="23"/>
        <v>7279584</v>
      </c>
      <c r="BE9" s="18">
        <f t="shared" si="24"/>
        <v>303133</v>
      </c>
      <c r="BF9" s="18">
        <f t="shared" si="25"/>
        <v>31049026</v>
      </c>
    </row>
    <row r="10" spans="1:58" ht="13.5">
      <c r="A10" s="17" t="s">
        <v>63</v>
      </c>
      <c r="B10" s="18">
        <f t="shared" si="0"/>
        <v>15285426</v>
      </c>
      <c r="C10" s="18">
        <f t="shared" si="1"/>
        <v>15268508</v>
      </c>
      <c r="D10" s="18">
        <v>13997208</v>
      </c>
      <c r="E10" s="18">
        <v>1213300</v>
      </c>
      <c r="F10" s="18">
        <v>58000</v>
      </c>
      <c r="G10" s="18">
        <v>16918</v>
      </c>
      <c r="H10" s="18">
        <v>814938</v>
      </c>
      <c r="I10" s="18">
        <f t="shared" si="2"/>
        <v>19610985</v>
      </c>
      <c r="J10" s="18">
        <v>6957183</v>
      </c>
      <c r="K10" s="65">
        <f t="shared" si="3"/>
        <v>4255584</v>
      </c>
      <c r="L10" s="18">
        <v>333454</v>
      </c>
      <c r="M10" s="18">
        <v>3442748</v>
      </c>
      <c r="N10" s="18">
        <v>479382</v>
      </c>
      <c r="O10" s="18">
        <v>131205</v>
      </c>
      <c r="P10" s="18">
        <v>7962877</v>
      </c>
      <c r="Q10" s="18">
        <v>304136</v>
      </c>
      <c r="R10" s="18">
        <v>4338495</v>
      </c>
      <c r="S10" s="18">
        <v>1124769</v>
      </c>
      <c r="T10" s="18">
        <f t="shared" si="4"/>
        <v>36021180</v>
      </c>
      <c r="U10" s="18">
        <f t="shared" si="5"/>
        <v>1830334</v>
      </c>
      <c r="V10" s="18">
        <f t="shared" si="6"/>
        <v>1830334</v>
      </c>
      <c r="W10" s="18">
        <v>1618979</v>
      </c>
      <c r="X10" s="18">
        <v>0</v>
      </c>
      <c r="Y10" s="18">
        <v>211355</v>
      </c>
      <c r="Z10" s="18">
        <v>0</v>
      </c>
      <c r="AA10" s="18">
        <v>356902</v>
      </c>
      <c r="AB10" s="18">
        <f t="shared" si="7"/>
        <v>5346931</v>
      </c>
      <c r="AC10" s="18">
        <v>1239799</v>
      </c>
      <c r="AD10" s="65">
        <f t="shared" si="8"/>
        <v>2177588</v>
      </c>
      <c r="AE10" s="18">
        <v>25849</v>
      </c>
      <c r="AF10" s="18">
        <v>2121707</v>
      </c>
      <c r="AG10" s="18">
        <v>30032</v>
      </c>
      <c r="AH10" s="18">
        <v>156</v>
      </c>
      <c r="AI10" s="18">
        <v>1706302</v>
      </c>
      <c r="AJ10" s="18">
        <v>223086</v>
      </c>
      <c r="AK10" s="18">
        <v>2995089</v>
      </c>
      <c r="AL10" s="18">
        <v>130511</v>
      </c>
      <c r="AM10" s="18">
        <f t="shared" si="9"/>
        <v>7307776</v>
      </c>
      <c r="AN10" s="18">
        <f t="shared" si="10"/>
        <v>17115760</v>
      </c>
      <c r="AO10" s="18">
        <f t="shared" si="10"/>
        <v>17098842</v>
      </c>
      <c r="AP10" s="18">
        <f t="shared" si="10"/>
        <v>15616187</v>
      </c>
      <c r="AQ10" s="18">
        <f t="shared" si="10"/>
        <v>1213300</v>
      </c>
      <c r="AR10" s="18">
        <f t="shared" si="11"/>
        <v>269355</v>
      </c>
      <c r="AS10" s="18">
        <f t="shared" si="12"/>
        <v>16918</v>
      </c>
      <c r="AT10" s="18">
        <f t="shared" si="13"/>
        <v>1171840</v>
      </c>
      <c r="AU10" s="18">
        <f t="shared" si="14"/>
        <v>24957916</v>
      </c>
      <c r="AV10" s="18">
        <f t="shared" si="15"/>
        <v>8196982</v>
      </c>
      <c r="AW10" s="18">
        <f t="shared" si="16"/>
        <v>6433172</v>
      </c>
      <c r="AX10" s="18">
        <f t="shared" si="17"/>
        <v>359303</v>
      </c>
      <c r="AY10" s="18">
        <f t="shared" si="18"/>
        <v>5564455</v>
      </c>
      <c r="AZ10" s="18">
        <f t="shared" si="19"/>
        <v>509414</v>
      </c>
      <c r="BA10" s="18">
        <f t="shared" si="20"/>
        <v>131361</v>
      </c>
      <c r="BB10" s="18">
        <f t="shared" si="21"/>
        <v>9669179</v>
      </c>
      <c r="BC10" s="18">
        <f t="shared" si="22"/>
        <v>527222</v>
      </c>
      <c r="BD10" s="18">
        <f t="shared" si="23"/>
        <v>7333584</v>
      </c>
      <c r="BE10" s="18">
        <f t="shared" si="24"/>
        <v>1255280</v>
      </c>
      <c r="BF10" s="18">
        <f t="shared" si="25"/>
        <v>43328956</v>
      </c>
    </row>
    <row r="11" spans="1:58" ht="13.5">
      <c r="A11" s="17" t="s">
        <v>64</v>
      </c>
      <c r="B11" s="18">
        <f t="shared" si="0"/>
        <v>18590546</v>
      </c>
      <c r="C11" s="18">
        <f t="shared" si="1"/>
        <v>18522508</v>
      </c>
      <c r="D11" s="18">
        <v>17064591</v>
      </c>
      <c r="E11" s="18">
        <v>1453744</v>
      </c>
      <c r="F11" s="18">
        <v>4173</v>
      </c>
      <c r="G11" s="18">
        <v>68038</v>
      </c>
      <c r="H11" s="18">
        <v>444474</v>
      </c>
      <c r="I11" s="18">
        <f t="shared" si="2"/>
        <v>9692988</v>
      </c>
      <c r="J11" s="18">
        <v>2954049</v>
      </c>
      <c r="K11" s="65">
        <f t="shared" si="3"/>
        <v>2267753</v>
      </c>
      <c r="L11" s="18">
        <v>245550</v>
      </c>
      <c r="M11" s="18">
        <v>1688809</v>
      </c>
      <c r="N11" s="18">
        <v>333394</v>
      </c>
      <c r="O11" s="18">
        <v>57718</v>
      </c>
      <c r="P11" s="18">
        <v>4307429</v>
      </c>
      <c r="Q11" s="18">
        <v>106039</v>
      </c>
      <c r="R11" s="18">
        <v>3483937</v>
      </c>
      <c r="S11" s="18">
        <v>795222</v>
      </c>
      <c r="T11" s="18">
        <f t="shared" si="4"/>
        <v>29078756</v>
      </c>
      <c r="U11" s="18">
        <f t="shared" si="5"/>
        <v>85238</v>
      </c>
      <c r="V11" s="18">
        <f t="shared" si="6"/>
        <v>63054</v>
      </c>
      <c r="W11" s="18">
        <v>29148</v>
      </c>
      <c r="X11" s="18">
        <v>33906</v>
      </c>
      <c r="Y11" s="18">
        <v>0</v>
      </c>
      <c r="Z11" s="18">
        <v>22184</v>
      </c>
      <c r="AA11" s="18">
        <v>8222</v>
      </c>
      <c r="AB11" s="18">
        <f t="shared" si="7"/>
        <v>3521877</v>
      </c>
      <c r="AC11" s="18">
        <v>999297</v>
      </c>
      <c r="AD11" s="65">
        <f t="shared" si="8"/>
        <v>2063671</v>
      </c>
      <c r="AE11" s="18">
        <v>121</v>
      </c>
      <c r="AF11" s="18">
        <v>2060437</v>
      </c>
      <c r="AG11" s="18">
        <v>3113</v>
      </c>
      <c r="AH11" s="18">
        <v>0</v>
      </c>
      <c r="AI11" s="18">
        <v>416040</v>
      </c>
      <c r="AJ11" s="18">
        <v>42869</v>
      </c>
      <c r="AK11" s="18">
        <v>2595434</v>
      </c>
      <c r="AL11" s="18">
        <v>39116</v>
      </c>
      <c r="AM11" s="18">
        <f t="shared" si="9"/>
        <v>3646231</v>
      </c>
      <c r="AN11" s="18">
        <f t="shared" si="10"/>
        <v>18675784</v>
      </c>
      <c r="AO11" s="18">
        <f t="shared" si="10"/>
        <v>18585562</v>
      </c>
      <c r="AP11" s="18">
        <f t="shared" si="10"/>
        <v>17093739</v>
      </c>
      <c r="AQ11" s="18">
        <f t="shared" si="10"/>
        <v>1487650</v>
      </c>
      <c r="AR11" s="18">
        <f t="shared" si="11"/>
        <v>4173</v>
      </c>
      <c r="AS11" s="18">
        <f t="shared" si="12"/>
        <v>90222</v>
      </c>
      <c r="AT11" s="18">
        <f t="shared" si="13"/>
        <v>452696</v>
      </c>
      <c r="AU11" s="18">
        <f t="shared" si="14"/>
        <v>13214865</v>
      </c>
      <c r="AV11" s="18">
        <f t="shared" si="15"/>
        <v>3953346</v>
      </c>
      <c r="AW11" s="18">
        <f t="shared" si="16"/>
        <v>4331424</v>
      </c>
      <c r="AX11" s="18">
        <f t="shared" si="17"/>
        <v>245671</v>
      </c>
      <c r="AY11" s="18">
        <f t="shared" si="18"/>
        <v>3749246</v>
      </c>
      <c r="AZ11" s="18">
        <f t="shared" si="19"/>
        <v>336507</v>
      </c>
      <c r="BA11" s="18">
        <f t="shared" si="20"/>
        <v>57718</v>
      </c>
      <c r="BB11" s="18">
        <f t="shared" si="21"/>
        <v>4723469</v>
      </c>
      <c r="BC11" s="18">
        <f t="shared" si="22"/>
        <v>148908</v>
      </c>
      <c r="BD11" s="18">
        <f t="shared" si="23"/>
        <v>6079371</v>
      </c>
      <c r="BE11" s="18">
        <f t="shared" si="24"/>
        <v>834338</v>
      </c>
      <c r="BF11" s="18">
        <f t="shared" si="25"/>
        <v>32724987</v>
      </c>
    </row>
    <row r="12" spans="1:58" ht="13.5">
      <c r="A12" s="17" t="s">
        <v>30</v>
      </c>
      <c r="B12" s="18">
        <f t="shared" si="0"/>
        <v>10446046</v>
      </c>
      <c r="C12" s="18">
        <f t="shared" si="1"/>
        <v>10377620</v>
      </c>
      <c r="D12" s="18">
        <v>10316754</v>
      </c>
      <c r="E12" s="18">
        <v>57995</v>
      </c>
      <c r="F12" s="18">
        <v>2871</v>
      </c>
      <c r="G12" s="18">
        <v>68426</v>
      </c>
      <c r="H12" s="18">
        <v>484121</v>
      </c>
      <c r="I12" s="18">
        <f t="shared" si="2"/>
        <v>8807727</v>
      </c>
      <c r="J12" s="18">
        <v>2742359</v>
      </c>
      <c r="K12" s="65">
        <f t="shared" si="3"/>
        <v>2141781</v>
      </c>
      <c r="L12" s="18">
        <v>120488</v>
      </c>
      <c r="M12" s="18">
        <v>1751490</v>
      </c>
      <c r="N12" s="18">
        <v>269803</v>
      </c>
      <c r="O12" s="18">
        <v>16898</v>
      </c>
      <c r="P12" s="18">
        <v>3673114</v>
      </c>
      <c r="Q12" s="18">
        <v>233575</v>
      </c>
      <c r="R12" s="18">
        <v>2703120</v>
      </c>
      <c r="S12" s="18">
        <v>305857</v>
      </c>
      <c r="T12" s="18">
        <f t="shared" si="4"/>
        <v>19559630</v>
      </c>
      <c r="U12" s="18">
        <f t="shared" si="5"/>
        <v>582603</v>
      </c>
      <c r="V12" s="18">
        <f t="shared" si="6"/>
        <v>579915</v>
      </c>
      <c r="W12" s="18">
        <v>579915</v>
      </c>
      <c r="X12" s="18">
        <v>0</v>
      </c>
      <c r="Y12" s="18">
        <v>0</v>
      </c>
      <c r="Z12" s="18">
        <v>2688</v>
      </c>
      <c r="AA12" s="18">
        <v>0</v>
      </c>
      <c r="AB12" s="18">
        <f t="shared" si="7"/>
        <v>3132801</v>
      </c>
      <c r="AC12" s="18">
        <v>1282765</v>
      </c>
      <c r="AD12" s="65">
        <f t="shared" si="8"/>
        <v>1296172</v>
      </c>
      <c r="AE12" s="18">
        <v>29702</v>
      </c>
      <c r="AF12" s="18">
        <v>1266470</v>
      </c>
      <c r="AG12" s="18">
        <v>0</v>
      </c>
      <c r="AH12" s="18">
        <v>14385</v>
      </c>
      <c r="AI12" s="18">
        <v>397452</v>
      </c>
      <c r="AJ12" s="18">
        <v>142027</v>
      </c>
      <c r="AK12" s="18">
        <v>1868367</v>
      </c>
      <c r="AL12" s="18">
        <v>51817</v>
      </c>
      <c r="AM12" s="18">
        <f t="shared" si="9"/>
        <v>3767221</v>
      </c>
      <c r="AN12" s="18">
        <f t="shared" si="10"/>
        <v>11028649</v>
      </c>
      <c r="AO12" s="18">
        <f t="shared" si="10"/>
        <v>10957535</v>
      </c>
      <c r="AP12" s="18">
        <f t="shared" si="10"/>
        <v>10896669</v>
      </c>
      <c r="AQ12" s="18">
        <f t="shared" si="10"/>
        <v>57995</v>
      </c>
      <c r="AR12" s="18">
        <f t="shared" si="11"/>
        <v>2871</v>
      </c>
      <c r="AS12" s="18">
        <f t="shared" si="12"/>
        <v>71114</v>
      </c>
      <c r="AT12" s="18">
        <f t="shared" si="13"/>
        <v>484121</v>
      </c>
      <c r="AU12" s="18">
        <f t="shared" si="14"/>
        <v>11940528</v>
      </c>
      <c r="AV12" s="18">
        <f t="shared" si="15"/>
        <v>4025124</v>
      </c>
      <c r="AW12" s="18">
        <f t="shared" si="16"/>
        <v>3437953</v>
      </c>
      <c r="AX12" s="18">
        <f t="shared" si="17"/>
        <v>150190</v>
      </c>
      <c r="AY12" s="18">
        <f t="shared" si="18"/>
        <v>3017960</v>
      </c>
      <c r="AZ12" s="18">
        <f t="shared" si="19"/>
        <v>269803</v>
      </c>
      <c r="BA12" s="18">
        <f t="shared" si="20"/>
        <v>31283</v>
      </c>
      <c r="BB12" s="18">
        <f t="shared" si="21"/>
        <v>4070566</v>
      </c>
      <c r="BC12" s="18">
        <f t="shared" si="22"/>
        <v>375602</v>
      </c>
      <c r="BD12" s="18">
        <f t="shared" si="23"/>
        <v>4571487</v>
      </c>
      <c r="BE12" s="18">
        <f t="shared" si="24"/>
        <v>357674</v>
      </c>
      <c r="BF12" s="18">
        <f t="shared" si="25"/>
        <v>23326851</v>
      </c>
    </row>
    <row r="13" spans="1:58" ht="13.5">
      <c r="A13" s="17" t="s">
        <v>31</v>
      </c>
      <c r="B13" s="18">
        <f t="shared" si="0"/>
        <v>15178416</v>
      </c>
      <c r="C13" s="18">
        <f t="shared" si="1"/>
        <v>15111882</v>
      </c>
      <c r="D13" s="18">
        <v>12169715</v>
      </c>
      <c r="E13" s="18">
        <v>2933287</v>
      </c>
      <c r="F13" s="18">
        <v>8880</v>
      </c>
      <c r="G13" s="18">
        <v>66534</v>
      </c>
      <c r="H13" s="18">
        <v>564071</v>
      </c>
      <c r="I13" s="18">
        <f t="shared" si="2"/>
        <v>17950781</v>
      </c>
      <c r="J13" s="18">
        <v>4657737</v>
      </c>
      <c r="K13" s="65">
        <f t="shared" si="3"/>
        <v>4618261</v>
      </c>
      <c r="L13" s="18">
        <v>292946</v>
      </c>
      <c r="M13" s="18">
        <v>3670483</v>
      </c>
      <c r="N13" s="18">
        <v>654832</v>
      </c>
      <c r="O13" s="18">
        <v>29297</v>
      </c>
      <c r="P13" s="18">
        <v>8542023</v>
      </c>
      <c r="Q13" s="18">
        <v>103463</v>
      </c>
      <c r="R13" s="18">
        <v>5042440</v>
      </c>
      <c r="S13" s="18">
        <v>581790</v>
      </c>
      <c r="T13" s="18">
        <f t="shared" si="4"/>
        <v>33710987</v>
      </c>
      <c r="U13" s="18">
        <f t="shared" si="5"/>
        <v>862994</v>
      </c>
      <c r="V13" s="18">
        <f t="shared" si="6"/>
        <v>842921</v>
      </c>
      <c r="W13" s="18">
        <v>743915</v>
      </c>
      <c r="X13" s="18">
        <v>97447</v>
      </c>
      <c r="Y13" s="18">
        <v>1559</v>
      </c>
      <c r="Z13" s="18">
        <v>20073</v>
      </c>
      <c r="AA13" s="18">
        <v>96283</v>
      </c>
      <c r="AB13" s="18">
        <f t="shared" si="7"/>
        <v>4810681</v>
      </c>
      <c r="AC13" s="18">
        <v>1924729</v>
      </c>
      <c r="AD13" s="65">
        <f t="shared" si="8"/>
        <v>2086861</v>
      </c>
      <c r="AE13" s="18">
        <v>127132</v>
      </c>
      <c r="AF13" s="18">
        <v>1684084</v>
      </c>
      <c r="AG13" s="18">
        <v>275645</v>
      </c>
      <c r="AH13" s="18">
        <v>3612</v>
      </c>
      <c r="AI13" s="18">
        <v>703588</v>
      </c>
      <c r="AJ13" s="18">
        <v>91891</v>
      </c>
      <c r="AK13" s="18">
        <v>2078252</v>
      </c>
      <c r="AL13" s="18">
        <v>144758</v>
      </c>
      <c r="AM13" s="18">
        <f t="shared" si="9"/>
        <v>5818433</v>
      </c>
      <c r="AN13" s="18">
        <f t="shared" si="10"/>
        <v>16041410</v>
      </c>
      <c r="AO13" s="18">
        <f t="shared" si="10"/>
        <v>15954803</v>
      </c>
      <c r="AP13" s="18">
        <f t="shared" si="10"/>
        <v>12913630</v>
      </c>
      <c r="AQ13" s="18">
        <f t="shared" si="10"/>
        <v>3030734</v>
      </c>
      <c r="AR13" s="18">
        <f t="shared" si="11"/>
        <v>10439</v>
      </c>
      <c r="AS13" s="18">
        <f t="shared" si="12"/>
        <v>86607</v>
      </c>
      <c r="AT13" s="18">
        <f t="shared" si="13"/>
        <v>660354</v>
      </c>
      <c r="AU13" s="18">
        <f t="shared" si="14"/>
        <v>22761462</v>
      </c>
      <c r="AV13" s="18">
        <f t="shared" si="15"/>
        <v>6582466</v>
      </c>
      <c r="AW13" s="18">
        <f t="shared" si="16"/>
        <v>6705122</v>
      </c>
      <c r="AX13" s="18">
        <f t="shared" si="17"/>
        <v>420078</v>
      </c>
      <c r="AY13" s="18">
        <f t="shared" si="18"/>
        <v>5354567</v>
      </c>
      <c r="AZ13" s="18">
        <f t="shared" si="19"/>
        <v>930477</v>
      </c>
      <c r="BA13" s="18">
        <f t="shared" si="20"/>
        <v>32909</v>
      </c>
      <c r="BB13" s="18">
        <f t="shared" si="21"/>
        <v>9245611</v>
      </c>
      <c r="BC13" s="18">
        <f t="shared" si="22"/>
        <v>195354</v>
      </c>
      <c r="BD13" s="18">
        <f t="shared" si="23"/>
        <v>7120692</v>
      </c>
      <c r="BE13" s="18">
        <f t="shared" si="24"/>
        <v>726548</v>
      </c>
      <c r="BF13" s="18">
        <f t="shared" si="25"/>
        <v>39529420</v>
      </c>
    </row>
    <row r="14" spans="1:58" ht="13.5">
      <c r="A14" s="17" t="s">
        <v>32</v>
      </c>
      <c r="B14" s="18">
        <f t="shared" si="0"/>
        <v>16499560</v>
      </c>
      <c r="C14" s="18">
        <f t="shared" si="1"/>
        <v>16462293</v>
      </c>
      <c r="D14" s="18">
        <v>15027852</v>
      </c>
      <c r="E14" s="18">
        <v>930529</v>
      </c>
      <c r="F14" s="18">
        <v>503912</v>
      </c>
      <c r="G14" s="18">
        <v>37267</v>
      </c>
      <c r="H14" s="18">
        <v>1414980</v>
      </c>
      <c r="I14" s="18">
        <f t="shared" si="2"/>
        <v>30689398</v>
      </c>
      <c r="J14" s="18">
        <v>5452735</v>
      </c>
      <c r="K14" s="65">
        <f t="shared" si="3"/>
        <v>7912828</v>
      </c>
      <c r="L14" s="18">
        <v>451355</v>
      </c>
      <c r="M14" s="18">
        <v>5927869</v>
      </c>
      <c r="N14" s="18">
        <v>1533604</v>
      </c>
      <c r="O14" s="18">
        <v>64447</v>
      </c>
      <c r="P14" s="18">
        <v>15960223</v>
      </c>
      <c r="Q14" s="18">
        <v>1299165</v>
      </c>
      <c r="R14" s="18">
        <v>10730020</v>
      </c>
      <c r="S14" s="18">
        <v>1340279</v>
      </c>
      <c r="T14" s="18">
        <f t="shared" si="4"/>
        <v>48529237</v>
      </c>
      <c r="U14" s="18">
        <f t="shared" si="5"/>
        <v>340396</v>
      </c>
      <c r="V14" s="18">
        <f t="shared" si="6"/>
        <v>334726</v>
      </c>
      <c r="W14" s="18">
        <v>111138</v>
      </c>
      <c r="X14" s="18">
        <v>172714</v>
      </c>
      <c r="Y14" s="18">
        <v>50874</v>
      </c>
      <c r="Z14" s="18">
        <v>5670</v>
      </c>
      <c r="AA14" s="18">
        <v>118641</v>
      </c>
      <c r="AB14" s="18">
        <f t="shared" si="7"/>
        <v>6616893</v>
      </c>
      <c r="AC14" s="18">
        <v>1760312</v>
      </c>
      <c r="AD14" s="65">
        <f t="shared" si="8"/>
        <v>2558812</v>
      </c>
      <c r="AE14" s="18">
        <v>60943</v>
      </c>
      <c r="AF14" s="18">
        <v>2437958</v>
      </c>
      <c r="AG14" s="18">
        <v>59911</v>
      </c>
      <c r="AH14" s="18">
        <v>40733</v>
      </c>
      <c r="AI14" s="18">
        <v>1971241</v>
      </c>
      <c r="AJ14" s="18">
        <v>285795</v>
      </c>
      <c r="AK14" s="18">
        <v>3203955</v>
      </c>
      <c r="AL14" s="18">
        <v>787425</v>
      </c>
      <c r="AM14" s="18">
        <f t="shared" si="9"/>
        <v>7744714</v>
      </c>
      <c r="AN14" s="18">
        <f t="shared" si="10"/>
        <v>16839956</v>
      </c>
      <c r="AO14" s="18">
        <f t="shared" si="10"/>
        <v>16797019</v>
      </c>
      <c r="AP14" s="18">
        <f t="shared" si="10"/>
        <v>15138990</v>
      </c>
      <c r="AQ14" s="18">
        <f t="shared" si="10"/>
        <v>1103243</v>
      </c>
      <c r="AR14" s="18">
        <f t="shared" si="11"/>
        <v>554786</v>
      </c>
      <c r="AS14" s="18">
        <f t="shared" si="12"/>
        <v>42937</v>
      </c>
      <c r="AT14" s="18">
        <f t="shared" si="13"/>
        <v>1533621</v>
      </c>
      <c r="AU14" s="18">
        <f t="shared" si="14"/>
        <v>37306291</v>
      </c>
      <c r="AV14" s="18">
        <f t="shared" si="15"/>
        <v>7213047</v>
      </c>
      <c r="AW14" s="18">
        <f t="shared" si="16"/>
        <v>10471640</v>
      </c>
      <c r="AX14" s="18">
        <f t="shared" si="17"/>
        <v>512298</v>
      </c>
      <c r="AY14" s="18">
        <f t="shared" si="18"/>
        <v>8365827</v>
      </c>
      <c r="AZ14" s="18">
        <f t="shared" si="19"/>
        <v>1593515</v>
      </c>
      <c r="BA14" s="18">
        <f t="shared" si="20"/>
        <v>105180</v>
      </c>
      <c r="BB14" s="18">
        <f t="shared" si="21"/>
        <v>17931464</v>
      </c>
      <c r="BC14" s="18">
        <f t="shared" si="22"/>
        <v>1584960</v>
      </c>
      <c r="BD14" s="18">
        <f t="shared" si="23"/>
        <v>13933975</v>
      </c>
      <c r="BE14" s="18">
        <f t="shared" si="24"/>
        <v>2127704</v>
      </c>
      <c r="BF14" s="18">
        <f t="shared" si="25"/>
        <v>56273951</v>
      </c>
    </row>
    <row r="15" spans="1:58" ht="13.5">
      <c r="A15" s="17" t="s">
        <v>65</v>
      </c>
      <c r="B15" s="18">
        <f t="shared" si="0"/>
        <v>14914593</v>
      </c>
      <c r="C15" s="18">
        <f t="shared" si="1"/>
        <v>14699763</v>
      </c>
      <c r="D15" s="18">
        <v>14435003</v>
      </c>
      <c r="E15" s="18">
        <v>18170</v>
      </c>
      <c r="F15" s="18">
        <v>246590</v>
      </c>
      <c r="G15" s="18">
        <v>214830</v>
      </c>
      <c r="H15" s="18">
        <v>958324</v>
      </c>
      <c r="I15" s="18">
        <f t="shared" si="2"/>
        <v>19867238</v>
      </c>
      <c r="J15" s="18">
        <v>6063566</v>
      </c>
      <c r="K15" s="65">
        <f t="shared" si="3"/>
        <v>4276010</v>
      </c>
      <c r="L15" s="18">
        <v>307196</v>
      </c>
      <c r="M15" s="18">
        <v>3736511</v>
      </c>
      <c r="N15" s="18">
        <v>232303</v>
      </c>
      <c r="O15" s="18">
        <v>129058</v>
      </c>
      <c r="P15" s="18">
        <v>9208629</v>
      </c>
      <c r="Q15" s="18">
        <v>189975</v>
      </c>
      <c r="R15" s="18">
        <v>3777252</v>
      </c>
      <c r="S15" s="18">
        <v>1481070</v>
      </c>
      <c r="T15" s="18">
        <f t="shared" si="4"/>
        <v>36262901</v>
      </c>
      <c r="U15" s="18">
        <f t="shared" si="5"/>
        <v>915681</v>
      </c>
      <c r="V15" s="18">
        <f t="shared" si="6"/>
        <v>915681</v>
      </c>
      <c r="W15" s="18">
        <v>914573</v>
      </c>
      <c r="X15" s="18">
        <v>73</v>
      </c>
      <c r="Y15" s="18">
        <v>1035</v>
      </c>
      <c r="Z15" s="18">
        <v>0</v>
      </c>
      <c r="AA15" s="18">
        <v>345</v>
      </c>
      <c r="AB15" s="18">
        <f t="shared" si="7"/>
        <v>4902678</v>
      </c>
      <c r="AC15" s="18">
        <v>1624705</v>
      </c>
      <c r="AD15" s="65">
        <f t="shared" si="8"/>
        <v>2056223</v>
      </c>
      <c r="AE15" s="18">
        <v>42293</v>
      </c>
      <c r="AF15" s="18">
        <v>2010883</v>
      </c>
      <c r="AG15" s="18">
        <v>3047</v>
      </c>
      <c r="AH15" s="18">
        <v>7786</v>
      </c>
      <c r="AI15" s="18">
        <v>1133454</v>
      </c>
      <c r="AJ15" s="18">
        <v>80510</v>
      </c>
      <c r="AK15" s="18">
        <v>2137413</v>
      </c>
      <c r="AL15" s="18">
        <v>744274</v>
      </c>
      <c r="AM15" s="18">
        <f t="shared" si="9"/>
        <v>6562633</v>
      </c>
      <c r="AN15" s="18">
        <f t="shared" si="10"/>
        <v>15830274</v>
      </c>
      <c r="AO15" s="18">
        <f t="shared" si="10"/>
        <v>15615444</v>
      </c>
      <c r="AP15" s="18">
        <f t="shared" si="10"/>
        <v>15349576</v>
      </c>
      <c r="AQ15" s="18">
        <f t="shared" si="10"/>
        <v>18243</v>
      </c>
      <c r="AR15" s="18">
        <f t="shared" si="11"/>
        <v>247625</v>
      </c>
      <c r="AS15" s="18">
        <f t="shared" si="12"/>
        <v>214830</v>
      </c>
      <c r="AT15" s="18">
        <f t="shared" si="13"/>
        <v>958669</v>
      </c>
      <c r="AU15" s="18">
        <f t="shared" si="14"/>
        <v>24769916</v>
      </c>
      <c r="AV15" s="18">
        <f t="shared" si="15"/>
        <v>7688271</v>
      </c>
      <c r="AW15" s="18">
        <f t="shared" si="16"/>
        <v>6332233</v>
      </c>
      <c r="AX15" s="18">
        <f t="shared" si="17"/>
        <v>349489</v>
      </c>
      <c r="AY15" s="18">
        <f t="shared" si="18"/>
        <v>5747394</v>
      </c>
      <c r="AZ15" s="18">
        <f t="shared" si="19"/>
        <v>235350</v>
      </c>
      <c r="BA15" s="18">
        <f t="shared" si="20"/>
        <v>136844</v>
      </c>
      <c r="BB15" s="18">
        <f t="shared" si="21"/>
        <v>10342083</v>
      </c>
      <c r="BC15" s="18">
        <f t="shared" si="22"/>
        <v>270485</v>
      </c>
      <c r="BD15" s="18">
        <f t="shared" si="23"/>
        <v>5914665</v>
      </c>
      <c r="BE15" s="18">
        <f t="shared" si="24"/>
        <v>2225344</v>
      </c>
      <c r="BF15" s="18">
        <f t="shared" si="25"/>
        <v>42825534</v>
      </c>
    </row>
    <row r="16" spans="1:58" ht="13.5">
      <c r="A16" s="17" t="s">
        <v>29</v>
      </c>
      <c r="B16" s="18">
        <f t="shared" si="0"/>
        <v>15006526</v>
      </c>
      <c r="C16" s="18">
        <f t="shared" si="1"/>
        <v>14978095</v>
      </c>
      <c r="D16" s="18">
        <v>13136505</v>
      </c>
      <c r="E16" s="18">
        <v>1342146</v>
      </c>
      <c r="F16" s="18">
        <v>499444</v>
      </c>
      <c r="G16" s="18">
        <v>28431</v>
      </c>
      <c r="H16" s="18">
        <v>784146</v>
      </c>
      <c r="I16" s="18">
        <f t="shared" si="2"/>
        <v>19883330</v>
      </c>
      <c r="J16" s="18">
        <v>5134841</v>
      </c>
      <c r="K16" s="65">
        <f t="shared" si="3"/>
        <v>4658136</v>
      </c>
      <c r="L16" s="18">
        <v>210348</v>
      </c>
      <c r="M16" s="18">
        <v>3861726</v>
      </c>
      <c r="N16" s="18">
        <v>586062</v>
      </c>
      <c r="O16" s="18">
        <v>48670</v>
      </c>
      <c r="P16" s="18">
        <v>9578332</v>
      </c>
      <c r="Q16" s="18">
        <v>463351</v>
      </c>
      <c r="R16" s="18">
        <v>3612665</v>
      </c>
      <c r="S16" s="18">
        <v>1381817</v>
      </c>
      <c r="T16" s="18">
        <f t="shared" si="4"/>
        <v>36271673</v>
      </c>
      <c r="U16" s="18">
        <f t="shared" si="5"/>
        <v>3463768</v>
      </c>
      <c r="V16" s="18">
        <f t="shared" si="6"/>
        <v>3453142</v>
      </c>
      <c r="W16" s="18">
        <v>3048011</v>
      </c>
      <c r="X16" s="18">
        <v>4200</v>
      </c>
      <c r="Y16" s="18">
        <v>400931</v>
      </c>
      <c r="Z16" s="18">
        <v>10626</v>
      </c>
      <c r="AA16" s="18">
        <v>55680</v>
      </c>
      <c r="AB16" s="18">
        <f t="shared" si="7"/>
        <v>5046900</v>
      </c>
      <c r="AC16" s="18">
        <v>1073345</v>
      </c>
      <c r="AD16" s="65">
        <f t="shared" si="8"/>
        <v>1996375</v>
      </c>
      <c r="AE16" s="18">
        <v>65152</v>
      </c>
      <c r="AF16" s="18">
        <v>1927914</v>
      </c>
      <c r="AG16" s="18">
        <v>3309</v>
      </c>
      <c r="AH16" s="18">
        <v>1700</v>
      </c>
      <c r="AI16" s="18">
        <v>1805537</v>
      </c>
      <c r="AJ16" s="18">
        <v>169943</v>
      </c>
      <c r="AK16" s="18">
        <v>1992027</v>
      </c>
      <c r="AL16" s="18">
        <v>428402</v>
      </c>
      <c r="AM16" s="18">
        <f t="shared" si="9"/>
        <v>8939070</v>
      </c>
      <c r="AN16" s="18">
        <f t="shared" si="10"/>
        <v>18470294</v>
      </c>
      <c r="AO16" s="18">
        <f t="shared" si="10"/>
        <v>18431237</v>
      </c>
      <c r="AP16" s="18">
        <f t="shared" si="10"/>
        <v>16184516</v>
      </c>
      <c r="AQ16" s="18">
        <f t="shared" si="10"/>
        <v>1346346</v>
      </c>
      <c r="AR16" s="18">
        <f t="shared" si="11"/>
        <v>900375</v>
      </c>
      <c r="AS16" s="18">
        <f t="shared" si="12"/>
        <v>39057</v>
      </c>
      <c r="AT16" s="18">
        <f t="shared" si="13"/>
        <v>839826</v>
      </c>
      <c r="AU16" s="18">
        <f t="shared" si="14"/>
        <v>24930230</v>
      </c>
      <c r="AV16" s="18">
        <f t="shared" si="15"/>
        <v>6208186</v>
      </c>
      <c r="AW16" s="18">
        <f t="shared" si="16"/>
        <v>6654511</v>
      </c>
      <c r="AX16" s="18">
        <f t="shared" si="17"/>
        <v>275500</v>
      </c>
      <c r="AY16" s="18">
        <f t="shared" si="18"/>
        <v>5789640</v>
      </c>
      <c r="AZ16" s="18">
        <f t="shared" si="19"/>
        <v>589371</v>
      </c>
      <c r="BA16" s="18">
        <f t="shared" si="20"/>
        <v>50370</v>
      </c>
      <c r="BB16" s="18">
        <f t="shared" si="21"/>
        <v>11383869</v>
      </c>
      <c r="BC16" s="18">
        <f t="shared" si="22"/>
        <v>633294</v>
      </c>
      <c r="BD16" s="18">
        <f t="shared" si="23"/>
        <v>5604692</v>
      </c>
      <c r="BE16" s="18">
        <f t="shared" si="24"/>
        <v>1810219</v>
      </c>
      <c r="BF16" s="18">
        <f t="shared" si="25"/>
        <v>45210743</v>
      </c>
    </row>
    <row r="17" spans="1:58" ht="13.5">
      <c r="A17" s="17" t="s">
        <v>78</v>
      </c>
      <c r="B17" s="18">
        <f t="shared" si="0"/>
        <v>39421026</v>
      </c>
      <c r="C17" s="18">
        <f t="shared" si="1"/>
        <v>39261452</v>
      </c>
      <c r="D17" s="18">
        <v>36595803</v>
      </c>
      <c r="E17" s="18">
        <v>2058293</v>
      </c>
      <c r="F17" s="18">
        <v>607356</v>
      </c>
      <c r="G17" s="18">
        <v>159574</v>
      </c>
      <c r="H17" s="18">
        <v>3598612</v>
      </c>
      <c r="I17" s="18">
        <f t="shared" si="2"/>
        <v>85110951</v>
      </c>
      <c r="J17" s="18">
        <v>20936635</v>
      </c>
      <c r="K17" s="65">
        <f t="shared" si="3"/>
        <v>19995403</v>
      </c>
      <c r="L17" s="18">
        <v>1026568</v>
      </c>
      <c r="M17" s="18">
        <v>16669754</v>
      </c>
      <c r="N17" s="18">
        <v>2299081</v>
      </c>
      <c r="O17" s="18">
        <v>410624</v>
      </c>
      <c r="P17" s="18">
        <v>39835118</v>
      </c>
      <c r="Q17" s="18">
        <v>3933171</v>
      </c>
      <c r="R17" s="18">
        <v>18652937</v>
      </c>
      <c r="S17" s="18">
        <v>2947700</v>
      </c>
      <c r="T17" s="18">
        <f t="shared" si="4"/>
        <v>127479677</v>
      </c>
      <c r="U17" s="18">
        <f t="shared" si="5"/>
        <v>1823547</v>
      </c>
      <c r="V17" s="18">
        <f t="shared" si="6"/>
        <v>1814643</v>
      </c>
      <c r="W17" s="18">
        <v>944348</v>
      </c>
      <c r="X17" s="18">
        <v>0</v>
      </c>
      <c r="Y17" s="18">
        <v>870295</v>
      </c>
      <c r="Z17" s="18">
        <v>8904</v>
      </c>
      <c r="AA17" s="18">
        <v>1152915</v>
      </c>
      <c r="AB17" s="18">
        <f t="shared" si="7"/>
        <v>11983489</v>
      </c>
      <c r="AC17" s="18">
        <v>3515760</v>
      </c>
      <c r="AD17" s="65">
        <f t="shared" si="8"/>
        <v>3515467</v>
      </c>
      <c r="AE17" s="18">
        <v>146726</v>
      </c>
      <c r="AF17" s="18">
        <v>3287983</v>
      </c>
      <c r="AG17" s="18">
        <v>80758</v>
      </c>
      <c r="AH17" s="18">
        <v>5563</v>
      </c>
      <c r="AI17" s="18">
        <v>3324966</v>
      </c>
      <c r="AJ17" s="18">
        <v>1621733</v>
      </c>
      <c r="AK17" s="18">
        <v>6255000</v>
      </c>
      <c r="AL17" s="18">
        <v>715593</v>
      </c>
      <c r="AM17" s="18">
        <f t="shared" si="9"/>
        <v>14522629</v>
      </c>
      <c r="AN17" s="18">
        <f t="shared" si="10"/>
        <v>41244573</v>
      </c>
      <c r="AO17" s="18">
        <f t="shared" si="10"/>
        <v>41076095</v>
      </c>
      <c r="AP17" s="18">
        <f t="shared" si="10"/>
        <v>37540151</v>
      </c>
      <c r="AQ17" s="18">
        <f t="shared" si="10"/>
        <v>2058293</v>
      </c>
      <c r="AR17" s="18">
        <f t="shared" si="11"/>
        <v>1477651</v>
      </c>
      <c r="AS17" s="18">
        <f t="shared" si="12"/>
        <v>168478</v>
      </c>
      <c r="AT17" s="18">
        <f t="shared" si="13"/>
        <v>4751527</v>
      </c>
      <c r="AU17" s="18">
        <f t="shared" si="14"/>
        <v>97094440</v>
      </c>
      <c r="AV17" s="18">
        <f t="shared" si="15"/>
        <v>24452395</v>
      </c>
      <c r="AW17" s="18">
        <f t="shared" si="16"/>
        <v>23510870</v>
      </c>
      <c r="AX17" s="18">
        <f t="shared" si="17"/>
        <v>1173294</v>
      </c>
      <c r="AY17" s="18">
        <f t="shared" si="18"/>
        <v>19957737</v>
      </c>
      <c r="AZ17" s="18">
        <f t="shared" si="19"/>
        <v>2379839</v>
      </c>
      <c r="BA17" s="18">
        <f t="shared" si="20"/>
        <v>416187</v>
      </c>
      <c r="BB17" s="18">
        <f t="shared" si="21"/>
        <v>43160084</v>
      </c>
      <c r="BC17" s="18">
        <f t="shared" si="22"/>
        <v>5554904</v>
      </c>
      <c r="BD17" s="18">
        <f t="shared" si="23"/>
        <v>24907937</v>
      </c>
      <c r="BE17" s="18">
        <f t="shared" si="24"/>
        <v>3663293</v>
      </c>
      <c r="BF17" s="18">
        <f t="shared" si="25"/>
        <v>142002306</v>
      </c>
    </row>
    <row r="18" spans="1:58" ht="13.5">
      <c r="A18" s="17" t="s">
        <v>0</v>
      </c>
      <c r="B18" s="18">
        <f t="shared" si="0"/>
        <v>38266896</v>
      </c>
      <c r="C18" s="18">
        <f t="shared" si="1"/>
        <v>38025703</v>
      </c>
      <c r="D18" s="18">
        <v>34983600</v>
      </c>
      <c r="E18" s="18">
        <v>2804210</v>
      </c>
      <c r="F18" s="18">
        <v>237893</v>
      </c>
      <c r="G18" s="18">
        <v>241193</v>
      </c>
      <c r="H18" s="18">
        <v>1377272</v>
      </c>
      <c r="I18" s="18">
        <f t="shared" si="2"/>
        <v>78000963</v>
      </c>
      <c r="J18" s="18">
        <v>19330147</v>
      </c>
      <c r="K18" s="65">
        <f t="shared" si="3"/>
        <v>18414630</v>
      </c>
      <c r="L18" s="18">
        <v>1366423</v>
      </c>
      <c r="M18" s="18">
        <v>15369604</v>
      </c>
      <c r="N18" s="18">
        <v>1678603</v>
      </c>
      <c r="O18" s="18">
        <v>256536</v>
      </c>
      <c r="P18" s="18">
        <v>37526659</v>
      </c>
      <c r="Q18" s="18">
        <v>2472991</v>
      </c>
      <c r="R18" s="18">
        <v>7848965</v>
      </c>
      <c r="S18" s="18">
        <v>1083987</v>
      </c>
      <c r="T18" s="18">
        <f t="shared" si="4"/>
        <v>117351846</v>
      </c>
      <c r="U18" s="18">
        <f t="shared" si="5"/>
        <v>5130322</v>
      </c>
      <c r="V18" s="18">
        <f t="shared" si="6"/>
        <v>5107978</v>
      </c>
      <c r="W18" s="18">
        <v>5106690</v>
      </c>
      <c r="X18" s="18">
        <v>343</v>
      </c>
      <c r="Y18" s="18">
        <v>945</v>
      </c>
      <c r="Z18" s="18">
        <v>22344</v>
      </c>
      <c r="AA18" s="18">
        <v>18549</v>
      </c>
      <c r="AB18" s="18">
        <f t="shared" si="7"/>
        <v>12571585</v>
      </c>
      <c r="AC18" s="18">
        <v>3626107</v>
      </c>
      <c r="AD18" s="65">
        <f t="shared" si="8"/>
        <v>4020716</v>
      </c>
      <c r="AE18" s="18">
        <v>258149</v>
      </c>
      <c r="AF18" s="18">
        <v>3254015</v>
      </c>
      <c r="AG18" s="18">
        <v>508552</v>
      </c>
      <c r="AH18" s="18">
        <v>43071</v>
      </c>
      <c r="AI18" s="18">
        <v>4459585</v>
      </c>
      <c r="AJ18" s="18">
        <v>422106</v>
      </c>
      <c r="AK18" s="18">
        <v>1671762</v>
      </c>
      <c r="AL18" s="18">
        <v>116026</v>
      </c>
      <c r="AM18" s="18">
        <f t="shared" si="9"/>
        <v>17817933</v>
      </c>
      <c r="AN18" s="18">
        <f t="shared" si="10"/>
        <v>43397218</v>
      </c>
      <c r="AO18" s="18">
        <f t="shared" si="10"/>
        <v>43133681</v>
      </c>
      <c r="AP18" s="18">
        <f t="shared" si="10"/>
        <v>40090290</v>
      </c>
      <c r="AQ18" s="18">
        <f t="shared" si="10"/>
        <v>2804553</v>
      </c>
      <c r="AR18" s="18">
        <f t="shared" si="11"/>
        <v>238838</v>
      </c>
      <c r="AS18" s="18">
        <f t="shared" si="12"/>
        <v>263537</v>
      </c>
      <c r="AT18" s="18">
        <f t="shared" si="13"/>
        <v>1395821</v>
      </c>
      <c r="AU18" s="18">
        <f t="shared" si="14"/>
        <v>90572548</v>
      </c>
      <c r="AV18" s="18">
        <f t="shared" si="15"/>
        <v>22956254</v>
      </c>
      <c r="AW18" s="18">
        <f t="shared" si="16"/>
        <v>22435346</v>
      </c>
      <c r="AX18" s="18">
        <f t="shared" si="17"/>
        <v>1624572</v>
      </c>
      <c r="AY18" s="18">
        <f t="shared" si="18"/>
        <v>18623619</v>
      </c>
      <c r="AZ18" s="18">
        <f t="shared" si="19"/>
        <v>2187155</v>
      </c>
      <c r="BA18" s="18">
        <f t="shared" si="20"/>
        <v>299607</v>
      </c>
      <c r="BB18" s="18">
        <f t="shared" si="21"/>
        <v>41986244</v>
      </c>
      <c r="BC18" s="18">
        <f t="shared" si="22"/>
        <v>2895097</v>
      </c>
      <c r="BD18" s="18">
        <f t="shared" si="23"/>
        <v>9520727</v>
      </c>
      <c r="BE18" s="18">
        <f t="shared" si="24"/>
        <v>1200013</v>
      </c>
      <c r="BF18" s="18">
        <f t="shared" si="25"/>
        <v>135169779</v>
      </c>
    </row>
    <row r="19" spans="1:58" ht="13.5">
      <c r="A19" s="17" t="s">
        <v>1</v>
      </c>
      <c r="B19" s="18">
        <f t="shared" si="0"/>
        <v>67121982</v>
      </c>
      <c r="C19" s="18">
        <f t="shared" si="1"/>
        <v>66196322</v>
      </c>
      <c r="D19" s="18">
        <v>58547620</v>
      </c>
      <c r="E19" s="18">
        <v>5036815</v>
      </c>
      <c r="F19" s="18">
        <v>2611887</v>
      </c>
      <c r="G19" s="18">
        <v>925660</v>
      </c>
      <c r="H19" s="18">
        <v>11642924</v>
      </c>
      <c r="I19" s="18">
        <f t="shared" si="2"/>
        <v>208307219</v>
      </c>
      <c r="J19" s="18">
        <v>97162607</v>
      </c>
      <c r="K19" s="65">
        <f t="shared" si="3"/>
        <v>61366831</v>
      </c>
      <c r="L19" s="18">
        <v>31180284</v>
      </c>
      <c r="M19" s="18">
        <v>28317716</v>
      </c>
      <c r="N19" s="18">
        <v>1868831</v>
      </c>
      <c r="O19" s="18">
        <v>931558</v>
      </c>
      <c r="P19" s="18">
        <v>41975755</v>
      </c>
      <c r="Q19" s="18">
        <v>6870468</v>
      </c>
      <c r="R19" s="18">
        <v>45385328</v>
      </c>
      <c r="S19" s="18">
        <v>22344510</v>
      </c>
      <c r="T19" s="18">
        <f t="shared" si="4"/>
        <v>297773711</v>
      </c>
      <c r="U19" s="18">
        <f t="shared" si="5"/>
        <v>1367001</v>
      </c>
      <c r="V19" s="18">
        <f t="shared" si="6"/>
        <v>1367001</v>
      </c>
      <c r="W19" s="18">
        <v>1361658</v>
      </c>
      <c r="X19" s="18">
        <v>0</v>
      </c>
      <c r="Y19" s="18">
        <v>5343</v>
      </c>
      <c r="Z19" s="18">
        <v>0</v>
      </c>
      <c r="AA19" s="18">
        <v>172527</v>
      </c>
      <c r="AB19" s="18">
        <f t="shared" si="7"/>
        <v>5717834</v>
      </c>
      <c r="AC19" s="18">
        <v>2499838</v>
      </c>
      <c r="AD19" s="65">
        <f t="shared" si="8"/>
        <v>1504079</v>
      </c>
      <c r="AE19" s="18">
        <v>762036</v>
      </c>
      <c r="AF19" s="18">
        <v>741740</v>
      </c>
      <c r="AG19" s="18">
        <v>303</v>
      </c>
      <c r="AH19" s="18">
        <v>12680</v>
      </c>
      <c r="AI19" s="18">
        <v>1518387</v>
      </c>
      <c r="AJ19" s="18">
        <v>182850</v>
      </c>
      <c r="AK19" s="18">
        <v>1158061</v>
      </c>
      <c r="AL19" s="18">
        <v>118243</v>
      </c>
      <c r="AM19" s="18">
        <f t="shared" si="9"/>
        <v>7203078</v>
      </c>
      <c r="AN19" s="18">
        <f t="shared" si="10"/>
        <v>68488983</v>
      </c>
      <c r="AO19" s="18">
        <f t="shared" si="10"/>
        <v>67563323</v>
      </c>
      <c r="AP19" s="18">
        <f t="shared" si="10"/>
        <v>59909278</v>
      </c>
      <c r="AQ19" s="18">
        <f t="shared" si="10"/>
        <v>5036815</v>
      </c>
      <c r="AR19" s="18">
        <f t="shared" si="11"/>
        <v>2617230</v>
      </c>
      <c r="AS19" s="18">
        <f t="shared" si="12"/>
        <v>925660</v>
      </c>
      <c r="AT19" s="18">
        <f t="shared" si="13"/>
        <v>11815451</v>
      </c>
      <c r="AU19" s="18">
        <f t="shared" si="14"/>
        <v>214025053</v>
      </c>
      <c r="AV19" s="18">
        <f t="shared" si="15"/>
        <v>99662445</v>
      </c>
      <c r="AW19" s="18">
        <f t="shared" si="16"/>
        <v>62870910</v>
      </c>
      <c r="AX19" s="18">
        <f t="shared" si="17"/>
        <v>31942320</v>
      </c>
      <c r="AY19" s="18">
        <f t="shared" si="18"/>
        <v>29059456</v>
      </c>
      <c r="AZ19" s="18">
        <f t="shared" si="19"/>
        <v>1869134</v>
      </c>
      <c r="BA19" s="18">
        <f t="shared" si="20"/>
        <v>944238</v>
      </c>
      <c r="BB19" s="18">
        <f t="shared" si="21"/>
        <v>43494142</v>
      </c>
      <c r="BC19" s="18">
        <f t="shared" si="22"/>
        <v>7053318</v>
      </c>
      <c r="BD19" s="18">
        <f t="shared" si="23"/>
        <v>46543389</v>
      </c>
      <c r="BE19" s="18">
        <f t="shared" si="24"/>
        <v>22462753</v>
      </c>
      <c r="BF19" s="18">
        <f t="shared" si="25"/>
        <v>304976789</v>
      </c>
    </row>
    <row r="20" spans="1:58" ht="13.5">
      <c r="A20" s="17" t="s">
        <v>81</v>
      </c>
      <c r="B20" s="18">
        <f t="shared" si="0"/>
        <v>22404893</v>
      </c>
      <c r="C20" s="18">
        <f t="shared" si="1"/>
        <v>22075464</v>
      </c>
      <c r="D20" s="18">
        <v>16654048</v>
      </c>
      <c r="E20" s="18">
        <v>2945030</v>
      </c>
      <c r="F20" s="18">
        <v>2476386</v>
      </c>
      <c r="G20" s="18">
        <v>329429</v>
      </c>
      <c r="H20" s="18">
        <v>179302</v>
      </c>
      <c r="I20" s="18">
        <f t="shared" si="2"/>
        <v>112775707</v>
      </c>
      <c r="J20" s="18">
        <v>62078803</v>
      </c>
      <c r="K20" s="65">
        <f t="shared" si="3"/>
        <v>27503084</v>
      </c>
      <c r="L20" s="18">
        <v>3918946</v>
      </c>
      <c r="M20" s="18">
        <v>16100936</v>
      </c>
      <c r="N20" s="18">
        <v>7483202</v>
      </c>
      <c r="O20" s="18">
        <v>898033</v>
      </c>
      <c r="P20" s="18">
        <v>20016510</v>
      </c>
      <c r="Q20" s="18">
        <v>2279277</v>
      </c>
      <c r="R20" s="18">
        <v>5052205</v>
      </c>
      <c r="S20" s="18">
        <v>4523259</v>
      </c>
      <c r="T20" s="18">
        <f t="shared" si="4"/>
        <v>139703859</v>
      </c>
      <c r="U20" s="18">
        <f t="shared" si="5"/>
        <v>189118</v>
      </c>
      <c r="V20" s="18">
        <f t="shared" si="6"/>
        <v>178730</v>
      </c>
      <c r="W20" s="18">
        <v>89349</v>
      </c>
      <c r="X20" s="18">
        <v>0</v>
      </c>
      <c r="Y20" s="18">
        <v>89381</v>
      </c>
      <c r="Z20" s="18">
        <v>10388</v>
      </c>
      <c r="AA20" s="18">
        <v>11776</v>
      </c>
      <c r="AB20" s="18">
        <f t="shared" si="7"/>
        <v>9863003</v>
      </c>
      <c r="AC20" s="18">
        <v>4666968</v>
      </c>
      <c r="AD20" s="65">
        <f t="shared" si="8"/>
        <v>2283511</v>
      </c>
      <c r="AE20" s="18">
        <v>445952</v>
      </c>
      <c r="AF20" s="18">
        <v>1721141</v>
      </c>
      <c r="AG20" s="18">
        <v>116418</v>
      </c>
      <c r="AH20" s="18">
        <v>34191</v>
      </c>
      <c r="AI20" s="18">
        <v>2780768</v>
      </c>
      <c r="AJ20" s="18">
        <v>97565</v>
      </c>
      <c r="AK20" s="18">
        <v>1078897</v>
      </c>
      <c r="AL20" s="18">
        <v>71687</v>
      </c>
      <c r="AM20" s="18">
        <f t="shared" si="9"/>
        <v>10123808</v>
      </c>
      <c r="AN20" s="18">
        <f t="shared" si="10"/>
        <v>22594011</v>
      </c>
      <c r="AO20" s="18">
        <f t="shared" si="10"/>
        <v>22254194</v>
      </c>
      <c r="AP20" s="18">
        <f t="shared" si="10"/>
        <v>16743397</v>
      </c>
      <c r="AQ20" s="18">
        <f t="shared" si="10"/>
        <v>2945030</v>
      </c>
      <c r="AR20" s="18">
        <f t="shared" si="11"/>
        <v>2565767</v>
      </c>
      <c r="AS20" s="18">
        <f t="shared" si="12"/>
        <v>339817</v>
      </c>
      <c r="AT20" s="18">
        <f t="shared" si="13"/>
        <v>191078</v>
      </c>
      <c r="AU20" s="18">
        <f t="shared" si="14"/>
        <v>122638710</v>
      </c>
      <c r="AV20" s="18">
        <f t="shared" si="15"/>
        <v>66745771</v>
      </c>
      <c r="AW20" s="18">
        <f t="shared" si="16"/>
        <v>29786595</v>
      </c>
      <c r="AX20" s="18">
        <f t="shared" si="17"/>
        <v>4364898</v>
      </c>
      <c r="AY20" s="18">
        <f t="shared" si="18"/>
        <v>17822077</v>
      </c>
      <c r="AZ20" s="18">
        <f t="shared" si="19"/>
        <v>7599620</v>
      </c>
      <c r="BA20" s="18">
        <f t="shared" si="20"/>
        <v>932224</v>
      </c>
      <c r="BB20" s="18">
        <f t="shared" si="21"/>
        <v>22797278</v>
      </c>
      <c r="BC20" s="18">
        <f t="shared" si="22"/>
        <v>2376842</v>
      </c>
      <c r="BD20" s="18">
        <f t="shared" si="23"/>
        <v>6131102</v>
      </c>
      <c r="BE20" s="18">
        <f t="shared" si="24"/>
        <v>4594946</v>
      </c>
      <c r="BF20" s="18">
        <f t="shared" si="25"/>
        <v>149827667</v>
      </c>
    </row>
    <row r="21" spans="1:58" ht="13.5">
      <c r="A21" s="17" t="s">
        <v>3</v>
      </c>
      <c r="B21" s="18">
        <f t="shared" si="0"/>
        <v>16524646</v>
      </c>
      <c r="C21" s="18">
        <f t="shared" si="1"/>
        <v>16287098</v>
      </c>
      <c r="D21" s="18">
        <v>12730984</v>
      </c>
      <c r="E21" s="18">
        <v>3338021</v>
      </c>
      <c r="F21" s="18">
        <v>218093</v>
      </c>
      <c r="G21" s="18">
        <v>237548</v>
      </c>
      <c r="H21" s="18">
        <v>2027182</v>
      </c>
      <c r="I21" s="18">
        <f t="shared" si="2"/>
        <v>24956506</v>
      </c>
      <c r="J21" s="18">
        <v>7041393</v>
      </c>
      <c r="K21" s="65">
        <f t="shared" si="3"/>
        <v>6147007</v>
      </c>
      <c r="L21" s="18">
        <v>204544</v>
      </c>
      <c r="M21" s="18">
        <v>5263378</v>
      </c>
      <c r="N21" s="18">
        <v>679085</v>
      </c>
      <c r="O21" s="18">
        <v>107823</v>
      </c>
      <c r="P21" s="18">
        <v>10918028</v>
      </c>
      <c r="Q21" s="18">
        <v>742255</v>
      </c>
      <c r="R21" s="18">
        <v>9016540</v>
      </c>
      <c r="S21" s="18">
        <v>471068</v>
      </c>
      <c r="T21" s="18">
        <f t="shared" si="4"/>
        <v>41952220</v>
      </c>
      <c r="U21" s="18">
        <f t="shared" si="5"/>
        <v>3167559</v>
      </c>
      <c r="V21" s="18">
        <f t="shared" si="6"/>
        <v>3144942</v>
      </c>
      <c r="W21" s="18">
        <v>3071599</v>
      </c>
      <c r="X21" s="18">
        <v>0</v>
      </c>
      <c r="Y21" s="18">
        <v>73343</v>
      </c>
      <c r="Z21" s="18">
        <v>22617</v>
      </c>
      <c r="AA21" s="18">
        <v>562713</v>
      </c>
      <c r="AB21" s="18">
        <f t="shared" si="7"/>
        <v>6809233</v>
      </c>
      <c r="AC21" s="18">
        <v>1955178</v>
      </c>
      <c r="AD21" s="65">
        <f t="shared" si="8"/>
        <v>2643704</v>
      </c>
      <c r="AE21" s="18">
        <v>35058</v>
      </c>
      <c r="AF21" s="18">
        <v>2576018</v>
      </c>
      <c r="AG21" s="18">
        <v>32628</v>
      </c>
      <c r="AH21" s="18">
        <v>9764</v>
      </c>
      <c r="AI21" s="18">
        <v>2047329</v>
      </c>
      <c r="AJ21" s="18">
        <v>153258</v>
      </c>
      <c r="AK21" s="18">
        <v>3480555</v>
      </c>
      <c r="AL21" s="18">
        <v>274422</v>
      </c>
      <c r="AM21" s="18">
        <f t="shared" si="9"/>
        <v>10251214</v>
      </c>
      <c r="AN21" s="18">
        <f t="shared" si="10"/>
        <v>19692205</v>
      </c>
      <c r="AO21" s="18">
        <f t="shared" si="10"/>
        <v>19432040</v>
      </c>
      <c r="AP21" s="18">
        <f t="shared" si="10"/>
        <v>15802583</v>
      </c>
      <c r="AQ21" s="18">
        <f t="shared" si="10"/>
        <v>3338021</v>
      </c>
      <c r="AR21" s="18">
        <f t="shared" si="11"/>
        <v>291436</v>
      </c>
      <c r="AS21" s="18">
        <f t="shared" si="12"/>
        <v>260165</v>
      </c>
      <c r="AT21" s="18">
        <f t="shared" si="13"/>
        <v>2589895</v>
      </c>
      <c r="AU21" s="18">
        <f t="shared" si="14"/>
        <v>31765739</v>
      </c>
      <c r="AV21" s="18">
        <f t="shared" si="15"/>
        <v>8996571</v>
      </c>
      <c r="AW21" s="18">
        <f t="shared" si="16"/>
        <v>8790711</v>
      </c>
      <c r="AX21" s="18">
        <f t="shared" si="17"/>
        <v>239602</v>
      </c>
      <c r="AY21" s="18">
        <f t="shared" si="18"/>
        <v>7839396</v>
      </c>
      <c r="AZ21" s="18">
        <f t="shared" si="19"/>
        <v>711713</v>
      </c>
      <c r="BA21" s="18">
        <f t="shared" si="20"/>
        <v>117587</v>
      </c>
      <c r="BB21" s="18">
        <f t="shared" si="21"/>
        <v>12965357</v>
      </c>
      <c r="BC21" s="18">
        <f t="shared" si="22"/>
        <v>895513</v>
      </c>
      <c r="BD21" s="18">
        <f t="shared" si="23"/>
        <v>12497095</v>
      </c>
      <c r="BE21" s="18">
        <f t="shared" si="24"/>
        <v>745490</v>
      </c>
      <c r="BF21" s="18">
        <f t="shared" si="25"/>
        <v>52203434</v>
      </c>
    </row>
    <row r="22" spans="1:58" ht="13.5">
      <c r="A22" s="17" t="s">
        <v>4</v>
      </c>
      <c r="B22" s="18">
        <f t="shared" si="0"/>
        <v>19807099</v>
      </c>
      <c r="C22" s="18">
        <f t="shared" si="1"/>
        <v>18897190</v>
      </c>
      <c r="D22" s="18">
        <v>18794927</v>
      </c>
      <c r="E22" s="18">
        <v>101571</v>
      </c>
      <c r="F22" s="18">
        <v>692</v>
      </c>
      <c r="G22" s="18">
        <v>909909</v>
      </c>
      <c r="H22" s="18">
        <v>766549</v>
      </c>
      <c r="I22" s="18">
        <f t="shared" si="2"/>
        <v>9758893</v>
      </c>
      <c r="J22" s="18">
        <v>4804868</v>
      </c>
      <c r="K22" s="65">
        <f t="shared" si="3"/>
        <v>2057665</v>
      </c>
      <c r="L22" s="18">
        <v>217077</v>
      </c>
      <c r="M22" s="18">
        <v>1585337</v>
      </c>
      <c r="N22" s="18">
        <v>255251</v>
      </c>
      <c r="O22" s="18">
        <v>144155</v>
      </c>
      <c r="P22" s="18">
        <v>2409694</v>
      </c>
      <c r="Q22" s="18">
        <v>342511</v>
      </c>
      <c r="R22" s="18">
        <v>2156323</v>
      </c>
      <c r="S22" s="18">
        <v>837019</v>
      </c>
      <c r="T22" s="18">
        <f t="shared" si="4"/>
        <v>30403011</v>
      </c>
      <c r="U22" s="18">
        <f t="shared" si="5"/>
        <v>729086</v>
      </c>
      <c r="V22" s="18">
        <f t="shared" si="6"/>
        <v>727975</v>
      </c>
      <c r="W22" s="18">
        <v>686673</v>
      </c>
      <c r="X22" s="18">
        <v>0</v>
      </c>
      <c r="Y22" s="18">
        <v>41302</v>
      </c>
      <c r="Z22" s="18">
        <v>1111</v>
      </c>
      <c r="AA22" s="18">
        <v>64075</v>
      </c>
      <c r="AB22" s="18">
        <f t="shared" si="7"/>
        <v>2093687</v>
      </c>
      <c r="AC22" s="18">
        <v>554139</v>
      </c>
      <c r="AD22" s="65">
        <f t="shared" si="8"/>
        <v>833264</v>
      </c>
      <c r="AE22" s="18">
        <v>1219</v>
      </c>
      <c r="AF22" s="18">
        <v>831297</v>
      </c>
      <c r="AG22" s="18">
        <v>748</v>
      </c>
      <c r="AH22" s="18">
        <v>0</v>
      </c>
      <c r="AI22" s="18">
        <v>632292</v>
      </c>
      <c r="AJ22" s="18">
        <v>73992</v>
      </c>
      <c r="AK22" s="18">
        <v>1125110</v>
      </c>
      <c r="AL22" s="18">
        <v>412785</v>
      </c>
      <c r="AM22" s="18">
        <f t="shared" si="9"/>
        <v>3235558</v>
      </c>
      <c r="AN22" s="18">
        <f t="shared" si="10"/>
        <v>20536185</v>
      </c>
      <c r="AO22" s="18">
        <f t="shared" si="10"/>
        <v>19625165</v>
      </c>
      <c r="AP22" s="18">
        <f t="shared" si="10"/>
        <v>19481600</v>
      </c>
      <c r="AQ22" s="18">
        <f t="shared" si="10"/>
        <v>101571</v>
      </c>
      <c r="AR22" s="18">
        <f t="shared" si="11"/>
        <v>41994</v>
      </c>
      <c r="AS22" s="18">
        <f t="shared" si="12"/>
        <v>911020</v>
      </c>
      <c r="AT22" s="18">
        <f t="shared" si="13"/>
        <v>830624</v>
      </c>
      <c r="AU22" s="18">
        <f t="shared" si="14"/>
        <v>11852580</v>
      </c>
      <c r="AV22" s="18">
        <f t="shared" si="15"/>
        <v>5359007</v>
      </c>
      <c r="AW22" s="18">
        <f t="shared" si="16"/>
        <v>2890929</v>
      </c>
      <c r="AX22" s="18">
        <f t="shared" si="17"/>
        <v>218296</v>
      </c>
      <c r="AY22" s="18">
        <f t="shared" si="18"/>
        <v>2416634</v>
      </c>
      <c r="AZ22" s="18">
        <f t="shared" si="19"/>
        <v>255999</v>
      </c>
      <c r="BA22" s="18">
        <f t="shared" si="20"/>
        <v>144155</v>
      </c>
      <c r="BB22" s="18">
        <f t="shared" si="21"/>
        <v>3041986</v>
      </c>
      <c r="BC22" s="18">
        <f t="shared" si="22"/>
        <v>416503</v>
      </c>
      <c r="BD22" s="18">
        <f t="shared" si="23"/>
        <v>3281433</v>
      </c>
      <c r="BE22" s="18">
        <f t="shared" si="24"/>
        <v>1249804</v>
      </c>
      <c r="BF22" s="18">
        <f t="shared" si="25"/>
        <v>33638569</v>
      </c>
    </row>
    <row r="23" spans="1:58" ht="13.5">
      <c r="A23" s="17" t="s">
        <v>5</v>
      </c>
      <c r="B23" s="18">
        <f t="shared" si="0"/>
        <v>18041979</v>
      </c>
      <c r="C23" s="18">
        <f t="shared" si="1"/>
        <v>17955580</v>
      </c>
      <c r="D23" s="18">
        <v>16040260</v>
      </c>
      <c r="E23" s="18">
        <v>1860441</v>
      </c>
      <c r="F23" s="18">
        <v>54879</v>
      </c>
      <c r="G23" s="18">
        <v>86399</v>
      </c>
      <c r="H23" s="18">
        <v>691114</v>
      </c>
      <c r="I23" s="18">
        <f t="shared" si="2"/>
        <v>11264148</v>
      </c>
      <c r="J23" s="18">
        <v>5026853</v>
      </c>
      <c r="K23" s="65">
        <f t="shared" si="3"/>
        <v>3065727</v>
      </c>
      <c r="L23" s="18">
        <v>306245</v>
      </c>
      <c r="M23" s="18">
        <v>2139093</v>
      </c>
      <c r="N23" s="18">
        <v>620389</v>
      </c>
      <c r="O23" s="18">
        <v>254526</v>
      </c>
      <c r="P23" s="18">
        <v>2573753</v>
      </c>
      <c r="Q23" s="18">
        <v>343289</v>
      </c>
      <c r="R23" s="18">
        <v>2290552</v>
      </c>
      <c r="S23" s="18">
        <v>515891</v>
      </c>
      <c r="T23" s="18">
        <f t="shared" si="4"/>
        <v>29822018</v>
      </c>
      <c r="U23" s="18">
        <f t="shared" si="5"/>
        <v>0</v>
      </c>
      <c r="V23" s="18">
        <f t="shared" si="6"/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f t="shared" si="7"/>
        <v>1832129</v>
      </c>
      <c r="AC23" s="18">
        <v>648113</v>
      </c>
      <c r="AD23" s="65">
        <f t="shared" si="8"/>
        <v>827940</v>
      </c>
      <c r="AE23" s="18">
        <v>17002</v>
      </c>
      <c r="AF23" s="18">
        <v>810938</v>
      </c>
      <c r="AG23" s="18">
        <v>0</v>
      </c>
      <c r="AH23" s="18">
        <v>10500</v>
      </c>
      <c r="AI23" s="18">
        <v>293058</v>
      </c>
      <c r="AJ23" s="18">
        <v>52518</v>
      </c>
      <c r="AK23" s="18">
        <v>1259605</v>
      </c>
      <c r="AL23" s="18">
        <v>1092</v>
      </c>
      <c r="AM23" s="18">
        <f t="shared" si="9"/>
        <v>1833221</v>
      </c>
      <c r="AN23" s="18">
        <f t="shared" si="10"/>
        <v>18041979</v>
      </c>
      <c r="AO23" s="18">
        <f t="shared" si="10"/>
        <v>17955580</v>
      </c>
      <c r="AP23" s="18">
        <f t="shared" si="10"/>
        <v>16040260</v>
      </c>
      <c r="AQ23" s="18">
        <f t="shared" si="10"/>
        <v>1860441</v>
      </c>
      <c r="AR23" s="18">
        <f t="shared" si="11"/>
        <v>54879</v>
      </c>
      <c r="AS23" s="18">
        <f t="shared" si="12"/>
        <v>86399</v>
      </c>
      <c r="AT23" s="18">
        <f t="shared" si="13"/>
        <v>691114</v>
      </c>
      <c r="AU23" s="18">
        <f t="shared" si="14"/>
        <v>13096277</v>
      </c>
      <c r="AV23" s="18">
        <f t="shared" si="15"/>
        <v>5674966</v>
      </c>
      <c r="AW23" s="18">
        <f t="shared" si="16"/>
        <v>3893667</v>
      </c>
      <c r="AX23" s="18">
        <f t="shared" si="17"/>
        <v>323247</v>
      </c>
      <c r="AY23" s="18">
        <f t="shared" si="18"/>
        <v>2950031</v>
      </c>
      <c r="AZ23" s="18">
        <f t="shared" si="19"/>
        <v>620389</v>
      </c>
      <c r="BA23" s="18">
        <f t="shared" si="20"/>
        <v>265026</v>
      </c>
      <c r="BB23" s="18">
        <f t="shared" si="21"/>
        <v>2866811</v>
      </c>
      <c r="BC23" s="18">
        <f t="shared" si="22"/>
        <v>395807</v>
      </c>
      <c r="BD23" s="18">
        <f t="shared" si="23"/>
        <v>3550157</v>
      </c>
      <c r="BE23" s="18">
        <f t="shared" si="24"/>
        <v>516983</v>
      </c>
      <c r="BF23" s="18">
        <f t="shared" si="25"/>
        <v>31655239</v>
      </c>
    </row>
    <row r="24" spans="1:58" ht="13.5">
      <c r="A24" s="17" t="s">
        <v>61</v>
      </c>
      <c r="B24" s="18">
        <f t="shared" si="0"/>
        <v>4859197</v>
      </c>
      <c r="C24" s="18">
        <f t="shared" si="1"/>
        <v>3969563</v>
      </c>
      <c r="D24" s="18">
        <v>3926033</v>
      </c>
      <c r="E24" s="18">
        <v>35219</v>
      </c>
      <c r="F24" s="18">
        <v>8311</v>
      </c>
      <c r="G24" s="18">
        <v>889634</v>
      </c>
      <c r="H24" s="18">
        <v>251511</v>
      </c>
      <c r="I24" s="18">
        <f t="shared" si="2"/>
        <v>8662850</v>
      </c>
      <c r="J24" s="18">
        <v>2191854</v>
      </c>
      <c r="K24" s="65">
        <f t="shared" si="3"/>
        <v>1827996</v>
      </c>
      <c r="L24" s="18">
        <v>72202</v>
      </c>
      <c r="M24" s="18">
        <v>1487880</v>
      </c>
      <c r="N24" s="18">
        <v>267914</v>
      </c>
      <c r="O24" s="18">
        <v>58807</v>
      </c>
      <c r="P24" s="18">
        <v>4042538</v>
      </c>
      <c r="Q24" s="18">
        <v>541655</v>
      </c>
      <c r="R24" s="18">
        <v>2847117</v>
      </c>
      <c r="S24" s="18">
        <v>717285</v>
      </c>
      <c r="T24" s="18">
        <f t="shared" si="4"/>
        <v>14239332</v>
      </c>
      <c r="U24" s="18">
        <f t="shared" si="5"/>
        <v>815766</v>
      </c>
      <c r="V24" s="18">
        <f t="shared" si="6"/>
        <v>815766</v>
      </c>
      <c r="W24" s="18">
        <v>815766</v>
      </c>
      <c r="X24" s="18">
        <v>0</v>
      </c>
      <c r="Y24" s="18">
        <v>0</v>
      </c>
      <c r="Z24" s="18">
        <v>0</v>
      </c>
      <c r="AA24" s="18">
        <v>3788</v>
      </c>
      <c r="AB24" s="18">
        <f t="shared" si="7"/>
        <v>1507025</v>
      </c>
      <c r="AC24" s="18">
        <v>339538</v>
      </c>
      <c r="AD24" s="65">
        <f t="shared" si="8"/>
        <v>787224</v>
      </c>
      <c r="AE24" s="18">
        <v>92</v>
      </c>
      <c r="AF24" s="18">
        <v>787132</v>
      </c>
      <c r="AG24" s="18">
        <v>0</v>
      </c>
      <c r="AH24" s="18">
        <v>0</v>
      </c>
      <c r="AI24" s="18">
        <v>266996</v>
      </c>
      <c r="AJ24" s="18">
        <v>113267</v>
      </c>
      <c r="AK24" s="18">
        <v>831256</v>
      </c>
      <c r="AL24" s="18">
        <v>115573</v>
      </c>
      <c r="AM24" s="18">
        <f t="shared" si="9"/>
        <v>2438364</v>
      </c>
      <c r="AN24" s="18">
        <f t="shared" si="10"/>
        <v>5674963</v>
      </c>
      <c r="AO24" s="18">
        <f t="shared" si="10"/>
        <v>4785329</v>
      </c>
      <c r="AP24" s="18">
        <f t="shared" si="10"/>
        <v>4741799</v>
      </c>
      <c r="AQ24" s="18">
        <f t="shared" si="10"/>
        <v>35219</v>
      </c>
      <c r="AR24" s="18">
        <f t="shared" si="11"/>
        <v>8311</v>
      </c>
      <c r="AS24" s="18">
        <f t="shared" si="12"/>
        <v>889634</v>
      </c>
      <c r="AT24" s="18">
        <f t="shared" si="13"/>
        <v>255299</v>
      </c>
      <c r="AU24" s="18">
        <f t="shared" si="14"/>
        <v>10169875</v>
      </c>
      <c r="AV24" s="18">
        <f t="shared" si="15"/>
        <v>2531392</v>
      </c>
      <c r="AW24" s="18">
        <f t="shared" si="16"/>
        <v>2615220</v>
      </c>
      <c r="AX24" s="18">
        <f t="shared" si="17"/>
        <v>72294</v>
      </c>
      <c r="AY24" s="18">
        <f t="shared" si="18"/>
        <v>2275012</v>
      </c>
      <c r="AZ24" s="18">
        <f t="shared" si="19"/>
        <v>267914</v>
      </c>
      <c r="BA24" s="18">
        <f t="shared" si="20"/>
        <v>58807</v>
      </c>
      <c r="BB24" s="18">
        <f t="shared" si="21"/>
        <v>4309534</v>
      </c>
      <c r="BC24" s="18">
        <f t="shared" si="22"/>
        <v>654922</v>
      </c>
      <c r="BD24" s="18">
        <f t="shared" si="23"/>
        <v>3678373</v>
      </c>
      <c r="BE24" s="18">
        <f t="shared" si="24"/>
        <v>832858</v>
      </c>
      <c r="BF24" s="18">
        <f t="shared" si="25"/>
        <v>16677696</v>
      </c>
    </row>
    <row r="25" spans="1:58" ht="13.5">
      <c r="A25" s="17" t="s">
        <v>26</v>
      </c>
      <c r="B25" s="18">
        <f t="shared" si="0"/>
        <v>14334576</v>
      </c>
      <c r="C25" s="18">
        <f t="shared" si="1"/>
        <v>14237763</v>
      </c>
      <c r="D25" s="18">
        <v>13232219</v>
      </c>
      <c r="E25" s="18">
        <v>243648</v>
      </c>
      <c r="F25" s="18">
        <v>761896</v>
      </c>
      <c r="G25" s="18">
        <v>96813</v>
      </c>
      <c r="H25" s="18">
        <v>645660</v>
      </c>
      <c r="I25" s="18">
        <f t="shared" si="2"/>
        <v>9191166</v>
      </c>
      <c r="J25" s="18">
        <v>2340077</v>
      </c>
      <c r="K25" s="65">
        <f t="shared" si="3"/>
        <v>2196897</v>
      </c>
      <c r="L25" s="18">
        <v>242973</v>
      </c>
      <c r="M25" s="18">
        <v>1357106</v>
      </c>
      <c r="N25" s="18">
        <v>596818</v>
      </c>
      <c r="O25" s="18">
        <v>0</v>
      </c>
      <c r="P25" s="18">
        <v>4229989</v>
      </c>
      <c r="Q25" s="18">
        <v>424203</v>
      </c>
      <c r="R25" s="18">
        <v>2475986</v>
      </c>
      <c r="S25" s="18">
        <v>616775</v>
      </c>
      <c r="T25" s="18">
        <f t="shared" si="4"/>
        <v>24142517</v>
      </c>
      <c r="U25" s="18">
        <f t="shared" si="5"/>
        <v>520607</v>
      </c>
      <c r="V25" s="18">
        <f t="shared" si="6"/>
        <v>520607</v>
      </c>
      <c r="W25" s="18">
        <v>520237</v>
      </c>
      <c r="X25" s="18">
        <v>0</v>
      </c>
      <c r="Y25" s="18">
        <v>370</v>
      </c>
      <c r="Z25" s="18">
        <v>0</v>
      </c>
      <c r="AA25" s="18">
        <v>0</v>
      </c>
      <c r="AB25" s="18">
        <f t="shared" si="7"/>
        <v>1638867</v>
      </c>
      <c r="AC25" s="18">
        <v>421500</v>
      </c>
      <c r="AD25" s="65">
        <f t="shared" si="8"/>
        <v>750644</v>
      </c>
      <c r="AE25" s="18">
        <v>926</v>
      </c>
      <c r="AF25" s="18">
        <v>739891</v>
      </c>
      <c r="AG25" s="18">
        <v>9827</v>
      </c>
      <c r="AH25" s="18">
        <v>0</v>
      </c>
      <c r="AI25" s="18">
        <v>389076</v>
      </c>
      <c r="AJ25" s="18">
        <v>77647</v>
      </c>
      <c r="AK25" s="18">
        <v>672142</v>
      </c>
      <c r="AL25" s="18">
        <v>128508</v>
      </c>
      <c r="AM25" s="18">
        <f t="shared" si="9"/>
        <v>2287982</v>
      </c>
      <c r="AN25" s="18">
        <f t="shared" si="10"/>
        <v>14855183</v>
      </c>
      <c r="AO25" s="18">
        <f t="shared" si="10"/>
        <v>14758370</v>
      </c>
      <c r="AP25" s="18">
        <f t="shared" si="10"/>
        <v>13752456</v>
      </c>
      <c r="AQ25" s="18">
        <f t="shared" si="10"/>
        <v>243648</v>
      </c>
      <c r="AR25" s="18">
        <f t="shared" si="11"/>
        <v>762266</v>
      </c>
      <c r="AS25" s="18">
        <f t="shared" si="12"/>
        <v>96813</v>
      </c>
      <c r="AT25" s="18">
        <f t="shared" si="13"/>
        <v>645660</v>
      </c>
      <c r="AU25" s="18">
        <f t="shared" si="14"/>
        <v>10830033</v>
      </c>
      <c r="AV25" s="18">
        <f t="shared" si="15"/>
        <v>2761577</v>
      </c>
      <c r="AW25" s="18">
        <f t="shared" si="16"/>
        <v>2947541</v>
      </c>
      <c r="AX25" s="18">
        <f t="shared" si="17"/>
        <v>243899</v>
      </c>
      <c r="AY25" s="18">
        <f t="shared" si="18"/>
        <v>2096997</v>
      </c>
      <c r="AZ25" s="18">
        <f t="shared" si="19"/>
        <v>606645</v>
      </c>
      <c r="BA25" s="18">
        <f t="shared" si="20"/>
        <v>0</v>
      </c>
      <c r="BB25" s="18">
        <f t="shared" si="21"/>
        <v>4619065</v>
      </c>
      <c r="BC25" s="18">
        <f t="shared" si="22"/>
        <v>501850</v>
      </c>
      <c r="BD25" s="18">
        <f t="shared" si="23"/>
        <v>3148128</v>
      </c>
      <c r="BE25" s="18">
        <f t="shared" si="24"/>
        <v>745283</v>
      </c>
      <c r="BF25" s="18">
        <f t="shared" si="25"/>
        <v>26430499</v>
      </c>
    </row>
    <row r="26" spans="1:58" ht="13.5">
      <c r="A26" s="17" t="s">
        <v>27</v>
      </c>
      <c r="B26" s="18">
        <f t="shared" si="0"/>
        <v>11474567</v>
      </c>
      <c r="C26" s="18">
        <f t="shared" si="1"/>
        <v>11392670</v>
      </c>
      <c r="D26" s="18">
        <v>10751418</v>
      </c>
      <c r="E26" s="18">
        <v>631703</v>
      </c>
      <c r="F26" s="18">
        <v>9549</v>
      </c>
      <c r="G26" s="18">
        <v>81897</v>
      </c>
      <c r="H26" s="18">
        <v>645790</v>
      </c>
      <c r="I26" s="18">
        <f t="shared" si="2"/>
        <v>17758447</v>
      </c>
      <c r="J26" s="18">
        <v>3899271</v>
      </c>
      <c r="K26" s="65">
        <f t="shared" si="3"/>
        <v>5031124</v>
      </c>
      <c r="L26" s="18">
        <v>214957</v>
      </c>
      <c r="M26" s="18">
        <v>4146587</v>
      </c>
      <c r="N26" s="18">
        <v>669580</v>
      </c>
      <c r="O26" s="18">
        <v>64564</v>
      </c>
      <c r="P26" s="18">
        <v>8577160</v>
      </c>
      <c r="Q26" s="18">
        <v>186328</v>
      </c>
      <c r="R26" s="18">
        <v>5773768</v>
      </c>
      <c r="S26" s="18">
        <v>1283676</v>
      </c>
      <c r="T26" s="18">
        <f t="shared" si="4"/>
        <v>30516690</v>
      </c>
      <c r="U26" s="18">
        <f t="shared" si="5"/>
        <v>232147</v>
      </c>
      <c r="V26" s="18">
        <f t="shared" si="6"/>
        <v>232147</v>
      </c>
      <c r="W26" s="18">
        <v>230309</v>
      </c>
      <c r="X26" s="18">
        <v>0</v>
      </c>
      <c r="Y26" s="18">
        <v>1838</v>
      </c>
      <c r="Z26" s="18">
        <v>0</v>
      </c>
      <c r="AA26" s="18">
        <v>81806</v>
      </c>
      <c r="AB26" s="18">
        <f t="shared" si="7"/>
        <v>7271740</v>
      </c>
      <c r="AC26" s="18">
        <v>1709289</v>
      </c>
      <c r="AD26" s="65">
        <f t="shared" si="8"/>
        <v>3219415</v>
      </c>
      <c r="AE26" s="18">
        <v>31061</v>
      </c>
      <c r="AF26" s="18">
        <v>3175978</v>
      </c>
      <c r="AG26" s="18">
        <v>12376</v>
      </c>
      <c r="AH26" s="18">
        <v>1113</v>
      </c>
      <c r="AI26" s="18">
        <v>1886332</v>
      </c>
      <c r="AJ26" s="18">
        <v>455591</v>
      </c>
      <c r="AK26" s="18">
        <v>3559864</v>
      </c>
      <c r="AL26" s="18">
        <v>53290</v>
      </c>
      <c r="AM26" s="18">
        <f t="shared" si="9"/>
        <v>7557177</v>
      </c>
      <c r="AN26" s="18">
        <f t="shared" si="10"/>
        <v>11706714</v>
      </c>
      <c r="AO26" s="18">
        <f t="shared" si="10"/>
        <v>11624817</v>
      </c>
      <c r="AP26" s="18">
        <f t="shared" si="10"/>
        <v>10981727</v>
      </c>
      <c r="AQ26" s="18">
        <f t="shared" si="10"/>
        <v>631703</v>
      </c>
      <c r="AR26" s="18">
        <f t="shared" si="11"/>
        <v>11387</v>
      </c>
      <c r="AS26" s="18">
        <f t="shared" si="12"/>
        <v>81897</v>
      </c>
      <c r="AT26" s="18">
        <f t="shared" si="13"/>
        <v>727596</v>
      </c>
      <c r="AU26" s="18">
        <f t="shared" si="14"/>
        <v>25030187</v>
      </c>
      <c r="AV26" s="18">
        <f t="shared" si="15"/>
        <v>5608560</v>
      </c>
      <c r="AW26" s="18">
        <f t="shared" si="16"/>
        <v>8250539</v>
      </c>
      <c r="AX26" s="18">
        <f t="shared" si="17"/>
        <v>246018</v>
      </c>
      <c r="AY26" s="18">
        <f t="shared" si="18"/>
        <v>7322565</v>
      </c>
      <c r="AZ26" s="18">
        <f t="shared" si="19"/>
        <v>681956</v>
      </c>
      <c r="BA26" s="18">
        <f t="shared" si="20"/>
        <v>65677</v>
      </c>
      <c r="BB26" s="18">
        <f t="shared" si="21"/>
        <v>10463492</v>
      </c>
      <c r="BC26" s="18">
        <f t="shared" si="22"/>
        <v>641919</v>
      </c>
      <c r="BD26" s="18">
        <f t="shared" si="23"/>
        <v>9333632</v>
      </c>
      <c r="BE26" s="18">
        <f t="shared" si="24"/>
        <v>1336966</v>
      </c>
      <c r="BF26" s="18">
        <f t="shared" si="25"/>
        <v>38073867</v>
      </c>
    </row>
    <row r="27" spans="1:58" ht="13.5">
      <c r="A27" s="17" t="s">
        <v>77</v>
      </c>
      <c r="B27" s="18">
        <f t="shared" si="0"/>
        <v>24053644</v>
      </c>
      <c r="C27" s="18">
        <f t="shared" si="1"/>
        <v>23974262</v>
      </c>
      <c r="D27" s="18">
        <v>23126971</v>
      </c>
      <c r="E27" s="18">
        <v>399260</v>
      </c>
      <c r="F27" s="18">
        <v>448031</v>
      </c>
      <c r="G27" s="18">
        <v>79382</v>
      </c>
      <c r="H27" s="18">
        <v>565870</v>
      </c>
      <c r="I27" s="18">
        <f t="shared" si="2"/>
        <v>21116824</v>
      </c>
      <c r="J27" s="18">
        <v>6871209</v>
      </c>
      <c r="K27" s="65">
        <f t="shared" si="3"/>
        <v>4798169</v>
      </c>
      <c r="L27" s="18">
        <v>494261</v>
      </c>
      <c r="M27" s="18">
        <v>3886241</v>
      </c>
      <c r="N27" s="18">
        <v>417667</v>
      </c>
      <c r="O27" s="18">
        <v>198475</v>
      </c>
      <c r="P27" s="18">
        <v>8135299</v>
      </c>
      <c r="Q27" s="18">
        <v>1113672</v>
      </c>
      <c r="R27" s="18">
        <v>4905157</v>
      </c>
      <c r="S27" s="18">
        <v>1519134</v>
      </c>
      <c r="T27" s="18">
        <f t="shared" si="4"/>
        <v>46689602</v>
      </c>
      <c r="U27" s="18">
        <f t="shared" si="5"/>
        <v>1113618</v>
      </c>
      <c r="V27" s="18">
        <f t="shared" si="6"/>
        <v>1084899</v>
      </c>
      <c r="W27" s="18">
        <v>1000193</v>
      </c>
      <c r="X27" s="18">
        <v>0</v>
      </c>
      <c r="Y27" s="18">
        <v>84706</v>
      </c>
      <c r="Z27" s="18">
        <v>28719</v>
      </c>
      <c r="AA27" s="18">
        <v>332272</v>
      </c>
      <c r="AB27" s="18">
        <f t="shared" si="7"/>
        <v>5634749</v>
      </c>
      <c r="AC27" s="18">
        <v>1767979</v>
      </c>
      <c r="AD27" s="65">
        <f t="shared" si="8"/>
        <v>2133869</v>
      </c>
      <c r="AE27" s="18">
        <v>64943</v>
      </c>
      <c r="AF27" s="18">
        <v>1981409</v>
      </c>
      <c r="AG27" s="18">
        <v>87517</v>
      </c>
      <c r="AH27" s="18">
        <v>7655</v>
      </c>
      <c r="AI27" s="18">
        <v>1537966</v>
      </c>
      <c r="AJ27" s="18">
        <v>187280</v>
      </c>
      <c r="AK27" s="18">
        <v>2581105</v>
      </c>
      <c r="AL27" s="18">
        <v>1230131</v>
      </c>
      <c r="AM27" s="18">
        <f t="shared" si="9"/>
        <v>7978498</v>
      </c>
      <c r="AN27" s="18">
        <f t="shared" si="10"/>
        <v>25167262</v>
      </c>
      <c r="AO27" s="18">
        <f t="shared" si="10"/>
        <v>25059161</v>
      </c>
      <c r="AP27" s="18">
        <f t="shared" si="10"/>
        <v>24127164</v>
      </c>
      <c r="AQ27" s="18">
        <f t="shared" si="10"/>
        <v>399260</v>
      </c>
      <c r="AR27" s="18">
        <f t="shared" si="11"/>
        <v>532737</v>
      </c>
      <c r="AS27" s="18">
        <f t="shared" si="12"/>
        <v>108101</v>
      </c>
      <c r="AT27" s="18">
        <f t="shared" si="13"/>
        <v>898142</v>
      </c>
      <c r="AU27" s="18">
        <f t="shared" si="14"/>
        <v>26751573</v>
      </c>
      <c r="AV27" s="18">
        <f t="shared" si="15"/>
        <v>8639188</v>
      </c>
      <c r="AW27" s="18">
        <f t="shared" si="16"/>
        <v>6932038</v>
      </c>
      <c r="AX27" s="18">
        <f t="shared" si="17"/>
        <v>559204</v>
      </c>
      <c r="AY27" s="18">
        <f t="shared" si="18"/>
        <v>5867650</v>
      </c>
      <c r="AZ27" s="18">
        <f t="shared" si="19"/>
        <v>505184</v>
      </c>
      <c r="BA27" s="18">
        <f t="shared" si="20"/>
        <v>206130</v>
      </c>
      <c r="BB27" s="18">
        <f t="shared" si="21"/>
        <v>9673265</v>
      </c>
      <c r="BC27" s="18">
        <f t="shared" si="22"/>
        <v>1300952</v>
      </c>
      <c r="BD27" s="18">
        <f t="shared" si="23"/>
        <v>7486262</v>
      </c>
      <c r="BE27" s="18">
        <f t="shared" si="24"/>
        <v>2749265</v>
      </c>
      <c r="BF27" s="18">
        <f t="shared" si="25"/>
        <v>54668100</v>
      </c>
    </row>
    <row r="28" spans="1:58" ht="13.5">
      <c r="A28" s="17" t="s">
        <v>14</v>
      </c>
      <c r="B28" s="18">
        <f t="shared" si="0"/>
        <v>15570432</v>
      </c>
      <c r="C28" s="18">
        <f t="shared" si="1"/>
        <v>15319506</v>
      </c>
      <c r="D28" s="18">
        <v>13246795</v>
      </c>
      <c r="E28" s="18">
        <v>1994446</v>
      </c>
      <c r="F28" s="18">
        <v>78265</v>
      </c>
      <c r="G28" s="18">
        <v>250926</v>
      </c>
      <c r="H28" s="18">
        <v>1238130</v>
      </c>
      <c r="I28" s="18">
        <f t="shared" si="2"/>
        <v>37637899</v>
      </c>
      <c r="J28" s="18">
        <v>14930535</v>
      </c>
      <c r="K28" s="65">
        <f t="shared" si="3"/>
        <v>9797435</v>
      </c>
      <c r="L28" s="18">
        <v>1055520</v>
      </c>
      <c r="M28" s="18">
        <v>7597280</v>
      </c>
      <c r="N28" s="18">
        <v>1144635</v>
      </c>
      <c r="O28" s="18">
        <v>385030</v>
      </c>
      <c r="P28" s="18">
        <v>11794391</v>
      </c>
      <c r="Q28" s="18">
        <v>730508</v>
      </c>
      <c r="R28" s="18">
        <v>7041593</v>
      </c>
      <c r="S28" s="18">
        <v>1649366</v>
      </c>
      <c r="T28" s="18">
        <f t="shared" si="4"/>
        <v>54857697</v>
      </c>
      <c r="U28" s="18">
        <f t="shared" si="5"/>
        <v>733845</v>
      </c>
      <c r="V28" s="18">
        <f t="shared" si="6"/>
        <v>720012</v>
      </c>
      <c r="W28" s="18">
        <v>688246</v>
      </c>
      <c r="X28" s="18">
        <v>0</v>
      </c>
      <c r="Y28" s="18">
        <v>31766</v>
      </c>
      <c r="Z28" s="18">
        <v>13833</v>
      </c>
      <c r="AA28" s="18">
        <v>138588</v>
      </c>
      <c r="AB28" s="18">
        <f t="shared" si="7"/>
        <v>7145972</v>
      </c>
      <c r="AC28" s="18">
        <v>1888063</v>
      </c>
      <c r="AD28" s="65">
        <f t="shared" si="8"/>
        <v>2880771</v>
      </c>
      <c r="AE28" s="18">
        <v>21032</v>
      </c>
      <c r="AF28" s="18">
        <v>2825796</v>
      </c>
      <c r="AG28" s="18">
        <v>33943</v>
      </c>
      <c r="AH28" s="18">
        <v>11296</v>
      </c>
      <c r="AI28" s="18">
        <v>2196317</v>
      </c>
      <c r="AJ28" s="18">
        <v>169525</v>
      </c>
      <c r="AK28" s="18">
        <v>3453219</v>
      </c>
      <c r="AL28" s="18">
        <v>415692</v>
      </c>
      <c r="AM28" s="18">
        <f t="shared" si="9"/>
        <v>8295509</v>
      </c>
      <c r="AN28" s="18">
        <f t="shared" si="10"/>
        <v>16304277</v>
      </c>
      <c r="AO28" s="18">
        <f t="shared" si="10"/>
        <v>16039518</v>
      </c>
      <c r="AP28" s="18">
        <f t="shared" si="10"/>
        <v>13935041</v>
      </c>
      <c r="AQ28" s="18">
        <f t="shared" si="10"/>
        <v>1994446</v>
      </c>
      <c r="AR28" s="18">
        <f t="shared" si="11"/>
        <v>110031</v>
      </c>
      <c r="AS28" s="18">
        <f t="shared" si="12"/>
        <v>264759</v>
      </c>
      <c r="AT28" s="18">
        <f t="shared" si="13"/>
        <v>1376718</v>
      </c>
      <c r="AU28" s="18">
        <f t="shared" si="14"/>
        <v>44783871</v>
      </c>
      <c r="AV28" s="18">
        <f t="shared" si="15"/>
        <v>16818598</v>
      </c>
      <c r="AW28" s="18">
        <f t="shared" si="16"/>
        <v>12678206</v>
      </c>
      <c r="AX28" s="18">
        <f t="shared" si="17"/>
        <v>1076552</v>
      </c>
      <c r="AY28" s="18">
        <f t="shared" si="18"/>
        <v>10423076</v>
      </c>
      <c r="AZ28" s="18">
        <f t="shared" si="19"/>
        <v>1178578</v>
      </c>
      <c r="BA28" s="18">
        <f t="shared" si="20"/>
        <v>396326</v>
      </c>
      <c r="BB28" s="18">
        <f t="shared" si="21"/>
        <v>13990708</v>
      </c>
      <c r="BC28" s="18">
        <f t="shared" si="22"/>
        <v>900033</v>
      </c>
      <c r="BD28" s="18">
        <f t="shared" si="23"/>
        <v>10494812</v>
      </c>
      <c r="BE28" s="18">
        <f t="shared" si="24"/>
        <v>2065058</v>
      </c>
      <c r="BF28" s="18">
        <f t="shared" si="25"/>
        <v>63153206</v>
      </c>
    </row>
    <row r="29" spans="1:58" ht="13.5">
      <c r="A29" s="17" t="s">
        <v>25</v>
      </c>
      <c r="B29" s="18">
        <f t="shared" si="0"/>
        <v>56677601</v>
      </c>
      <c r="C29" s="18">
        <f t="shared" si="1"/>
        <v>56313237</v>
      </c>
      <c r="D29" s="18">
        <v>53064560</v>
      </c>
      <c r="E29" s="18">
        <v>2356477</v>
      </c>
      <c r="F29" s="18">
        <v>892200</v>
      </c>
      <c r="G29" s="18">
        <v>364364</v>
      </c>
      <c r="H29" s="18">
        <v>3847198</v>
      </c>
      <c r="I29" s="18">
        <f t="shared" si="2"/>
        <v>88524225</v>
      </c>
      <c r="J29" s="18">
        <v>32548459</v>
      </c>
      <c r="K29" s="65">
        <f t="shared" si="3"/>
        <v>26684095</v>
      </c>
      <c r="L29" s="18">
        <v>7301134</v>
      </c>
      <c r="M29" s="18">
        <v>16875380</v>
      </c>
      <c r="N29" s="18">
        <v>2507581</v>
      </c>
      <c r="O29" s="18">
        <v>671967</v>
      </c>
      <c r="P29" s="18">
        <v>25487403</v>
      </c>
      <c r="Q29" s="18">
        <v>3132301</v>
      </c>
      <c r="R29" s="18">
        <v>13073974</v>
      </c>
      <c r="S29" s="18">
        <v>4666824</v>
      </c>
      <c r="T29" s="18">
        <f t="shared" si="4"/>
        <v>149868650</v>
      </c>
      <c r="U29" s="18">
        <f t="shared" si="5"/>
        <v>945051</v>
      </c>
      <c r="V29" s="18">
        <f t="shared" si="6"/>
        <v>916546</v>
      </c>
      <c r="W29" s="18">
        <v>427390</v>
      </c>
      <c r="X29" s="18">
        <v>381725</v>
      </c>
      <c r="Y29" s="18">
        <v>107431</v>
      </c>
      <c r="Z29" s="18">
        <v>28505</v>
      </c>
      <c r="AA29" s="18">
        <v>324096</v>
      </c>
      <c r="AB29" s="18">
        <f t="shared" si="7"/>
        <v>12006342</v>
      </c>
      <c r="AC29" s="18">
        <v>3669568</v>
      </c>
      <c r="AD29" s="65">
        <f t="shared" si="8"/>
        <v>3844627</v>
      </c>
      <c r="AE29" s="18">
        <v>106429</v>
      </c>
      <c r="AF29" s="18">
        <v>3274104</v>
      </c>
      <c r="AG29" s="18">
        <v>464094</v>
      </c>
      <c r="AH29" s="18">
        <v>68530</v>
      </c>
      <c r="AI29" s="18">
        <v>3634404</v>
      </c>
      <c r="AJ29" s="18">
        <v>789213</v>
      </c>
      <c r="AK29" s="18">
        <v>4551508</v>
      </c>
      <c r="AL29" s="18">
        <v>2230576</v>
      </c>
      <c r="AM29" s="18">
        <f t="shared" si="9"/>
        <v>15181969</v>
      </c>
      <c r="AN29" s="18">
        <f t="shared" si="10"/>
        <v>57622652</v>
      </c>
      <c r="AO29" s="18">
        <f t="shared" si="10"/>
        <v>57229783</v>
      </c>
      <c r="AP29" s="18">
        <f t="shared" si="10"/>
        <v>53491950</v>
      </c>
      <c r="AQ29" s="18">
        <f t="shared" si="10"/>
        <v>2738202</v>
      </c>
      <c r="AR29" s="18">
        <f t="shared" si="11"/>
        <v>999631</v>
      </c>
      <c r="AS29" s="18">
        <f t="shared" si="12"/>
        <v>392869</v>
      </c>
      <c r="AT29" s="18">
        <f t="shared" si="13"/>
        <v>4171294</v>
      </c>
      <c r="AU29" s="18">
        <f t="shared" si="14"/>
        <v>100530567</v>
      </c>
      <c r="AV29" s="18">
        <f t="shared" si="15"/>
        <v>36218027</v>
      </c>
      <c r="AW29" s="18">
        <f t="shared" si="16"/>
        <v>30528722</v>
      </c>
      <c r="AX29" s="18">
        <f t="shared" si="17"/>
        <v>7407563</v>
      </c>
      <c r="AY29" s="18">
        <f t="shared" si="18"/>
        <v>20149484</v>
      </c>
      <c r="AZ29" s="18">
        <f t="shared" si="19"/>
        <v>2971675</v>
      </c>
      <c r="BA29" s="18">
        <f t="shared" si="20"/>
        <v>740497</v>
      </c>
      <c r="BB29" s="18">
        <f t="shared" si="21"/>
        <v>29121807</v>
      </c>
      <c r="BC29" s="18">
        <f t="shared" si="22"/>
        <v>3921514</v>
      </c>
      <c r="BD29" s="18">
        <f t="shared" si="23"/>
        <v>17625482</v>
      </c>
      <c r="BE29" s="18">
        <f t="shared" si="24"/>
        <v>6897400</v>
      </c>
      <c r="BF29" s="18">
        <f t="shared" si="25"/>
        <v>165050619</v>
      </c>
    </row>
    <row r="30" spans="1:58" ht="13.5">
      <c r="A30" s="17" t="s">
        <v>15</v>
      </c>
      <c r="B30" s="18">
        <f t="shared" si="0"/>
        <v>23900791</v>
      </c>
      <c r="C30" s="18">
        <f t="shared" si="1"/>
        <v>23813027</v>
      </c>
      <c r="D30" s="18">
        <v>22393632</v>
      </c>
      <c r="E30" s="18">
        <v>976636</v>
      </c>
      <c r="F30" s="18">
        <v>442759</v>
      </c>
      <c r="G30" s="18">
        <v>87764</v>
      </c>
      <c r="H30" s="18">
        <v>853096</v>
      </c>
      <c r="I30" s="18">
        <f t="shared" si="2"/>
        <v>20720648</v>
      </c>
      <c r="J30" s="18">
        <v>8681100</v>
      </c>
      <c r="K30" s="65">
        <f t="shared" si="3"/>
        <v>5251544</v>
      </c>
      <c r="L30" s="18">
        <v>477928</v>
      </c>
      <c r="M30" s="18">
        <v>4235552</v>
      </c>
      <c r="N30" s="18">
        <v>538064</v>
      </c>
      <c r="O30" s="18">
        <v>284646</v>
      </c>
      <c r="P30" s="18">
        <v>5857411</v>
      </c>
      <c r="Q30" s="18">
        <v>645947</v>
      </c>
      <c r="R30" s="18">
        <v>4862099</v>
      </c>
      <c r="S30" s="18">
        <v>4437125</v>
      </c>
      <c r="T30" s="18">
        <f t="shared" si="4"/>
        <v>49058564</v>
      </c>
      <c r="U30" s="18">
        <f t="shared" si="5"/>
        <v>1584075</v>
      </c>
      <c r="V30" s="18">
        <f t="shared" si="6"/>
        <v>1574039</v>
      </c>
      <c r="W30" s="18">
        <v>1433292</v>
      </c>
      <c r="X30" s="18">
        <v>0</v>
      </c>
      <c r="Y30" s="18">
        <v>140747</v>
      </c>
      <c r="Z30" s="18">
        <v>10036</v>
      </c>
      <c r="AA30" s="18">
        <v>392673</v>
      </c>
      <c r="AB30" s="18">
        <f t="shared" si="7"/>
        <v>5367139</v>
      </c>
      <c r="AC30" s="18">
        <v>1224763</v>
      </c>
      <c r="AD30" s="65">
        <f t="shared" si="8"/>
        <v>1657315</v>
      </c>
      <c r="AE30" s="18">
        <v>70739</v>
      </c>
      <c r="AF30" s="18">
        <v>1543469</v>
      </c>
      <c r="AG30" s="18">
        <v>43107</v>
      </c>
      <c r="AH30" s="18">
        <v>9778</v>
      </c>
      <c r="AI30" s="18">
        <v>2332084</v>
      </c>
      <c r="AJ30" s="18">
        <v>143199</v>
      </c>
      <c r="AK30" s="18">
        <v>2593150</v>
      </c>
      <c r="AL30" s="18">
        <v>788041</v>
      </c>
      <c r="AM30" s="18">
        <f t="shared" si="9"/>
        <v>7739255</v>
      </c>
      <c r="AN30" s="18">
        <f t="shared" si="10"/>
        <v>25484866</v>
      </c>
      <c r="AO30" s="18">
        <f t="shared" si="10"/>
        <v>25387066</v>
      </c>
      <c r="AP30" s="18">
        <f t="shared" si="10"/>
        <v>23826924</v>
      </c>
      <c r="AQ30" s="18">
        <f t="shared" si="10"/>
        <v>976636</v>
      </c>
      <c r="AR30" s="18">
        <f t="shared" si="11"/>
        <v>583506</v>
      </c>
      <c r="AS30" s="18">
        <f t="shared" si="12"/>
        <v>97800</v>
      </c>
      <c r="AT30" s="18">
        <f t="shared" si="13"/>
        <v>1245769</v>
      </c>
      <c r="AU30" s="18">
        <f t="shared" si="14"/>
        <v>26087787</v>
      </c>
      <c r="AV30" s="18">
        <f t="shared" si="15"/>
        <v>9905863</v>
      </c>
      <c r="AW30" s="18">
        <f t="shared" si="16"/>
        <v>6908859</v>
      </c>
      <c r="AX30" s="18">
        <f t="shared" si="17"/>
        <v>548667</v>
      </c>
      <c r="AY30" s="18">
        <f t="shared" si="18"/>
        <v>5779021</v>
      </c>
      <c r="AZ30" s="18">
        <f t="shared" si="19"/>
        <v>581171</v>
      </c>
      <c r="BA30" s="18">
        <f t="shared" si="20"/>
        <v>294424</v>
      </c>
      <c r="BB30" s="18">
        <f t="shared" si="21"/>
        <v>8189495</v>
      </c>
      <c r="BC30" s="18">
        <f t="shared" si="22"/>
        <v>789146</v>
      </c>
      <c r="BD30" s="18">
        <f t="shared" si="23"/>
        <v>7455249</v>
      </c>
      <c r="BE30" s="18">
        <f t="shared" si="24"/>
        <v>5225166</v>
      </c>
      <c r="BF30" s="18">
        <f t="shared" si="25"/>
        <v>56797819</v>
      </c>
    </row>
    <row r="31" spans="1:58" ht="13.5">
      <c r="A31" s="17" t="s">
        <v>16</v>
      </c>
      <c r="B31" s="18">
        <f t="shared" si="0"/>
        <v>10724651</v>
      </c>
      <c r="C31" s="18">
        <f t="shared" si="1"/>
        <v>10707221</v>
      </c>
      <c r="D31" s="18">
        <v>8507300</v>
      </c>
      <c r="E31" s="18">
        <v>2147248</v>
      </c>
      <c r="F31" s="18">
        <v>52673</v>
      </c>
      <c r="G31" s="18">
        <v>17430</v>
      </c>
      <c r="H31" s="18">
        <v>468561</v>
      </c>
      <c r="I31" s="18">
        <f t="shared" si="2"/>
        <v>15479306</v>
      </c>
      <c r="J31" s="18">
        <v>3027717</v>
      </c>
      <c r="K31" s="65">
        <f t="shared" si="3"/>
        <v>3721515</v>
      </c>
      <c r="L31" s="18">
        <v>427376</v>
      </c>
      <c r="M31" s="18">
        <v>2746026</v>
      </c>
      <c r="N31" s="18">
        <v>548113</v>
      </c>
      <c r="O31" s="18">
        <v>40654</v>
      </c>
      <c r="P31" s="18">
        <v>7426614</v>
      </c>
      <c r="Q31" s="18">
        <v>1262806</v>
      </c>
      <c r="R31" s="18">
        <v>3823402</v>
      </c>
      <c r="S31" s="18">
        <v>579074</v>
      </c>
      <c r="T31" s="18">
        <f t="shared" si="4"/>
        <v>26783031</v>
      </c>
      <c r="U31" s="18">
        <f t="shared" si="5"/>
        <v>28292</v>
      </c>
      <c r="V31" s="18">
        <f t="shared" si="6"/>
        <v>2042</v>
      </c>
      <c r="W31" s="18">
        <v>1890</v>
      </c>
      <c r="X31" s="18">
        <v>152</v>
      </c>
      <c r="Y31" s="18">
        <v>0</v>
      </c>
      <c r="Z31" s="18">
        <v>26250</v>
      </c>
      <c r="AA31" s="18">
        <v>62714</v>
      </c>
      <c r="AB31" s="18">
        <f t="shared" si="7"/>
        <v>3853399</v>
      </c>
      <c r="AC31" s="18">
        <v>747542</v>
      </c>
      <c r="AD31" s="65">
        <f t="shared" si="8"/>
        <v>1131685</v>
      </c>
      <c r="AE31" s="18">
        <v>214</v>
      </c>
      <c r="AF31" s="18">
        <v>1120767</v>
      </c>
      <c r="AG31" s="18">
        <v>10704</v>
      </c>
      <c r="AH31" s="18">
        <v>3476</v>
      </c>
      <c r="AI31" s="18">
        <v>1807033</v>
      </c>
      <c r="AJ31" s="18">
        <v>163663</v>
      </c>
      <c r="AK31" s="18">
        <v>1482925</v>
      </c>
      <c r="AL31" s="18">
        <v>133913</v>
      </c>
      <c r="AM31" s="18">
        <f t="shared" si="9"/>
        <v>4015604</v>
      </c>
      <c r="AN31" s="18">
        <f t="shared" si="10"/>
        <v>10752943</v>
      </c>
      <c r="AO31" s="18">
        <f t="shared" si="10"/>
        <v>10709263</v>
      </c>
      <c r="AP31" s="18">
        <f t="shared" si="10"/>
        <v>8509190</v>
      </c>
      <c r="AQ31" s="18">
        <f t="shared" si="10"/>
        <v>2147400</v>
      </c>
      <c r="AR31" s="18">
        <f t="shared" si="11"/>
        <v>52673</v>
      </c>
      <c r="AS31" s="18">
        <f t="shared" si="12"/>
        <v>43680</v>
      </c>
      <c r="AT31" s="18">
        <f t="shared" si="13"/>
        <v>531275</v>
      </c>
      <c r="AU31" s="18">
        <f t="shared" si="14"/>
        <v>19332705</v>
      </c>
      <c r="AV31" s="18">
        <f t="shared" si="15"/>
        <v>3775259</v>
      </c>
      <c r="AW31" s="18">
        <f t="shared" si="16"/>
        <v>4853200</v>
      </c>
      <c r="AX31" s="18">
        <f t="shared" si="17"/>
        <v>427590</v>
      </c>
      <c r="AY31" s="18">
        <f t="shared" si="18"/>
        <v>3866793</v>
      </c>
      <c r="AZ31" s="18">
        <f t="shared" si="19"/>
        <v>558817</v>
      </c>
      <c r="BA31" s="18">
        <f t="shared" si="20"/>
        <v>44130</v>
      </c>
      <c r="BB31" s="18">
        <f t="shared" si="21"/>
        <v>9233647</v>
      </c>
      <c r="BC31" s="18">
        <f t="shared" si="22"/>
        <v>1426469</v>
      </c>
      <c r="BD31" s="18">
        <f t="shared" si="23"/>
        <v>5306327</v>
      </c>
      <c r="BE31" s="18">
        <f t="shared" si="24"/>
        <v>712987</v>
      </c>
      <c r="BF31" s="18">
        <f t="shared" si="25"/>
        <v>30798635</v>
      </c>
    </row>
    <row r="32" spans="1:58" ht="13.5">
      <c r="A32" s="17" t="s">
        <v>17</v>
      </c>
      <c r="B32" s="18">
        <f t="shared" si="0"/>
        <v>19892931</v>
      </c>
      <c r="C32" s="18">
        <f t="shared" si="1"/>
        <v>19573686</v>
      </c>
      <c r="D32" s="18">
        <v>16674362</v>
      </c>
      <c r="E32" s="18">
        <v>2133419</v>
      </c>
      <c r="F32" s="18">
        <v>765905</v>
      </c>
      <c r="G32" s="18">
        <v>319245</v>
      </c>
      <c r="H32" s="18">
        <v>990219</v>
      </c>
      <c r="I32" s="18">
        <f t="shared" si="2"/>
        <v>44798247</v>
      </c>
      <c r="J32" s="18">
        <v>21157568</v>
      </c>
      <c r="K32" s="65">
        <f t="shared" si="3"/>
        <v>12691500</v>
      </c>
      <c r="L32" s="18">
        <v>5049134</v>
      </c>
      <c r="M32" s="18">
        <v>6521902</v>
      </c>
      <c r="N32" s="18">
        <v>1120464</v>
      </c>
      <c r="O32" s="18">
        <v>569972</v>
      </c>
      <c r="P32" s="18">
        <v>6573755</v>
      </c>
      <c r="Q32" s="18">
        <v>3805452</v>
      </c>
      <c r="R32" s="18">
        <v>3776250</v>
      </c>
      <c r="S32" s="18">
        <v>644611</v>
      </c>
      <c r="T32" s="18">
        <f t="shared" si="4"/>
        <v>65335789</v>
      </c>
      <c r="U32" s="18">
        <f t="shared" si="5"/>
        <v>246449</v>
      </c>
      <c r="V32" s="18">
        <f t="shared" si="6"/>
        <v>246449</v>
      </c>
      <c r="W32" s="18">
        <v>197723</v>
      </c>
      <c r="X32" s="18">
        <v>31179</v>
      </c>
      <c r="Y32" s="18">
        <v>17547</v>
      </c>
      <c r="Z32" s="18">
        <v>0</v>
      </c>
      <c r="AA32" s="18">
        <v>90683</v>
      </c>
      <c r="AB32" s="18">
        <f t="shared" si="7"/>
        <v>7240768</v>
      </c>
      <c r="AC32" s="18">
        <v>2113322</v>
      </c>
      <c r="AD32" s="65">
        <f t="shared" si="8"/>
        <v>1001046</v>
      </c>
      <c r="AE32" s="18">
        <v>248789</v>
      </c>
      <c r="AF32" s="18">
        <v>649680</v>
      </c>
      <c r="AG32" s="18">
        <v>102577</v>
      </c>
      <c r="AH32" s="18">
        <v>11229</v>
      </c>
      <c r="AI32" s="18">
        <v>3698764</v>
      </c>
      <c r="AJ32" s="18">
        <v>416407</v>
      </c>
      <c r="AK32" s="18">
        <v>2220945</v>
      </c>
      <c r="AL32" s="18">
        <v>182980</v>
      </c>
      <c r="AM32" s="18">
        <f t="shared" si="9"/>
        <v>7670197</v>
      </c>
      <c r="AN32" s="18">
        <f t="shared" si="10"/>
        <v>20139380</v>
      </c>
      <c r="AO32" s="18">
        <f t="shared" si="10"/>
        <v>19820135</v>
      </c>
      <c r="AP32" s="18">
        <f t="shared" si="10"/>
        <v>16872085</v>
      </c>
      <c r="AQ32" s="18">
        <f t="shared" si="10"/>
        <v>2164598</v>
      </c>
      <c r="AR32" s="18">
        <f t="shared" si="11"/>
        <v>783452</v>
      </c>
      <c r="AS32" s="18">
        <f t="shared" si="12"/>
        <v>319245</v>
      </c>
      <c r="AT32" s="18">
        <f t="shared" si="13"/>
        <v>1080902</v>
      </c>
      <c r="AU32" s="18">
        <f t="shared" si="14"/>
        <v>52039015</v>
      </c>
      <c r="AV32" s="18">
        <f t="shared" si="15"/>
        <v>23270890</v>
      </c>
      <c r="AW32" s="18">
        <f t="shared" si="16"/>
        <v>13692546</v>
      </c>
      <c r="AX32" s="18">
        <f t="shared" si="17"/>
        <v>5297923</v>
      </c>
      <c r="AY32" s="18">
        <f t="shared" si="18"/>
        <v>7171582</v>
      </c>
      <c r="AZ32" s="18">
        <f t="shared" si="19"/>
        <v>1223041</v>
      </c>
      <c r="BA32" s="18">
        <f t="shared" si="20"/>
        <v>581201</v>
      </c>
      <c r="BB32" s="18">
        <f t="shared" si="21"/>
        <v>10272519</v>
      </c>
      <c r="BC32" s="18">
        <f t="shared" si="22"/>
        <v>4221859</v>
      </c>
      <c r="BD32" s="18">
        <f t="shared" si="23"/>
        <v>5997195</v>
      </c>
      <c r="BE32" s="18">
        <f t="shared" si="24"/>
        <v>827591</v>
      </c>
      <c r="BF32" s="18">
        <f t="shared" si="25"/>
        <v>73005986</v>
      </c>
    </row>
    <row r="33" spans="1:58" ht="13.5">
      <c r="A33" s="17" t="s">
        <v>18</v>
      </c>
      <c r="B33" s="18">
        <f t="shared" si="0"/>
        <v>62682789</v>
      </c>
      <c r="C33" s="18">
        <f t="shared" si="1"/>
        <v>62419133</v>
      </c>
      <c r="D33" s="18">
        <v>60322879</v>
      </c>
      <c r="E33" s="18">
        <v>1877892</v>
      </c>
      <c r="F33" s="18">
        <v>218362</v>
      </c>
      <c r="G33" s="18">
        <v>263656</v>
      </c>
      <c r="H33" s="18">
        <v>3499413</v>
      </c>
      <c r="I33" s="18">
        <f t="shared" si="2"/>
        <v>142856053</v>
      </c>
      <c r="J33" s="18">
        <v>78783566</v>
      </c>
      <c r="K33" s="65">
        <f t="shared" si="3"/>
        <v>32590443</v>
      </c>
      <c r="L33" s="18">
        <v>8439299</v>
      </c>
      <c r="M33" s="18">
        <v>23392723</v>
      </c>
      <c r="N33" s="18">
        <v>758421</v>
      </c>
      <c r="O33" s="18">
        <v>1411378</v>
      </c>
      <c r="P33" s="18">
        <v>26399843</v>
      </c>
      <c r="Q33" s="18">
        <v>3670823</v>
      </c>
      <c r="R33" s="18">
        <v>12821942</v>
      </c>
      <c r="S33" s="18">
        <v>1876354</v>
      </c>
      <c r="T33" s="18">
        <f t="shared" si="4"/>
        <v>207415196</v>
      </c>
      <c r="U33" s="18">
        <f t="shared" si="5"/>
        <v>2550687</v>
      </c>
      <c r="V33" s="18">
        <f t="shared" si="6"/>
        <v>2537790</v>
      </c>
      <c r="W33" s="18">
        <v>2381340</v>
      </c>
      <c r="X33" s="18">
        <v>0</v>
      </c>
      <c r="Y33" s="18">
        <v>156450</v>
      </c>
      <c r="Z33" s="18">
        <v>12897</v>
      </c>
      <c r="AA33" s="18">
        <v>148552</v>
      </c>
      <c r="AB33" s="18">
        <f t="shared" si="7"/>
        <v>16417242</v>
      </c>
      <c r="AC33" s="18">
        <v>4523546</v>
      </c>
      <c r="AD33" s="65">
        <f t="shared" si="8"/>
        <v>4076870</v>
      </c>
      <c r="AE33" s="18">
        <v>671787</v>
      </c>
      <c r="AF33" s="18">
        <v>3129540</v>
      </c>
      <c r="AG33" s="18">
        <v>275543</v>
      </c>
      <c r="AH33" s="18">
        <v>425037</v>
      </c>
      <c r="AI33" s="18">
        <v>6977490</v>
      </c>
      <c r="AJ33" s="18">
        <v>414299</v>
      </c>
      <c r="AK33" s="18">
        <v>2938448</v>
      </c>
      <c r="AL33" s="18">
        <v>152191</v>
      </c>
      <c r="AM33" s="18">
        <f t="shared" si="9"/>
        <v>19120120</v>
      </c>
      <c r="AN33" s="18">
        <f t="shared" si="10"/>
        <v>65233476</v>
      </c>
      <c r="AO33" s="18">
        <f t="shared" si="10"/>
        <v>64956923</v>
      </c>
      <c r="AP33" s="18">
        <f t="shared" si="10"/>
        <v>62704219</v>
      </c>
      <c r="AQ33" s="18">
        <f t="shared" si="10"/>
        <v>1877892</v>
      </c>
      <c r="AR33" s="18">
        <f t="shared" si="11"/>
        <v>374812</v>
      </c>
      <c r="AS33" s="18">
        <f t="shared" si="12"/>
        <v>276553</v>
      </c>
      <c r="AT33" s="18">
        <f t="shared" si="13"/>
        <v>3647965</v>
      </c>
      <c r="AU33" s="18">
        <f t="shared" si="14"/>
        <v>159273295</v>
      </c>
      <c r="AV33" s="18">
        <f t="shared" si="15"/>
        <v>83307112</v>
      </c>
      <c r="AW33" s="18">
        <f t="shared" si="16"/>
        <v>36667313</v>
      </c>
      <c r="AX33" s="18">
        <f t="shared" si="17"/>
        <v>9111086</v>
      </c>
      <c r="AY33" s="18">
        <f t="shared" si="18"/>
        <v>26522263</v>
      </c>
      <c r="AZ33" s="18">
        <f t="shared" si="19"/>
        <v>1033964</v>
      </c>
      <c r="BA33" s="18">
        <f t="shared" si="20"/>
        <v>1836415</v>
      </c>
      <c r="BB33" s="18">
        <f t="shared" si="21"/>
        <v>33377333</v>
      </c>
      <c r="BC33" s="18">
        <f t="shared" si="22"/>
        <v>4085122</v>
      </c>
      <c r="BD33" s="18">
        <f t="shared" si="23"/>
        <v>15760390</v>
      </c>
      <c r="BE33" s="18">
        <f t="shared" si="24"/>
        <v>2028545</v>
      </c>
      <c r="BF33" s="18">
        <f t="shared" si="25"/>
        <v>226535316</v>
      </c>
    </row>
    <row r="34" spans="1:58" ht="13.5">
      <c r="A34" s="17" t="s">
        <v>19</v>
      </c>
      <c r="B34" s="18">
        <f t="shared" si="0"/>
        <v>28988552</v>
      </c>
      <c r="C34" s="18">
        <f t="shared" si="1"/>
        <v>28791492</v>
      </c>
      <c r="D34" s="18">
        <v>28366410</v>
      </c>
      <c r="E34" s="18">
        <v>256097</v>
      </c>
      <c r="F34" s="18">
        <v>168985</v>
      </c>
      <c r="G34" s="18">
        <v>197060</v>
      </c>
      <c r="H34" s="18">
        <v>379389</v>
      </c>
      <c r="I34" s="18">
        <f t="shared" si="2"/>
        <v>73208737</v>
      </c>
      <c r="J34" s="18">
        <v>36465417</v>
      </c>
      <c r="K34" s="65">
        <f t="shared" si="3"/>
        <v>17056060</v>
      </c>
      <c r="L34" s="18">
        <v>3238744</v>
      </c>
      <c r="M34" s="18">
        <v>12200560</v>
      </c>
      <c r="N34" s="18">
        <v>1616756</v>
      </c>
      <c r="O34" s="18">
        <v>848498</v>
      </c>
      <c r="P34" s="18">
        <v>15935094</v>
      </c>
      <c r="Q34" s="18">
        <v>2903668</v>
      </c>
      <c r="R34" s="18">
        <v>5870798</v>
      </c>
      <c r="S34" s="18">
        <v>1008169</v>
      </c>
      <c r="T34" s="18">
        <f t="shared" si="4"/>
        <v>103205458</v>
      </c>
      <c r="U34" s="18">
        <f t="shared" si="5"/>
        <v>3179945</v>
      </c>
      <c r="V34" s="18">
        <f t="shared" si="6"/>
        <v>3106517</v>
      </c>
      <c r="W34" s="18">
        <v>2943214</v>
      </c>
      <c r="X34" s="18">
        <v>0</v>
      </c>
      <c r="Y34" s="18">
        <v>163303</v>
      </c>
      <c r="Z34" s="18">
        <v>73428</v>
      </c>
      <c r="AA34" s="18">
        <v>96806</v>
      </c>
      <c r="AB34" s="18">
        <f t="shared" si="7"/>
        <v>11311449</v>
      </c>
      <c r="AC34" s="18">
        <v>4515805</v>
      </c>
      <c r="AD34" s="65">
        <f t="shared" si="8"/>
        <v>3086408</v>
      </c>
      <c r="AE34" s="18">
        <v>343060</v>
      </c>
      <c r="AF34" s="18">
        <v>2717381</v>
      </c>
      <c r="AG34" s="18">
        <v>25967</v>
      </c>
      <c r="AH34" s="18">
        <v>96354</v>
      </c>
      <c r="AI34" s="18">
        <v>3429634</v>
      </c>
      <c r="AJ34" s="18">
        <v>183248</v>
      </c>
      <c r="AK34" s="18">
        <v>1403765</v>
      </c>
      <c r="AL34" s="18">
        <v>207507</v>
      </c>
      <c r="AM34" s="18">
        <f t="shared" si="9"/>
        <v>14698901</v>
      </c>
      <c r="AN34" s="18">
        <f t="shared" si="10"/>
        <v>32168497</v>
      </c>
      <c r="AO34" s="18">
        <f t="shared" si="10"/>
        <v>31898009</v>
      </c>
      <c r="AP34" s="18">
        <f t="shared" si="10"/>
        <v>31309624</v>
      </c>
      <c r="AQ34" s="18">
        <f t="shared" si="10"/>
        <v>256097</v>
      </c>
      <c r="AR34" s="18">
        <f t="shared" si="11"/>
        <v>332288</v>
      </c>
      <c r="AS34" s="18">
        <f t="shared" si="12"/>
        <v>270488</v>
      </c>
      <c r="AT34" s="18">
        <f t="shared" si="13"/>
        <v>476195</v>
      </c>
      <c r="AU34" s="18">
        <f t="shared" si="14"/>
        <v>84520186</v>
      </c>
      <c r="AV34" s="18">
        <f t="shared" si="15"/>
        <v>40981222</v>
      </c>
      <c r="AW34" s="18">
        <f t="shared" si="16"/>
        <v>20142468</v>
      </c>
      <c r="AX34" s="18">
        <f t="shared" si="17"/>
        <v>3581804</v>
      </c>
      <c r="AY34" s="18">
        <f t="shared" si="18"/>
        <v>14917941</v>
      </c>
      <c r="AZ34" s="18">
        <f t="shared" si="19"/>
        <v>1642723</v>
      </c>
      <c r="BA34" s="18">
        <f t="shared" si="20"/>
        <v>944852</v>
      </c>
      <c r="BB34" s="18">
        <f t="shared" si="21"/>
        <v>19364728</v>
      </c>
      <c r="BC34" s="18">
        <f t="shared" si="22"/>
        <v>3086916</v>
      </c>
      <c r="BD34" s="18">
        <f t="shared" si="23"/>
        <v>7274563</v>
      </c>
      <c r="BE34" s="18">
        <f t="shared" si="24"/>
        <v>1215676</v>
      </c>
      <c r="BF34" s="18">
        <f t="shared" si="25"/>
        <v>117904359</v>
      </c>
    </row>
    <row r="35" spans="1:58" ht="13.5">
      <c r="A35" s="17" t="s">
        <v>6</v>
      </c>
      <c r="B35" s="18">
        <f t="shared" si="0"/>
        <v>16582954</v>
      </c>
      <c r="C35" s="18">
        <f t="shared" si="1"/>
        <v>16312750</v>
      </c>
      <c r="D35" s="18">
        <v>15691099</v>
      </c>
      <c r="E35" s="18">
        <v>610428</v>
      </c>
      <c r="F35" s="18">
        <v>11223</v>
      </c>
      <c r="G35" s="18">
        <v>270204</v>
      </c>
      <c r="H35" s="18">
        <v>159260</v>
      </c>
      <c r="I35" s="18">
        <f t="shared" si="2"/>
        <v>23938355</v>
      </c>
      <c r="J35" s="18">
        <v>9825351</v>
      </c>
      <c r="K35" s="65">
        <f t="shared" si="3"/>
        <v>8165990</v>
      </c>
      <c r="L35" s="18">
        <v>3079693</v>
      </c>
      <c r="M35" s="18">
        <v>4425223</v>
      </c>
      <c r="N35" s="18">
        <v>661074</v>
      </c>
      <c r="O35" s="18">
        <v>174487</v>
      </c>
      <c r="P35" s="18">
        <v>4365853</v>
      </c>
      <c r="Q35" s="18">
        <v>1406674</v>
      </c>
      <c r="R35" s="18">
        <v>2182615</v>
      </c>
      <c r="S35" s="18">
        <v>1009132</v>
      </c>
      <c r="T35" s="18">
        <f t="shared" si="4"/>
        <v>41530441</v>
      </c>
      <c r="U35" s="18">
        <f t="shared" si="5"/>
        <v>5180876</v>
      </c>
      <c r="V35" s="18">
        <f t="shared" si="6"/>
        <v>5180372</v>
      </c>
      <c r="W35" s="18">
        <v>5180172</v>
      </c>
      <c r="X35" s="18">
        <v>0</v>
      </c>
      <c r="Y35" s="18">
        <v>200</v>
      </c>
      <c r="Z35" s="18">
        <v>504</v>
      </c>
      <c r="AA35" s="18">
        <v>281320</v>
      </c>
      <c r="AB35" s="18">
        <f t="shared" si="7"/>
        <v>5231400</v>
      </c>
      <c r="AC35" s="18">
        <v>1153657</v>
      </c>
      <c r="AD35" s="65">
        <f t="shared" si="8"/>
        <v>1069839</v>
      </c>
      <c r="AE35" s="18">
        <v>320410</v>
      </c>
      <c r="AF35" s="18">
        <v>737560</v>
      </c>
      <c r="AG35" s="18">
        <v>11869</v>
      </c>
      <c r="AH35" s="18">
        <v>14259</v>
      </c>
      <c r="AI35" s="18">
        <v>2829033</v>
      </c>
      <c r="AJ35" s="18">
        <v>164612</v>
      </c>
      <c r="AK35" s="18">
        <v>1044661</v>
      </c>
      <c r="AL35" s="18">
        <v>287729</v>
      </c>
      <c r="AM35" s="18">
        <f t="shared" si="9"/>
        <v>10700005</v>
      </c>
      <c r="AN35" s="18">
        <f t="shared" si="10"/>
        <v>21763830</v>
      </c>
      <c r="AO35" s="18">
        <f t="shared" si="10"/>
        <v>21493122</v>
      </c>
      <c r="AP35" s="18">
        <f t="shared" si="10"/>
        <v>20871271</v>
      </c>
      <c r="AQ35" s="18">
        <f t="shared" si="10"/>
        <v>610428</v>
      </c>
      <c r="AR35" s="18">
        <f t="shared" si="11"/>
        <v>11423</v>
      </c>
      <c r="AS35" s="18">
        <f t="shared" si="12"/>
        <v>270708</v>
      </c>
      <c r="AT35" s="18">
        <f t="shared" si="13"/>
        <v>440580</v>
      </c>
      <c r="AU35" s="18">
        <f t="shared" si="14"/>
        <v>29169755</v>
      </c>
      <c r="AV35" s="18">
        <f t="shared" si="15"/>
        <v>10979008</v>
      </c>
      <c r="AW35" s="18">
        <f t="shared" si="16"/>
        <v>9235829</v>
      </c>
      <c r="AX35" s="18">
        <f t="shared" si="17"/>
        <v>3400103</v>
      </c>
      <c r="AY35" s="18">
        <f t="shared" si="18"/>
        <v>5162783</v>
      </c>
      <c r="AZ35" s="18">
        <f t="shared" si="19"/>
        <v>672943</v>
      </c>
      <c r="BA35" s="18">
        <f t="shared" si="20"/>
        <v>188746</v>
      </c>
      <c r="BB35" s="18">
        <f t="shared" si="21"/>
        <v>7194886</v>
      </c>
      <c r="BC35" s="18">
        <f t="shared" si="22"/>
        <v>1571286</v>
      </c>
      <c r="BD35" s="18">
        <f t="shared" si="23"/>
        <v>3227276</v>
      </c>
      <c r="BE35" s="18">
        <f t="shared" si="24"/>
        <v>1296861</v>
      </c>
      <c r="BF35" s="18">
        <f t="shared" si="25"/>
        <v>52230446</v>
      </c>
    </row>
    <row r="36" spans="1:58" ht="13.5">
      <c r="A36" s="17" t="s">
        <v>79</v>
      </c>
      <c r="B36" s="18">
        <f t="shared" si="0"/>
        <v>9086399</v>
      </c>
      <c r="C36" s="18">
        <f t="shared" si="1"/>
        <v>9075573</v>
      </c>
      <c r="D36" s="18">
        <v>7730458</v>
      </c>
      <c r="E36" s="18">
        <v>42370</v>
      </c>
      <c r="F36" s="18">
        <v>1302745</v>
      </c>
      <c r="G36" s="18">
        <v>10826</v>
      </c>
      <c r="H36" s="18">
        <v>39533</v>
      </c>
      <c r="I36" s="18">
        <f t="shared" si="2"/>
        <v>14311544</v>
      </c>
      <c r="J36" s="18">
        <v>6175839</v>
      </c>
      <c r="K36" s="65">
        <f t="shared" si="3"/>
        <v>3638387</v>
      </c>
      <c r="L36" s="18">
        <v>649853</v>
      </c>
      <c r="M36" s="18">
        <v>2709150</v>
      </c>
      <c r="N36" s="18">
        <v>279384</v>
      </c>
      <c r="O36" s="18">
        <v>143633</v>
      </c>
      <c r="P36" s="18">
        <v>3792477</v>
      </c>
      <c r="Q36" s="18">
        <v>561208</v>
      </c>
      <c r="R36" s="18">
        <v>1837548</v>
      </c>
      <c r="S36" s="18">
        <v>290296</v>
      </c>
      <c r="T36" s="18">
        <f t="shared" si="4"/>
        <v>23688239</v>
      </c>
      <c r="U36" s="18">
        <f t="shared" si="5"/>
        <v>133754</v>
      </c>
      <c r="V36" s="18">
        <f t="shared" si="6"/>
        <v>115904</v>
      </c>
      <c r="W36" s="18">
        <v>105693</v>
      </c>
      <c r="X36" s="18">
        <v>0</v>
      </c>
      <c r="Y36" s="18">
        <v>10211</v>
      </c>
      <c r="Z36" s="18">
        <v>17850</v>
      </c>
      <c r="AA36" s="18">
        <v>212186</v>
      </c>
      <c r="AB36" s="18">
        <f t="shared" si="7"/>
        <v>3673120</v>
      </c>
      <c r="AC36" s="18">
        <v>1057263</v>
      </c>
      <c r="AD36" s="65">
        <f t="shared" si="8"/>
        <v>1778594</v>
      </c>
      <c r="AE36" s="18">
        <v>32097</v>
      </c>
      <c r="AF36" s="18">
        <v>1311147</v>
      </c>
      <c r="AG36" s="18">
        <v>435350</v>
      </c>
      <c r="AH36" s="18">
        <v>19393</v>
      </c>
      <c r="AI36" s="18">
        <v>363622</v>
      </c>
      <c r="AJ36" s="18">
        <v>454248</v>
      </c>
      <c r="AK36" s="18">
        <v>2432378</v>
      </c>
      <c r="AL36" s="18">
        <v>722560</v>
      </c>
      <c r="AM36" s="18">
        <f t="shared" si="9"/>
        <v>4529434</v>
      </c>
      <c r="AN36" s="18">
        <f t="shared" si="10"/>
        <v>9220153</v>
      </c>
      <c r="AO36" s="18">
        <f t="shared" si="10"/>
        <v>9191477</v>
      </c>
      <c r="AP36" s="18">
        <f t="shared" si="10"/>
        <v>7836151</v>
      </c>
      <c r="AQ36" s="18">
        <f t="shared" si="10"/>
        <v>42370</v>
      </c>
      <c r="AR36" s="18">
        <f t="shared" si="11"/>
        <v>1312956</v>
      </c>
      <c r="AS36" s="18">
        <f t="shared" si="12"/>
        <v>28676</v>
      </c>
      <c r="AT36" s="18">
        <f t="shared" si="13"/>
        <v>251719</v>
      </c>
      <c r="AU36" s="18">
        <f t="shared" si="14"/>
        <v>17984664</v>
      </c>
      <c r="AV36" s="18">
        <f t="shared" si="15"/>
        <v>7233102</v>
      </c>
      <c r="AW36" s="18">
        <f t="shared" si="16"/>
        <v>5416981</v>
      </c>
      <c r="AX36" s="18">
        <f t="shared" si="17"/>
        <v>681950</v>
      </c>
      <c r="AY36" s="18">
        <f t="shared" si="18"/>
        <v>4020297</v>
      </c>
      <c r="AZ36" s="18">
        <f t="shared" si="19"/>
        <v>714734</v>
      </c>
      <c r="BA36" s="18">
        <f t="shared" si="20"/>
        <v>163026</v>
      </c>
      <c r="BB36" s="18">
        <f t="shared" si="21"/>
        <v>4156099</v>
      </c>
      <c r="BC36" s="18">
        <f t="shared" si="22"/>
        <v>1015456</v>
      </c>
      <c r="BD36" s="18">
        <f t="shared" si="23"/>
        <v>4269926</v>
      </c>
      <c r="BE36" s="18">
        <f t="shared" si="24"/>
        <v>1012856</v>
      </c>
      <c r="BF36" s="18">
        <f t="shared" si="25"/>
        <v>28217673</v>
      </c>
    </row>
    <row r="37" spans="1:58" ht="13.5">
      <c r="A37" s="17" t="s">
        <v>2</v>
      </c>
      <c r="B37" s="18">
        <f t="shared" si="0"/>
        <v>6340422</v>
      </c>
      <c r="C37" s="18">
        <f t="shared" si="1"/>
        <v>5717180</v>
      </c>
      <c r="D37" s="18">
        <v>5365855</v>
      </c>
      <c r="E37" s="18">
        <v>351239</v>
      </c>
      <c r="F37" s="18">
        <v>86</v>
      </c>
      <c r="G37" s="18">
        <v>623242</v>
      </c>
      <c r="H37" s="18">
        <v>83450</v>
      </c>
      <c r="I37" s="18">
        <f t="shared" si="2"/>
        <v>7120273</v>
      </c>
      <c r="J37" s="18">
        <v>1313043</v>
      </c>
      <c r="K37" s="65">
        <f t="shared" si="3"/>
        <v>1291748</v>
      </c>
      <c r="L37" s="18">
        <v>42606</v>
      </c>
      <c r="M37" s="18">
        <v>1236511</v>
      </c>
      <c r="N37" s="18">
        <v>12631</v>
      </c>
      <c r="O37" s="18">
        <v>19416</v>
      </c>
      <c r="P37" s="18">
        <v>4274638</v>
      </c>
      <c r="Q37" s="18">
        <v>221428</v>
      </c>
      <c r="R37" s="18">
        <v>2570348</v>
      </c>
      <c r="S37" s="18">
        <v>525062</v>
      </c>
      <c r="T37" s="18">
        <f t="shared" si="4"/>
        <v>13985757</v>
      </c>
      <c r="U37" s="18">
        <f t="shared" si="5"/>
        <v>0</v>
      </c>
      <c r="V37" s="18">
        <f t="shared" si="6"/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f t="shared" si="7"/>
        <v>1431259</v>
      </c>
      <c r="AC37" s="18">
        <v>375931</v>
      </c>
      <c r="AD37" s="65">
        <f t="shared" si="8"/>
        <v>738870</v>
      </c>
      <c r="AE37" s="18">
        <v>69941</v>
      </c>
      <c r="AF37" s="18">
        <v>668294</v>
      </c>
      <c r="AG37" s="18">
        <v>635</v>
      </c>
      <c r="AH37" s="18">
        <v>2424</v>
      </c>
      <c r="AI37" s="18">
        <v>310788</v>
      </c>
      <c r="AJ37" s="18">
        <v>3246</v>
      </c>
      <c r="AK37" s="18">
        <v>1046986</v>
      </c>
      <c r="AL37" s="18">
        <v>59289</v>
      </c>
      <c r="AM37" s="18">
        <f t="shared" si="9"/>
        <v>1490548</v>
      </c>
      <c r="AN37" s="18">
        <f t="shared" si="10"/>
        <v>6340422</v>
      </c>
      <c r="AO37" s="18">
        <f t="shared" si="10"/>
        <v>5717180</v>
      </c>
      <c r="AP37" s="18">
        <f t="shared" si="10"/>
        <v>5365855</v>
      </c>
      <c r="AQ37" s="18">
        <f t="shared" si="10"/>
        <v>351239</v>
      </c>
      <c r="AR37" s="18">
        <f t="shared" si="11"/>
        <v>86</v>
      </c>
      <c r="AS37" s="18">
        <f t="shared" si="12"/>
        <v>623242</v>
      </c>
      <c r="AT37" s="18">
        <f t="shared" si="13"/>
        <v>83450</v>
      </c>
      <c r="AU37" s="18">
        <f t="shared" si="14"/>
        <v>8551532</v>
      </c>
      <c r="AV37" s="18">
        <f t="shared" si="15"/>
        <v>1688974</v>
      </c>
      <c r="AW37" s="18">
        <f t="shared" si="16"/>
        <v>2030618</v>
      </c>
      <c r="AX37" s="18">
        <f t="shared" si="17"/>
        <v>112547</v>
      </c>
      <c r="AY37" s="18">
        <f t="shared" si="18"/>
        <v>1904805</v>
      </c>
      <c r="AZ37" s="18">
        <f t="shared" si="19"/>
        <v>13266</v>
      </c>
      <c r="BA37" s="18">
        <f t="shared" si="20"/>
        <v>21840</v>
      </c>
      <c r="BB37" s="18">
        <f t="shared" si="21"/>
        <v>4585426</v>
      </c>
      <c r="BC37" s="18">
        <f t="shared" si="22"/>
        <v>224674</v>
      </c>
      <c r="BD37" s="18">
        <f t="shared" si="23"/>
        <v>3617334</v>
      </c>
      <c r="BE37" s="18">
        <f t="shared" si="24"/>
        <v>584351</v>
      </c>
      <c r="BF37" s="18">
        <f t="shared" si="25"/>
        <v>15476305</v>
      </c>
    </row>
    <row r="38" spans="1:58" ht="13.5">
      <c r="A38" s="17" t="s">
        <v>83</v>
      </c>
      <c r="B38" s="18">
        <f t="shared" si="0"/>
        <v>10378398</v>
      </c>
      <c r="C38" s="18">
        <f t="shared" si="1"/>
        <v>10067906</v>
      </c>
      <c r="D38" s="18">
        <v>8387003</v>
      </c>
      <c r="E38" s="18">
        <v>1680903</v>
      </c>
      <c r="F38" s="18">
        <v>0</v>
      </c>
      <c r="G38" s="18">
        <v>310492</v>
      </c>
      <c r="H38" s="18">
        <v>556415</v>
      </c>
      <c r="I38" s="18">
        <f t="shared" si="2"/>
        <v>7855512</v>
      </c>
      <c r="J38" s="18">
        <v>3291414</v>
      </c>
      <c r="K38" s="65">
        <f t="shared" si="3"/>
        <v>2386884</v>
      </c>
      <c r="L38" s="18">
        <v>255142</v>
      </c>
      <c r="M38" s="18">
        <v>1684720</v>
      </c>
      <c r="N38" s="18">
        <v>447022</v>
      </c>
      <c r="O38" s="18">
        <v>39950</v>
      </c>
      <c r="P38" s="18">
        <v>2044195</v>
      </c>
      <c r="Q38" s="18">
        <v>93069</v>
      </c>
      <c r="R38" s="18">
        <v>3160170</v>
      </c>
      <c r="S38" s="18">
        <v>995610</v>
      </c>
      <c r="T38" s="18">
        <f t="shared" si="4"/>
        <v>19229520</v>
      </c>
      <c r="U38" s="18">
        <f t="shared" si="5"/>
        <v>831644</v>
      </c>
      <c r="V38" s="18">
        <f t="shared" si="6"/>
        <v>829040</v>
      </c>
      <c r="W38" s="18">
        <v>815180</v>
      </c>
      <c r="X38" s="18">
        <v>0</v>
      </c>
      <c r="Y38" s="18">
        <v>13860</v>
      </c>
      <c r="Z38" s="18">
        <v>2604</v>
      </c>
      <c r="AA38" s="18">
        <v>203462</v>
      </c>
      <c r="AB38" s="18">
        <f t="shared" si="7"/>
        <v>2021634</v>
      </c>
      <c r="AC38" s="18">
        <v>542012</v>
      </c>
      <c r="AD38" s="65">
        <f t="shared" si="8"/>
        <v>927676</v>
      </c>
      <c r="AE38" s="18">
        <v>2354</v>
      </c>
      <c r="AF38" s="18">
        <v>889478</v>
      </c>
      <c r="AG38" s="18">
        <v>35844</v>
      </c>
      <c r="AH38" s="18">
        <v>0</v>
      </c>
      <c r="AI38" s="18">
        <v>507076</v>
      </c>
      <c r="AJ38" s="18">
        <v>44870</v>
      </c>
      <c r="AK38" s="18">
        <v>1397165</v>
      </c>
      <c r="AL38" s="18">
        <v>154039</v>
      </c>
      <c r="AM38" s="18">
        <f t="shared" si="9"/>
        <v>3007317</v>
      </c>
      <c r="AN38" s="18">
        <f t="shared" si="10"/>
        <v>11210042</v>
      </c>
      <c r="AO38" s="18">
        <f t="shared" si="10"/>
        <v>10896946</v>
      </c>
      <c r="AP38" s="18">
        <f t="shared" si="10"/>
        <v>9202183</v>
      </c>
      <c r="AQ38" s="18">
        <f t="shared" si="10"/>
        <v>1680903</v>
      </c>
      <c r="AR38" s="18">
        <f t="shared" si="11"/>
        <v>13860</v>
      </c>
      <c r="AS38" s="18">
        <f t="shared" si="12"/>
        <v>313096</v>
      </c>
      <c r="AT38" s="18">
        <f t="shared" si="13"/>
        <v>759877</v>
      </c>
      <c r="AU38" s="18">
        <f t="shared" si="14"/>
        <v>9877146</v>
      </c>
      <c r="AV38" s="18">
        <f t="shared" si="15"/>
        <v>3833426</v>
      </c>
      <c r="AW38" s="18">
        <f t="shared" si="16"/>
        <v>3314560</v>
      </c>
      <c r="AX38" s="18">
        <f t="shared" si="17"/>
        <v>257496</v>
      </c>
      <c r="AY38" s="18">
        <f t="shared" si="18"/>
        <v>2574198</v>
      </c>
      <c r="AZ38" s="18">
        <f t="shared" si="19"/>
        <v>482866</v>
      </c>
      <c r="BA38" s="18">
        <f t="shared" si="20"/>
        <v>39950</v>
      </c>
      <c r="BB38" s="18">
        <f t="shared" si="21"/>
        <v>2551271</v>
      </c>
      <c r="BC38" s="18">
        <f t="shared" si="22"/>
        <v>137939</v>
      </c>
      <c r="BD38" s="18">
        <f t="shared" si="23"/>
        <v>4557335</v>
      </c>
      <c r="BE38" s="18">
        <f t="shared" si="24"/>
        <v>1149649</v>
      </c>
      <c r="BF38" s="18">
        <f t="shared" si="25"/>
        <v>22236837</v>
      </c>
    </row>
    <row r="39" spans="1:58" ht="13.5">
      <c r="A39" s="17" t="s">
        <v>13</v>
      </c>
      <c r="B39" s="18">
        <f t="shared" si="0"/>
        <v>7757256</v>
      </c>
      <c r="C39" s="18">
        <f t="shared" si="1"/>
        <v>7694830</v>
      </c>
      <c r="D39" s="18">
        <v>5104045</v>
      </c>
      <c r="E39" s="18">
        <v>1914887</v>
      </c>
      <c r="F39" s="18">
        <v>675898</v>
      </c>
      <c r="G39" s="18">
        <v>62426</v>
      </c>
      <c r="H39" s="18">
        <v>276758</v>
      </c>
      <c r="I39" s="18">
        <f t="shared" si="2"/>
        <v>22524403</v>
      </c>
      <c r="J39" s="18">
        <v>9077082</v>
      </c>
      <c r="K39" s="65">
        <f t="shared" si="3"/>
        <v>6832790</v>
      </c>
      <c r="L39" s="18">
        <v>499215</v>
      </c>
      <c r="M39" s="18">
        <v>5547811</v>
      </c>
      <c r="N39" s="18">
        <v>785764</v>
      </c>
      <c r="O39" s="18">
        <v>225888</v>
      </c>
      <c r="P39" s="18">
        <v>6118512</v>
      </c>
      <c r="Q39" s="18">
        <v>270131</v>
      </c>
      <c r="R39" s="18">
        <v>3294218</v>
      </c>
      <c r="S39" s="18">
        <v>826831</v>
      </c>
      <c r="T39" s="18">
        <f t="shared" si="4"/>
        <v>31108490</v>
      </c>
      <c r="U39" s="18">
        <f t="shared" si="5"/>
        <v>1784425</v>
      </c>
      <c r="V39" s="18">
        <f t="shared" si="6"/>
        <v>1773624</v>
      </c>
      <c r="W39" s="18">
        <v>1753866</v>
      </c>
      <c r="X39" s="18">
        <v>18700</v>
      </c>
      <c r="Y39" s="18">
        <v>1058</v>
      </c>
      <c r="Z39" s="18">
        <v>10801</v>
      </c>
      <c r="AA39" s="18">
        <v>318855</v>
      </c>
      <c r="AB39" s="18">
        <f t="shared" si="7"/>
        <v>5213592</v>
      </c>
      <c r="AC39" s="18">
        <v>1751188</v>
      </c>
      <c r="AD39" s="65">
        <f t="shared" si="8"/>
        <v>1837522</v>
      </c>
      <c r="AE39" s="18">
        <v>56189</v>
      </c>
      <c r="AF39" s="18">
        <v>1781333</v>
      </c>
      <c r="AG39" s="18">
        <v>0</v>
      </c>
      <c r="AH39" s="18">
        <v>18415</v>
      </c>
      <c r="AI39" s="18">
        <v>1483225</v>
      </c>
      <c r="AJ39" s="18">
        <v>123242</v>
      </c>
      <c r="AK39" s="18">
        <v>2358293</v>
      </c>
      <c r="AL39" s="18">
        <v>364963</v>
      </c>
      <c r="AM39" s="18">
        <f t="shared" si="9"/>
        <v>7362980</v>
      </c>
      <c r="AN39" s="18">
        <f t="shared" si="10"/>
        <v>9541681</v>
      </c>
      <c r="AO39" s="18">
        <f t="shared" si="10"/>
        <v>9468454</v>
      </c>
      <c r="AP39" s="18">
        <f t="shared" si="10"/>
        <v>6857911</v>
      </c>
      <c r="AQ39" s="18">
        <f t="shared" si="10"/>
        <v>1933587</v>
      </c>
      <c r="AR39" s="18">
        <f t="shared" si="11"/>
        <v>676956</v>
      </c>
      <c r="AS39" s="18">
        <f t="shared" si="12"/>
        <v>73227</v>
      </c>
      <c r="AT39" s="18">
        <f t="shared" si="13"/>
        <v>595613</v>
      </c>
      <c r="AU39" s="18">
        <f t="shared" si="14"/>
        <v>27737995</v>
      </c>
      <c r="AV39" s="18">
        <f t="shared" si="15"/>
        <v>10828270</v>
      </c>
      <c r="AW39" s="18">
        <f t="shared" si="16"/>
        <v>8670312</v>
      </c>
      <c r="AX39" s="18">
        <f t="shared" si="17"/>
        <v>555404</v>
      </c>
      <c r="AY39" s="18">
        <f t="shared" si="18"/>
        <v>7329144</v>
      </c>
      <c r="AZ39" s="18">
        <f t="shared" si="19"/>
        <v>785764</v>
      </c>
      <c r="BA39" s="18">
        <f t="shared" si="20"/>
        <v>244303</v>
      </c>
      <c r="BB39" s="18">
        <f t="shared" si="21"/>
        <v>7601737</v>
      </c>
      <c r="BC39" s="18">
        <f t="shared" si="22"/>
        <v>393373</v>
      </c>
      <c r="BD39" s="18">
        <f t="shared" si="23"/>
        <v>5652511</v>
      </c>
      <c r="BE39" s="18">
        <f t="shared" si="24"/>
        <v>1191794</v>
      </c>
      <c r="BF39" s="18">
        <f t="shared" si="25"/>
        <v>38471470</v>
      </c>
    </row>
    <row r="40" spans="1:58" ht="13.5">
      <c r="A40" s="17" t="s">
        <v>84</v>
      </c>
      <c r="B40" s="18">
        <f t="shared" si="0"/>
        <v>31260156</v>
      </c>
      <c r="C40" s="18">
        <f t="shared" si="1"/>
        <v>30974324</v>
      </c>
      <c r="D40" s="18">
        <v>28129166</v>
      </c>
      <c r="E40" s="18">
        <v>2686771</v>
      </c>
      <c r="F40" s="18">
        <v>158387</v>
      </c>
      <c r="G40" s="18">
        <v>285832</v>
      </c>
      <c r="H40" s="18">
        <v>543533</v>
      </c>
      <c r="I40" s="18">
        <f t="shared" si="2"/>
        <v>33362532</v>
      </c>
      <c r="J40" s="18">
        <v>11801828</v>
      </c>
      <c r="K40" s="65">
        <f t="shared" si="3"/>
        <v>6191338</v>
      </c>
      <c r="L40" s="18">
        <v>826277</v>
      </c>
      <c r="M40" s="18">
        <v>4861621</v>
      </c>
      <c r="N40" s="18">
        <v>503440</v>
      </c>
      <c r="O40" s="18">
        <v>141700</v>
      </c>
      <c r="P40" s="18">
        <v>12875867</v>
      </c>
      <c r="Q40" s="18">
        <v>2351799</v>
      </c>
      <c r="R40" s="18">
        <v>4320069</v>
      </c>
      <c r="S40" s="18">
        <v>2866</v>
      </c>
      <c r="T40" s="18">
        <f t="shared" si="4"/>
        <v>64625554</v>
      </c>
      <c r="U40" s="18">
        <f t="shared" si="5"/>
        <v>169241</v>
      </c>
      <c r="V40" s="18">
        <f t="shared" si="6"/>
        <v>169241</v>
      </c>
      <c r="W40" s="18">
        <v>169241</v>
      </c>
      <c r="X40" s="18">
        <v>0</v>
      </c>
      <c r="Y40" s="18">
        <v>0</v>
      </c>
      <c r="Z40" s="18">
        <v>0</v>
      </c>
      <c r="AA40" s="18">
        <v>162069</v>
      </c>
      <c r="AB40" s="18">
        <f t="shared" si="7"/>
        <v>7922142</v>
      </c>
      <c r="AC40" s="18">
        <v>1869910</v>
      </c>
      <c r="AD40" s="65">
        <f t="shared" si="8"/>
        <v>2768067</v>
      </c>
      <c r="AE40" s="18">
        <v>126866</v>
      </c>
      <c r="AF40" s="18">
        <v>2639482</v>
      </c>
      <c r="AG40" s="18">
        <v>1719</v>
      </c>
      <c r="AH40" s="18">
        <v>20290</v>
      </c>
      <c r="AI40" s="18">
        <v>2710166</v>
      </c>
      <c r="AJ40" s="18">
        <v>553709</v>
      </c>
      <c r="AK40" s="18">
        <v>2470591</v>
      </c>
      <c r="AL40" s="18">
        <v>0</v>
      </c>
      <c r="AM40" s="18">
        <f t="shared" si="9"/>
        <v>8091383</v>
      </c>
      <c r="AN40" s="18">
        <f t="shared" si="10"/>
        <v>31429397</v>
      </c>
      <c r="AO40" s="18">
        <f t="shared" si="10"/>
        <v>31143565</v>
      </c>
      <c r="AP40" s="18">
        <f t="shared" si="10"/>
        <v>28298407</v>
      </c>
      <c r="AQ40" s="18">
        <f t="shared" si="10"/>
        <v>2686771</v>
      </c>
      <c r="AR40" s="18">
        <f t="shared" si="11"/>
        <v>158387</v>
      </c>
      <c r="AS40" s="18">
        <f t="shared" si="12"/>
        <v>285832</v>
      </c>
      <c r="AT40" s="18">
        <f t="shared" si="13"/>
        <v>705602</v>
      </c>
      <c r="AU40" s="18">
        <f t="shared" si="14"/>
        <v>41284674</v>
      </c>
      <c r="AV40" s="18">
        <f t="shared" si="15"/>
        <v>13671738</v>
      </c>
      <c r="AW40" s="18">
        <f t="shared" si="16"/>
        <v>8959405</v>
      </c>
      <c r="AX40" s="18">
        <f t="shared" si="17"/>
        <v>953143</v>
      </c>
      <c r="AY40" s="18">
        <f t="shared" si="18"/>
        <v>7501103</v>
      </c>
      <c r="AZ40" s="18">
        <f t="shared" si="19"/>
        <v>505159</v>
      </c>
      <c r="BA40" s="18">
        <f t="shared" si="20"/>
        <v>161990</v>
      </c>
      <c r="BB40" s="18">
        <f t="shared" si="21"/>
        <v>15586033</v>
      </c>
      <c r="BC40" s="18">
        <f t="shared" si="22"/>
        <v>2905508</v>
      </c>
      <c r="BD40" s="18">
        <f t="shared" si="23"/>
        <v>6790660</v>
      </c>
      <c r="BE40" s="18">
        <f t="shared" si="24"/>
        <v>2866</v>
      </c>
      <c r="BF40" s="18">
        <f t="shared" si="25"/>
        <v>72716937</v>
      </c>
    </row>
    <row r="41" spans="1:58" ht="13.5">
      <c r="A41" s="17" t="s">
        <v>8</v>
      </c>
      <c r="B41" s="18">
        <f t="shared" si="0"/>
        <v>9693313</v>
      </c>
      <c r="C41" s="18">
        <f t="shared" si="1"/>
        <v>9598364</v>
      </c>
      <c r="D41" s="18">
        <v>7903128</v>
      </c>
      <c r="E41" s="18">
        <v>1620666</v>
      </c>
      <c r="F41" s="18">
        <v>74570</v>
      </c>
      <c r="G41" s="18">
        <v>94949</v>
      </c>
      <c r="H41" s="18">
        <v>168516</v>
      </c>
      <c r="I41" s="18">
        <f t="shared" si="2"/>
        <v>16617337</v>
      </c>
      <c r="J41" s="18">
        <v>8078988</v>
      </c>
      <c r="K41" s="65">
        <f t="shared" si="3"/>
        <v>4108269</v>
      </c>
      <c r="L41" s="18">
        <v>707370</v>
      </c>
      <c r="M41" s="18">
        <v>3036306</v>
      </c>
      <c r="N41" s="18">
        <v>364593</v>
      </c>
      <c r="O41" s="18">
        <v>217719</v>
      </c>
      <c r="P41" s="18">
        <v>3924678</v>
      </c>
      <c r="Q41" s="18">
        <v>287683</v>
      </c>
      <c r="R41" s="18">
        <v>3499542</v>
      </c>
      <c r="S41" s="18">
        <v>1040752</v>
      </c>
      <c r="T41" s="18">
        <f t="shared" si="4"/>
        <v>27351402</v>
      </c>
      <c r="U41" s="18">
        <f t="shared" si="5"/>
        <v>571588</v>
      </c>
      <c r="V41" s="18">
        <f t="shared" si="6"/>
        <v>562079</v>
      </c>
      <c r="W41" s="18">
        <v>468917</v>
      </c>
      <c r="X41" s="18">
        <v>0</v>
      </c>
      <c r="Y41" s="18">
        <v>93162</v>
      </c>
      <c r="Z41" s="18">
        <v>9509</v>
      </c>
      <c r="AA41" s="18">
        <v>26852</v>
      </c>
      <c r="AB41" s="18">
        <f t="shared" si="7"/>
        <v>4613047</v>
      </c>
      <c r="AC41" s="18">
        <v>1235713</v>
      </c>
      <c r="AD41" s="65">
        <f t="shared" si="8"/>
        <v>1831102</v>
      </c>
      <c r="AE41" s="18">
        <v>240457</v>
      </c>
      <c r="AF41" s="18">
        <v>1496065</v>
      </c>
      <c r="AG41" s="18">
        <v>94580</v>
      </c>
      <c r="AH41" s="18">
        <v>15483</v>
      </c>
      <c r="AI41" s="18">
        <v>1252224</v>
      </c>
      <c r="AJ41" s="18">
        <v>278525</v>
      </c>
      <c r="AK41" s="18">
        <v>1532106</v>
      </c>
      <c r="AL41" s="18">
        <v>49755</v>
      </c>
      <c r="AM41" s="18">
        <f t="shared" si="9"/>
        <v>5234390</v>
      </c>
      <c r="AN41" s="18">
        <f t="shared" si="10"/>
        <v>10264901</v>
      </c>
      <c r="AO41" s="18">
        <f t="shared" si="10"/>
        <v>10160443</v>
      </c>
      <c r="AP41" s="18">
        <f t="shared" si="10"/>
        <v>8372045</v>
      </c>
      <c r="AQ41" s="18">
        <f t="shared" si="10"/>
        <v>1620666</v>
      </c>
      <c r="AR41" s="18">
        <f t="shared" si="11"/>
        <v>167732</v>
      </c>
      <c r="AS41" s="18">
        <f t="shared" si="12"/>
        <v>104458</v>
      </c>
      <c r="AT41" s="18">
        <f t="shared" si="13"/>
        <v>195368</v>
      </c>
      <c r="AU41" s="18">
        <f t="shared" si="14"/>
        <v>21230384</v>
      </c>
      <c r="AV41" s="18">
        <f t="shared" si="15"/>
        <v>9314701</v>
      </c>
      <c r="AW41" s="18">
        <f t="shared" si="16"/>
        <v>5939371</v>
      </c>
      <c r="AX41" s="18">
        <f t="shared" si="17"/>
        <v>947827</v>
      </c>
      <c r="AY41" s="18">
        <f t="shared" si="18"/>
        <v>4532371</v>
      </c>
      <c r="AZ41" s="18">
        <f t="shared" si="19"/>
        <v>459173</v>
      </c>
      <c r="BA41" s="18">
        <f t="shared" si="20"/>
        <v>233202</v>
      </c>
      <c r="BB41" s="18">
        <f t="shared" si="21"/>
        <v>5176902</v>
      </c>
      <c r="BC41" s="18">
        <f t="shared" si="22"/>
        <v>566208</v>
      </c>
      <c r="BD41" s="18">
        <f t="shared" si="23"/>
        <v>5031648</v>
      </c>
      <c r="BE41" s="18">
        <f t="shared" si="24"/>
        <v>1090507</v>
      </c>
      <c r="BF41" s="18">
        <f t="shared" si="25"/>
        <v>32585792</v>
      </c>
    </row>
    <row r="42" spans="1:58" ht="13.5">
      <c r="A42" s="17" t="s">
        <v>85</v>
      </c>
      <c r="B42" s="18">
        <f t="shared" si="0"/>
        <v>4801777</v>
      </c>
      <c r="C42" s="18">
        <f t="shared" si="1"/>
        <v>4769189</v>
      </c>
      <c r="D42" s="18">
        <v>3534841</v>
      </c>
      <c r="E42" s="18">
        <v>1020117</v>
      </c>
      <c r="F42" s="18">
        <v>214231</v>
      </c>
      <c r="G42" s="18">
        <v>32588</v>
      </c>
      <c r="H42" s="18">
        <v>245351</v>
      </c>
      <c r="I42" s="18">
        <f t="shared" si="2"/>
        <v>12570720</v>
      </c>
      <c r="J42" s="18">
        <v>5640080</v>
      </c>
      <c r="K42" s="65">
        <f t="shared" si="3"/>
        <v>2863656</v>
      </c>
      <c r="L42" s="18">
        <v>532691</v>
      </c>
      <c r="M42" s="18">
        <v>2005985</v>
      </c>
      <c r="N42" s="18">
        <v>324980</v>
      </c>
      <c r="O42" s="18">
        <v>182478</v>
      </c>
      <c r="P42" s="18">
        <v>3837171</v>
      </c>
      <c r="Q42" s="18">
        <v>47335</v>
      </c>
      <c r="R42" s="18">
        <v>3067911</v>
      </c>
      <c r="S42" s="18">
        <v>1273561</v>
      </c>
      <c r="T42" s="18">
        <f t="shared" si="4"/>
        <v>18646058</v>
      </c>
      <c r="U42" s="18">
        <f t="shared" si="5"/>
        <v>177349</v>
      </c>
      <c r="V42" s="18">
        <f t="shared" si="6"/>
        <v>170524</v>
      </c>
      <c r="W42" s="18">
        <v>170524</v>
      </c>
      <c r="X42" s="18">
        <v>0</v>
      </c>
      <c r="Y42" s="18">
        <v>0</v>
      </c>
      <c r="Z42" s="18">
        <v>6825</v>
      </c>
      <c r="AA42" s="18">
        <v>0</v>
      </c>
      <c r="AB42" s="18">
        <f t="shared" si="7"/>
        <v>3032472</v>
      </c>
      <c r="AC42" s="18">
        <v>926598</v>
      </c>
      <c r="AD42" s="65">
        <f t="shared" si="8"/>
        <v>1588112</v>
      </c>
      <c r="AE42" s="18">
        <v>26411</v>
      </c>
      <c r="AF42" s="18">
        <v>1554596</v>
      </c>
      <c r="AG42" s="18">
        <v>7105</v>
      </c>
      <c r="AH42" s="18">
        <v>19934</v>
      </c>
      <c r="AI42" s="18">
        <v>490125</v>
      </c>
      <c r="AJ42" s="18">
        <v>7703</v>
      </c>
      <c r="AK42" s="18">
        <v>1370287</v>
      </c>
      <c r="AL42" s="18">
        <v>215829</v>
      </c>
      <c r="AM42" s="18">
        <f t="shared" si="9"/>
        <v>3425650</v>
      </c>
      <c r="AN42" s="18">
        <f t="shared" si="10"/>
        <v>4979126</v>
      </c>
      <c r="AO42" s="18">
        <f t="shared" si="10"/>
        <v>4939713</v>
      </c>
      <c r="AP42" s="18">
        <f t="shared" si="10"/>
        <v>3705365</v>
      </c>
      <c r="AQ42" s="18">
        <f t="shared" si="10"/>
        <v>1020117</v>
      </c>
      <c r="AR42" s="18">
        <f t="shared" si="11"/>
        <v>214231</v>
      </c>
      <c r="AS42" s="18">
        <f t="shared" si="12"/>
        <v>39413</v>
      </c>
      <c r="AT42" s="18">
        <f t="shared" si="13"/>
        <v>245351</v>
      </c>
      <c r="AU42" s="18">
        <f t="shared" si="14"/>
        <v>15603192</v>
      </c>
      <c r="AV42" s="18">
        <f t="shared" si="15"/>
        <v>6566678</v>
      </c>
      <c r="AW42" s="18">
        <f t="shared" si="16"/>
        <v>4451768</v>
      </c>
      <c r="AX42" s="18">
        <f t="shared" si="17"/>
        <v>559102</v>
      </c>
      <c r="AY42" s="18">
        <f t="shared" si="18"/>
        <v>3560581</v>
      </c>
      <c r="AZ42" s="18">
        <f t="shared" si="19"/>
        <v>332085</v>
      </c>
      <c r="BA42" s="18">
        <f t="shared" si="20"/>
        <v>202412</v>
      </c>
      <c r="BB42" s="18">
        <f t="shared" si="21"/>
        <v>4327296</v>
      </c>
      <c r="BC42" s="18">
        <f t="shared" si="22"/>
        <v>55038</v>
      </c>
      <c r="BD42" s="18">
        <f t="shared" si="23"/>
        <v>4438198</v>
      </c>
      <c r="BE42" s="18">
        <f t="shared" si="24"/>
        <v>1489390</v>
      </c>
      <c r="BF42" s="18">
        <f t="shared" si="25"/>
        <v>22071708</v>
      </c>
    </row>
    <row r="43" spans="1:58" ht="13.5">
      <c r="A43" s="17" t="s">
        <v>86</v>
      </c>
      <c r="B43" s="18">
        <f t="shared" si="0"/>
        <v>12966114</v>
      </c>
      <c r="C43" s="18">
        <f t="shared" si="1"/>
        <v>12785193</v>
      </c>
      <c r="D43" s="18">
        <v>11614821</v>
      </c>
      <c r="E43" s="18">
        <v>457832</v>
      </c>
      <c r="F43" s="18">
        <v>712540</v>
      </c>
      <c r="G43" s="18">
        <v>180921</v>
      </c>
      <c r="H43" s="18">
        <v>570019</v>
      </c>
      <c r="I43" s="18">
        <f t="shared" si="2"/>
        <v>12082388</v>
      </c>
      <c r="J43" s="18">
        <v>4480885</v>
      </c>
      <c r="K43" s="65">
        <f t="shared" si="3"/>
        <v>3136760</v>
      </c>
      <c r="L43" s="18">
        <v>383211</v>
      </c>
      <c r="M43" s="18">
        <v>2476967</v>
      </c>
      <c r="N43" s="18">
        <v>276582</v>
      </c>
      <c r="O43" s="18">
        <v>122199</v>
      </c>
      <c r="P43" s="18">
        <v>3604094</v>
      </c>
      <c r="Q43" s="18">
        <v>738450</v>
      </c>
      <c r="R43" s="18">
        <v>3638399</v>
      </c>
      <c r="S43" s="18">
        <v>431381</v>
      </c>
      <c r="T43" s="18">
        <f t="shared" si="4"/>
        <v>25479883</v>
      </c>
      <c r="U43" s="18">
        <f t="shared" si="5"/>
        <v>133409</v>
      </c>
      <c r="V43" s="18">
        <f t="shared" si="6"/>
        <v>123324</v>
      </c>
      <c r="W43" s="18">
        <v>45230</v>
      </c>
      <c r="X43" s="18">
        <v>0</v>
      </c>
      <c r="Y43" s="18">
        <v>78094</v>
      </c>
      <c r="Z43" s="18">
        <v>10085</v>
      </c>
      <c r="AA43" s="18">
        <v>41400</v>
      </c>
      <c r="AB43" s="18">
        <f t="shared" si="7"/>
        <v>3430807</v>
      </c>
      <c r="AC43" s="18">
        <v>1169614</v>
      </c>
      <c r="AD43" s="65">
        <f t="shared" si="8"/>
        <v>1177195</v>
      </c>
      <c r="AE43" s="18">
        <v>161918</v>
      </c>
      <c r="AF43" s="18">
        <v>803062</v>
      </c>
      <c r="AG43" s="18">
        <v>212215</v>
      </c>
      <c r="AH43" s="18">
        <v>14561</v>
      </c>
      <c r="AI43" s="18">
        <v>796266</v>
      </c>
      <c r="AJ43" s="18">
        <v>273171</v>
      </c>
      <c r="AK43" s="18">
        <v>1863870</v>
      </c>
      <c r="AL43" s="18">
        <v>430625</v>
      </c>
      <c r="AM43" s="18">
        <f t="shared" si="9"/>
        <v>3994841</v>
      </c>
      <c r="AN43" s="18">
        <f t="shared" si="10"/>
        <v>13099523</v>
      </c>
      <c r="AO43" s="18">
        <f t="shared" si="10"/>
        <v>12908517</v>
      </c>
      <c r="AP43" s="18">
        <f t="shared" si="10"/>
        <v>11660051</v>
      </c>
      <c r="AQ43" s="18">
        <f t="shared" si="10"/>
        <v>457832</v>
      </c>
      <c r="AR43" s="18">
        <f t="shared" si="11"/>
        <v>790634</v>
      </c>
      <c r="AS43" s="18">
        <f t="shared" si="12"/>
        <v>191006</v>
      </c>
      <c r="AT43" s="18">
        <f t="shared" si="13"/>
        <v>611419</v>
      </c>
      <c r="AU43" s="18">
        <f t="shared" si="14"/>
        <v>15513195</v>
      </c>
      <c r="AV43" s="18">
        <f t="shared" si="15"/>
        <v>5650499</v>
      </c>
      <c r="AW43" s="18">
        <f t="shared" si="16"/>
        <v>4313955</v>
      </c>
      <c r="AX43" s="18">
        <f t="shared" si="17"/>
        <v>545129</v>
      </c>
      <c r="AY43" s="18">
        <f t="shared" si="18"/>
        <v>3280029</v>
      </c>
      <c r="AZ43" s="18">
        <f t="shared" si="19"/>
        <v>488797</v>
      </c>
      <c r="BA43" s="18">
        <f t="shared" si="20"/>
        <v>136760</v>
      </c>
      <c r="BB43" s="18">
        <f t="shared" si="21"/>
        <v>4400360</v>
      </c>
      <c r="BC43" s="18">
        <f t="shared" si="22"/>
        <v>1011621</v>
      </c>
      <c r="BD43" s="18">
        <f t="shared" si="23"/>
        <v>5502269</v>
      </c>
      <c r="BE43" s="18">
        <f t="shared" si="24"/>
        <v>862006</v>
      </c>
      <c r="BF43" s="18">
        <f t="shared" si="25"/>
        <v>29474724</v>
      </c>
    </row>
    <row r="44" spans="1:58" ht="13.5">
      <c r="A44" s="17" t="s">
        <v>87</v>
      </c>
      <c r="B44" s="18">
        <f t="shared" si="0"/>
        <v>14352348</v>
      </c>
      <c r="C44" s="18">
        <f t="shared" si="1"/>
        <v>14325184</v>
      </c>
      <c r="D44" s="18">
        <v>14167721</v>
      </c>
      <c r="E44" s="18">
        <v>147956</v>
      </c>
      <c r="F44" s="18">
        <v>9507</v>
      </c>
      <c r="G44" s="18">
        <v>27164</v>
      </c>
      <c r="H44" s="18">
        <v>157778</v>
      </c>
      <c r="I44" s="18">
        <f t="shared" si="2"/>
        <v>14525525</v>
      </c>
      <c r="J44" s="18">
        <v>3106710</v>
      </c>
      <c r="K44" s="65">
        <f t="shared" si="3"/>
        <v>3628843</v>
      </c>
      <c r="L44" s="18">
        <v>348460</v>
      </c>
      <c r="M44" s="18">
        <v>2552795</v>
      </c>
      <c r="N44" s="18">
        <v>727588</v>
      </c>
      <c r="O44" s="18">
        <v>78347</v>
      </c>
      <c r="P44" s="18">
        <v>7569782</v>
      </c>
      <c r="Q44" s="18">
        <v>141843</v>
      </c>
      <c r="R44" s="18">
        <v>3617537</v>
      </c>
      <c r="S44" s="18">
        <v>713550</v>
      </c>
      <c r="T44" s="18">
        <f t="shared" si="4"/>
        <v>29591423</v>
      </c>
      <c r="U44" s="18">
        <f t="shared" si="5"/>
        <v>423799</v>
      </c>
      <c r="V44" s="18">
        <f t="shared" si="6"/>
        <v>422749</v>
      </c>
      <c r="W44" s="18">
        <v>416221</v>
      </c>
      <c r="X44" s="18">
        <v>0</v>
      </c>
      <c r="Y44" s="18">
        <v>6528</v>
      </c>
      <c r="Z44" s="18">
        <v>1050</v>
      </c>
      <c r="AA44" s="18">
        <v>251075</v>
      </c>
      <c r="AB44" s="18">
        <f t="shared" si="7"/>
        <v>3548467</v>
      </c>
      <c r="AC44" s="18">
        <v>939477</v>
      </c>
      <c r="AD44" s="65">
        <f t="shared" si="8"/>
        <v>1683352</v>
      </c>
      <c r="AE44" s="18">
        <v>108066</v>
      </c>
      <c r="AF44" s="18">
        <v>1574900</v>
      </c>
      <c r="AG44" s="18">
        <v>386</v>
      </c>
      <c r="AH44" s="18">
        <v>18258</v>
      </c>
      <c r="AI44" s="18">
        <v>739535</v>
      </c>
      <c r="AJ44" s="18">
        <v>167845</v>
      </c>
      <c r="AK44" s="18">
        <v>2098985</v>
      </c>
      <c r="AL44" s="18">
        <v>276258</v>
      </c>
      <c r="AM44" s="18">
        <f t="shared" si="9"/>
        <v>4248524</v>
      </c>
      <c r="AN44" s="18">
        <f t="shared" si="10"/>
        <v>14776147</v>
      </c>
      <c r="AO44" s="18">
        <f t="shared" si="10"/>
        <v>14747933</v>
      </c>
      <c r="AP44" s="18">
        <f t="shared" si="10"/>
        <v>14583942</v>
      </c>
      <c r="AQ44" s="18">
        <f t="shared" si="10"/>
        <v>147956</v>
      </c>
      <c r="AR44" s="18">
        <f t="shared" si="11"/>
        <v>16035</v>
      </c>
      <c r="AS44" s="18">
        <f t="shared" si="12"/>
        <v>28214</v>
      </c>
      <c r="AT44" s="18">
        <f t="shared" si="13"/>
        <v>408853</v>
      </c>
      <c r="AU44" s="18">
        <f t="shared" si="14"/>
        <v>18073992</v>
      </c>
      <c r="AV44" s="18">
        <f t="shared" si="15"/>
        <v>4046187</v>
      </c>
      <c r="AW44" s="18">
        <f t="shared" si="16"/>
        <v>5312195</v>
      </c>
      <c r="AX44" s="18">
        <f t="shared" si="17"/>
        <v>456526</v>
      </c>
      <c r="AY44" s="18">
        <f t="shared" si="18"/>
        <v>4127695</v>
      </c>
      <c r="AZ44" s="18">
        <f t="shared" si="19"/>
        <v>727974</v>
      </c>
      <c r="BA44" s="18">
        <f t="shared" si="20"/>
        <v>96605</v>
      </c>
      <c r="BB44" s="18">
        <f t="shared" si="21"/>
        <v>8309317</v>
      </c>
      <c r="BC44" s="18">
        <f t="shared" si="22"/>
        <v>309688</v>
      </c>
      <c r="BD44" s="18">
        <f t="shared" si="23"/>
        <v>5716522</v>
      </c>
      <c r="BE44" s="18">
        <f t="shared" si="24"/>
        <v>989808</v>
      </c>
      <c r="BF44" s="18">
        <f t="shared" si="25"/>
        <v>33839947</v>
      </c>
    </row>
    <row r="45" spans="1:58" ht="13.5">
      <c r="A45" s="17" t="s">
        <v>9</v>
      </c>
      <c r="B45" s="18">
        <f t="shared" si="0"/>
        <v>18031695</v>
      </c>
      <c r="C45" s="18">
        <f t="shared" si="1"/>
        <v>17946414</v>
      </c>
      <c r="D45" s="18">
        <v>16011211</v>
      </c>
      <c r="E45" s="18">
        <v>1505242</v>
      </c>
      <c r="F45" s="18">
        <v>429961</v>
      </c>
      <c r="G45" s="18">
        <v>85281</v>
      </c>
      <c r="H45" s="18">
        <v>984391</v>
      </c>
      <c r="I45" s="18">
        <f t="shared" si="2"/>
        <v>8054986</v>
      </c>
      <c r="J45" s="18">
        <v>3046667</v>
      </c>
      <c r="K45" s="65">
        <f t="shared" si="3"/>
        <v>2001529</v>
      </c>
      <c r="L45" s="18">
        <v>163214</v>
      </c>
      <c r="M45" s="18">
        <v>1257440</v>
      </c>
      <c r="N45" s="18">
        <v>580875</v>
      </c>
      <c r="O45" s="18">
        <v>157871</v>
      </c>
      <c r="P45" s="18">
        <v>2688353</v>
      </c>
      <c r="Q45" s="18">
        <v>160566</v>
      </c>
      <c r="R45" s="18">
        <v>2245916</v>
      </c>
      <c r="S45" s="18">
        <v>534792</v>
      </c>
      <c r="T45" s="18">
        <f t="shared" si="4"/>
        <v>26621473</v>
      </c>
      <c r="U45" s="18">
        <f t="shared" si="5"/>
        <v>1747390</v>
      </c>
      <c r="V45" s="18">
        <f t="shared" si="6"/>
        <v>1574944</v>
      </c>
      <c r="W45" s="18">
        <v>646684</v>
      </c>
      <c r="X45" s="18">
        <v>926003</v>
      </c>
      <c r="Y45" s="18">
        <v>2257</v>
      </c>
      <c r="Z45" s="18">
        <v>172446</v>
      </c>
      <c r="AA45" s="18">
        <v>40793</v>
      </c>
      <c r="AB45" s="18">
        <f t="shared" si="7"/>
        <v>2806935</v>
      </c>
      <c r="AC45" s="18">
        <v>553238</v>
      </c>
      <c r="AD45" s="65">
        <f t="shared" si="8"/>
        <v>1045427</v>
      </c>
      <c r="AE45" s="18">
        <v>198548</v>
      </c>
      <c r="AF45" s="18">
        <v>796462</v>
      </c>
      <c r="AG45" s="18">
        <v>50417</v>
      </c>
      <c r="AH45" s="18">
        <v>107489</v>
      </c>
      <c r="AI45" s="18">
        <v>1001792</v>
      </c>
      <c r="AJ45" s="18">
        <v>98989</v>
      </c>
      <c r="AK45" s="18">
        <v>979035</v>
      </c>
      <c r="AL45" s="18">
        <v>96677</v>
      </c>
      <c r="AM45" s="18">
        <f t="shared" si="9"/>
        <v>4651002</v>
      </c>
      <c r="AN45" s="18">
        <f t="shared" si="10"/>
        <v>19779085</v>
      </c>
      <c r="AO45" s="18">
        <f t="shared" si="10"/>
        <v>19521358</v>
      </c>
      <c r="AP45" s="18">
        <f t="shared" si="10"/>
        <v>16657895</v>
      </c>
      <c r="AQ45" s="18">
        <f t="shared" si="10"/>
        <v>2431245</v>
      </c>
      <c r="AR45" s="18">
        <f t="shared" si="11"/>
        <v>432218</v>
      </c>
      <c r="AS45" s="18">
        <f t="shared" si="12"/>
        <v>257727</v>
      </c>
      <c r="AT45" s="18">
        <f t="shared" si="13"/>
        <v>1025184</v>
      </c>
      <c r="AU45" s="18">
        <f t="shared" si="14"/>
        <v>10861921</v>
      </c>
      <c r="AV45" s="18">
        <f t="shared" si="15"/>
        <v>3599905</v>
      </c>
      <c r="AW45" s="18">
        <f t="shared" si="16"/>
        <v>3046956</v>
      </c>
      <c r="AX45" s="18">
        <f t="shared" si="17"/>
        <v>361762</v>
      </c>
      <c r="AY45" s="18">
        <f t="shared" si="18"/>
        <v>2053902</v>
      </c>
      <c r="AZ45" s="18">
        <f t="shared" si="19"/>
        <v>631292</v>
      </c>
      <c r="BA45" s="18">
        <f t="shared" si="20"/>
        <v>265360</v>
      </c>
      <c r="BB45" s="18">
        <f t="shared" si="21"/>
        <v>3690145</v>
      </c>
      <c r="BC45" s="18">
        <f t="shared" si="22"/>
        <v>259555</v>
      </c>
      <c r="BD45" s="18">
        <f t="shared" si="23"/>
        <v>3224951</v>
      </c>
      <c r="BE45" s="18">
        <f t="shared" si="24"/>
        <v>631469</v>
      </c>
      <c r="BF45" s="18">
        <f t="shared" si="25"/>
        <v>31272475</v>
      </c>
    </row>
    <row r="46" spans="1:58" ht="13.5">
      <c r="A46" s="17" t="s">
        <v>20</v>
      </c>
      <c r="B46" s="18">
        <f t="shared" si="0"/>
        <v>46000284</v>
      </c>
      <c r="C46" s="18">
        <f t="shared" si="1"/>
        <v>45779328</v>
      </c>
      <c r="D46" s="18">
        <v>42917347</v>
      </c>
      <c r="E46" s="18">
        <v>1455573</v>
      </c>
      <c r="F46" s="18">
        <v>1406408</v>
      </c>
      <c r="G46" s="18">
        <v>220956</v>
      </c>
      <c r="H46" s="18">
        <v>3385550</v>
      </c>
      <c r="I46" s="18">
        <f t="shared" si="2"/>
        <v>65732204</v>
      </c>
      <c r="J46" s="18">
        <v>17839299</v>
      </c>
      <c r="K46" s="65">
        <f t="shared" si="3"/>
        <v>12052589</v>
      </c>
      <c r="L46" s="18">
        <v>1135475</v>
      </c>
      <c r="M46" s="18">
        <v>9886022</v>
      </c>
      <c r="N46" s="18">
        <v>1031092</v>
      </c>
      <c r="O46" s="18">
        <v>310821</v>
      </c>
      <c r="P46" s="18">
        <v>33472300</v>
      </c>
      <c r="Q46" s="18">
        <v>2057195</v>
      </c>
      <c r="R46" s="18">
        <v>9774362</v>
      </c>
      <c r="S46" s="18">
        <v>3797281</v>
      </c>
      <c r="T46" s="18">
        <f t="shared" si="4"/>
        <v>115529769</v>
      </c>
      <c r="U46" s="18">
        <f t="shared" si="5"/>
        <v>3943346</v>
      </c>
      <c r="V46" s="18">
        <f t="shared" si="6"/>
        <v>3943330</v>
      </c>
      <c r="W46" s="18">
        <v>3927859</v>
      </c>
      <c r="X46" s="18">
        <v>7291</v>
      </c>
      <c r="Y46" s="18">
        <v>8180</v>
      </c>
      <c r="Z46" s="18">
        <v>16</v>
      </c>
      <c r="AA46" s="18">
        <v>151373</v>
      </c>
      <c r="AB46" s="18">
        <f t="shared" si="7"/>
        <v>13997767</v>
      </c>
      <c r="AC46" s="18">
        <v>2783839</v>
      </c>
      <c r="AD46" s="65">
        <f t="shared" si="8"/>
        <v>3928470</v>
      </c>
      <c r="AE46" s="18">
        <v>227763</v>
      </c>
      <c r="AF46" s="18">
        <v>3675527</v>
      </c>
      <c r="AG46" s="18">
        <v>25180</v>
      </c>
      <c r="AH46" s="18">
        <v>40401</v>
      </c>
      <c r="AI46" s="18">
        <v>6686363</v>
      </c>
      <c r="AJ46" s="18">
        <v>558694</v>
      </c>
      <c r="AK46" s="18">
        <v>4000287</v>
      </c>
      <c r="AL46" s="18">
        <v>394552</v>
      </c>
      <c r="AM46" s="18">
        <f t="shared" si="9"/>
        <v>18335665</v>
      </c>
      <c r="AN46" s="18">
        <f t="shared" si="10"/>
        <v>49943630</v>
      </c>
      <c r="AO46" s="18">
        <f t="shared" si="10"/>
        <v>49722658</v>
      </c>
      <c r="AP46" s="18">
        <f t="shared" si="10"/>
        <v>46845206</v>
      </c>
      <c r="AQ46" s="18">
        <f t="shared" si="10"/>
        <v>1462864</v>
      </c>
      <c r="AR46" s="18">
        <f t="shared" si="11"/>
        <v>1414588</v>
      </c>
      <c r="AS46" s="18">
        <f t="shared" si="12"/>
        <v>220972</v>
      </c>
      <c r="AT46" s="18">
        <f t="shared" si="13"/>
        <v>3536923</v>
      </c>
      <c r="AU46" s="18">
        <f t="shared" si="14"/>
        <v>79729971</v>
      </c>
      <c r="AV46" s="18">
        <f t="shared" si="15"/>
        <v>20623138</v>
      </c>
      <c r="AW46" s="18">
        <f t="shared" si="16"/>
        <v>15981059</v>
      </c>
      <c r="AX46" s="18">
        <f t="shared" si="17"/>
        <v>1363238</v>
      </c>
      <c r="AY46" s="18">
        <f t="shared" si="18"/>
        <v>13561549</v>
      </c>
      <c r="AZ46" s="18">
        <f t="shared" si="19"/>
        <v>1056272</v>
      </c>
      <c r="BA46" s="18">
        <f t="shared" si="20"/>
        <v>351222</v>
      </c>
      <c r="BB46" s="18">
        <f t="shared" si="21"/>
        <v>40158663</v>
      </c>
      <c r="BC46" s="18">
        <f t="shared" si="22"/>
        <v>2615889</v>
      </c>
      <c r="BD46" s="18">
        <f t="shared" si="23"/>
        <v>13774649</v>
      </c>
      <c r="BE46" s="18">
        <f t="shared" si="24"/>
        <v>4191833</v>
      </c>
      <c r="BF46" s="18">
        <f t="shared" si="25"/>
        <v>133865434</v>
      </c>
    </row>
    <row r="47" spans="1:58" ht="13.5">
      <c r="A47" s="17" t="s">
        <v>62</v>
      </c>
      <c r="B47" s="18">
        <f t="shared" si="0"/>
        <v>9692878</v>
      </c>
      <c r="C47" s="18">
        <f t="shared" si="1"/>
        <v>9642044</v>
      </c>
      <c r="D47" s="18">
        <v>9587138</v>
      </c>
      <c r="E47" s="18">
        <v>33585</v>
      </c>
      <c r="F47" s="18">
        <v>21321</v>
      </c>
      <c r="G47" s="18">
        <v>50834</v>
      </c>
      <c r="H47" s="18">
        <v>671227</v>
      </c>
      <c r="I47" s="18">
        <f t="shared" si="2"/>
        <v>7879916</v>
      </c>
      <c r="J47" s="18">
        <v>2473899</v>
      </c>
      <c r="K47" s="65">
        <f t="shared" si="3"/>
        <v>1570226</v>
      </c>
      <c r="L47" s="18">
        <v>254322</v>
      </c>
      <c r="M47" s="18">
        <v>1233885</v>
      </c>
      <c r="N47" s="18">
        <v>82019</v>
      </c>
      <c r="O47" s="18">
        <v>43826</v>
      </c>
      <c r="P47" s="18">
        <v>3567923</v>
      </c>
      <c r="Q47" s="18">
        <v>224042</v>
      </c>
      <c r="R47" s="18">
        <v>2276873</v>
      </c>
      <c r="S47" s="18">
        <v>802454</v>
      </c>
      <c r="T47" s="18">
        <f t="shared" si="4"/>
        <v>18375248</v>
      </c>
      <c r="U47" s="18">
        <f t="shared" si="5"/>
        <v>1543137</v>
      </c>
      <c r="V47" s="18">
        <f t="shared" si="6"/>
        <v>1502219</v>
      </c>
      <c r="W47" s="18">
        <v>177681</v>
      </c>
      <c r="X47" s="18">
        <v>1305497</v>
      </c>
      <c r="Y47" s="18">
        <v>19041</v>
      </c>
      <c r="Z47" s="18">
        <v>40918</v>
      </c>
      <c r="AA47" s="18">
        <v>216297</v>
      </c>
      <c r="AB47" s="18">
        <f t="shared" si="7"/>
        <v>2420639</v>
      </c>
      <c r="AC47" s="18">
        <v>591534</v>
      </c>
      <c r="AD47" s="65">
        <f t="shared" si="8"/>
        <v>1089977</v>
      </c>
      <c r="AE47" s="18">
        <v>976</v>
      </c>
      <c r="AF47" s="18">
        <v>1056633</v>
      </c>
      <c r="AG47" s="18">
        <v>32368</v>
      </c>
      <c r="AH47" s="18">
        <v>0</v>
      </c>
      <c r="AI47" s="18">
        <v>696725</v>
      </c>
      <c r="AJ47" s="18">
        <v>42403</v>
      </c>
      <c r="AK47" s="18">
        <v>1839213</v>
      </c>
      <c r="AL47" s="18">
        <v>207838</v>
      </c>
      <c r="AM47" s="18">
        <f t="shared" si="9"/>
        <v>4171614</v>
      </c>
      <c r="AN47" s="18">
        <f t="shared" si="10"/>
        <v>11236015</v>
      </c>
      <c r="AO47" s="18">
        <f t="shared" si="10"/>
        <v>11144263</v>
      </c>
      <c r="AP47" s="18">
        <f t="shared" si="10"/>
        <v>9764819</v>
      </c>
      <c r="AQ47" s="18">
        <f t="shared" si="10"/>
        <v>1339082</v>
      </c>
      <c r="AR47" s="18">
        <f t="shared" si="11"/>
        <v>40362</v>
      </c>
      <c r="AS47" s="18">
        <f t="shared" si="12"/>
        <v>91752</v>
      </c>
      <c r="AT47" s="18">
        <f t="shared" si="13"/>
        <v>887524</v>
      </c>
      <c r="AU47" s="18">
        <f t="shared" si="14"/>
        <v>10300555</v>
      </c>
      <c r="AV47" s="18">
        <f t="shared" si="15"/>
        <v>3065433</v>
      </c>
      <c r="AW47" s="18">
        <f t="shared" si="16"/>
        <v>2660203</v>
      </c>
      <c r="AX47" s="18">
        <f t="shared" si="17"/>
        <v>255298</v>
      </c>
      <c r="AY47" s="18">
        <f t="shared" si="18"/>
        <v>2290518</v>
      </c>
      <c r="AZ47" s="18">
        <f t="shared" si="19"/>
        <v>114387</v>
      </c>
      <c r="BA47" s="18">
        <f t="shared" si="20"/>
        <v>43826</v>
      </c>
      <c r="BB47" s="18">
        <f t="shared" si="21"/>
        <v>4264648</v>
      </c>
      <c r="BC47" s="18">
        <f t="shared" si="22"/>
        <v>266445</v>
      </c>
      <c r="BD47" s="18">
        <f t="shared" si="23"/>
        <v>4116086</v>
      </c>
      <c r="BE47" s="18">
        <f t="shared" si="24"/>
        <v>1010292</v>
      </c>
      <c r="BF47" s="18">
        <f t="shared" si="25"/>
        <v>22546862</v>
      </c>
    </row>
    <row r="48" spans="1:58" ht="13.5">
      <c r="A48" s="17" t="s">
        <v>7</v>
      </c>
      <c r="B48" s="18">
        <f t="shared" si="0"/>
        <v>18484436</v>
      </c>
      <c r="C48" s="18">
        <f t="shared" si="1"/>
        <v>17989487</v>
      </c>
      <c r="D48" s="18">
        <v>15428358</v>
      </c>
      <c r="E48" s="18">
        <v>2484954</v>
      </c>
      <c r="F48" s="18">
        <v>76175</v>
      </c>
      <c r="G48" s="18">
        <v>494949</v>
      </c>
      <c r="H48" s="18">
        <v>1785928</v>
      </c>
      <c r="I48" s="18">
        <f t="shared" si="2"/>
        <v>18155161</v>
      </c>
      <c r="J48" s="18">
        <v>8348364</v>
      </c>
      <c r="K48" s="65">
        <f t="shared" si="3"/>
        <v>4389485</v>
      </c>
      <c r="L48" s="18">
        <v>939557</v>
      </c>
      <c r="M48" s="18">
        <v>3148893</v>
      </c>
      <c r="N48" s="18">
        <v>301035</v>
      </c>
      <c r="O48" s="18">
        <v>257087</v>
      </c>
      <c r="P48" s="18">
        <v>4458284</v>
      </c>
      <c r="Q48" s="18">
        <v>701941</v>
      </c>
      <c r="R48" s="18">
        <v>2443923</v>
      </c>
      <c r="S48" s="18">
        <v>2732114</v>
      </c>
      <c r="T48" s="18">
        <f t="shared" si="4"/>
        <v>39371711</v>
      </c>
      <c r="U48" s="18">
        <f t="shared" si="5"/>
        <v>4019439</v>
      </c>
      <c r="V48" s="18">
        <f t="shared" si="6"/>
        <v>3967464</v>
      </c>
      <c r="W48" s="18">
        <v>2995710</v>
      </c>
      <c r="X48" s="18">
        <v>23321</v>
      </c>
      <c r="Y48" s="18">
        <v>948433</v>
      </c>
      <c r="Z48" s="18">
        <v>51975</v>
      </c>
      <c r="AA48" s="18">
        <v>231555</v>
      </c>
      <c r="AB48" s="18">
        <f t="shared" si="7"/>
        <v>4688580</v>
      </c>
      <c r="AC48" s="18">
        <v>1302131</v>
      </c>
      <c r="AD48" s="65">
        <f t="shared" si="8"/>
        <v>1990891</v>
      </c>
      <c r="AE48" s="18">
        <v>42742</v>
      </c>
      <c r="AF48" s="18">
        <v>1538553</v>
      </c>
      <c r="AG48" s="18">
        <v>409596</v>
      </c>
      <c r="AH48" s="18">
        <v>18778</v>
      </c>
      <c r="AI48" s="18">
        <v>1266591</v>
      </c>
      <c r="AJ48" s="18">
        <v>110189</v>
      </c>
      <c r="AK48" s="18">
        <v>2042842</v>
      </c>
      <c r="AL48" s="18">
        <v>589399</v>
      </c>
      <c r="AM48" s="18">
        <f t="shared" si="9"/>
        <v>9297418</v>
      </c>
      <c r="AN48" s="18">
        <f t="shared" si="10"/>
        <v>22503875</v>
      </c>
      <c r="AO48" s="18">
        <f t="shared" si="10"/>
        <v>21956951</v>
      </c>
      <c r="AP48" s="18">
        <f t="shared" si="10"/>
        <v>18424068</v>
      </c>
      <c r="AQ48" s="18">
        <f t="shared" si="10"/>
        <v>2508275</v>
      </c>
      <c r="AR48" s="18">
        <f t="shared" si="11"/>
        <v>1024608</v>
      </c>
      <c r="AS48" s="18">
        <f t="shared" si="12"/>
        <v>546924</v>
      </c>
      <c r="AT48" s="18">
        <f t="shared" si="13"/>
        <v>2017483</v>
      </c>
      <c r="AU48" s="18">
        <f t="shared" si="14"/>
        <v>22843741</v>
      </c>
      <c r="AV48" s="18">
        <f t="shared" si="15"/>
        <v>9650495</v>
      </c>
      <c r="AW48" s="18">
        <f t="shared" si="16"/>
        <v>6380376</v>
      </c>
      <c r="AX48" s="18">
        <f t="shared" si="17"/>
        <v>982299</v>
      </c>
      <c r="AY48" s="18">
        <f t="shared" si="18"/>
        <v>4687446</v>
      </c>
      <c r="AZ48" s="18">
        <f t="shared" si="19"/>
        <v>710631</v>
      </c>
      <c r="BA48" s="18">
        <f t="shared" si="20"/>
        <v>275865</v>
      </c>
      <c r="BB48" s="18">
        <f t="shared" si="21"/>
        <v>5724875</v>
      </c>
      <c r="BC48" s="18">
        <f t="shared" si="22"/>
        <v>812130</v>
      </c>
      <c r="BD48" s="18">
        <f t="shared" si="23"/>
        <v>4486765</v>
      </c>
      <c r="BE48" s="18">
        <f t="shared" si="24"/>
        <v>3321513</v>
      </c>
      <c r="BF48" s="18">
        <f t="shared" si="25"/>
        <v>48669129</v>
      </c>
    </row>
    <row r="49" spans="1:58" ht="13.5">
      <c r="A49" s="17" t="s">
        <v>80</v>
      </c>
      <c r="B49" s="18">
        <f t="shared" si="0"/>
        <v>14008886</v>
      </c>
      <c r="C49" s="18">
        <f t="shared" si="1"/>
        <v>13864636</v>
      </c>
      <c r="D49" s="18">
        <v>10916325</v>
      </c>
      <c r="E49" s="18">
        <v>2897019</v>
      </c>
      <c r="F49" s="18">
        <v>51292</v>
      </c>
      <c r="G49" s="18">
        <v>144250</v>
      </c>
      <c r="H49" s="18">
        <v>955966</v>
      </c>
      <c r="I49" s="18">
        <f t="shared" si="2"/>
        <v>14455743</v>
      </c>
      <c r="J49" s="18">
        <v>5642024</v>
      </c>
      <c r="K49" s="65">
        <f t="shared" si="3"/>
        <v>4295154</v>
      </c>
      <c r="L49" s="18">
        <v>475874</v>
      </c>
      <c r="M49" s="18">
        <v>3296439</v>
      </c>
      <c r="N49" s="18">
        <v>522841</v>
      </c>
      <c r="O49" s="18">
        <v>275808</v>
      </c>
      <c r="P49" s="18">
        <v>3926310</v>
      </c>
      <c r="Q49" s="18">
        <v>316447</v>
      </c>
      <c r="R49" s="18">
        <v>4361755</v>
      </c>
      <c r="S49" s="18">
        <v>920628</v>
      </c>
      <c r="T49" s="18">
        <f t="shared" si="4"/>
        <v>29385257</v>
      </c>
      <c r="U49" s="18">
        <f t="shared" si="5"/>
        <v>684354</v>
      </c>
      <c r="V49" s="18">
        <f t="shared" si="6"/>
        <v>650318</v>
      </c>
      <c r="W49" s="18">
        <v>650123</v>
      </c>
      <c r="X49" s="18">
        <v>0</v>
      </c>
      <c r="Y49" s="18">
        <v>195</v>
      </c>
      <c r="Z49" s="18">
        <v>34036</v>
      </c>
      <c r="AA49" s="18">
        <v>93516</v>
      </c>
      <c r="AB49" s="18">
        <f t="shared" si="7"/>
        <v>3690123</v>
      </c>
      <c r="AC49" s="18">
        <v>1003562</v>
      </c>
      <c r="AD49" s="65">
        <f t="shared" si="8"/>
        <v>1359491</v>
      </c>
      <c r="AE49" s="18">
        <v>12554</v>
      </c>
      <c r="AF49" s="18">
        <v>1327939</v>
      </c>
      <c r="AG49" s="18">
        <v>18998</v>
      </c>
      <c r="AH49" s="18">
        <v>0</v>
      </c>
      <c r="AI49" s="18">
        <v>1222536</v>
      </c>
      <c r="AJ49" s="18">
        <v>104534</v>
      </c>
      <c r="AK49" s="18">
        <v>1986958</v>
      </c>
      <c r="AL49" s="18">
        <v>271129</v>
      </c>
      <c r="AM49" s="18">
        <f t="shared" si="9"/>
        <v>4645606</v>
      </c>
      <c r="AN49" s="18">
        <f t="shared" si="10"/>
        <v>14693240</v>
      </c>
      <c r="AO49" s="18">
        <f t="shared" si="10"/>
        <v>14514954</v>
      </c>
      <c r="AP49" s="18">
        <f t="shared" si="10"/>
        <v>11566448</v>
      </c>
      <c r="AQ49" s="18">
        <f t="shared" si="10"/>
        <v>2897019</v>
      </c>
      <c r="AR49" s="18">
        <f t="shared" si="11"/>
        <v>51487</v>
      </c>
      <c r="AS49" s="18">
        <f t="shared" si="12"/>
        <v>178286</v>
      </c>
      <c r="AT49" s="18">
        <f t="shared" si="13"/>
        <v>1049482</v>
      </c>
      <c r="AU49" s="18">
        <f t="shared" si="14"/>
        <v>18145866</v>
      </c>
      <c r="AV49" s="18">
        <f t="shared" si="15"/>
        <v>6645586</v>
      </c>
      <c r="AW49" s="18">
        <f t="shared" si="16"/>
        <v>5654645</v>
      </c>
      <c r="AX49" s="18">
        <f t="shared" si="17"/>
        <v>488428</v>
      </c>
      <c r="AY49" s="18">
        <f t="shared" si="18"/>
        <v>4624378</v>
      </c>
      <c r="AZ49" s="18">
        <f t="shared" si="19"/>
        <v>541839</v>
      </c>
      <c r="BA49" s="18">
        <f t="shared" si="20"/>
        <v>275808</v>
      </c>
      <c r="BB49" s="18">
        <f t="shared" si="21"/>
        <v>5148846</v>
      </c>
      <c r="BC49" s="18">
        <f t="shared" si="22"/>
        <v>420981</v>
      </c>
      <c r="BD49" s="18">
        <f t="shared" si="23"/>
        <v>6348713</v>
      </c>
      <c r="BE49" s="18">
        <f t="shared" si="24"/>
        <v>1191757</v>
      </c>
      <c r="BF49" s="18">
        <f t="shared" si="25"/>
        <v>34030863</v>
      </c>
    </row>
    <row r="50" spans="1:58" ht="13.5">
      <c r="A50" s="17" t="s">
        <v>10</v>
      </c>
      <c r="B50" s="18">
        <f t="shared" si="0"/>
        <v>9342765</v>
      </c>
      <c r="C50" s="18">
        <f t="shared" si="1"/>
        <v>9288177</v>
      </c>
      <c r="D50" s="18">
        <v>8778437</v>
      </c>
      <c r="E50" s="18">
        <v>343652</v>
      </c>
      <c r="F50" s="18">
        <v>166088</v>
      </c>
      <c r="G50" s="18">
        <v>54588</v>
      </c>
      <c r="H50" s="18">
        <v>425816</v>
      </c>
      <c r="I50" s="18">
        <f t="shared" si="2"/>
        <v>12120714</v>
      </c>
      <c r="J50" s="18">
        <v>6844593</v>
      </c>
      <c r="K50" s="65">
        <f t="shared" si="3"/>
        <v>2849764</v>
      </c>
      <c r="L50" s="18">
        <v>424629</v>
      </c>
      <c r="M50" s="18">
        <v>2186621</v>
      </c>
      <c r="N50" s="18">
        <v>238514</v>
      </c>
      <c r="O50" s="18">
        <v>155073</v>
      </c>
      <c r="P50" s="18">
        <v>2143761</v>
      </c>
      <c r="Q50" s="18">
        <v>127523</v>
      </c>
      <c r="R50" s="18">
        <v>3250846</v>
      </c>
      <c r="S50" s="18">
        <v>7929564</v>
      </c>
      <c r="T50" s="18">
        <f t="shared" si="4"/>
        <v>29393043</v>
      </c>
      <c r="U50" s="18">
        <f t="shared" si="5"/>
        <v>2104381</v>
      </c>
      <c r="V50" s="18">
        <f t="shared" si="6"/>
        <v>2076247</v>
      </c>
      <c r="W50" s="18">
        <v>2076247</v>
      </c>
      <c r="X50" s="18">
        <v>0</v>
      </c>
      <c r="Y50" s="18">
        <v>0</v>
      </c>
      <c r="Z50" s="18">
        <v>28134</v>
      </c>
      <c r="AA50" s="18">
        <v>56298</v>
      </c>
      <c r="AB50" s="18">
        <f t="shared" si="7"/>
        <v>3164866</v>
      </c>
      <c r="AC50" s="18">
        <v>1368144</v>
      </c>
      <c r="AD50" s="65">
        <f t="shared" si="8"/>
        <v>1147508</v>
      </c>
      <c r="AE50" s="18">
        <v>53240</v>
      </c>
      <c r="AF50" s="18">
        <v>1070626</v>
      </c>
      <c r="AG50" s="18">
        <v>23642</v>
      </c>
      <c r="AH50" s="18">
        <v>2940</v>
      </c>
      <c r="AI50" s="18">
        <v>615387</v>
      </c>
      <c r="AJ50" s="18">
        <v>30887</v>
      </c>
      <c r="AK50" s="18">
        <v>1249148</v>
      </c>
      <c r="AL50" s="18">
        <v>491006</v>
      </c>
      <c r="AM50" s="18">
        <f t="shared" si="9"/>
        <v>5760253</v>
      </c>
      <c r="AN50" s="18">
        <f t="shared" si="10"/>
        <v>11447146</v>
      </c>
      <c r="AO50" s="18">
        <f t="shared" si="10"/>
        <v>11364424</v>
      </c>
      <c r="AP50" s="18">
        <f t="shared" si="10"/>
        <v>10854684</v>
      </c>
      <c r="AQ50" s="18">
        <f t="shared" si="10"/>
        <v>343652</v>
      </c>
      <c r="AR50" s="18">
        <f t="shared" si="11"/>
        <v>166088</v>
      </c>
      <c r="AS50" s="18">
        <f t="shared" si="12"/>
        <v>82722</v>
      </c>
      <c r="AT50" s="18">
        <f t="shared" si="13"/>
        <v>482114</v>
      </c>
      <c r="AU50" s="18">
        <f t="shared" si="14"/>
        <v>15285580</v>
      </c>
      <c r="AV50" s="18">
        <f t="shared" si="15"/>
        <v>8212737</v>
      </c>
      <c r="AW50" s="18">
        <f t="shared" si="16"/>
        <v>3997272</v>
      </c>
      <c r="AX50" s="18">
        <f t="shared" si="17"/>
        <v>477869</v>
      </c>
      <c r="AY50" s="18">
        <f t="shared" si="18"/>
        <v>3257247</v>
      </c>
      <c r="AZ50" s="18">
        <f t="shared" si="19"/>
        <v>262156</v>
      </c>
      <c r="BA50" s="18">
        <f t="shared" si="20"/>
        <v>158013</v>
      </c>
      <c r="BB50" s="18">
        <f t="shared" si="21"/>
        <v>2759148</v>
      </c>
      <c r="BC50" s="18">
        <f t="shared" si="22"/>
        <v>158410</v>
      </c>
      <c r="BD50" s="18">
        <f t="shared" si="23"/>
        <v>4499994</v>
      </c>
      <c r="BE50" s="18">
        <f t="shared" si="24"/>
        <v>8420570</v>
      </c>
      <c r="BF50" s="18">
        <f t="shared" si="25"/>
        <v>35153296</v>
      </c>
    </row>
    <row r="51" spans="1:58" ht="13.5">
      <c r="A51" s="17" t="s">
        <v>11</v>
      </c>
      <c r="B51" s="18">
        <f t="shared" si="0"/>
        <v>7059589</v>
      </c>
      <c r="C51" s="18">
        <f t="shared" si="1"/>
        <v>6891792</v>
      </c>
      <c r="D51" s="18">
        <v>5629928</v>
      </c>
      <c r="E51" s="18">
        <v>1003243</v>
      </c>
      <c r="F51" s="18">
        <v>258621</v>
      </c>
      <c r="G51" s="18">
        <v>167797</v>
      </c>
      <c r="H51" s="18">
        <v>366170</v>
      </c>
      <c r="I51" s="18">
        <f t="shared" si="2"/>
        <v>10428514</v>
      </c>
      <c r="J51" s="18">
        <v>4662754</v>
      </c>
      <c r="K51" s="65">
        <f t="shared" si="3"/>
        <v>2201165</v>
      </c>
      <c r="L51" s="18">
        <v>455957</v>
      </c>
      <c r="M51" s="18">
        <v>1517271</v>
      </c>
      <c r="N51" s="18">
        <v>227937</v>
      </c>
      <c r="O51" s="18">
        <v>141387</v>
      </c>
      <c r="P51" s="18">
        <v>3338999</v>
      </c>
      <c r="Q51" s="18">
        <v>84209</v>
      </c>
      <c r="R51" s="18">
        <v>1867054</v>
      </c>
      <c r="S51" s="18">
        <v>693948</v>
      </c>
      <c r="T51" s="18">
        <f t="shared" si="4"/>
        <v>18182051</v>
      </c>
      <c r="U51" s="18">
        <f t="shared" si="5"/>
        <v>994713</v>
      </c>
      <c r="V51" s="18">
        <f t="shared" si="6"/>
        <v>994713</v>
      </c>
      <c r="W51" s="18">
        <v>917264</v>
      </c>
      <c r="X51" s="18">
        <v>7670</v>
      </c>
      <c r="Y51" s="18">
        <v>69779</v>
      </c>
      <c r="Z51" s="18">
        <v>0</v>
      </c>
      <c r="AA51" s="18">
        <v>48943</v>
      </c>
      <c r="AB51" s="18">
        <f t="shared" si="7"/>
        <v>3254182</v>
      </c>
      <c r="AC51" s="18">
        <v>491213</v>
      </c>
      <c r="AD51" s="65">
        <f t="shared" si="8"/>
        <v>1288980</v>
      </c>
      <c r="AE51" s="18">
        <v>3880</v>
      </c>
      <c r="AF51" s="18">
        <v>1277822</v>
      </c>
      <c r="AG51" s="18">
        <v>7278</v>
      </c>
      <c r="AH51" s="18">
        <v>0</v>
      </c>
      <c r="AI51" s="18">
        <v>1355403</v>
      </c>
      <c r="AJ51" s="18">
        <v>118586</v>
      </c>
      <c r="AK51" s="18">
        <v>1298344</v>
      </c>
      <c r="AL51" s="18">
        <v>135939</v>
      </c>
      <c r="AM51" s="18">
        <f t="shared" si="9"/>
        <v>4384834</v>
      </c>
      <c r="AN51" s="18">
        <f t="shared" si="10"/>
        <v>8054302</v>
      </c>
      <c r="AO51" s="18">
        <f t="shared" si="10"/>
        <v>7886505</v>
      </c>
      <c r="AP51" s="18">
        <f t="shared" si="10"/>
        <v>6547192</v>
      </c>
      <c r="AQ51" s="18">
        <f t="shared" si="10"/>
        <v>1010913</v>
      </c>
      <c r="AR51" s="18">
        <f t="shared" si="11"/>
        <v>328400</v>
      </c>
      <c r="AS51" s="18">
        <f t="shared" si="12"/>
        <v>167797</v>
      </c>
      <c r="AT51" s="18">
        <f t="shared" si="13"/>
        <v>415113</v>
      </c>
      <c r="AU51" s="18">
        <f t="shared" si="14"/>
        <v>13682696</v>
      </c>
      <c r="AV51" s="18">
        <f t="shared" si="15"/>
        <v>5153967</v>
      </c>
      <c r="AW51" s="18">
        <f t="shared" si="16"/>
        <v>3490145</v>
      </c>
      <c r="AX51" s="18">
        <f t="shared" si="17"/>
        <v>459837</v>
      </c>
      <c r="AY51" s="18">
        <f t="shared" si="18"/>
        <v>2795093</v>
      </c>
      <c r="AZ51" s="18">
        <f t="shared" si="19"/>
        <v>235215</v>
      </c>
      <c r="BA51" s="18">
        <f t="shared" si="20"/>
        <v>141387</v>
      </c>
      <c r="BB51" s="18">
        <f t="shared" si="21"/>
        <v>4694402</v>
      </c>
      <c r="BC51" s="18">
        <f t="shared" si="22"/>
        <v>202795</v>
      </c>
      <c r="BD51" s="18">
        <f t="shared" si="23"/>
        <v>3165398</v>
      </c>
      <c r="BE51" s="18">
        <f t="shared" si="24"/>
        <v>829887</v>
      </c>
      <c r="BF51" s="18">
        <f t="shared" si="25"/>
        <v>22566885</v>
      </c>
    </row>
    <row r="52" spans="1:58" ht="13.5">
      <c r="A52" s="17" t="s">
        <v>12</v>
      </c>
      <c r="B52" s="18">
        <f t="shared" si="0"/>
        <v>15709792</v>
      </c>
      <c r="C52" s="18">
        <f t="shared" si="1"/>
        <v>15624743</v>
      </c>
      <c r="D52" s="18">
        <v>13491544</v>
      </c>
      <c r="E52" s="18">
        <v>1794295</v>
      </c>
      <c r="F52" s="18">
        <v>338904</v>
      </c>
      <c r="G52" s="18">
        <v>85049</v>
      </c>
      <c r="H52" s="18">
        <v>871424</v>
      </c>
      <c r="I52" s="18">
        <f t="shared" si="2"/>
        <v>14263170</v>
      </c>
      <c r="J52" s="18">
        <v>3896339</v>
      </c>
      <c r="K52" s="65">
        <f t="shared" si="3"/>
        <v>3964274</v>
      </c>
      <c r="L52" s="18">
        <v>422319</v>
      </c>
      <c r="M52" s="18">
        <v>3143035</v>
      </c>
      <c r="N52" s="18">
        <v>398920</v>
      </c>
      <c r="O52" s="18">
        <v>141225</v>
      </c>
      <c r="P52" s="18">
        <v>5426917</v>
      </c>
      <c r="Q52" s="18">
        <v>834415</v>
      </c>
      <c r="R52" s="18">
        <v>4137253</v>
      </c>
      <c r="S52" s="18">
        <v>613103</v>
      </c>
      <c r="T52" s="18">
        <f t="shared" si="4"/>
        <v>30586065</v>
      </c>
      <c r="U52" s="18">
        <f t="shared" si="5"/>
        <v>254370</v>
      </c>
      <c r="V52" s="18">
        <f t="shared" si="6"/>
        <v>254370</v>
      </c>
      <c r="W52" s="18">
        <v>48172</v>
      </c>
      <c r="X52" s="18">
        <v>196600</v>
      </c>
      <c r="Y52" s="18">
        <v>9598</v>
      </c>
      <c r="Z52" s="18">
        <v>0</v>
      </c>
      <c r="AA52" s="18">
        <v>15888</v>
      </c>
      <c r="AB52" s="18">
        <f t="shared" si="7"/>
        <v>4467294</v>
      </c>
      <c r="AC52" s="18">
        <v>1191562</v>
      </c>
      <c r="AD52" s="65">
        <f t="shared" si="8"/>
        <v>1721258</v>
      </c>
      <c r="AE52" s="18">
        <v>52236</v>
      </c>
      <c r="AF52" s="18">
        <v>1656605</v>
      </c>
      <c r="AG52" s="18">
        <v>12417</v>
      </c>
      <c r="AH52" s="18">
        <v>4410</v>
      </c>
      <c r="AI52" s="18">
        <v>1327246</v>
      </c>
      <c r="AJ52" s="18">
        <v>222818</v>
      </c>
      <c r="AK52" s="18">
        <v>2764667</v>
      </c>
      <c r="AL52" s="18">
        <v>711410</v>
      </c>
      <c r="AM52" s="18">
        <f t="shared" si="9"/>
        <v>5433074</v>
      </c>
      <c r="AN52" s="18">
        <f t="shared" si="10"/>
        <v>15964162</v>
      </c>
      <c r="AO52" s="18">
        <f t="shared" si="10"/>
        <v>15879113</v>
      </c>
      <c r="AP52" s="18">
        <f t="shared" si="10"/>
        <v>13539716</v>
      </c>
      <c r="AQ52" s="18">
        <f t="shared" si="10"/>
        <v>1990895</v>
      </c>
      <c r="AR52" s="18">
        <f t="shared" si="11"/>
        <v>348502</v>
      </c>
      <c r="AS52" s="18">
        <f t="shared" si="12"/>
        <v>85049</v>
      </c>
      <c r="AT52" s="18">
        <f t="shared" si="13"/>
        <v>887312</v>
      </c>
      <c r="AU52" s="18">
        <f t="shared" si="14"/>
        <v>18730464</v>
      </c>
      <c r="AV52" s="18">
        <f t="shared" si="15"/>
        <v>5087901</v>
      </c>
      <c r="AW52" s="18">
        <f t="shared" si="16"/>
        <v>5685532</v>
      </c>
      <c r="AX52" s="18">
        <f t="shared" si="17"/>
        <v>474555</v>
      </c>
      <c r="AY52" s="18">
        <f t="shared" si="18"/>
        <v>4799640</v>
      </c>
      <c r="AZ52" s="18">
        <f t="shared" si="19"/>
        <v>411337</v>
      </c>
      <c r="BA52" s="18">
        <f t="shared" si="20"/>
        <v>145635</v>
      </c>
      <c r="BB52" s="18">
        <f t="shared" si="21"/>
        <v>6754163</v>
      </c>
      <c r="BC52" s="18">
        <f t="shared" si="22"/>
        <v>1057233</v>
      </c>
      <c r="BD52" s="18">
        <f t="shared" si="23"/>
        <v>6901920</v>
      </c>
      <c r="BE52" s="18">
        <f t="shared" si="24"/>
        <v>1324513</v>
      </c>
      <c r="BF52" s="18">
        <f t="shared" si="25"/>
        <v>36019139</v>
      </c>
    </row>
    <row r="53" spans="1:58" ht="13.5">
      <c r="A53" s="17" t="s">
        <v>96</v>
      </c>
      <c r="B53" s="18">
        <f t="shared" si="0"/>
        <v>7104837</v>
      </c>
      <c r="C53" s="18">
        <f t="shared" si="1"/>
        <v>6970855</v>
      </c>
      <c r="D53" s="18">
        <v>6224117</v>
      </c>
      <c r="E53" s="18">
        <v>726541</v>
      </c>
      <c r="F53" s="18">
        <v>20197</v>
      </c>
      <c r="G53" s="18">
        <v>133982</v>
      </c>
      <c r="H53" s="18">
        <v>631028</v>
      </c>
      <c r="I53" s="18">
        <f t="shared" si="2"/>
        <v>11625364</v>
      </c>
      <c r="J53" s="18">
        <v>2944935</v>
      </c>
      <c r="K53" s="65">
        <f t="shared" si="3"/>
        <v>3077725</v>
      </c>
      <c r="L53" s="18">
        <v>417156</v>
      </c>
      <c r="M53" s="18">
        <v>2200708</v>
      </c>
      <c r="N53" s="18">
        <v>459861</v>
      </c>
      <c r="O53" s="18">
        <v>35117</v>
      </c>
      <c r="P53" s="18">
        <v>4959930</v>
      </c>
      <c r="Q53" s="18">
        <v>607657</v>
      </c>
      <c r="R53" s="18">
        <v>3809938</v>
      </c>
      <c r="S53" s="18">
        <v>505185</v>
      </c>
      <c r="T53" s="18">
        <f t="shared" si="4"/>
        <v>19235386</v>
      </c>
      <c r="U53" s="18">
        <f t="shared" si="5"/>
        <v>25290</v>
      </c>
      <c r="V53" s="18">
        <f t="shared" si="6"/>
        <v>25290</v>
      </c>
      <c r="W53" s="18">
        <v>19110</v>
      </c>
      <c r="X53" s="18">
        <v>2584</v>
      </c>
      <c r="Y53" s="18">
        <v>3596</v>
      </c>
      <c r="Z53" s="18">
        <v>0</v>
      </c>
      <c r="AA53" s="18">
        <v>19110</v>
      </c>
      <c r="AB53" s="18">
        <f t="shared" si="7"/>
        <v>1452688</v>
      </c>
      <c r="AC53" s="18">
        <v>295910</v>
      </c>
      <c r="AD53" s="65">
        <f t="shared" si="8"/>
        <v>274982</v>
      </c>
      <c r="AE53" s="18">
        <v>1105</v>
      </c>
      <c r="AF53" s="18">
        <v>258241</v>
      </c>
      <c r="AG53" s="18">
        <v>15636</v>
      </c>
      <c r="AH53" s="18">
        <v>0</v>
      </c>
      <c r="AI53" s="18">
        <v>510723</v>
      </c>
      <c r="AJ53" s="18">
        <v>371073</v>
      </c>
      <c r="AK53" s="18">
        <v>797128</v>
      </c>
      <c r="AL53" s="18">
        <v>39992</v>
      </c>
      <c r="AM53" s="18">
        <f t="shared" si="9"/>
        <v>1517970</v>
      </c>
      <c r="AN53" s="18">
        <f t="shared" si="10"/>
        <v>7130127</v>
      </c>
      <c r="AO53" s="18">
        <f t="shared" si="10"/>
        <v>6996145</v>
      </c>
      <c r="AP53" s="18">
        <f t="shared" si="10"/>
        <v>6243227</v>
      </c>
      <c r="AQ53" s="18">
        <f t="shared" si="10"/>
        <v>729125</v>
      </c>
      <c r="AR53" s="18">
        <f t="shared" si="11"/>
        <v>23793</v>
      </c>
      <c r="AS53" s="18">
        <f t="shared" si="12"/>
        <v>133982</v>
      </c>
      <c r="AT53" s="18">
        <f t="shared" si="13"/>
        <v>650138</v>
      </c>
      <c r="AU53" s="18">
        <f t="shared" si="14"/>
        <v>13078052</v>
      </c>
      <c r="AV53" s="18">
        <f t="shared" si="15"/>
        <v>3240845</v>
      </c>
      <c r="AW53" s="18">
        <f t="shared" si="16"/>
        <v>3352707</v>
      </c>
      <c r="AX53" s="18">
        <f t="shared" si="17"/>
        <v>418261</v>
      </c>
      <c r="AY53" s="18">
        <f t="shared" si="18"/>
        <v>2458949</v>
      </c>
      <c r="AZ53" s="18">
        <f t="shared" si="19"/>
        <v>475497</v>
      </c>
      <c r="BA53" s="18">
        <f t="shared" si="20"/>
        <v>35117</v>
      </c>
      <c r="BB53" s="18">
        <f t="shared" si="21"/>
        <v>5470653</v>
      </c>
      <c r="BC53" s="18">
        <f t="shared" si="22"/>
        <v>978730</v>
      </c>
      <c r="BD53" s="18">
        <f t="shared" si="23"/>
        <v>4607066</v>
      </c>
      <c r="BE53" s="18">
        <f t="shared" si="24"/>
        <v>545177</v>
      </c>
      <c r="BF53" s="18">
        <f t="shared" si="25"/>
        <v>20753356</v>
      </c>
    </row>
    <row r="54" spans="1:58" ht="13.5">
      <c r="A54" s="68" t="s">
        <v>66</v>
      </c>
      <c r="B54" s="64">
        <f>SUM(B7:B53)</f>
        <v>968896216</v>
      </c>
      <c r="C54" s="64">
        <f aca="true" t="shared" si="26" ref="C54:BF54">SUM(C7:C53)</f>
        <v>958667562</v>
      </c>
      <c r="D54" s="64">
        <f t="shared" si="26"/>
        <v>861390587</v>
      </c>
      <c r="E54" s="64">
        <f t="shared" si="26"/>
        <v>79370207</v>
      </c>
      <c r="F54" s="64">
        <f t="shared" si="26"/>
        <v>17906768</v>
      </c>
      <c r="G54" s="64">
        <f t="shared" si="26"/>
        <v>10228654</v>
      </c>
      <c r="H54" s="64">
        <f t="shared" si="26"/>
        <v>54481311</v>
      </c>
      <c r="I54" s="64">
        <f t="shared" si="26"/>
        <v>1546454019</v>
      </c>
      <c r="J54" s="64">
        <f t="shared" si="26"/>
        <v>610407049</v>
      </c>
      <c r="K54" s="64">
        <f t="shared" si="26"/>
        <v>385144895</v>
      </c>
      <c r="L54" s="64">
        <f t="shared" si="26"/>
        <v>81568246</v>
      </c>
      <c r="M54" s="64">
        <f t="shared" si="26"/>
        <v>263007881</v>
      </c>
      <c r="N54" s="64">
        <f t="shared" si="26"/>
        <v>40568768</v>
      </c>
      <c r="O54" s="64">
        <f t="shared" si="26"/>
        <v>11748797</v>
      </c>
      <c r="P54" s="64">
        <f t="shared" si="26"/>
        <v>488224713</v>
      </c>
      <c r="Q54" s="64">
        <f t="shared" si="26"/>
        <v>50928565</v>
      </c>
      <c r="R54" s="64">
        <f t="shared" si="26"/>
        <v>271314652</v>
      </c>
      <c r="S54" s="64">
        <f t="shared" si="26"/>
        <v>87513592</v>
      </c>
      <c r="T54" s="64">
        <f t="shared" si="26"/>
        <v>2602863827</v>
      </c>
      <c r="U54" s="64">
        <f t="shared" si="26"/>
        <v>61808599</v>
      </c>
      <c r="V54" s="64">
        <f t="shared" si="26"/>
        <v>61078119</v>
      </c>
      <c r="W54" s="64">
        <f t="shared" si="26"/>
        <v>54135951</v>
      </c>
      <c r="X54" s="64">
        <f t="shared" si="26"/>
        <v>3215863</v>
      </c>
      <c r="Y54" s="64">
        <f t="shared" si="26"/>
        <v>3726305</v>
      </c>
      <c r="Z54" s="64">
        <f t="shared" si="26"/>
        <v>730480</v>
      </c>
      <c r="AA54" s="64">
        <f t="shared" si="26"/>
        <v>7211789</v>
      </c>
      <c r="AB54" s="64">
        <f t="shared" si="26"/>
        <v>264987935</v>
      </c>
      <c r="AC54" s="64">
        <f t="shared" si="26"/>
        <v>77074237</v>
      </c>
      <c r="AD54" s="64">
        <f t="shared" si="26"/>
        <v>90862161</v>
      </c>
      <c r="AE54" s="64">
        <f t="shared" si="26"/>
        <v>5713674</v>
      </c>
      <c r="AF54" s="64">
        <f t="shared" si="26"/>
        <v>81441245</v>
      </c>
      <c r="AG54" s="64">
        <f t="shared" si="26"/>
        <v>3707242</v>
      </c>
      <c r="AH54" s="64">
        <f t="shared" si="26"/>
        <v>1165117</v>
      </c>
      <c r="AI54" s="64">
        <f t="shared" si="26"/>
        <v>84890555</v>
      </c>
      <c r="AJ54" s="64">
        <f t="shared" si="26"/>
        <v>10995865</v>
      </c>
      <c r="AK54" s="64">
        <f t="shared" si="26"/>
        <v>104661563</v>
      </c>
      <c r="AL54" s="64">
        <f t="shared" si="26"/>
        <v>16758074</v>
      </c>
      <c r="AM54" s="64">
        <f t="shared" si="26"/>
        <v>343554608</v>
      </c>
      <c r="AN54" s="64">
        <f t="shared" si="26"/>
        <v>1030704815</v>
      </c>
      <c r="AO54" s="64">
        <f t="shared" si="26"/>
        <v>1019745681</v>
      </c>
      <c r="AP54" s="64">
        <f t="shared" si="26"/>
        <v>915526538</v>
      </c>
      <c r="AQ54" s="64">
        <f t="shared" si="26"/>
        <v>82586070</v>
      </c>
      <c r="AR54" s="64">
        <f t="shared" si="26"/>
        <v>21633073</v>
      </c>
      <c r="AS54" s="64">
        <f t="shared" si="26"/>
        <v>10959134</v>
      </c>
      <c r="AT54" s="64">
        <f t="shared" si="26"/>
        <v>61693100</v>
      </c>
      <c r="AU54" s="64">
        <f t="shared" si="26"/>
        <v>1811441954</v>
      </c>
      <c r="AV54" s="64">
        <f t="shared" si="26"/>
        <v>687481286</v>
      </c>
      <c r="AW54" s="64">
        <f t="shared" si="26"/>
        <v>476007056</v>
      </c>
      <c r="AX54" s="64">
        <f t="shared" si="26"/>
        <v>87281920</v>
      </c>
      <c r="AY54" s="64">
        <f t="shared" si="26"/>
        <v>344449126</v>
      </c>
      <c r="AZ54" s="64">
        <f t="shared" si="26"/>
        <v>44276010</v>
      </c>
      <c r="BA54" s="64">
        <f t="shared" si="26"/>
        <v>12913914</v>
      </c>
      <c r="BB54" s="64">
        <f t="shared" si="26"/>
        <v>573115268</v>
      </c>
      <c r="BC54" s="64">
        <f t="shared" si="26"/>
        <v>61924430</v>
      </c>
      <c r="BD54" s="64">
        <f t="shared" si="26"/>
        <v>375976215</v>
      </c>
      <c r="BE54" s="64">
        <f t="shared" si="26"/>
        <v>104271666</v>
      </c>
      <c r="BF54" s="64">
        <f t="shared" si="26"/>
        <v>2946418435</v>
      </c>
    </row>
  </sheetData>
  <mergeCells count="25">
    <mergeCell ref="A2:A6"/>
    <mergeCell ref="H3:H5"/>
    <mergeCell ref="G4:G5"/>
    <mergeCell ref="Q4:Q5"/>
    <mergeCell ref="J4:J5"/>
    <mergeCell ref="O4:O5"/>
    <mergeCell ref="P4:P5"/>
    <mergeCell ref="BE3:BE5"/>
    <mergeCell ref="AS4:AS5"/>
    <mergeCell ref="AV4:AV5"/>
    <mergeCell ref="BA4:BA5"/>
    <mergeCell ref="BB4:BB5"/>
    <mergeCell ref="BC4:BC5"/>
    <mergeCell ref="AT3:AT5"/>
    <mergeCell ref="BD3:BD5"/>
    <mergeCell ref="AL3:AL5"/>
    <mergeCell ref="AJ4:AJ5"/>
    <mergeCell ref="R3:R5"/>
    <mergeCell ref="S3:S5"/>
    <mergeCell ref="AA3:AA5"/>
    <mergeCell ref="AK3:AK5"/>
    <mergeCell ref="Z4:Z5"/>
    <mergeCell ref="AC4:AC5"/>
    <mergeCell ref="AH4:AH5"/>
    <mergeCell ref="AI4:A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showGridLines="0" workbookViewId="0" topLeftCell="A1">
      <pane xSplit="1" ySplit="6" topLeftCell="B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B7" sqref="B7"/>
    </sheetView>
  </sheetViews>
  <sheetFormatPr defaultColWidth="9.00390625" defaultRowHeight="13.5"/>
  <cols>
    <col min="1" max="1" width="9.00390625" style="50" customWidth="1"/>
    <col min="2" max="7" width="10.625" style="50" customWidth="1"/>
    <col min="8" max="16384" width="9.00390625" style="61" customWidth="1"/>
  </cols>
  <sheetData>
    <row r="1" spans="1:7" ht="17.25">
      <c r="A1" s="1" t="s">
        <v>23</v>
      </c>
      <c r="B1" s="1"/>
      <c r="C1" s="1"/>
      <c r="D1" s="1"/>
      <c r="E1" s="1"/>
      <c r="F1" s="1"/>
      <c r="G1" s="1"/>
    </row>
    <row r="2" spans="1:7" s="60" customFormat="1" ht="22.5" customHeight="1">
      <c r="A2" s="74" t="s">
        <v>67</v>
      </c>
      <c r="B2" s="41" t="s">
        <v>74</v>
      </c>
      <c r="C2" s="42"/>
      <c r="D2" s="42"/>
      <c r="E2" s="42"/>
      <c r="F2" s="42"/>
      <c r="G2" s="72"/>
    </row>
    <row r="3" spans="1:7" s="60" customFormat="1" ht="22.5" customHeight="1">
      <c r="A3" s="75"/>
      <c r="B3" s="41"/>
      <c r="C3" s="42"/>
      <c r="D3" s="59"/>
      <c r="E3" s="42"/>
      <c r="F3" s="42"/>
      <c r="G3" s="45"/>
    </row>
    <row r="4" spans="1:7" s="60" customFormat="1" ht="22.5" customHeight="1">
      <c r="A4" s="75"/>
      <c r="B4" s="43" t="s">
        <v>42</v>
      </c>
      <c r="C4" s="51"/>
      <c r="D4" s="44"/>
      <c r="E4" s="43" t="s">
        <v>89</v>
      </c>
      <c r="F4" s="51"/>
      <c r="G4" s="44"/>
    </row>
    <row r="5" spans="1:7" s="60" customFormat="1" ht="22.5" customHeight="1">
      <c r="A5" s="75"/>
      <c r="B5" s="70" t="s">
        <v>75</v>
      </c>
      <c r="C5" s="19" t="s">
        <v>76</v>
      </c>
      <c r="D5" s="46" t="s">
        <v>90</v>
      </c>
      <c r="E5" s="45" t="s">
        <v>75</v>
      </c>
      <c r="F5" s="19" t="s">
        <v>76</v>
      </c>
      <c r="G5" s="38" t="s">
        <v>90</v>
      </c>
    </row>
    <row r="6" spans="1:7" s="60" customFormat="1" ht="22.5" customHeight="1">
      <c r="A6" s="76"/>
      <c r="B6" s="48" t="s">
        <v>94</v>
      </c>
      <c r="C6" s="48" t="s">
        <v>94</v>
      </c>
      <c r="D6" s="48" t="s">
        <v>94</v>
      </c>
      <c r="E6" s="47" t="s">
        <v>94</v>
      </c>
      <c r="F6" s="48" t="s">
        <v>94</v>
      </c>
      <c r="G6" s="48" t="s">
        <v>94</v>
      </c>
    </row>
    <row r="7" spans="1:7" ht="13.5">
      <c r="A7" s="66" t="s">
        <v>95</v>
      </c>
      <c r="B7" s="18">
        <v>1102977</v>
      </c>
      <c r="C7" s="18">
        <v>5176165</v>
      </c>
      <c r="D7" s="18">
        <f aca="true" t="shared" si="0" ref="D7:D53">B7+C7</f>
        <v>6279142</v>
      </c>
      <c r="E7" s="18">
        <v>393624</v>
      </c>
      <c r="F7" s="18">
        <v>4527401</v>
      </c>
      <c r="G7" s="18">
        <f aca="true" t="shared" si="1" ref="G7:G53">E7+F7</f>
        <v>4921025</v>
      </c>
    </row>
    <row r="8" spans="1:7" ht="13.5">
      <c r="A8" s="66" t="s">
        <v>82</v>
      </c>
      <c r="B8" s="18">
        <v>818693</v>
      </c>
      <c r="C8" s="18">
        <v>4911504</v>
      </c>
      <c r="D8" s="18">
        <f t="shared" si="0"/>
        <v>5730197</v>
      </c>
      <c r="E8" s="18">
        <v>45291</v>
      </c>
      <c r="F8" s="18">
        <v>3601621</v>
      </c>
      <c r="G8" s="18">
        <f t="shared" si="1"/>
        <v>3646912</v>
      </c>
    </row>
    <row r="9" spans="1:7" ht="13.5">
      <c r="A9" s="66" t="s">
        <v>28</v>
      </c>
      <c r="B9" s="18">
        <v>548682</v>
      </c>
      <c r="C9" s="18">
        <v>4507841</v>
      </c>
      <c r="D9" s="18">
        <f t="shared" si="0"/>
        <v>5056523</v>
      </c>
      <c r="E9" s="18">
        <v>111276</v>
      </c>
      <c r="F9" s="18">
        <v>2771743</v>
      </c>
      <c r="G9" s="18">
        <f t="shared" si="1"/>
        <v>2883019</v>
      </c>
    </row>
    <row r="10" spans="1:7" ht="13.5">
      <c r="A10" s="66" t="s">
        <v>63</v>
      </c>
      <c r="B10" s="18">
        <v>814938</v>
      </c>
      <c r="C10" s="18">
        <v>4338495</v>
      </c>
      <c r="D10" s="18">
        <f t="shared" si="0"/>
        <v>5153433</v>
      </c>
      <c r="E10" s="18">
        <v>356902</v>
      </c>
      <c r="F10" s="18">
        <v>2995089</v>
      </c>
      <c r="G10" s="18">
        <f t="shared" si="1"/>
        <v>3351991</v>
      </c>
    </row>
    <row r="11" spans="1:7" ht="13.5">
      <c r="A11" s="66" t="s">
        <v>64</v>
      </c>
      <c r="B11" s="18">
        <v>444474</v>
      </c>
      <c r="C11" s="18">
        <v>3483937</v>
      </c>
      <c r="D11" s="18">
        <f t="shared" si="0"/>
        <v>3928411</v>
      </c>
      <c r="E11" s="18">
        <v>8222</v>
      </c>
      <c r="F11" s="18">
        <v>2595434</v>
      </c>
      <c r="G11" s="18">
        <f t="shared" si="1"/>
        <v>2603656</v>
      </c>
    </row>
    <row r="12" spans="1:7" ht="13.5">
      <c r="A12" s="66" t="s">
        <v>30</v>
      </c>
      <c r="B12" s="18">
        <v>484121</v>
      </c>
      <c r="C12" s="18">
        <v>2703120</v>
      </c>
      <c r="D12" s="18">
        <f t="shared" si="0"/>
        <v>3187241</v>
      </c>
      <c r="E12" s="18">
        <v>0</v>
      </c>
      <c r="F12" s="18">
        <v>1868367</v>
      </c>
      <c r="G12" s="18">
        <f t="shared" si="1"/>
        <v>1868367</v>
      </c>
    </row>
    <row r="13" spans="1:7" ht="13.5">
      <c r="A13" s="66" t="s">
        <v>31</v>
      </c>
      <c r="B13" s="18">
        <v>564071</v>
      </c>
      <c r="C13" s="18">
        <v>5042440</v>
      </c>
      <c r="D13" s="18">
        <f t="shared" si="0"/>
        <v>5606511</v>
      </c>
      <c r="E13" s="18">
        <v>96283</v>
      </c>
      <c r="F13" s="18">
        <v>2078252</v>
      </c>
      <c r="G13" s="18">
        <f t="shared" si="1"/>
        <v>2174535</v>
      </c>
    </row>
    <row r="14" spans="1:7" ht="13.5">
      <c r="A14" s="66" t="s">
        <v>32</v>
      </c>
      <c r="B14" s="18">
        <v>1414980</v>
      </c>
      <c r="C14" s="18">
        <v>10730020</v>
      </c>
      <c r="D14" s="18">
        <f t="shared" si="0"/>
        <v>12145000</v>
      </c>
      <c r="E14" s="18">
        <v>118641</v>
      </c>
      <c r="F14" s="18">
        <v>3203955</v>
      </c>
      <c r="G14" s="18">
        <f t="shared" si="1"/>
        <v>3322596</v>
      </c>
    </row>
    <row r="15" spans="1:7" ht="13.5">
      <c r="A15" s="66" t="s">
        <v>65</v>
      </c>
      <c r="B15" s="18">
        <v>958324</v>
      </c>
      <c r="C15" s="18">
        <v>3777252</v>
      </c>
      <c r="D15" s="18">
        <f t="shared" si="0"/>
        <v>4735576</v>
      </c>
      <c r="E15" s="18">
        <v>345</v>
      </c>
      <c r="F15" s="18">
        <v>2137413</v>
      </c>
      <c r="G15" s="18">
        <f t="shared" si="1"/>
        <v>2137758</v>
      </c>
    </row>
    <row r="16" spans="1:7" ht="13.5">
      <c r="A16" s="66" t="s">
        <v>29</v>
      </c>
      <c r="B16" s="18">
        <v>784146</v>
      </c>
      <c r="C16" s="18">
        <v>3612665</v>
      </c>
      <c r="D16" s="18">
        <f t="shared" si="0"/>
        <v>4396811</v>
      </c>
      <c r="E16" s="18">
        <v>55680</v>
      </c>
      <c r="F16" s="18">
        <v>1992027</v>
      </c>
      <c r="G16" s="18">
        <f t="shared" si="1"/>
        <v>2047707</v>
      </c>
    </row>
    <row r="17" spans="1:7" ht="13.5">
      <c r="A17" s="66" t="s">
        <v>78</v>
      </c>
      <c r="B17" s="18">
        <v>3598612</v>
      </c>
      <c r="C17" s="18">
        <v>18652937</v>
      </c>
      <c r="D17" s="18">
        <f t="shared" si="0"/>
        <v>22251549</v>
      </c>
      <c r="E17" s="18">
        <v>1152915</v>
      </c>
      <c r="F17" s="18">
        <v>6255000</v>
      </c>
      <c r="G17" s="18">
        <f t="shared" si="1"/>
        <v>7407915</v>
      </c>
    </row>
    <row r="18" spans="1:7" ht="13.5">
      <c r="A18" s="66" t="s">
        <v>0</v>
      </c>
      <c r="B18" s="18">
        <v>1377272</v>
      </c>
      <c r="C18" s="18">
        <v>7848965</v>
      </c>
      <c r="D18" s="18">
        <f t="shared" si="0"/>
        <v>9226237</v>
      </c>
      <c r="E18" s="18">
        <v>18549</v>
      </c>
      <c r="F18" s="18">
        <v>1671762</v>
      </c>
      <c r="G18" s="18">
        <f t="shared" si="1"/>
        <v>1690311</v>
      </c>
    </row>
    <row r="19" spans="1:7" ht="13.5">
      <c r="A19" s="66" t="s">
        <v>1</v>
      </c>
      <c r="B19" s="18">
        <v>11642924</v>
      </c>
      <c r="C19" s="18">
        <v>45385328</v>
      </c>
      <c r="D19" s="18">
        <f t="shared" si="0"/>
        <v>57028252</v>
      </c>
      <c r="E19" s="18">
        <v>172527</v>
      </c>
      <c r="F19" s="18">
        <v>1158061</v>
      </c>
      <c r="G19" s="18">
        <f t="shared" si="1"/>
        <v>1330588</v>
      </c>
    </row>
    <row r="20" spans="1:7" ht="13.5">
      <c r="A20" s="66" t="s">
        <v>81</v>
      </c>
      <c r="B20" s="18">
        <v>179302</v>
      </c>
      <c r="C20" s="18">
        <v>5052205</v>
      </c>
      <c r="D20" s="18">
        <f t="shared" si="0"/>
        <v>5231507</v>
      </c>
      <c r="E20" s="18">
        <v>11776</v>
      </c>
      <c r="F20" s="18">
        <v>1078897</v>
      </c>
      <c r="G20" s="18">
        <f t="shared" si="1"/>
        <v>1090673</v>
      </c>
    </row>
    <row r="21" spans="1:7" ht="13.5">
      <c r="A21" s="66" t="s">
        <v>3</v>
      </c>
      <c r="B21" s="18">
        <v>2027182</v>
      </c>
      <c r="C21" s="18">
        <v>9016540</v>
      </c>
      <c r="D21" s="18">
        <f t="shared" si="0"/>
        <v>11043722</v>
      </c>
      <c r="E21" s="18">
        <v>562713</v>
      </c>
      <c r="F21" s="18">
        <v>3480555</v>
      </c>
      <c r="G21" s="18">
        <f t="shared" si="1"/>
        <v>4043268</v>
      </c>
    </row>
    <row r="22" spans="1:7" ht="13.5">
      <c r="A22" s="66" t="s">
        <v>4</v>
      </c>
      <c r="B22" s="18">
        <v>766549</v>
      </c>
      <c r="C22" s="18">
        <v>2156323</v>
      </c>
      <c r="D22" s="18">
        <f t="shared" si="0"/>
        <v>2922872</v>
      </c>
      <c r="E22" s="18">
        <v>64075</v>
      </c>
      <c r="F22" s="18">
        <v>1125110</v>
      </c>
      <c r="G22" s="18">
        <f t="shared" si="1"/>
        <v>1189185</v>
      </c>
    </row>
    <row r="23" spans="1:7" ht="13.5">
      <c r="A23" s="66" t="s">
        <v>5</v>
      </c>
      <c r="B23" s="18">
        <v>691114</v>
      </c>
      <c r="C23" s="18">
        <v>2290552</v>
      </c>
      <c r="D23" s="18">
        <f t="shared" si="0"/>
        <v>2981666</v>
      </c>
      <c r="E23" s="18">
        <v>0</v>
      </c>
      <c r="F23" s="18">
        <v>1259605</v>
      </c>
      <c r="G23" s="18">
        <f t="shared" si="1"/>
        <v>1259605</v>
      </c>
    </row>
    <row r="24" spans="1:7" ht="13.5">
      <c r="A24" s="66" t="s">
        <v>61</v>
      </c>
      <c r="B24" s="18">
        <v>251511</v>
      </c>
      <c r="C24" s="18">
        <v>2847117</v>
      </c>
      <c r="D24" s="18">
        <f t="shared" si="0"/>
        <v>3098628</v>
      </c>
      <c r="E24" s="18">
        <v>3788</v>
      </c>
      <c r="F24" s="18">
        <v>831256</v>
      </c>
      <c r="G24" s="18">
        <f t="shared" si="1"/>
        <v>835044</v>
      </c>
    </row>
    <row r="25" spans="1:7" ht="13.5">
      <c r="A25" s="66" t="s">
        <v>26</v>
      </c>
      <c r="B25" s="18">
        <v>645660</v>
      </c>
      <c r="C25" s="18">
        <v>2475986</v>
      </c>
      <c r="D25" s="18">
        <f t="shared" si="0"/>
        <v>3121646</v>
      </c>
      <c r="E25" s="18">
        <v>0</v>
      </c>
      <c r="F25" s="18">
        <v>672142</v>
      </c>
      <c r="G25" s="18">
        <f t="shared" si="1"/>
        <v>672142</v>
      </c>
    </row>
    <row r="26" spans="1:7" ht="13.5">
      <c r="A26" s="66" t="s">
        <v>27</v>
      </c>
      <c r="B26" s="18">
        <v>645790</v>
      </c>
      <c r="C26" s="18">
        <v>5773768</v>
      </c>
      <c r="D26" s="18">
        <f t="shared" si="0"/>
        <v>6419558</v>
      </c>
      <c r="E26" s="18">
        <v>81806</v>
      </c>
      <c r="F26" s="18">
        <v>3559864</v>
      </c>
      <c r="G26" s="18">
        <f t="shared" si="1"/>
        <v>3641670</v>
      </c>
    </row>
    <row r="27" spans="1:7" ht="13.5">
      <c r="A27" s="66" t="s">
        <v>77</v>
      </c>
      <c r="B27" s="18">
        <v>565870</v>
      </c>
      <c r="C27" s="18">
        <v>4905157</v>
      </c>
      <c r="D27" s="18">
        <f t="shared" si="0"/>
        <v>5471027</v>
      </c>
      <c r="E27" s="18">
        <v>332272</v>
      </c>
      <c r="F27" s="18">
        <v>2581105</v>
      </c>
      <c r="G27" s="18">
        <f t="shared" si="1"/>
        <v>2913377</v>
      </c>
    </row>
    <row r="28" spans="1:7" ht="13.5">
      <c r="A28" s="66" t="s">
        <v>14</v>
      </c>
      <c r="B28" s="18">
        <v>1238130</v>
      </c>
      <c r="C28" s="18">
        <v>7041593</v>
      </c>
      <c r="D28" s="18">
        <f t="shared" si="0"/>
        <v>8279723</v>
      </c>
      <c r="E28" s="18">
        <v>138588</v>
      </c>
      <c r="F28" s="18">
        <v>3453219</v>
      </c>
      <c r="G28" s="18">
        <f t="shared" si="1"/>
        <v>3591807</v>
      </c>
    </row>
    <row r="29" spans="1:7" ht="13.5">
      <c r="A29" s="66" t="s">
        <v>25</v>
      </c>
      <c r="B29" s="18">
        <v>3847198</v>
      </c>
      <c r="C29" s="18">
        <v>13073974</v>
      </c>
      <c r="D29" s="18">
        <f t="shared" si="0"/>
        <v>16921172</v>
      </c>
      <c r="E29" s="18">
        <v>324096</v>
      </c>
      <c r="F29" s="18">
        <v>4551508</v>
      </c>
      <c r="G29" s="18">
        <f t="shared" si="1"/>
        <v>4875604</v>
      </c>
    </row>
    <row r="30" spans="1:7" ht="13.5">
      <c r="A30" s="66" t="s">
        <v>15</v>
      </c>
      <c r="B30" s="18">
        <v>853096</v>
      </c>
      <c r="C30" s="18">
        <v>4862099</v>
      </c>
      <c r="D30" s="18">
        <f t="shared" si="0"/>
        <v>5715195</v>
      </c>
      <c r="E30" s="18">
        <v>392673</v>
      </c>
      <c r="F30" s="18">
        <v>2593150</v>
      </c>
      <c r="G30" s="18">
        <f t="shared" si="1"/>
        <v>2985823</v>
      </c>
    </row>
    <row r="31" spans="1:7" ht="13.5">
      <c r="A31" s="66" t="s">
        <v>16</v>
      </c>
      <c r="B31" s="18">
        <v>468561</v>
      </c>
      <c r="C31" s="18">
        <v>3823402</v>
      </c>
      <c r="D31" s="18">
        <f t="shared" si="0"/>
        <v>4291963</v>
      </c>
      <c r="E31" s="18">
        <v>62714</v>
      </c>
      <c r="F31" s="18">
        <v>1482925</v>
      </c>
      <c r="G31" s="18">
        <f t="shared" si="1"/>
        <v>1545639</v>
      </c>
    </row>
    <row r="32" spans="1:7" ht="13.5">
      <c r="A32" s="66" t="s">
        <v>17</v>
      </c>
      <c r="B32" s="18">
        <v>990219</v>
      </c>
      <c r="C32" s="18">
        <v>3776250</v>
      </c>
      <c r="D32" s="18">
        <f t="shared" si="0"/>
        <v>4766469</v>
      </c>
      <c r="E32" s="18">
        <v>90683</v>
      </c>
      <c r="F32" s="18">
        <v>2220945</v>
      </c>
      <c r="G32" s="18">
        <f t="shared" si="1"/>
        <v>2311628</v>
      </c>
    </row>
    <row r="33" spans="1:7" ht="13.5">
      <c r="A33" s="66" t="s">
        <v>18</v>
      </c>
      <c r="B33" s="18">
        <v>3499413</v>
      </c>
      <c r="C33" s="18">
        <v>12821942</v>
      </c>
      <c r="D33" s="18">
        <f t="shared" si="0"/>
        <v>16321355</v>
      </c>
      <c r="E33" s="18">
        <v>148552</v>
      </c>
      <c r="F33" s="18">
        <v>2938448</v>
      </c>
      <c r="G33" s="18">
        <f t="shared" si="1"/>
        <v>3087000</v>
      </c>
    </row>
    <row r="34" spans="1:7" ht="13.5">
      <c r="A34" s="66" t="s">
        <v>19</v>
      </c>
      <c r="B34" s="18">
        <v>379389</v>
      </c>
      <c r="C34" s="18">
        <v>5870798</v>
      </c>
      <c r="D34" s="18">
        <f t="shared" si="0"/>
        <v>6250187</v>
      </c>
      <c r="E34" s="18">
        <v>96806</v>
      </c>
      <c r="F34" s="18">
        <v>1403765</v>
      </c>
      <c r="G34" s="18">
        <f t="shared" si="1"/>
        <v>1500571</v>
      </c>
    </row>
    <row r="35" spans="1:7" ht="13.5">
      <c r="A35" s="66" t="s">
        <v>6</v>
      </c>
      <c r="B35" s="18">
        <v>159260</v>
      </c>
      <c r="C35" s="18">
        <v>2182615</v>
      </c>
      <c r="D35" s="18">
        <f t="shared" si="0"/>
        <v>2341875</v>
      </c>
      <c r="E35" s="18">
        <v>281320</v>
      </c>
      <c r="F35" s="18">
        <v>1044661</v>
      </c>
      <c r="G35" s="18">
        <f t="shared" si="1"/>
        <v>1325981</v>
      </c>
    </row>
    <row r="36" spans="1:7" ht="13.5">
      <c r="A36" s="66" t="s">
        <v>79</v>
      </c>
      <c r="B36" s="18">
        <v>39533</v>
      </c>
      <c r="C36" s="18">
        <v>1837548</v>
      </c>
      <c r="D36" s="18">
        <f t="shared" si="0"/>
        <v>1877081</v>
      </c>
      <c r="E36" s="18">
        <v>212186</v>
      </c>
      <c r="F36" s="18">
        <v>2432378</v>
      </c>
      <c r="G36" s="18">
        <f t="shared" si="1"/>
        <v>2644564</v>
      </c>
    </row>
    <row r="37" spans="1:7" ht="13.5">
      <c r="A37" s="66" t="s">
        <v>2</v>
      </c>
      <c r="B37" s="18">
        <v>83450</v>
      </c>
      <c r="C37" s="18">
        <v>2570348</v>
      </c>
      <c r="D37" s="18">
        <f t="shared" si="0"/>
        <v>2653798</v>
      </c>
      <c r="E37" s="18">
        <v>0</v>
      </c>
      <c r="F37" s="18">
        <v>1046986</v>
      </c>
      <c r="G37" s="18">
        <f t="shared" si="1"/>
        <v>1046986</v>
      </c>
    </row>
    <row r="38" spans="1:7" ht="13.5">
      <c r="A38" s="66" t="s">
        <v>83</v>
      </c>
      <c r="B38" s="18">
        <v>556415</v>
      </c>
      <c r="C38" s="18">
        <v>3160170</v>
      </c>
      <c r="D38" s="18">
        <f t="shared" si="0"/>
        <v>3716585</v>
      </c>
      <c r="E38" s="18">
        <v>203462</v>
      </c>
      <c r="F38" s="18">
        <v>1397165</v>
      </c>
      <c r="G38" s="18">
        <f t="shared" si="1"/>
        <v>1600627</v>
      </c>
    </row>
    <row r="39" spans="1:7" ht="13.5">
      <c r="A39" s="66" t="s">
        <v>13</v>
      </c>
      <c r="B39" s="18">
        <v>276758</v>
      </c>
      <c r="C39" s="18">
        <v>3294218</v>
      </c>
      <c r="D39" s="18">
        <f t="shared" si="0"/>
        <v>3570976</v>
      </c>
      <c r="E39" s="18">
        <v>318855</v>
      </c>
      <c r="F39" s="18">
        <v>2358293</v>
      </c>
      <c r="G39" s="18">
        <f t="shared" si="1"/>
        <v>2677148</v>
      </c>
    </row>
    <row r="40" spans="1:7" ht="13.5">
      <c r="A40" s="66" t="s">
        <v>84</v>
      </c>
      <c r="B40" s="18">
        <v>543533</v>
      </c>
      <c r="C40" s="18">
        <v>4320069</v>
      </c>
      <c r="D40" s="18">
        <f t="shared" si="0"/>
        <v>4863602</v>
      </c>
      <c r="E40" s="18">
        <v>162069</v>
      </c>
      <c r="F40" s="18">
        <v>2470591</v>
      </c>
      <c r="G40" s="18">
        <f t="shared" si="1"/>
        <v>2632660</v>
      </c>
    </row>
    <row r="41" spans="1:7" ht="13.5">
      <c r="A41" s="66" t="s">
        <v>8</v>
      </c>
      <c r="B41" s="18">
        <v>168516</v>
      </c>
      <c r="C41" s="18">
        <v>3499542</v>
      </c>
      <c r="D41" s="18">
        <f t="shared" si="0"/>
        <v>3668058</v>
      </c>
      <c r="E41" s="18">
        <v>26852</v>
      </c>
      <c r="F41" s="18">
        <v>1532106</v>
      </c>
      <c r="G41" s="18">
        <f t="shared" si="1"/>
        <v>1558958</v>
      </c>
    </row>
    <row r="42" spans="1:7" ht="13.5">
      <c r="A42" s="66" t="s">
        <v>85</v>
      </c>
      <c r="B42" s="18">
        <v>245351</v>
      </c>
      <c r="C42" s="18">
        <v>3067911</v>
      </c>
      <c r="D42" s="18">
        <f t="shared" si="0"/>
        <v>3313262</v>
      </c>
      <c r="E42" s="18">
        <v>0</v>
      </c>
      <c r="F42" s="18">
        <v>1370287</v>
      </c>
      <c r="G42" s="18">
        <f t="shared" si="1"/>
        <v>1370287</v>
      </c>
    </row>
    <row r="43" spans="1:7" ht="13.5">
      <c r="A43" s="66" t="s">
        <v>86</v>
      </c>
      <c r="B43" s="18">
        <v>570019</v>
      </c>
      <c r="C43" s="18">
        <v>3638399</v>
      </c>
      <c r="D43" s="18">
        <f t="shared" si="0"/>
        <v>4208418</v>
      </c>
      <c r="E43" s="18">
        <v>41400</v>
      </c>
      <c r="F43" s="18">
        <v>1863870</v>
      </c>
      <c r="G43" s="18">
        <f t="shared" si="1"/>
        <v>1905270</v>
      </c>
    </row>
    <row r="44" spans="1:7" ht="13.5">
      <c r="A44" s="66" t="s">
        <v>87</v>
      </c>
      <c r="B44" s="18">
        <v>157778</v>
      </c>
      <c r="C44" s="18">
        <v>3617537</v>
      </c>
      <c r="D44" s="18">
        <f t="shared" si="0"/>
        <v>3775315</v>
      </c>
      <c r="E44" s="18">
        <v>251075</v>
      </c>
      <c r="F44" s="18">
        <v>2098985</v>
      </c>
      <c r="G44" s="18">
        <f t="shared" si="1"/>
        <v>2350060</v>
      </c>
    </row>
    <row r="45" spans="1:7" ht="13.5">
      <c r="A45" s="66" t="s">
        <v>9</v>
      </c>
      <c r="B45" s="18">
        <v>984391</v>
      </c>
      <c r="C45" s="18">
        <v>2245916</v>
      </c>
      <c r="D45" s="18">
        <f t="shared" si="0"/>
        <v>3230307</v>
      </c>
      <c r="E45" s="18">
        <v>40793</v>
      </c>
      <c r="F45" s="18">
        <v>979035</v>
      </c>
      <c r="G45" s="18">
        <f t="shared" si="1"/>
        <v>1019828</v>
      </c>
    </row>
    <row r="46" spans="1:7" ht="13.5">
      <c r="A46" s="66" t="s">
        <v>20</v>
      </c>
      <c r="B46" s="18">
        <v>3385550</v>
      </c>
      <c r="C46" s="18">
        <v>9774362</v>
      </c>
      <c r="D46" s="18">
        <f t="shared" si="0"/>
        <v>13159912</v>
      </c>
      <c r="E46" s="18">
        <v>151373</v>
      </c>
      <c r="F46" s="18">
        <v>4000287</v>
      </c>
      <c r="G46" s="18">
        <f t="shared" si="1"/>
        <v>4151660</v>
      </c>
    </row>
    <row r="47" spans="1:7" ht="13.5">
      <c r="A47" s="66" t="s">
        <v>62</v>
      </c>
      <c r="B47" s="18">
        <v>671227</v>
      </c>
      <c r="C47" s="18">
        <v>2276873</v>
      </c>
      <c r="D47" s="18">
        <f t="shared" si="0"/>
        <v>2948100</v>
      </c>
      <c r="E47" s="18">
        <v>216297</v>
      </c>
      <c r="F47" s="18">
        <v>1839213</v>
      </c>
      <c r="G47" s="18">
        <f t="shared" si="1"/>
        <v>2055510</v>
      </c>
    </row>
    <row r="48" spans="1:7" ht="13.5">
      <c r="A48" s="66" t="s">
        <v>7</v>
      </c>
      <c r="B48" s="18">
        <v>1785928</v>
      </c>
      <c r="C48" s="18">
        <v>2443923</v>
      </c>
      <c r="D48" s="18">
        <f t="shared" si="0"/>
        <v>4229851</v>
      </c>
      <c r="E48" s="18">
        <v>231555</v>
      </c>
      <c r="F48" s="18">
        <v>2042842</v>
      </c>
      <c r="G48" s="18">
        <f t="shared" si="1"/>
        <v>2274397</v>
      </c>
    </row>
    <row r="49" spans="1:7" ht="13.5">
      <c r="A49" s="66" t="s">
        <v>80</v>
      </c>
      <c r="B49" s="18">
        <v>955966</v>
      </c>
      <c r="C49" s="18">
        <v>4361755</v>
      </c>
      <c r="D49" s="18">
        <f t="shared" si="0"/>
        <v>5317721</v>
      </c>
      <c r="E49" s="18">
        <v>93516</v>
      </c>
      <c r="F49" s="18">
        <v>1986958</v>
      </c>
      <c r="G49" s="18">
        <f t="shared" si="1"/>
        <v>2080474</v>
      </c>
    </row>
    <row r="50" spans="1:7" ht="13.5">
      <c r="A50" s="66" t="s">
        <v>10</v>
      </c>
      <c r="B50" s="18">
        <v>425816</v>
      </c>
      <c r="C50" s="18">
        <v>3250846</v>
      </c>
      <c r="D50" s="18">
        <f t="shared" si="0"/>
        <v>3676662</v>
      </c>
      <c r="E50" s="18">
        <v>56298</v>
      </c>
      <c r="F50" s="18">
        <v>1249148</v>
      </c>
      <c r="G50" s="18">
        <f t="shared" si="1"/>
        <v>1305446</v>
      </c>
    </row>
    <row r="51" spans="1:7" ht="13.5">
      <c r="A51" s="66" t="s">
        <v>11</v>
      </c>
      <c r="B51" s="18">
        <v>366170</v>
      </c>
      <c r="C51" s="18">
        <v>1867054</v>
      </c>
      <c r="D51" s="18">
        <f t="shared" si="0"/>
        <v>2233224</v>
      </c>
      <c r="E51" s="18">
        <v>48943</v>
      </c>
      <c r="F51" s="18">
        <v>1298344</v>
      </c>
      <c r="G51" s="18">
        <f t="shared" si="1"/>
        <v>1347287</v>
      </c>
    </row>
    <row r="52" spans="1:7" ht="13.5">
      <c r="A52" s="66" t="s">
        <v>12</v>
      </c>
      <c r="B52" s="18">
        <v>871424</v>
      </c>
      <c r="C52" s="18">
        <v>4137253</v>
      </c>
      <c r="D52" s="18">
        <f t="shared" si="0"/>
        <v>5008677</v>
      </c>
      <c r="E52" s="18">
        <v>15888</v>
      </c>
      <c r="F52" s="18">
        <v>2764667</v>
      </c>
      <c r="G52" s="18">
        <f t="shared" si="1"/>
        <v>2780555</v>
      </c>
    </row>
    <row r="53" spans="1:7" ht="13.5">
      <c r="A53" s="66" t="s">
        <v>96</v>
      </c>
      <c r="B53" s="18">
        <v>1262056</v>
      </c>
      <c r="C53" s="18">
        <v>7619876</v>
      </c>
      <c r="D53" s="18">
        <f t="shared" si="0"/>
        <v>8881932</v>
      </c>
      <c r="E53" s="18">
        <v>38220</v>
      </c>
      <c r="F53" s="18">
        <v>1594256</v>
      </c>
      <c r="G53" s="18">
        <f t="shared" si="1"/>
        <v>1632476</v>
      </c>
    </row>
    <row r="54" spans="1:7" ht="13.5">
      <c r="A54" s="71" t="s">
        <v>66</v>
      </c>
      <c r="B54" s="49">
        <f aca="true" t="shared" si="2" ref="B54:G54">SUM(B7:B53)</f>
        <v>55112339</v>
      </c>
      <c r="C54" s="49">
        <f t="shared" si="2"/>
        <v>275124590</v>
      </c>
      <c r="D54" s="49">
        <f t="shared" si="2"/>
        <v>330236929</v>
      </c>
      <c r="E54" s="49">
        <f t="shared" si="2"/>
        <v>7230899</v>
      </c>
      <c r="F54" s="49">
        <f t="shared" si="2"/>
        <v>105458691</v>
      </c>
      <c r="G54" s="49">
        <f t="shared" si="2"/>
        <v>112689590</v>
      </c>
    </row>
  </sheetData>
  <mergeCells count="1">
    <mergeCell ref="A2:A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C54"/>
  <sheetViews>
    <sheetView showGridLines="0" workbookViewId="0" topLeftCell="A1">
      <pane xSplit="1" ySplit="6" topLeftCell="B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B7" sqref="B7"/>
    </sheetView>
  </sheetViews>
  <sheetFormatPr defaultColWidth="9.00390625" defaultRowHeight="13.5"/>
  <cols>
    <col min="1" max="1" width="9.00390625" style="50" customWidth="1"/>
    <col min="2" max="3" width="14.625" style="50" customWidth="1"/>
    <col min="4" max="16384" width="9.00390625" style="61" customWidth="1"/>
  </cols>
  <sheetData>
    <row r="1" spans="1:3" ht="17.25">
      <c r="A1" s="1" t="s">
        <v>22</v>
      </c>
      <c r="B1" s="1"/>
      <c r="C1" s="1"/>
    </row>
    <row r="2" spans="1:3" s="60" customFormat="1" ht="22.5" customHeight="1">
      <c r="A2" s="74" t="s">
        <v>67</v>
      </c>
      <c r="B2" s="58" t="s">
        <v>97</v>
      </c>
      <c r="C2" s="45"/>
    </row>
    <row r="3" spans="1:3" s="60" customFormat="1" ht="22.5" customHeight="1">
      <c r="A3" s="75"/>
      <c r="B3" s="62"/>
      <c r="C3" s="73"/>
    </row>
    <row r="4" spans="1:3" s="60" customFormat="1" ht="22.5" customHeight="1">
      <c r="A4" s="75"/>
      <c r="B4" s="37" t="s">
        <v>41</v>
      </c>
      <c r="C4" s="37" t="s">
        <v>89</v>
      </c>
    </row>
    <row r="5" spans="1:3" s="60" customFormat="1" ht="22.5" customHeight="1">
      <c r="A5" s="75"/>
      <c r="B5" s="38"/>
      <c r="C5" s="38"/>
    </row>
    <row r="6" spans="1:3" s="60" customFormat="1" ht="22.5" customHeight="1">
      <c r="A6" s="75"/>
      <c r="B6" s="48" t="s">
        <v>94</v>
      </c>
      <c r="C6" s="48" t="s">
        <v>94</v>
      </c>
    </row>
    <row r="7" spans="1:3" ht="13.5">
      <c r="A7" s="63" t="s">
        <v>95</v>
      </c>
      <c r="B7" s="18">
        <v>6279142</v>
      </c>
      <c r="C7" s="18">
        <v>4921025</v>
      </c>
    </row>
    <row r="8" spans="1:3" ht="13.5">
      <c r="A8" s="63" t="s">
        <v>82</v>
      </c>
      <c r="B8" s="18">
        <v>5730197</v>
      </c>
      <c r="C8" s="18">
        <v>3646912</v>
      </c>
    </row>
    <row r="9" spans="1:3" ht="13.5">
      <c r="A9" s="63" t="s">
        <v>28</v>
      </c>
      <c r="B9" s="18">
        <v>5056523</v>
      </c>
      <c r="C9" s="18">
        <v>2883019</v>
      </c>
    </row>
    <row r="10" spans="1:3" ht="13.5">
      <c r="A10" s="63" t="s">
        <v>63</v>
      </c>
      <c r="B10" s="18">
        <v>5153433</v>
      </c>
      <c r="C10" s="18">
        <v>3351991</v>
      </c>
    </row>
    <row r="11" spans="1:3" ht="13.5">
      <c r="A11" s="63" t="s">
        <v>64</v>
      </c>
      <c r="B11" s="18">
        <v>3928411</v>
      </c>
      <c r="C11" s="18">
        <v>2603656</v>
      </c>
    </row>
    <row r="12" spans="1:3" ht="13.5">
      <c r="A12" s="63" t="s">
        <v>30</v>
      </c>
      <c r="B12" s="18">
        <v>3187241</v>
      </c>
      <c r="C12" s="18">
        <v>1868367</v>
      </c>
    </row>
    <row r="13" spans="1:3" ht="13.5">
      <c r="A13" s="63" t="s">
        <v>31</v>
      </c>
      <c r="B13" s="18">
        <v>5606511</v>
      </c>
      <c r="C13" s="18">
        <v>2174535</v>
      </c>
    </row>
    <row r="14" spans="1:3" ht="13.5">
      <c r="A14" s="63" t="s">
        <v>32</v>
      </c>
      <c r="B14" s="18">
        <v>12145000</v>
      </c>
      <c r="C14" s="18">
        <v>3322596</v>
      </c>
    </row>
    <row r="15" spans="1:3" ht="13.5">
      <c r="A15" s="63" t="s">
        <v>65</v>
      </c>
      <c r="B15" s="18">
        <v>4735576</v>
      </c>
      <c r="C15" s="18">
        <v>2137758</v>
      </c>
    </row>
    <row r="16" spans="1:3" ht="13.5">
      <c r="A16" s="63" t="s">
        <v>29</v>
      </c>
      <c r="B16" s="18">
        <v>4396811</v>
      </c>
      <c r="C16" s="18">
        <v>2047707</v>
      </c>
    </row>
    <row r="17" spans="1:3" ht="13.5">
      <c r="A17" s="63" t="s">
        <v>78</v>
      </c>
      <c r="B17" s="18">
        <v>22251549</v>
      </c>
      <c r="C17" s="18">
        <v>7407915</v>
      </c>
    </row>
    <row r="18" spans="1:3" ht="13.5">
      <c r="A18" s="63" t="s">
        <v>0</v>
      </c>
      <c r="B18" s="18">
        <v>9226237</v>
      </c>
      <c r="C18" s="18">
        <v>1690311</v>
      </c>
    </row>
    <row r="19" spans="1:3" ht="13.5">
      <c r="A19" s="63" t="s">
        <v>1</v>
      </c>
      <c r="B19" s="18">
        <v>57028252</v>
      </c>
      <c r="C19" s="18">
        <v>1330588</v>
      </c>
    </row>
    <row r="20" spans="1:3" ht="13.5">
      <c r="A20" s="63" t="s">
        <v>81</v>
      </c>
      <c r="B20" s="18">
        <v>5231507</v>
      </c>
      <c r="C20" s="18">
        <v>1090673</v>
      </c>
    </row>
    <row r="21" spans="1:3" ht="13.5">
      <c r="A21" s="63" t="s">
        <v>3</v>
      </c>
      <c r="B21" s="18">
        <v>11054881</v>
      </c>
      <c r="C21" s="18">
        <v>4052523</v>
      </c>
    </row>
    <row r="22" spans="1:3" ht="13.5">
      <c r="A22" s="63" t="s">
        <v>4</v>
      </c>
      <c r="B22" s="18">
        <v>2922872</v>
      </c>
      <c r="C22" s="18">
        <v>1189185</v>
      </c>
    </row>
    <row r="23" spans="1:3" ht="13.5">
      <c r="A23" s="63" t="s">
        <v>5</v>
      </c>
      <c r="B23" s="18">
        <v>2981666</v>
      </c>
      <c r="C23" s="18">
        <v>1259605</v>
      </c>
    </row>
    <row r="24" spans="1:3" ht="13.5">
      <c r="A24" s="63" t="s">
        <v>61</v>
      </c>
      <c r="B24" s="18">
        <v>3098628</v>
      </c>
      <c r="C24" s="18">
        <v>835044</v>
      </c>
    </row>
    <row r="25" spans="1:3" ht="13.5">
      <c r="A25" s="63" t="s">
        <v>26</v>
      </c>
      <c r="B25" s="18">
        <v>3121646</v>
      </c>
      <c r="C25" s="18">
        <v>672142</v>
      </c>
    </row>
    <row r="26" spans="1:3" ht="13.5">
      <c r="A26" s="63" t="s">
        <v>27</v>
      </c>
      <c r="B26" s="18">
        <v>6381219</v>
      </c>
      <c r="C26" s="18">
        <v>3621152</v>
      </c>
    </row>
    <row r="27" spans="1:3" ht="13.5">
      <c r="A27" s="63" t="s">
        <v>77</v>
      </c>
      <c r="B27" s="18">
        <v>5478531</v>
      </c>
      <c r="C27" s="18">
        <v>2913377</v>
      </c>
    </row>
    <row r="28" spans="1:3" ht="13.5">
      <c r="A28" s="63" t="s">
        <v>14</v>
      </c>
      <c r="B28" s="18">
        <v>8279723</v>
      </c>
      <c r="C28" s="18">
        <v>3591807</v>
      </c>
    </row>
    <row r="29" spans="1:3" ht="13.5">
      <c r="A29" s="63" t="s">
        <v>25</v>
      </c>
      <c r="B29" s="18">
        <v>16940848</v>
      </c>
      <c r="C29" s="18">
        <v>4886867</v>
      </c>
    </row>
    <row r="30" spans="1:3" ht="13.5">
      <c r="A30" s="63" t="s">
        <v>15</v>
      </c>
      <c r="B30" s="18">
        <v>5715195</v>
      </c>
      <c r="C30" s="18">
        <v>2925561</v>
      </c>
    </row>
    <row r="31" spans="1:3" ht="13.5">
      <c r="A31" s="63" t="s">
        <v>16</v>
      </c>
      <c r="B31" s="18">
        <v>4291963</v>
      </c>
      <c r="C31" s="18">
        <v>1545639</v>
      </c>
    </row>
    <row r="32" spans="1:3" ht="13.5">
      <c r="A32" s="63" t="s">
        <v>17</v>
      </c>
      <c r="B32" s="18">
        <v>4766469</v>
      </c>
      <c r="C32" s="18">
        <v>2311628</v>
      </c>
    </row>
    <row r="33" spans="1:3" ht="13.5">
      <c r="A33" s="63" t="s">
        <v>18</v>
      </c>
      <c r="B33" s="18">
        <v>17266882</v>
      </c>
      <c r="C33" s="18">
        <v>3087000</v>
      </c>
    </row>
    <row r="34" spans="1:3" ht="13.5">
      <c r="A34" s="63" t="s">
        <v>19</v>
      </c>
      <c r="B34" s="18">
        <v>5304660</v>
      </c>
      <c r="C34" s="18">
        <v>1500571</v>
      </c>
    </row>
    <row r="35" spans="1:3" ht="13.5">
      <c r="A35" s="63" t="s">
        <v>6</v>
      </c>
      <c r="B35" s="18">
        <v>2341875</v>
      </c>
      <c r="C35" s="18">
        <v>1325981</v>
      </c>
    </row>
    <row r="36" spans="1:3" ht="13.5">
      <c r="A36" s="63" t="s">
        <v>79</v>
      </c>
      <c r="B36" s="18">
        <v>1877081</v>
      </c>
      <c r="C36" s="18">
        <v>2704826</v>
      </c>
    </row>
    <row r="37" spans="1:3" ht="13.5">
      <c r="A37" s="63" t="s">
        <v>2</v>
      </c>
      <c r="B37" s="18">
        <v>2653798</v>
      </c>
      <c r="C37" s="18">
        <v>1046986</v>
      </c>
    </row>
    <row r="38" spans="1:3" ht="13.5">
      <c r="A38" s="63" t="s">
        <v>83</v>
      </c>
      <c r="B38" s="18">
        <v>3716585</v>
      </c>
      <c r="C38" s="18">
        <v>1622881</v>
      </c>
    </row>
    <row r="39" spans="1:3" ht="13.5">
      <c r="A39" s="63" t="s">
        <v>13</v>
      </c>
      <c r="B39" s="18">
        <v>3570976</v>
      </c>
      <c r="C39" s="18">
        <v>2677148</v>
      </c>
    </row>
    <row r="40" spans="1:3" ht="13.5">
      <c r="A40" s="63" t="s">
        <v>84</v>
      </c>
      <c r="B40" s="18">
        <v>4890995</v>
      </c>
      <c r="C40" s="18">
        <v>2648694</v>
      </c>
    </row>
    <row r="41" spans="1:3" ht="13.5">
      <c r="A41" s="63" t="s">
        <v>8</v>
      </c>
      <c r="B41" s="18">
        <v>3668058</v>
      </c>
      <c r="C41" s="18">
        <v>1536704</v>
      </c>
    </row>
    <row r="42" spans="1:3" ht="13.5">
      <c r="A42" s="63" t="s">
        <v>85</v>
      </c>
      <c r="B42" s="18">
        <v>3313262</v>
      </c>
      <c r="C42" s="18">
        <v>1370287</v>
      </c>
    </row>
    <row r="43" spans="1:3" ht="13.5">
      <c r="A43" s="63" t="s">
        <v>86</v>
      </c>
      <c r="B43" s="18">
        <v>4208418</v>
      </c>
      <c r="C43" s="18">
        <v>1905270</v>
      </c>
    </row>
    <row r="44" spans="1:3" ht="13.5">
      <c r="A44" s="63" t="s">
        <v>87</v>
      </c>
      <c r="B44" s="18">
        <v>3747922</v>
      </c>
      <c r="C44" s="18">
        <v>2334026</v>
      </c>
    </row>
    <row r="45" spans="1:3" ht="13.5">
      <c r="A45" s="63" t="s">
        <v>9</v>
      </c>
      <c r="B45" s="18">
        <v>3230307</v>
      </c>
      <c r="C45" s="18">
        <v>1019828</v>
      </c>
    </row>
    <row r="46" spans="1:3" ht="13.5">
      <c r="A46" s="63" t="s">
        <v>20</v>
      </c>
      <c r="B46" s="18">
        <v>13405479</v>
      </c>
      <c r="C46" s="18">
        <v>4151660</v>
      </c>
    </row>
    <row r="47" spans="1:3" ht="13.5">
      <c r="A47" s="63" t="s">
        <v>62</v>
      </c>
      <c r="B47" s="18">
        <v>2859738</v>
      </c>
      <c r="C47" s="18">
        <v>2055510</v>
      </c>
    </row>
    <row r="48" spans="1:3" ht="13.5">
      <c r="A48" s="63" t="s">
        <v>7</v>
      </c>
      <c r="B48" s="18">
        <v>4229851</v>
      </c>
      <c r="C48" s="18">
        <v>2274397</v>
      </c>
    </row>
    <row r="49" spans="1:3" ht="13.5">
      <c r="A49" s="63" t="s">
        <v>80</v>
      </c>
      <c r="B49" s="18">
        <v>5160516</v>
      </c>
      <c r="C49" s="18">
        <v>2080474</v>
      </c>
    </row>
    <row r="50" spans="1:3" ht="13.5">
      <c r="A50" s="63" t="s">
        <v>10</v>
      </c>
      <c r="B50" s="18">
        <v>3676662</v>
      </c>
      <c r="C50" s="18">
        <v>1305446</v>
      </c>
    </row>
    <row r="51" spans="1:3" ht="13.5">
      <c r="A51" s="63" t="s">
        <v>11</v>
      </c>
      <c r="B51" s="18">
        <v>2233224</v>
      </c>
      <c r="C51" s="18">
        <v>1347287</v>
      </c>
    </row>
    <row r="52" spans="1:3" ht="13.5">
      <c r="A52" s="63" t="s">
        <v>12</v>
      </c>
      <c r="B52" s="18">
        <v>5008677</v>
      </c>
      <c r="C52" s="18">
        <v>2780555</v>
      </c>
    </row>
    <row r="53" spans="1:3" ht="13.5">
      <c r="A53" s="63" t="s">
        <v>96</v>
      </c>
      <c r="B53" s="18">
        <v>4440966</v>
      </c>
      <c r="C53" s="18">
        <v>816238</v>
      </c>
    </row>
    <row r="54" spans="1:3" ht="13.5">
      <c r="A54" s="71" t="s">
        <v>66</v>
      </c>
      <c r="B54" s="67">
        <f>SUM(B7:B53)</f>
        <v>325795963</v>
      </c>
      <c r="C54" s="67">
        <f>SUM(C7:C53)</f>
        <v>111873352</v>
      </c>
    </row>
  </sheetData>
  <mergeCells count="1">
    <mergeCell ref="A2:A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2004-02-06T05:19:55Z</cp:lastPrinted>
  <dcterms:created xsi:type="dcterms:W3CDTF">2002-10-23T08:37:30Z</dcterms:created>
  <dcterms:modified xsi:type="dcterms:W3CDTF">2004-03-02T01:57:18Z</dcterms:modified>
  <cp:category/>
  <cp:version/>
  <cp:contentType/>
  <cp:contentStatus/>
</cp:coreProperties>
</file>