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'し尿処理の状況'!$A$2:$AA$54</definedName>
    <definedName name="_xlnm.Print_Area" localSheetId="0">'水洗化人口等'!$A$2:$S$54</definedName>
    <definedName name="_xlnm.Print_Titles" localSheetId="1">'し尿処理の状況'!$A:$A,'し尿処理の状況'!$2:$6</definedName>
    <definedName name="_xlnm.Print_Titles" localSheetId="0">'水洗化人口等'!$A:$A,'水洗化人口等'!$2:$6</definedName>
  </definedNames>
  <calcPr fullCalcOnLoad="1"/>
</workbook>
</file>

<file path=xl/sharedStrings.xml><?xml version="1.0" encoding="utf-8"?>
<sst xmlns="http://schemas.openxmlformats.org/spreadsheetml/2006/main" count="195" uniqueCount="91">
  <si>
    <t>山形県</t>
  </si>
  <si>
    <t>福島県</t>
  </si>
  <si>
    <t>茨城県</t>
  </si>
  <si>
    <t>栃木県</t>
  </si>
  <si>
    <t>群馬県</t>
  </si>
  <si>
    <t>埼玉県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</si>
  <si>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</si>
  <si>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</si>
  <si>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</si>
  <si>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</si>
  <si>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</si>
  <si>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</si>
  <si>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</si>
  <si>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</si>
  <si>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</si>
  <si>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</si>
  <si>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</si>
  <si>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</si>
  <si>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</si>
  <si>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</si>
  <si>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</si>
  <si>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</si>
  <si>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</si>
  <si>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</si>
  <si>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</si>
  <si>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</si>
  <si>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</si>
  <si>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</si>
  <si>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</si>
  <si>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</si>
  <si>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</si>
  <si>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</si>
  <si>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</si>
  <si>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</si>
  <si>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</si>
  <si>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</si>
  <si>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</si>
  <si>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</si>
  <si>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</si>
  <si>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</si>
  <si>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</si>
  <si>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</si>
  <si>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</si>
  <si>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</si>
  <si>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</si>
  <si>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</si>
  <si>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</si>
  <si>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</si>
  <si>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</si>
  <si>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</si>
  <si>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合　計</t>
  </si>
  <si>
    <t>し尿処理の状況（平成１３年度実績）</t>
  </si>
  <si>
    <t>水洗化人口等（平成１３年度実績）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</si>
  <si>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</si>
  <si>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</si>
  <si>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</si>
  <si>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</si>
  <si>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</si>
  <si>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</si>
  <si>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</si>
  <si>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</si>
  <si>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</si>
  <si>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</si>
  <si>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</si>
  <si>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</si>
  <si>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</si>
  <si>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</si>
  <si>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</si>
  <si>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</si>
  <si>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</si>
  <si>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</si>
  <si>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</si>
  <si>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</si>
  <si>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</si>
  <si>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</si>
  <si>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</si>
  <si>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</si>
  <si>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</si>
  <si>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</si>
  <si>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</si>
  <si>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</si>
  <si>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</si>
  <si>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</si>
  <si>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</si>
  <si>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</si>
  <si>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</si>
  <si>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北海道</t>
  </si>
  <si>
    <t>青森県</t>
  </si>
  <si>
    <t>岩手県</t>
  </si>
  <si>
    <t>宮城県</t>
  </si>
  <si>
    <t>秋田県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</si>
</sst>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0" fontId="4" fillId="0" borderId="0" xfId="0" applyFont="1" applyAlignment="1" quotePrefix="1">
      <alignment horizontal="left"/>
    </xf>
    <xf numFmtId="38" fontId="4" fillId="0" borderId="7" xfId="17" applyFont="1" applyBorder="1" applyAlignment="1">
      <alignment vertical="center"/>
    </xf>
    <xf numFmtId="177" fontId="4" fillId="0" borderId="7" xfId="17" applyNumberFormat="1" applyFont="1" applyBorder="1" applyAlignment="1">
      <alignment horizontal="right" vertical="center"/>
    </xf>
    <xf numFmtId="0" fontId="4" fillId="0" borderId="8" xfId="0" applyFont="1" applyBorder="1" applyAlignment="1" quotePrefix="1">
      <alignment horizontal="center" vertical="center"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5"/>
  <sheetViews>
    <sheetView showGridLines="0" tabSelected="1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/>
  <cols>
    <col min="1" max="1" width="9.00390625" style="29" customWidth="1"/>
    <col min="2" max="3" width="10.625" style="29" customWidth="1"/>
    <col min="4" max="6" width="9.00390625" style="29" customWidth="1"/>
    <col min="7" max="7" width="10.625" style="29" customWidth="1"/>
    <col min="8" max="15" width="9.00390625" style="29" customWidth="1"/>
    <col min="16" max="19" width="7.625" style="29" customWidth="1"/>
    <col min="20" max="16384" width="9.00390625" style="29" customWidth="1"/>
  </cols>
  <sheetData>
    <row r="1" spans="1:19" ht="17.25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</row>
    <row r="2" spans="1:19" s="30" customFormat="1" ht="22.5" customHeight="1">
      <c r="A2" s="43" t="s">
        <v>75</v>
      </c>
      <c r="B2" s="5" t="s">
        <v>76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46" t="s">
        <v>77</v>
      </c>
      <c r="Q2" s="47"/>
      <c r="R2" s="47"/>
      <c r="S2" s="48"/>
    </row>
    <row r="3" spans="1:19" s="30" customFormat="1" ht="22.5" customHeight="1">
      <c r="A3" s="44"/>
      <c r="B3" s="22"/>
      <c r="C3" s="7" t="s">
        <v>78</v>
      </c>
      <c r="D3" s="20"/>
      <c r="E3" s="20"/>
      <c r="F3" s="23"/>
      <c r="G3" s="7" t="s">
        <v>6</v>
      </c>
      <c r="H3" s="20"/>
      <c r="I3" s="20"/>
      <c r="J3" s="20"/>
      <c r="K3" s="20"/>
      <c r="L3" s="20"/>
      <c r="M3" s="20"/>
      <c r="N3" s="20"/>
      <c r="O3" s="21"/>
      <c r="P3" s="49"/>
      <c r="Q3" s="50"/>
      <c r="R3" s="50"/>
      <c r="S3" s="51"/>
    </row>
    <row r="4" spans="1:19" s="30" customFormat="1" ht="22.5" customHeight="1">
      <c r="A4" s="44"/>
      <c r="B4" s="22"/>
      <c r="C4" s="6" t="s">
        <v>79</v>
      </c>
      <c r="D4" s="38" t="s">
        <v>7</v>
      </c>
      <c r="E4" s="38" t="s">
        <v>8</v>
      </c>
      <c r="F4" s="38" t="s">
        <v>9</v>
      </c>
      <c r="G4" s="6" t="s">
        <v>79</v>
      </c>
      <c r="H4" s="38" t="s">
        <v>10</v>
      </c>
      <c r="I4" s="38" t="s">
        <v>11</v>
      </c>
      <c r="J4" s="38" t="s">
        <v>12</v>
      </c>
      <c r="K4" s="38" t="s">
        <v>13</v>
      </c>
      <c r="L4" s="38" t="s">
        <v>14</v>
      </c>
      <c r="M4" s="53" t="s">
        <v>15</v>
      </c>
      <c r="N4" s="8"/>
      <c r="O4" s="38" t="s">
        <v>16</v>
      </c>
      <c r="P4" s="38" t="s">
        <v>80</v>
      </c>
      <c r="Q4" s="38" t="s">
        <v>81</v>
      </c>
      <c r="R4" s="41" t="s">
        <v>82</v>
      </c>
      <c r="S4" s="41" t="s">
        <v>83</v>
      </c>
    </row>
    <row r="5" spans="1:19" s="30" customFormat="1" ht="22.5" customHeight="1">
      <c r="A5" s="44"/>
      <c r="B5" s="22"/>
      <c r="C5" s="6"/>
      <c r="D5" s="42"/>
      <c r="E5" s="42"/>
      <c r="F5" s="42"/>
      <c r="G5" s="6"/>
      <c r="H5" s="42"/>
      <c r="I5" s="42"/>
      <c r="J5" s="42"/>
      <c r="K5" s="42"/>
      <c r="L5" s="42"/>
      <c r="M5" s="42"/>
      <c r="N5" s="9" t="s">
        <v>84</v>
      </c>
      <c r="O5" s="42"/>
      <c r="P5" s="39"/>
      <c r="Q5" s="39"/>
      <c r="R5" s="39"/>
      <c r="S5" s="42"/>
    </row>
    <row r="6" spans="1:19" s="30" customFormat="1" ht="11.25" customHeight="1">
      <c r="A6" s="45"/>
      <c r="B6" s="10" t="s">
        <v>85</v>
      </c>
      <c r="C6" s="10" t="s">
        <v>85</v>
      </c>
      <c r="D6" s="11" t="s">
        <v>17</v>
      </c>
      <c r="E6" s="10" t="s">
        <v>85</v>
      </c>
      <c r="F6" s="10" t="s">
        <v>85</v>
      </c>
      <c r="G6" s="10" t="s">
        <v>85</v>
      </c>
      <c r="H6" s="11" t="s">
        <v>17</v>
      </c>
      <c r="I6" s="10" t="s">
        <v>85</v>
      </c>
      <c r="J6" s="11" t="s">
        <v>17</v>
      </c>
      <c r="K6" s="10" t="s">
        <v>85</v>
      </c>
      <c r="L6" s="11" t="s">
        <v>17</v>
      </c>
      <c r="M6" s="10" t="s">
        <v>85</v>
      </c>
      <c r="N6" s="10" t="s">
        <v>85</v>
      </c>
      <c r="O6" s="11" t="s">
        <v>17</v>
      </c>
      <c r="P6" s="40"/>
      <c r="Q6" s="40"/>
      <c r="R6" s="40"/>
      <c r="S6" s="52"/>
    </row>
    <row r="7" spans="1:19" ht="13.5">
      <c r="A7" s="31" t="s">
        <v>86</v>
      </c>
      <c r="B7" s="32">
        <f>C7+G7</f>
        <v>5715499</v>
      </c>
      <c r="C7" s="33">
        <f>E7+F7</f>
        <v>981325</v>
      </c>
      <c r="D7" s="36">
        <f aca="true" t="shared" si="0" ref="D7:D53">C7/B7*100</f>
        <v>17.16954197699973</v>
      </c>
      <c r="E7" s="32">
        <v>971286</v>
      </c>
      <c r="F7" s="32">
        <v>10039</v>
      </c>
      <c r="G7" s="33">
        <f aca="true" t="shared" si="1" ref="G7:G53">I7+K7+M7</f>
        <v>4734174</v>
      </c>
      <c r="H7" s="36">
        <f aca="true" t="shared" si="2" ref="H7:H54">G7/B7*100</f>
        <v>82.83045802300026</v>
      </c>
      <c r="I7" s="32">
        <v>4438580</v>
      </c>
      <c r="J7" s="36">
        <f aca="true" t="shared" si="3" ref="J7:J53">I7/B7*100</f>
        <v>77.65866112477669</v>
      </c>
      <c r="K7" s="32">
        <v>1929</v>
      </c>
      <c r="L7" s="36">
        <f aca="true" t="shared" si="4" ref="L7:L53">K7/B7*100</f>
        <v>0.03375033396034187</v>
      </c>
      <c r="M7" s="32">
        <v>293665</v>
      </c>
      <c r="N7" s="32">
        <v>140166</v>
      </c>
      <c r="O7" s="36">
        <f aca="true" t="shared" si="5" ref="O7:O53">M7/B7*100</f>
        <v>5.1380465642632425</v>
      </c>
      <c r="P7" s="32">
        <v>205</v>
      </c>
      <c r="Q7" s="32">
        <v>3</v>
      </c>
      <c r="R7" s="32">
        <v>3</v>
      </c>
      <c r="S7" s="32">
        <v>1</v>
      </c>
    </row>
    <row r="8" spans="1:19" ht="13.5">
      <c r="A8" s="31" t="s">
        <v>87</v>
      </c>
      <c r="B8" s="32">
        <f aca="true" t="shared" si="6" ref="B8:B53">C8+G8</f>
        <v>1503341</v>
      </c>
      <c r="C8" s="33">
        <f aca="true" t="shared" si="7" ref="C8:C53">E8+F8</f>
        <v>430041</v>
      </c>
      <c r="D8" s="36">
        <f t="shared" si="0"/>
        <v>28.605685602933733</v>
      </c>
      <c r="E8" s="32">
        <v>430041</v>
      </c>
      <c r="F8" s="32">
        <v>0</v>
      </c>
      <c r="G8" s="33">
        <f t="shared" si="1"/>
        <v>1073300</v>
      </c>
      <c r="H8" s="36">
        <f t="shared" si="2"/>
        <v>71.39431439706627</v>
      </c>
      <c r="I8" s="32">
        <v>516390</v>
      </c>
      <c r="J8" s="36">
        <f t="shared" si="3"/>
        <v>34.34949223097089</v>
      </c>
      <c r="K8" s="32">
        <v>929</v>
      </c>
      <c r="L8" s="36">
        <f t="shared" si="4"/>
        <v>0.06179569372484353</v>
      </c>
      <c r="M8" s="32">
        <v>555981</v>
      </c>
      <c r="N8" s="32">
        <v>116258</v>
      </c>
      <c r="O8" s="36">
        <f t="shared" si="5"/>
        <v>36.98302647237054</v>
      </c>
      <c r="P8" s="32">
        <v>67</v>
      </c>
      <c r="Q8" s="32">
        <v>0</v>
      </c>
      <c r="R8" s="32">
        <v>0</v>
      </c>
      <c r="S8" s="32">
        <v>0</v>
      </c>
    </row>
    <row r="9" spans="1:19" ht="13.5">
      <c r="A9" s="31" t="s">
        <v>88</v>
      </c>
      <c r="B9" s="32">
        <f t="shared" si="6"/>
        <v>1424670</v>
      </c>
      <c r="C9" s="33">
        <f t="shared" si="7"/>
        <v>750394</v>
      </c>
      <c r="D9" s="36">
        <f t="shared" si="0"/>
        <v>52.67142566348698</v>
      </c>
      <c r="E9" s="32">
        <v>725321</v>
      </c>
      <c r="F9" s="32">
        <v>25073</v>
      </c>
      <c r="G9" s="33">
        <f t="shared" si="1"/>
        <v>674276</v>
      </c>
      <c r="H9" s="36">
        <f t="shared" si="2"/>
        <v>47.32857433651302</v>
      </c>
      <c r="I9" s="32">
        <v>450394</v>
      </c>
      <c r="J9" s="36">
        <f t="shared" si="3"/>
        <v>31.61391760899015</v>
      </c>
      <c r="K9" s="32">
        <v>13449</v>
      </c>
      <c r="L9" s="36">
        <f t="shared" si="4"/>
        <v>0.944008086083093</v>
      </c>
      <c r="M9" s="32">
        <v>210433</v>
      </c>
      <c r="N9" s="32">
        <v>138250</v>
      </c>
      <c r="O9" s="36">
        <f t="shared" si="5"/>
        <v>14.77064864143977</v>
      </c>
      <c r="P9" s="32">
        <v>58</v>
      </c>
      <c r="Q9" s="32">
        <v>0</v>
      </c>
      <c r="R9" s="32">
        <v>0</v>
      </c>
      <c r="S9" s="32">
        <v>0</v>
      </c>
    </row>
    <row r="10" spans="1:19" ht="13.5">
      <c r="A10" s="31" t="s">
        <v>89</v>
      </c>
      <c r="B10" s="32">
        <f t="shared" si="6"/>
        <v>2358734</v>
      </c>
      <c r="C10" s="33">
        <f t="shared" si="7"/>
        <v>576971</v>
      </c>
      <c r="D10" s="36">
        <f t="shared" si="0"/>
        <v>24.461045628714388</v>
      </c>
      <c r="E10" s="32">
        <v>553132</v>
      </c>
      <c r="F10" s="32">
        <v>23839</v>
      </c>
      <c r="G10" s="33">
        <f t="shared" si="1"/>
        <v>1781763</v>
      </c>
      <c r="H10" s="36">
        <f t="shared" si="2"/>
        <v>75.53895437128561</v>
      </c>
      <c r="I10" s="32">
        <v>1440947</v>
      </c>
      <c r="J10" s="36">
        <f t="shared" si="3"/>
        <v>61.089847350315885</v>
      </c>
      <c r="K10" s="32">
        <v>33374</v>
      </c>
      <c r="L10" s="36">
        <f t="shared" si="4"/>
        <v>1.4149115584885792</v>
      </c>
      <c r="M10" s="32">
        <v>307442</v>
      </c>
      <c r="N10" s="32">
        <v>140997</v>
      </c>
      <c r="O10" s="36">
        <f t="shared" si="5"/>
        <v>13.034195462481144</v>
      </c>
      <c r="P10" s="32">
        <v>67</v>
      </c>
      <c r="Q10" s="32">
        <v>2</v>
      </c>
      <c r="R10" s="32">
        <v>0</v>
      </c>
      <c r="S10" s="32">
        <v>2</v>
      </c>
    </row>
    <row r="11" spans="1:19" ht="13.5">
      <c r="A11" s="31" t="s">
        <v>90</v>
      </c>
      <c r="B11" s="32">
        <f t="shared" si="6"/>
        <v>1196859</v>
      </c>
      <c r="C11" s="33">
        <f t="shared" si="7"/>
        <v>548658</v>
      </c>
      <c r="D11" s="36">
        <f t="shared" si="0"/>
        <v>45.84149010033764</v>
      </c>
      <c r="E11" s="32">
        <v>547461</v>
      </c>
      <c r="F11" s="32">
        <v>1197</v>
      </c>
      <c r="G11" s="33">
        <f t="shared" si="1"/>
        <v>648201</v>
      </c>
      <c r="H11" s="36">
        <f t="shared" si="2"/>
        <v>54.15850989966236</v>
      </c>
      <c r="I11" s="32">
        <v>390966</v>
      </c>
      <c r="J11" s="36">
        <f t="shared" si="3"/>
        <v>32.66600326354232</v>
      </c>
      <c r="K11" s="32">
        <v>0</v>
      </c>
      <c r="L11" s="36">
        <f t="shared" si="4"/>
        <v>0</v>
      </c>
      <c r="M11" s="32">
        <v>257235</v>
      </c>
      <c r="N11" s="32">
        <v>105637</v>
      </c>
      <c r="O11" s="36">
        <f t="shared" si="5"/>
        <v>21.492506636120044</v>
      </c>
      <c r="P11" s="32">
        <v>66</v>
      </c>
      <c r="Q11" s="32">
        <v>0</v>
      </c>
      <c r="R11" s="32">
        <v>0</v>
      </c>
      <c r="S11" s="32">
        <v>3</v>
      </c>
    </row>
    <row r="12" spans="1:19" ht="13.5">
      <c r="A12" s="31" t="s">
        <v>0</v>
      </c>
      <c r="B12" s="32">
        <f t="shared" si="6"/>
        <v>1244617</v>
      </c>
      <c r="C12" s="33">
        <f t="shared" si="7"/>
        <v>279389</v>
      </c>
      <c r="D12" s="36">
        <f t="shared" si="0"/>
        <v>22.44778915923533</v>
      </c>
      <c r="E12" s="32">
        <v>276079</v>
      </c>
      <c r="F12" s="32">
        <v>3310</v>
      </c>
      <c r="G12" s="33">
        <f t="shared" si="1"/>
        <v>965228</v>
      </c>
      <c r="H12" s="36">
        <f t="shared" si="2"/>
        <v>77.55221084076467</v>
      </c>
      <c r="I12" s="32">
        <v>519470</v>
      </c>
      <c r="J12" s="36">
        <f t="shared" si="3"/>
        <v>41.73733767094616</v>
      </c>
      <c r="K12" s="32">
        <v>0</v>
      </c>
      <c r="L12" s="36">
        <f t="shared" si="4"/>
        <v>0</v>
      </c>
      <c r="M12" s="32">
        <v>445758</v>
      </c>
      <c r="N12" s="32">
        <v>139600</v>
      </c>
      <c r="O12" s="36">
        <f t="shared" si="5"/>
        <v>35.814873169818505</v>
      </c>
      <c r="P12" s="32">
        <v>41</v>
      </c>
      <c r="Q12" s="32">
        <v>1</v>
      </c>
      <c r="R12" s="32">
        <v>0</v>
      </c>
      <c r="S12" s="32">
        <v>2</v>
      </c>
    </row>
    <row r="13" spans="1:19" ht="13.5">
      <c r="A13" s="31" t="s">
        <v>1</v>
      </c>
      <c r="B13" s="32">
        <f t="shared" si="6"/>
        <v>2138716</v>
      </c>
      <c r="C13" s="33">
        <f t="shared" si="7"/>
        <v>471471</v>
      </c>
      <c r="D13" s="36">
        <f t="shared" si="0"/>
        <v>22.044581889320508</v>
      </c>
      <c r="E13" s="32">
        <v>460170</v>
      </c>
      <c r="F13" s="32">
        <v>11301</v>
      </c>
      <c r="G13" s="33">
        <f t="shared" si="1"/>
        <v>1667245</v>
      </c>
      <c r="H13" s="36">
        <f t="shared" si="2"/>
        <v>77.95541811067949</v>
      </c>
      <c r="I13" s="32">
        <v>615135</v>
      </c>
      <c r="J13" s="36">
        <f t="shared" si="3"/>
        <v>28.761883298203223</v>
      </c>
      <c r="K13" s="32">
        <v>17258</v>
      </c>
      <c r="L13" s="36">
        <f t="shared" si="4"/>
        <v>0.8069327577855124</v>
      </c>
      <c r="M13" s="32">
        <v>1034852</v>
      </c>
      <c r="N13" s="32">
        <v>290611</v>
      </c>
      <c r="O13" s="36">
        <f t="shared" si="5"/>
        <v>48.386602054690755</v>
      </c>
      <c r="P13" s="32">
        <v>77</v>
      </c>
      <c r="Q13" s="32">
        <v>9</v>
      </c>
      <c r="R13" s="32">
        <v>1</v>
      </c>
      <c r="S13" s="32">
        <v>3</v>
      </c>
    </row>
    <row r="14" spans="1:19" ht="13.5">
      <c r="A14" s="31" t="s">
        <v>2</v>
      </c>
      <c r="B14" s="32">
        <f t="shared" si="6"/>
        <v>3003067</v>
      </c>
      <c r="C14" s="33">
        <f t="shared" si="7"/>
        <v>545759</v>
      </c>
      <c r="D14" s="36">
        <f t="shared" si="0"/>
        <v>18.17338740694097</v>
      </c>
      <c r="E14" s="32">
        <v>543518</v>
      </c>
      <c r="F14" s="32">
        <v>2241</v>
      </c>
      <c r="G14" s="33">
        <f t="shared" si="1"/>
        <v>2457308</v>
      </c>
      <c r="H14" s="36">
        <f t="shared" si="2"/>
        <v>81.82661259305904</v>
      </c>
      <c r="I14" s="32">
        <v>1169028</v>
      </c>
      <c r="J14" s="36">
        <f t="shared" si="3"/>
        <v>38.927802809594326</v>
      </c>
      <c r="K14" s="32">
        <v>8965</v>
      </c>
      <c r="L14" s="36">
        <f t="shared" si="4"/>
        <v>0.29852813806684964</v>
      </c>
      <c r="M14" s="32">
        <v>1279315</v>
      </c>
      <c r="N14" s="32">
        <v>542679</v>
      </c>
      <c r="O14" s="36">
        <f t="shared" si="5"/>
        <v>42.60028164539785</v>
      </c>
      <c r="P14" s="32">
        <v>75</v>
      </c>
      <c r="Q14" s="32">
        <v>9</v>
      </c>
      <c r="R14" s="32">
        <v>0</v>
      </c>
      <c r="S14" s="32">
        <v>0</v>
      </c>
    </row>
    <row r="15" spans="1:19" ht="13.5">
      <c r="A15" s="31" t="s">
        <v>3</v>
      </c>
      <c r="B15" s="32">
        <f t="shared" si="6"/>
        <v>2008758</v>
      </c>
      <c r="C15" s="33">
        <f t="shared" si="7"/>
        <v>449508</v>
      </c>
      <c r="D15" s="36">
        <f t="shared" si="0"/>
        <v>22.37740932456772</v>
      </c>
      <c r="E15" s="32">
        <v>449168</v>
      </c>
      <c r="F15" s="32">
        <v>340</v>
      </c>
      <c r="G15" s="33">
        <f t="shared" si="1"/>
        <v>1559250</v>
      </c>
      <c r="H15" s="36">
        <f t="shared" si="2"/>
        <v>77.62259067543228</v>
      </c>
      <c r="I15" s="32">
        <v>808064</v>
      </c>
      <c r="J15" s="36">
        <f t="shared" si="3"/>
        <v>40.22704576658811</v>
      </c>
      <c r="K15" s="32">
        <v>4693</v>
      </c>
      <c r="L15" s="36">
        <f t="shared" si="4"/>
        <v>0.23362694759647504</v>
      </c>
      <c r="M15" s="32">
        <v>746493</v>
      </c>
      <c r="N15" s="32">
        <v>200037</v>
      </c>
      <c r="O15" s="36">
        <f t="shared" si="5"/>
        <v>37.161917961247696</v>
      </c>
      <c r="P15" s="32">
        <v>32</v>
      </c>
      <c r="Q15" s="32">
        <v>15</v>
      </c>
      <c r="R15" s="32">
        <v>0</v>
      </c>
      <c r="S15" s="32">
        <v>2</v>
      </c>
    </row>
    <row r="16" spans="1:19" ht="13.5">
      <c r="A16" s="31" t="s">
        <v>4</v>
      </c>
      <c r="B16" s="32">
        <f t="shared" si="6"/>
        <v>2028686</v>
      </c>
      <c r="C16" s="33">
        <f t="shared" si="7"/>
        <v>290448</v>
      </c>
      <c r="D16" s="36">
        <f t="shared" si="0"/>
        <v>14.317050544046738</v>
      </c>
      <c r="E16" s="32">
        <v>288968</v>
      </c>
      <c r="F16" s="32">
        <v>1480</v>
      </c>
      <c r="G16" s="33">
        <f t="shared" si="1"/>
        <v>1738238</v>
      </c>
      <c r="H16" s="36">
        <f t="shared" si="2"/>
        <v>85.68294945595326</v>
      </c>
      <c r="I16" s="32">
        <v>706920</v>
      </c>
      <c r="J16" s="36">
        <f t="shared" si="3"/>
        <v>34.846200939918745</v>
      </c>
      <c r="K16" s="32">
        <v>30787</v>
      </c>
      <c r="L16" s="36">
        <f t="shared" si="4"/>
        <v>1.517583302689524</v>
      </c>
      <c r="M16" s="32">
        <v>1000531</v>
      </c>
      <c r="N16" s="32">
        <v>213545</v>
      </c>
      <c r="O16" s="36">
        <f t="shared" si="5"/>
        <v>49.319165213344995</v>
      </c>
      <c r="P16" s="32">
        <v>53</v>
      </c>
      <c r="Q16" s="32">
        <v>11</v>
      </c>
      <c r="R16" s="32">
        <v>2</v>
      </c>
      <c r="S16" s="32">
        <v>4</v>
      </c>
    </row>
    <row r="17" spans="1:19" ht="13.5">
      <c r="A17" s="31" t="s">
        <v>5</v>
      </c>
      <c r="B17" s="32">
        <f t="shared" si="6"/>
        <v>6925601</v>
      </c>
      <c r="C17" s="33">
        <f t="shared" si="7"/>
        <v>353835</v>
      </c>
      <c r="D17" s="36">
        <f t="shared" si="0"/>
        <v>5.109087283544056</v>
      </c>
      <c r="E17" s="32">
        <v>342455</v>
      </c>
      <c r="F17" s="32">
        <v>11380</v>
      </c>
      <c r="G17" s="33">
        <f t="shared" si="1"/>
        <v>6571766</v>
      </c>
      <c r="H17" s="36">
        <f t="shared" si="2"/>
        <v>94.89091271645594</v>
      </c>
      <c r="I17" s="32">
        <v>4299829</v>
      </c>
      <c r="J17" s="36">
        <f t="shared" si="3"/>
        <v>62.08600524344385</v>
      </c>
      <c r="K17" s="32">
        <v>27125</v>
      </c>
      <c r="L17" s="36">
        <f t="shared" si="4"/>
        <v>0.39166275966519004</v>
      </c>
      <c r="M17" s="32">
        <v>2244812</v>
      </c>
      <c r="N17" s="32">
        <v>729551</v>
      </c>
      <c r="O17" s="36">
        <f t="shared" si="5"/>
        <v>32.4132447133469</v>
      </c>
      <c r="P17" s="32">
        <v>37</v>
      </c>
      <c r="Q17" s="32">
        <v>50</v>
      </c>
      <c r="R17" s="32">
        <v>0</v>
      </c>
      <c r="S17" s="32">
        <v>3</v>
      </c>
    </row>
    <row r="18" spans="1:19" ht="13.5">
      <c r="A18" s="31" t="s">
        <v>27</v>
      </c>
      <c r="B18" s="32">
        <f t="shared" si="6"/>
        <v>5949073</v>
      </c>
      <c r="C18" s="33">
        <f t="shared" si="7"/>
        <v>488662</v>
      </c>
      <c r="D18" s="36">
        <f t="shared" si="0"/>
        <v>8.21408646355491</v>
      </c>
      <c r="E18" s="32">
        <v>470145</v>
      </c>
      <c r="F18" s="32">
        <v>18517</v>
      </c>
      <c r="G18" s="33">
        <f t="shared" si="1"/>
        <v>5460411</v>
      </c>
      <c r="H18" s="36">
        <f t="shared" si="2"/>
        <v>91.78591353644508</v>
      </c>
      <c r="I18" s="32">
        <v>3169807</v>
      </c>
      <c r="J18" s="36">
        <f t="shared" si="3"/>
        <v>53.28236853035758</v>
      </c>
      <c r="K18" s="32">
        <v>20353</v>
      </c>
      <c r="L18" s="36">
        <f t="shared" si="4"/>
        <v>0.34212052869413434</v>
      </c>
      <c r="M18" s="32">
        <v>2270251</v>
      </c>
      <c r="N18" s="32">
        <v>829400</v>
      </c>
      <c r="O18" s="36">
        <f t="shared" si="5"/>
        <v>38.16142447739337</v>
      </c>
      <c r="P18" s="32">
        <v>59</v>
      </c>
      <c r="Q18" s="32">
        <v>10</v>
      </c>
      <c r="R18" s="32">
        <v>11</v>
      </c>
      <c r="S18" s="32">
        <v>0</v>
      </c>
    </row>
    <row r="19" spans="1:19" ht="13.5">
      <c r="A19" s="31" t="s">
        <v>28</v>
      </c>
      <c r="B19" s="32">
        <f t="shared" si="6"/>
        <v>11913047</v>
      </c>
      <c r="C19" s="33">
        <f t="shared" si="7"/>
        <v>103500</v>
      </c>
      <c r="D19" s="36">
        <f t="shared" si="0"/>
        <v>0.8687953636042902</v>
      </c>
      <c r="E19" s="32">
        <v>103099</v>
      </c>
      <c r="F19" s="32">
        <v>401</v>
      </c>
      <c r="G19" s="33">
        <f t="shared" si="1"/>
        <v>11809547</v>
      </c>
      <c r="H19" s="36">
        <f t="shared" si="2"/>
        <v>99.13120463639571</v>
      </c>
      <c r="I19" s="32">
        <v>11454328</v>
      </c>
      <c r="J19" s="36">
        <f t="shared" si="3"/>
        <v>96.14944018939907</v>
      </c>
      <c r="K19" s="32">
        <v>2291</v>
      </c>
      <c r="L19" s="36">
        <f t="shared" si="4"/>
        <v>0.019231016212728783</v>
      </c>
      <c r="M19" s="32">
        <v>352928</v>
      </c>
      <c r="N19" s="32">
        <v>147775</v>
      </c>
      <c r="O19" s="36">
        <f t="shared" si="5"/>
        <v>2.962533430783913</v>
      </c>
      <c r="P19" s="32">
        <v>19</v>
      </c>
      <c r="Q19" s="32">
        <v>4</v>
      </c>
      <c r="R19" s="32">
        <v>15</v>
      </c>
      <c r="S19" s="32">
        <v>1</v>
      </c>
    </row>
    <row r="20" spans="1:19" ht="13.5">
      <c r="A20" s="31" t="s">
        <v>29</v>
      </c>
      <c r="B20" s="32">
        <f t="shared" si="6"/>
        <v>8564007</v>
      </c>
      <c r="C20" s="33">
        <f t="shared" si="7"/>
        <v>142582</v>
      </c>
      <c r="D20" s="36">
        <f t="shared" si="0"/>
        <v>1.6648982187894055</v>
      </c>
      <c r="E20" s="32">
        <v>142263</v>
      </c>
      <c r="F20" s="32">
        <v>319</v>
      </c>
      <c r="G20" s="33">
        <f t="shared" si="1"/>
        <v>8421425</v>
      </c>
      <c r="H20" s="36">
        <f t="shared" si="2"/>
        <v>98.3351017812106</v>
      </c>
      <c r="I20" s="32">
        <v>7570588</v>
      </c>
      <c r="J20" s="36">
        <f t="shared" si="3"/>
        <v>88.40006786542794</v>
      </c>
      <c r="K20" s="32">
        <v>550</v>
      </c>
      <c r="L20" s="36">
        <f t="shared" si="4"/>
        <v>0.006422227352219586</v>
      </c>
      <c r="M20" s="32">
        <v>850287</v>
      </c>
      <c r="N20" s="32">
        <v>190813</v>
      </c>
      <c r="O20" s="36">
        <f t="shared" si="5"/>
        <v>9.928611688430427</v>
      </c>
      <c r="P20" s="32">
        <v>3</v>
      </c>
      <c r="Q20" s="32">
        <v>31</v>
      </c>
      <c r="R20" s="32">
        <v>3</v>
      </c>
      <c r="S20" s="32">
        <v>0</v>
      </c>
    </row>
    <row r="21" spans="1:19" ht="13.5">
      <c r="A21" s="31" t="s">
        <v>30</v>
      </c>
      <c r="B21" s="32">
        <f t="shared" si="6"/>
        <v>2482571</v>
      </c>
      <c r="C21" s="33">
        <f t="shared" si="7"/>
        <v>463948</v>
      </c>
      <c r="D21" s="36">
        <f t="shared" si="0"/>
        <v>18.688206701842567</v>
      </c>
      <c r="E21" s="32">
        <v>457839</v>
      </c>
      <c r="F21" s="32">
        <v>6109</v>
      </c>
      <c r="G21" s="33">
        <f t="shared" si="1"/>
        <v>2018623</v>
      </c>
      <c r="H21" s="36">
        <f t="shared" si="2"/>
        <v>81.31179329815743</v>
      </c>
      <c r="I21" s="32">
        <v>965866</v>
      </c>
      <c r="J21" s="36">
        <f t="shared" si="3"/>
        <v>38.905876206561665</v>
      </c>
      <c r="K21" s="32">
        <v>8652</v>
      </c>
      <c r="L21" s="36">
        <f t="shared" si="4"/>
        <v>0.34850967001547994</v>
      </c>
      <c r="M21" s="32">
        <v>1044105</v>
      </c>
      <c r="N21" s="32">
        <v>188232</v>
      </c>
      <c r="O21" s="36">
        <f t="shared" si="5"/>
        <v>42.05740742158029</v>
      </c>
      <c r="P21" s="32">
        <v>108</v>
      </c>
      <c r="Q21" s="32">
        <v>2</v>
      </c>
      <c r="R21" s="32">
        <v>0</v>
      </c>
      <c r="S21" s="32">
        <v>1</v>
      </c>
    </row>
    <row r="22" spans="1:19" ht="13.5">
      <c r="A22" s="31" t="s">
        <v>31</v>
      </c>
      <c r="B22" s="32">
        <f t="shared" si="6"/>
        <v>1126170</v>
      </c>
      <c r="C22" s="33">
        <f t="shared" si="7"/>
        <v>172855</v>
      </c>
      <c r="D22" s="36">
        <f t="shared" si="0"/>
        <v>15.348926005842811</v>
      </c>
      <c r="E22" s="32">
        <v>165744</v>
      </c>
      <c r="F22" s="32">
        <v>7111</v>
      </c>
      <c r="G22" s="33">
        <f t="shared" si="1"/>
        <v>953315</v>
      </c>
      <c r="H22" s="36">
        <f t="shared" si="2"/>
        <v>84.65107399415719</v>
      </c>
      <c r="I22" s="32">
        <v>573037</v>
      </c>
      <c r="J22" s="36">
        <f t="shared" si="3"/>
        <v>50.88370317092446</v>
      </c>
      <c r="K22" s="32">
        <v>7567</v>
      </c>
      <c r="L22" s="36">
        <f t="shared" si="4"/>
        <v>0.6719234218634842</v>
      </c>
      <c r="M22" s="32">
        <v>372711</v>
      </c>
      <c r="N22" s="32">
        <v>73732</v>
      </c>
      <c r="O22" s="36">
        <f t="shared" si="5"/>
        <v>33.09544740136924</v>
      </c>
      <c r="P22" s="32">
        <v>35</v>
      </c>
      <c r="Q22" s="32">
        <v>0</v>
      </c>
      <c r="R22" s="32">
        <v>0</v>
      </c>
      <c r="S22" s="32">
        <v>0</v>
      </c>
    </row>
    <row r="23" spans="1:19" ht="13.5">
      <c r="A23" s="31" t="s">
        <v>32</v>
      </c>
      <c r="B23" s="32">
        <f t="shared" si="6"/>
        <v>1179767</v>
      </c>
      <c r="C23" s="33">
        <f t="shared" si="7"/>
        <v>134404</v>
      </c>
      <c r="D23" s="36">
        <f t="shared" si="0"/>
        <v>11.392419011550587</v>
      </c>
      <c r="E23" s="32">
        <v>132359</v>
      </c>
      <c r="F23" s="32">
        <v>2045</v>
      </c>
      <c r="G23" s="33">
        <f t="shared" si="1"/>
        <v>1045363</v>
      </c>
      <c r="H23" s="36">
        <f t="shared" si="2"/>
        <v>88.60758098844941</v>
      </c>
      <c r="I23" s="32">
        <v>598076</v>
      </c>
      <c r="J23" s="36">
        <f t="shared" si="3"/>
        <v>50.69441677890635</v>
      </c>
      <c r="K23" s="32">
        <v>7154</v>
      </c>
      <c r="L23" s="36">
        <f t="shared" si="4"/>
        <v>0.6063909229534307</v>
      </c>
      <c r="M23" s="32">
        <v>440133</v>
      </c>
      <c r="N23" s="32">
        <v>93993</v>
      </c>
      <c r="O23" s="36">
        <f t="shared" si="5"/>
        <v>37.30677328658964</v>
      </c>
      <c r="P23" s="32">
        <v>38</v>
      </c>
      <c r="Q23" s="32">
        <v>0</v>
      </c>
      <c r="R23" s="32">
        <v>3</v>
      </c>
      <c r="S23" s="32">
        <v>0</v>
      </c>
    </row>
    <row r="24" spans="1:19" ht="13.5">
      <c r="A24" s="31" t="s">
        <v>33</v>
      </c>
      <c r="B24" s="32">
        <f t="shared" si="6"/>
        <v>829723</v>
      </c>
      <c r="C24" s="33">
        <f t="shared" si="7"/>
        <v>139266</v>
      </c>
      <c r="D24" s="36">
        <f t="shared" si="0"/>
        <v>16.784637764651578</v>
      </c>
      <c r="E24" s="32">
        <v>134251</v>
      </c>
      <c r="F24" s="32">
        <v>5015</v>
      </c>
      <c r="G24" s="33">
        <f t="shared" si="1"/>
        <v>690457</v>
      </c>
      <c r="H24" s="36">
        <f t="shared" si="2"/>
        <v>83.21536223534842</v>
      </c>
      <c r="I24" s="32">
        <v>432530</v>
      </c>
      <c r="J24" s="36">
        <f t="shared" si="3"/>
        <v>52.12944561016146</v>
      </c>
      <c r="K24" s="32">
        <v>194</v>
      </c>
      <c r="L24" s="36">
        <f t="shared" si="4"/>
        <v>0.023381297131693346</v>
      </c>
      <c r="M24" s="32">
        <v>257733</v>
      </c>
      <c r="N24" s="32">
        <v>64152</v>
      </c>
      <c r="O24" s="36">
        <f t="shared" si="5"/>
        <v>31.06253532805527</v>
      </c>
      <c r="P24" s="32">
        <v>33</v>
      </c>
      <c r="Q24" s="32">
        <v>0</v>
      </c>
      <c r="R24" s="32">
        <v>0</v>
      </c>
      <c r="S24" s="32">
        <v>2</v>
      </c>
    </row>
    <row r="25" spans="1:19" ht="13.5">
      <c r="A25" s="31" t="s">
        <v>34</v>
      </c>
      <c r="B25" s="32">
        <f t="shared" si="6"/>
        <v>889075</v>
      </c>
      <c r="C25" s="33">
        <f t="shared" si="7"/>
        <v>128673</v>
      </c>
      <c r="D25" s="36">
        <f t="shared" si="0"/>
        <v>14.472682282147176</v>
      </c>
      <c r="E25" s="32">
        <v>128339</v>
      </c>
      <c r="F25" s="32">
        <v>334</v>
      </c>
      <c r="G25" s="33">
        <f t="shared" si="1"/>
        <v>760402</v>
      </c>
      <c r="H25" s="36">
        <f t="shared" si="2"/>
        <v>85.52731771785282</v>
      </c>
      <c r="I25" s="32">
        <v>322607</v>
      </c>
      <c r="J25" s="36">
        <f t="shared" si="3"/>
        <v>36.2856901836178</v>
      </c>
      <c r="K25" s="32">
        <v>7671</v>
      </c>
      <c r="L25" s="36">
        <f t="shared" si="4"/>
        <v>0.8628068498158198</v>
      </c>
      <c r="M25" s="32">
        <v>430124</v>
      </c>
      <c r="N25" s="32">
        <v>84154</v>
      </c>
      <c r="O25" s="36">
        <f t="shared" si="5"/>
        <v>48.378820684419196</v>
      </c>
      <c r="P25" s="32">
        <v>51</v>
      </c>
      <c r="Q25" s="32">
        <v>3</v>
      </c>
      <c r="R25" s="32">
        <v>5</v>
      </c>
      <c r="S25" s="32">
        <v>5</v>
      </c>
    </row>
    <row r="26" spans="1:19" ht="13.5">
      <c r="A26" s="31" t="s">
        <v>35</v>
      </c>
      <c r="B26" s="32">
        <f t="shared" si="6"/>
        <v>2219974</v>
      </c>
      <c r="C26" s="33">
        <f t="shared" si="7"/>
        <v>741708</v>
      </c>
      <c r="D26" s="36">
        <f t="shared" si="0"/>
        <v>33.41066156630663</v>
      </c>
      <c r="E26" s="32">
        <v>734601</v>
      </c>
      <c r="F26" s="32">
        <v>7107</v>
      </c>
      <c r="G26" s="33">
        <f t="shared" si="1"/>
        <v>1478266</v>
      </c>
      <c r="H26" s="36">
        <f t="shared" si="2"/>
        <v>66.58933843369337</v>
      </c>
      <c r="I26" s="32">
        <v>1051270</v>
      </c>
      <c r="J26" s="36">
        <f t="shared" si="3"/>
        <v>47.35505911330493</v>
      </c>
      <c r="K26" s="32">
        <v>5423</v>
      </c>
      <c r="L26" s="36">
        <f t="shared" si="4"/>
        <v>0.2442821402412821</v>
      </c>
      <c r="M26" s="32">
        <v>421573</v>
      </c>
      <c r="N26" s="32">
        <v>359751</v>
      </c>
      <c r="O26" s="36">
        <f t="shared" si="5"/>
        <v>18.989997180147157</v>
      </c>
      <c r="P26" s="32">
        <v>107</v>
      </c>
      <c r="Q26" s="32">
        <v>6</v>
      </c>
      <c r="R26" s="32">
        <v>5</v>
      </c>
      <c r="S26" s="32">
        <v>2</v>
      </c>
    </row>
    <row r="27" spans="1:19" ht="13.5">
      <c r="A27" s="31" t="s">
        <v>36</v>
      </c>
      <c r="B27" s="32">
        <f t="shared" si="6"/>
        <v>2114860</v>
      </c>
      <c r="C27" s="33">
        <f t="shared" si="7"/>
        <v>360326</v>
      </c>
      <c r="D27" s="36">
        <f t="shared" si="0"/>
        <v>17.037818106163055</v>
      </c>
      <c r="E27" s="32">
        <v>350287</v>
      </c>
      <c r="F27" s="32">
        <v>10039</v>
      </c>
      <c r="G27" s="33">
        <f t="shared" si="1"/>
        <v>1754534</v>
      </c>
      <c r="H27" s="36">
        <f t="shared" si="2"/>
        <v>82.96218189383694</v>
      </c>
      <c r="I27" s="32">
        <v>876567</v>
      </c>
      <c r="J27" s="36">
        <f t="shared" si="3"/>
        <v>41.44799182924638</v>
      </c>
      <c r="K27" s="32">
        <v>1207</v>
      </c>
      <c r="L27" s="36">
        <f t="shared" si="4"/>
        <v>0.05707233575744967</v>
      </c>
      <c r="M27" s="32">
        <v>876760</v>
      </c>
      <c r="N27" s="32">
        <v>297338</v>
      </c>
      <c r="O27" s="36">
        <f t="shared" si="5"/>
        <v>41.45711772883311</v>
      </c>
      <c r="P27" s="32">
        <v>90</v>
      </c>
      <c r="Q27" s="32">
        <v>7</v>
      </c>
      <c r="R27" s="32">
        <v>1</v>
      </c>
      <c r="S27" s="32">
        <v>1</v>
      </c>
    </row>
    <row r="28" spans="1:19" ht="13.5">
      <c r="A28" s="31" t="s">
        <v>37</v>
      </c>
      <c r="B28" s="32">
        <f t="shared" si="6"/>
        <v>3773100</v>
      </c>
      <c r="C28" s="33">
        <f t="shared" si="7"/>
        <v>312539</v>
      </c>
      <c r="D28" s="36">
        <f t="shared" si="0"/>
        <v>8.283347910206462</v>
      </c>
      <c r="E28" s="32">
        <v>307949</v>
      </c>
      <c r="F28" s="32">
        <v>4590</v>
      </c>
      <c r="G28" s="33">
        <f t="shared" si="1"/>
        <v>3460561</v>
      </c>
      <c r="H28" s="36">
        <f t="shared" si="2"/>
        <v>91.71665208979354</v>
      </c>
      <c r="I28" s="32">
        <v>1447689</v>
      </c>
      <c r="J28" s="36">
        <f t="shared" si="3"/>
        <v>38.368688876520636</v>
      </c>
      <c r="K28" s="32">
        <v>35672</v>
      </c>
      <c r="L28" s="36">
        <f t="shared" si="4"/>
        <v>0.9454294876891681</v>
      </c>
      <c r="M28" s="32">
        <v>1977200</v>
      </c>
      <c r="N28" s="32">
        <v>380406</v>
      </c>
      <c r="O28" s="36">
        <f t="shared" si="5"/>
        <v>52.40253372558373</v>
      </c>
      <c r="P28" s="32">
        <v>67</v>
      </c>
      <c r="Q28" s="32">
        <v>4</v>
      </c>
      <c r="R28" s="32">
        <v>1</v>
      </c>
      <c r="S28" s="32">
        <v>2</v>
      </c>
    </row>
    <row r="29" spans="1:19" ht="13.5">
      <c r="A29" s="31" t="s">
        <v>38</v>
      </c>
      <c r="B29" s="32">
        <f t="shared" si="6"/>
        <v>7058019</v>
      </c>
      <c r="C29" s="33">
        <f t="shared" si="7"/>
        <v>506972</v>
      </c>
      <c r="D29" s="36">
        <f t="shared" si="0"/>
        <v>7.182922006869067</v>
      </c>
      <c r="E29" s="32">
        <v>500158</v>
      </c>
      <c r="F29" s="32">
        <v>6814</v>
      </c>
      <c r="G29" s="33">
        <f t="shared" si="1"/>
        <v>6551047</v>
      </c>
      <c r="H29" s="36">
        <f t="shared" si="2"/>
        <v>92.81707799313094</v>
      </c>
      <c r="I29" s="32">
        <v>3706431</v>
      </c>
      <c r="J29" s="36">
        <f t="shared" si="3"/>
        <v>52.51375775554019</v>
      </c>
      <c r="K29" s="32">
        <v>8878</v>
      </c>
      <c r="L29" s="36">
        <f t="shared" si="4"/>
        <v>0.12578600312637297</v>
      </c>
      <c r="M29" s="32">
        <v>2835738</v>
      </c>
      <c r="N29" s="32">
        <v>756399</v>
      </c>
      <c r="O29" s="36">
        <f t="shared" si="5"/>
        <v>40.177534234464375</v>
      </c>
      <c r="P29" s="32">
        <v>61</v>
      </c>
      <c r="Q29" s="32">
        <v>24</v>
      </c>
      <c r="R29" s="32">
        <v>3</v>
      </c>
      <c r="S29" s="32">
        <v>0</v>
      </c>
    </row>
    <row r="30" spans="1:19" ht="13.5">
      <c r="A30" s="31" t="s">
        <v>39</v>
      </c>
      <c r="B30" s="32">
        <f t="shared" si="6"/>
        <v>1862307</v>
      </c>
      <c r="C30" s="33">
        <f t="shared" si="7"/>
        <v>432131</v>
      </c>
      <c r="D30" s="36">
        <f t="shared" si="0"/>
        <v>23.204068931706747</v>
      </c>
      <c r="E30" s="32">
        <v>430853</v>
      </c>
      <c r="F30" s="32">
        <v>1278</v>
      </c>
      <c r="G30" s="33">
        <f t="shared" si="1"/>
        <v>1430176</v>
      </c>
      <c r="H30" s="36">
        <f t="shared" si="2"/>
        <v>76.79593106829326</v>
      </c>
      <c r="I30" s="32">
        <v>414979</v>
      </c>
      <c r="J30" s="36">
        <f t="shared" si="3"/>
        <v>22.283060741327827</v>
      </c>
      <c r="K30" s="32">
        <v>29066</v>
      </c>
      <c r="L30" s="36">
        <f t="shared" si="4"/>
        <v>1.5607523356782744</v>
      </c>
      <c r="M30" s="32">
        <v>986131</v>
      </c>
      <c r="N30" s="32">
        <v>463406</v>
      </c>
      <c r="O30" s="36">
        <f t="shared" si="5"/>
        <v>52.95211799128715</v>
      </c>
      <c r="P30" s="32">
        <v>66</v>
      </c>
      <c r="Q30" s="32">
        <v>1</v>
      </c>
      <c r="R30" s="32">
        <v>0</v>
      </c>
      <c r="S30" s="32">
        <v>2</v>
      </c>
    </row>
    <row r="31" spans="1:19" ht="13.5">
      <c r="A31" s="31" t="s">
        <v>40</v>
      </c>
      <c r="B31" s="32">
        <f t="shared" si="6"/>
        <v>1340200</v>
      </c>
      <c r="C31" s="33">
        <f t="shared" si="7"/>
        <v>271641</v>
      </c>
      <c r="D31" s="36">
        <f t="shared" si="0"/>
        <v>20.268691240113416</v>
      </c>
      <c r="E31" s="32">
        <v>259854</v>
      </c>
      <c r="F31" s="32">
        <v>11787</v>
      </c>
      <c r="G31" s="33">
        <f t="shared" si="1"/>
        <v>1068559</v>
      </c>
      <c r="H31" s="36">
        <f t="shared" si="2"/>
        <v>79.73130875988659</v>
      </c>
      <c r="I31" s="32">
        <v>711167</v>
      </c>
      <c r="J31" s="36">
        <f t="shared" si="3"/>
        <v>53.064244142665274</v>
      </c>
      <c r="K31" s="32">
        <v>0</v>
      </c>
      <c r="L31" s="36">
        <f t="shared" si="4"/>
        <v>0</v>
      </c>
      <c r="M31" s="32">
        <v>357392</v>
      </c>
      <c r="N31" s="32">
        <v>233441</v>
      </c>
      <c r="O31" s="36">
        <f t="shared" si="5"/>
        <v>26.66706461722131</v>
      </c>
      <c r="P31" s="32">
        <v>49</v>
      </c>
      <c r="Q31" s="32">
        <v>1</v>
      </c>
      <c r="R31" s="32">
        <v>0</v>
      </c>
      <c r="S31" s="32">
        <v>0</v>
      </c>
    </row>
    <row r="32" spans="1:19" ht="13.5">
      <c r="A32" s="31" t="s">
        <v>41</v>
      </c>
      <c r="B32" s="32">
        <f t="shared" si="6"/>
        <v>2573906</v>
      </c>
      <c r="C32" s="33">
        <f t="shared" si="7"/>
        <v>362630</v>
      </c>
      <c r="D32" s="36">
        <f t="shared" si="0"/>
        <v>14.088704094088905</v>
      </c>
      <c r="E32" s="32">
        <v>339623</v>
      </c>
      <c r="F32" s="32">
        <v>23007</v>
      </c>
      <c r="G32" s="33">
        <f t="shared" si="1"/>
        <v>2211276</v>
      </c>
      <c r="H32" s="36">
        <f t="shared" si="2"/>
        <v>85.91129590591109</v>
      </c>
      <c r="I32" s="32">
        <v>1959560</v>
      </c>
      <c r="J32" s="36">
        <f t="shared" si="3"/>
        <v>76.13176238759301</v>
      </c>
      <c r="K32" s="32">
        <v>5289</v>
      </c>
      <c r="L32" s="36">
        <f t="shared" si="4"/>
        <v>0.20548535960520703</v>
      </c>
      <c r="M32" s="32">
        <v>246427</v>
      </c>
      <c r="N32" s="32">
        <v>111863</v>
      </c>
      <c r="O32" s="36">
        <f t="shared" si="5"/>
        <v>9.574048158712866</v>
      </c>
      <c r="P32" s="32">
        <v>35</v>
      </c>
      <c r="Q32" s="32">
        <v>9</v>
      </c>
      <c r="R32" s="32">
        <v>0</v>
      </c>
      <c r="S32" s="32">
        <v>0</v>
      </c>
    </row>
    <row r="33" spans="1:19" ht="13.5">
      <c r="A33" s="31" t="s">
        <v>42</v>
      </c>
      <c r="B33" s="32">
        <f t="shared" si="6"/>
        <v>8658238</v>
      </c>
      <c r="C33" s="33">
        <f t="shared" si="7"/>
        <v>658092</v>
      </c>
      <c r="D33" s="36">
        <f t="shared" si="0"/>
        <v>7.600761263434892</v>
      </c>
      <c r="E33" s="32">
        <v>654166</v>
      </c>
      <c r="F33" s="32">
        <v>3926</v>
      </c>
      <c r="G33" s="33">
        <f t="shared" si="1"/>
        <v>8000146</v>
      </c>
      <c r="H33" s="36">
        <f t="shared" si="2"/>
        <v>92.39923873656511</v>
      </c>
      <c r="I33" s="32">
        <v>6829311</v>
      </c>
      <c r="J33" s="36">
        <f t="shared" si="3"/>
        <v>78.87645269164464</v>
      </c>
      <c r="K33" s="32">
        <v>1516</v>
      </c>
      <c r="L33" s="36">
        <f t="shared" si="4"/>
        <v>0.017509336195193525</v>
      </c>
      <c r="M33" s="32">
        <v>1169319</v>
      </c>
      <c r="N33" s="32">
        <v>414399</v>
      </c>
      <c r="O33" s="36">
        <f t="shared" si="5"/>
        <v>13.505276708725262</v>
      </c>
      <c r="P33" s="32">
        <v>7</v>
      </c>
      <c r="Q33" s="32">
        <v>33</v>
      </c>
      <c r="R33" s="32">
        <v>3</v>
      </c>
      <c r="S33" s="32">
        <v>1</v>
      </c>
    </row>
    <row r="34" spans="1:19" ht="13.5">
      <c r="A34" s="31" t="s">
        <v>43</v>
      </c>
      <c r="B34" s="32">
        <f t="shared" si="6"/>
        <v>5561552</v>
      </c>
      <c r="C34" s="33">
        <f t="shared" si="7"/>
        <v>516835</v>
      </c>
      <c r="D34" s="36">
        <f t="shared" si="0"/>
        <v>9.29299950805099</v>
      </c>
      <c r="E34" s="32">
        <v>508802</v>
      </c>
      <c r="F34" s="32">
        <v>8033</v>
      </c>
      <c r="G34" s="33">
        <f t="shared" si="1"/>
        <v>5044717</v>
      </c>
      <c r="H34" s="36">
        <f t="shared" si="2"/>
        <v>90.707000491949</v>
      </c>
      <c r="I34" s="32">
        <v>4334157</v>
      </c>
      <c r="J34" s="36">
        <f t="shared" si="3"/>
        <v>77.93071070809012</v>
      </c>
      <c r="K34" s="32">
        <v>52454</v>
      </c>
      <c r="L34" s="36">
        <f t="shared" si="4"/>
        <v>0.9431539973014726</v>
      </c>
      <c r="M34" s="32">
        <v>658106</v>
      </c>
      <c r="N34" s="32">
        <v>346469</v>
      </c>
      <c r="O34" s="36">
        <f t="shared" si="5"/>
        <v>11.83313578655742</v>
      </c>
      <c r="P34" s="32">
        <v>77</v>
      </c>
      <c r="Q34" s="32">
        <v>8</v>
      </c>
      <c r="R34" s="32">
        <v>2</v>
      </c>
      <c r="S34" s="32">
        <v>1</v>
      </c>
    </row>
    <row r="35" spans="1:19" ht="13.5">
      <c r="A35" s="31" t="s">
        <v>44</v>
      </c>
      <c r="B35" s="32">
        <f t="shared" si="6"/>
        <v>1457750</v>
      </c>
      <c r="C35" s="33">
        <f t="shared" si="7"/>
        <v>222332</v>
      </c>
      <c r="D35" s="36">
        <f t="shared" si="0"/>
        <v>15.251723546561482</v>
      </c>
      <c r="E35" s="32">
        <v>219507</v>
      </c>
      <c r="F35" s="32">
        <v>2825</v>
      </c>
      <c r="G35" s="33">
        <f t="shared" si="1"/>
        <v>1235418</v>
      </c>
      <c r="H35" s="36">
        <f t="shared" si="2"/>
        <v>84.74827645343852</v>
      </c>
      <c r="I35" s="32">
        <v>759368</v>
      </c>
      <c r="J35" s="36">
        <f t="shared" si="3"/>
        <v>52.09178528554279</v>
      </c>
      <c r="K35" s="32">
        <v>6124</v>
      </c>
      <c r="L35" s="36">
        <f t="shared" si="4"/>
        <v>0.4200994683587721</v>
      </c>
      <c r="M35" s="32">
        <v>469926</v>
      </c>
      <c r="N35" s="32">
        <v>127181</v>
      </c>
      <c r="O35" s="36">
        <f t="shared" si="5"/>
        <v>32.23639169953696</v>
      </c>
      <c r="P35" s="32">
        <v>34</v>
      </c>
      <c r="Q35" s="32">
        <v>13</v>
      </c>
      <c r="R35" s="32">
        <v>0</v>
      </c>
      <c r="S35" s="32">
        <v>0</v>
      </c>
    </row>
    <row r="36" spans="1:19" ht="13.5">
      <c r="A36" s="31" t="s">
        <v>45</v>
      </c>
      <c r="B36" s="32">
        <f t="shared" si="6"/>
        <v>1091380</v>
      </c>
      <c r="C36" s="33">
        <f t="shared" si="7"/>
        <v>446532</v>
      </c>
      <c r="D36" s="36">
        <f t="shared" si="0"/>
        <v>40.914438600670714</v>
      </c>
      <c r="E36" s="32">
        <v>440595</v>
      </c>
      <c r="F36" s="32">
        <v>5937</v>
      </c>
      <c r="G36" s="33">
        <f t="shared" si="1"/>
        <v>644848</v>
      </c>
      <c r="H36" s="36">
        <f t="shared" si="2"/>
        <v>59.085561399329286</v>
      </c>
      <c r="I36" s="32">
        <v>67335</v>
      </c>
      <c r="J36" s="36">
        <f t="shared" si="3"/>
        <v>6.169711741098426</v>
      </c>
      <c r="K36" s="32">
        <v>0</v>
      </c>
      <c r="L36" s="36">
        <f t="shared" si="4"/>
        <v>0</v>
      </c>
      <c r="M36" s="32">
        <v>577513</v>
      </c>
      <c r="N36" s="32">
        <v>183305</v>
      </c>
      <c r="O36" s="36">
        <f t="shared" si="5"/>
        <v>52.91584965823086</v>
      </c>
      <c r="P36" s="32">
        <v>44</v>
      </c>
      <c r="Q36" s="32">
        <v>6</v>
      </c>
      <c r="R36" s="32">
        <v>0</v>
      </c>
      <c r="S36" s="32">
        <v>0</v>
      </c>
    </row>
    <row r="37" spans="1:19" ht="13.5">
      <c r="A37" s="31" t="s">
        <v>46</v>
      </c>
      <c r="B37" s="32">
        <f t="shared" si="6"/>
        <v>619423</v>
      </c>
      <c r="C37" s="33">
        <f t="shared" si="7"/>
        <v>167939</v>
      </c>
      <c r="D37" s="36">
        <f t="shared" si="0"/>
        <v>27.11216729117259</v>
      </c>
      <c r="E37" s="32">
        <v>160294</v>
      </c>
      <c r="F37" s="32">
        <v>7645</v>
      </c>
      <c r="G37" s="33">
        <f t="shared" si="1"/>
        <v>451484</v>
      </c>
      <c r="H37" s="36">
        <f t="shared" si="2"/>
        <v>72.8878327088274</v>
      </c>
      <c r="I37" s="32">
        <v>231489</v>
      </c>
      <c r="J37" s="36">
        <f t="shared" si="3"/>
        <v>37.37171528987461</v>
      </c>
      <c r="K37" s="32">
        <v>3744</v>
      </c>
      <c r="L37" s="36">
        <f t="shared" si="4"/>
        <v>0.6044334808361975</v>
      </c>
      <c r="M37" s="32">
        <v>216251</v>
      </c>
      <c r="N37" s="32">
        <v>60624</v>
      </c>
      <c r="O37" s="36">
        <f t="shared" si="5"/>
        <v>34.9116839381166</v>
      </c>
      <c r="P37" s="32">
        <v>38</v>
      </c>
      <c r="Q37" s="32">
        <v>0</v>
      </c>
      <c r="R37" s="32">
        <v>0</v>
      </c>
      <c r="S37" s="32">
        <v>1</v>
      </c>
    </row>
    <row r="38" spans="1:19" ht="13.5">
      <c r="A38" s="31" t="s">
        <v>47</v>
      </c>
      <c r="B38" s="32">
        <f t="shared" si="6"/>
        <v>764909</v>
      </c>
      <c r="C38" s="33">
        <f t="shared" si="7"/>
        <v>318717</v>
      </c>
      <c r="D38" s="36">
        <f t="shared" si="0"/>
        <v>41.66730944465289</v>
      </c>
      <c r="E38" s="32">
        <v>289631</v>
      </c>
      <c r="F38" s="32">
        <v>29086</v>
      </c>
      <c r="G38" s="33">
        <f t="shared" si="1"/>
        <v>446192</v>
      </c>
      <c r="H38" s="36">
        <f t="shared" si="2"/>
        <v>58.332690555347114</v>
      </c>
      <c r="I38" s="32">
        <v>168888</v>
      </c>
      <c r="J38" s="36">
        <f t="shared" si="3"/>
        <v>22.079489194139434</v>
      </c>
      <c r="K38" s="32">
        <v>8418</v>
      </c>
      <c r="L38" s="36">
        <f t="shared" si="4"/>
        <v>1.1005230687571985</v>
      </c>
      <c r="M38" s="32">
        <v>268886</v>
      </c>
      <c r="N38" s="32">
        <v>125742</v>
      </c>
      <c r="O38" s="36">
        <f t="shared" si="5"/>
        <v>35.152678292450474</v>
      </c>
      <c r="P38" s="32">
        <v>54</v>
      </c>
      <c r="Q38" s="32">
        <v>1</v>
      </c>
      <c r="R38" s="32">
        <v>3</v>
      </c>
      <c r="S38" s="32">
        <v>1</v>
      </c>
    </row>
    <row r="39" spans="1:19" ht="13.5">
      <c r="A39" s="31" t="s">
        <v>48</v>
      </c>
      <c r="B39" s="32">
        <f t="shared" si="6"/>
        <v>1962867</v>
      </c>
      <c r="C39" s="33">
        <f t="shared" si="7"/>
        <v>510003</v>
      </c>
      <c r="D39" s="36">
        <f t="shared" si="0"/>
        <v>25.98255510943941</v>
      </c>
      <c r="E39" s="32">
        <v>481143</v>
      </c>
      <c r="F39" s="32">
        <v>28860</v>
      </c>
      <c r="G39" s="33">
        <f t="shared" si="1"/>
        <v>1452864</v>
      </c>
      <c r="H39" s="36">
        <f t="shared" si="2"/>
        <v>74.0174448905606</v>
      </c>
      <c r="I39" s="32">
        <v>760692</v>
      </c>
      <c r="J39" s="36">
        <f t="shared" si="3"/>
        <v>38.75412852730216</v>
      </c>
      <c r="K39" s="32">
        <v>2919</v>
      </c>
      <c r="L39" s="36">
        <f t="shared" si="4"/>
        <v>0.14871104359082912</v>
      </c>
      <c r="M39" s="32">
        <v>689253</v>
      </c>
      <c r="N39" s="32">
        <v>347034</v>
      </c>
      <c r="O39" s="36">
        <f t="shared" si="5"/>
        <v>35.11460531966761</v>
      </c>
      <c r="P39" s="32">
        <v>75</v>
      </c>
      <c r="Q39" s="32">
        <v>3</v>
      </c>
      <c r="R39" s="32">
        <v>0</v>
      </c>
      <c r="S39" s="32">
        <v>0</v>
      </c>
    </row>
    <row r="40" spans="1:19" ht="13.5">
      <c r="A40" s="31" t="s">
        <v>49</v>
      </c>
      <c r="B40" s="32">
        <f t="shared" si="6"/>
        <v>2879994</v>
      </c>
      <c r="C40" s="33">
        <f t="shared" si="7"/>
        <v>631054</v>
      </c>
      <c r="D40" s="36">
        <f t="shared" si="0"/>
        <v>21.911642871478204</v>
      </c>
      <c r="E40" s="32">
        <v>546751</v>
      </c>
      <c r="F40" s="32">
        <v>84303</v>
      </c>
      <c r="G40" s="33">
        <f t="shared" si="1"/>
        <v>2248940</v>
      </c>
      <c r="H40" s="36">
        <f t="shared" si="2"/>
        <v>78.08835712852179</v>
      </c>
      <c r="I40" s="32">
        <v>1522582</v>
      </c>
      <c r="J40" s="36">
        <f t="shared" si="3"/>
        <v>52.86754069626534</v>
      </c>
      <c r="K40" s="32">
        <v>866</v>
      </c>
      <c r="L40" s="36">
        <f t="shared" si="4"/>
        <v>0.03006950708925088</v>
      </c>
      <c r="M40" s="32">
        <v>725492</v>
      </c>
      <c r="N40" s="32">
        <v>296895</v>
      </c>
      <c r="O40" s="36">
        <f t="shared" si="5"/>
        <v>25.190746925167208</v>
      </c>
      <c r="P40" s="32">
        <v>72</v>
      </c>
      <c r="Q40" s="32">
        <v>13</v>
      </c>
      <c r="R40" s="32">
        <v>0</v>
      </c>
      <c r="S40" s="32">
        <v>1</v>
      </c>
    </row>
    <row r="41" spans="1:19" ht="13.5">
      <c r="A41" s="31" t="s">
        <v>53</v>
      </c>
      <c r="B41" s="32">
        <f t="shared" si="6"/>
        <v>1539716</v>
      </c>
      <c r="C41" s="33">
        <f t="shared" si="7"/>
        <v>378664</v>
      </c>
      <c r="D41" s="36">
        <f t="shared" si="0"/>
        <v>24.59310678073099</v>
      </c>
      <c r="E41" s="32">
        <v>341358</v>
      </c>
      <c r="F41" s="32">
        <v>37306</v>
      </c>
      <c r="G41" s="33">
        <f t="shared" si="1"/>
        <v>1161052</v>
      </c>
      <c r="H41" s="36">
        <f t="shared" si="2"/>
        <v>75.40689321926901</v>
      </c>
      <c r="I41" s="32">
        <v>662602</v>
      </c>
      <c r="J41" s="36">
        <f t="shared" si="3"/>
        <v>43.03404004374833</v>
      </c>
      <c r="K41" s="32">
        <v>118</v>
      </c>
      <c r="L41" s="36">
        <f t="shared" si="4"/>
        <v>0.007663750977452984</v>
      </c>
      <c r="M41" s="32">
        <v>498332</v>
      </c>
      <c r="N41" s="32">
        <v>203507</v>
      </c>
      <c r="O41" s="36">
        <f t="shared" si="5"/>
        <v>32.36518942454323</v>
      </c>
      <c r="P41" s="32">
        <v>46</v>
      </c>
      <c r="Q41" s="32">
        <v>7</v>
      </c>
      <c r="R41" s="32">
        <v>1</v>
      </c>
      <c r="S41" s="32">
        <v>2</v>
      </c>
    </row>
    <row r="42" spans="1:19" ht="13.5">
      <c r="A42" s="31" t="s">
        <v>54</v>
      </c>
      <c r="B42" s="32">
        <f t="shared" si="6"/>
        <v>832823</v>
      </c>
      <c r="C42" s="33">
        <f t="shared" si="7"/>
        <v>179710</v>
      </c>
      <c r="D42" s="36">
        <f t="shared" si="0"/>
        <v>21.57841462111397</v>
      </c>
      <c r="E42" s="32">
        <v>163038</v>
      </c>
      <c r="F42" s="32">
        <v>16672</v>
      </c>
      <c r="G42" s="33">
        <f t="shared" si="1"/>
        <v>653113</v>
      </c>
      <c r="H42" s="36">
        <f t="shared" si="2"/>
        <v>78.42158537888602</v>
      </c>
      <c r="I42" s="32">
        <v>76312</v>
      </c>
      <c r="J42" s="36">
        <f t="shared" si="3"/>
        <v>9.16305145270964</v>
      </c>
      <c r="K42" s="32">
        <v>5614</v>
      </c>
      <c r="L42" s="36">
        <f t="shared" si="4"/>
        <v>0.6740928144395628</v>
      </c>
      <c r="M42" s="32">
        <v>571187</v>
      </c>
      <c r="N42" s="32">
        <v>134564</v>
      </c>
      <c r="O42" s="36">
        <f t="shared" si="5"/>
        <v>68.58444111173682</v>
      </c>
      <c r="P42" s="32">
        <v>48</v>
      </c>
      <c r="Q42" s="32">
        <v>2</v>
      </c>
      <c r="R42" s="32">
        <v>0</v>
      </c>
      <c r="S42" s="32">
        <v>0</v>
      </c>
    </row>
    <row r="43" spans="1:19" ht="13.5">
      <c r="A43" s="31" t="s">
        <v>55</v>
      </c>
      <c r="B43" s="32">
        <f t="shared" si="6"/>
        <v>1022827</v>
      </c>
      <c r="C43" s="33">
        <f t="shared" si="7"/>
        <v>257183</v>
      </c>
      <c r="D43" s="36">
        <f t="shared" si="0"/>
        <v>25.144330370629635</v>
      </c>
      <c r="E43" s="32">
        <v>248132</v>
      </c>
      <c r="F43" s="32">
        <v>9051</v>
      </c>
      <c r="G43" s="33">
        <f t="shared" si="1"/>
        <v>765644</v>
      </c>
      <c r="H43" s="36">
        <f t="shared" si="2"/>
        <v>74.85566962937035</v>
      </c>
      <c r="I43" s="32">
        <v>254815</v>
      </c>
      <c r="J43" s="36">
        <f t="shared" si="3"/>
        <v>24.91281516815649</v>
      </c>
      <c r="K43" s="32">
        <v>515</v>
      </c>
      <c r="L43" s="36">
        <f t="shared" si="4"/>
        <v>0.050350645808137647</v>
      </c>
      <c r="M43" s="32">
        <v>510314</v>
      </c>
      <c r="N43" s="32">
        <v>162783</v>
      </c>
      <c r="O43" s="36">
        <f t="shared" si="5"/>
        <v>49.89250381540573</v>
      </c>
      <c r="P43" s="32">
        <v>42</v>
      </c>
      <c r="Q43" s="32">
        <v>1</v>
      </c>
      <c r="R43" s="32">
        <v>0</v>
      </c>
      <c r="S43" s="32">
        <v>0</v>
      </c>
    </row>
    <row r="44" spans="1:19" ht="13.5">
      <c r="A44" s="31" t="s">
        <v>56</v>
      </c>
      <c r="B44" s="32">
        <f t="shared" si="6"/>
        <v>1514410</v>
      </c>
      <c r="C44" s="33">
        <f t="shared" si="7"/>
        <v>392864</v>
      </c>
      <c r="D44" s="36">
        <f t="shared" si="0"/>
        <v>25.941719877708152</v>
      </c>
      <c r="E44" s="32">
        <v>375013</v>
      </c>
      <c r="F44" s="32">
        <v>17851</v>
      </c>
      <c r="G44" s="33">
        <f t="shared" si="1"/>
        <v>1121546</v>
      </c>
      <c r="H44" s="36">
        <f t="shared" si="2"/>
        <v>74.05828012229185</v>
      </c>
      <c r="I44" s="32">
        <v>480195</v>
      </c>
      <c r="J44" s="36">
        <f t="shared" si="3"/>
        <v>31.708388085128863</v>
      </c>
      <c r="K44" s="32">
        <v>7523</v>
      </c>
      <c r="L44" s="36">
        <f t="shared" si="4"/>
        <v>0.496761114889627</v>
      </c>
      <c r="M44" s="32">
        <v>633828</v>
      </c>
      <c r="N44" s="32">
        <v>179852</v>
      </c>
      <c r="O44" s="36">
        <f t="shared" si="5"/>
        <v>41.853130922273365</v>
      </c>
      <c r="P44" s="32">
        <v>65</v>
      </c>
      <c r="Q44" s="32">
        <v>3</v>
      </c>
      <c r="R44" s="32">
        <v>0</v>
      </c>
      <c r="S44" s="32">
        <v>2</v>
      </c>
    </row>
    <row r="45" spans="1:19" ht="13.5">
      <c r="A45" s="31" t="s">
        <v>57</v>
      </c>
      <c r="B45" s="32">
        <f t="shared" si="6"/>
        <v>820161</v>
      </c>
      <c r="C45" s="33">
        <f t="shared" si="7"/>
        <v>340818</v>
      </c>
      <c r="D45" s="36">
        <f t="shared" si="0"/>
        <v>41.55501175988617</v>
      </c>
      <c r="E45" s="32">
        <v>330671</v>
      </c>
      <c r="F45" s="32">
        <v>10147</v>
      </c>
      <c r="G45" s="33">
        <f t="shared" si="1"/>
        <v>479343</v>
      </c>
      <c r="H45" s="36">
        <f t="shared" si="2"/>
        <v>58.44498824011383</v>
      </c>
      <c r="I45" s="32">
        <v>134652</v>
      </c>
      <c r="J45" s="36">
        <f t="shared" si="3"/>
        <v>16.41775212427804</v>
      </c>
      <c r="K45" s="32">
        <v>8601</v>
      </c>
      <c r="L45" s="36">
        <f t="shared" si="4"/>
        <v>1.0486965364117533</v>
      </c>
      <c r="M45" s="32">
        <v>336090</v>
      </c>
      <c r="N45" s="32">
        <v>120180</v>
      </c>
      <c r="O45" s="36">
        <f t="shared" si="5"/>
        <v>40.97853957942404</v>
      </c>
      <c r="P45" s="32">
        <v>51</v>
      </c>
      <c r="Q45" s="32">
        <v>1</v>
      </c>
      <c r="R45" s="32">
        <v>1</v>
      </c>
      <c r="S45" s="32">
        <v>0</v>
      </c>
    </row>
    <row r="46" spans="1:19" ht="13.5">
      <c r="A46" s="31" t="s">
        <v>58</v>
      </c>
      <c r="B46" s="32">
        <f t="shared" si="6"/>
        <v>5002014</v>
      </c>
      <c r="C46" s="33">
        <f t="shared" si="7"/>
        <v>1139038</v>
      </c>
      <c r="D46" s="36">
        <f t="shared" si="0"/>
        <v>22.771587604512902</v>
      </c>
      <c r="E46" s="32">
        <v>1121039</v>
      </c>
      <c r="F46" s="32">
        <v>17999</v>
      </c>
      <c r="G46" s="33">
        <f t="shared" si="1"/>
        <v>3862976</v>
      </c>
      <c r="H46" s="36">
        <f t="shared" si="2"/>
        <v>77.2284123954871</v>
      </c>
      <c r="I46" s="32">
        <v>3134146</v>
      </c>
      <c r="J46" s="36">
        <f t="shared" si="3"/>
        <v>62.65768148589748</v>
      </c>
      <c r="K46" s="32">
        <v>41190</v>
      </c>
      <c r="L46" s="36">
        <f t="shared" si="4"/>
        <v>0.8234683069659542</v>
      </c>
      <c r="M46" s="32">
        <v>687640</v>
      </c>
      <c r="N46" s="32">
        <v>417828</v>
      </c>
      <c r="O46" s="36">
        <f t="shared" si="5"/>
        <v>13.747262602623664</v>
      </c>
      <c r="P46" s="32">
        <v>71</v>
      </c>
      <c r="Q46" s="32">
        <v>25</v>
      </c>
      <c r="R46" s="32">
        <v>0</v>
      </c>
      <c r="S46" s="32">
        <v>1</v>
      </c>
    </row>
    <row r="47" spans="1:19" ht="13.5">
      <c r="A47" s="31" t="s">
        <v>59</v>
      </c>
      <c r="B47" s="32">
        <f t="shared" si="6"/>
        <v>884597</v>
      </c>
      <c r="C47" s="33">
        <f t="shared" si="7"/>
        <v>418341</v>
      </c>
      <c r="D47" s="36">
        <f t="shared" si="0"/>
        <v>47.291704584121355</v>
      </c>
      <c r="E47" s="32">
        <v>408360</v>
      </c>
      <c r="F47" s="32">
        <v>9981</v>
      </c>
      <c r="G47" s="33">
        <f t="shared" si="1"/>
        <v>466256</v>
      </c>
      <c r="H47" s="36">
        <f t="shared" si="2"/>
        <v>52.708295415878645</v>
      </c>
      <c r="I47" s="32">
        <v>215293</v>
      </c>
      <c r="J47" s="36">
        <f t="shared" si="3"/>
        <v>24.337975371835988</v>
      </c>
      <c r="K47" s="32">
        <v>680</v>
      </c>
      <c r="L47" s="36">
        <f t="shared" si="4"/>
        <v>0.07687116280068777</v>
      </c>
      <c r="M47" s="32">
        <v>250283</v>
      </c>
      <c r="N47" s="32">
        <v>135357</v>
      </c>
      <c r="O47" s="36">
        <f t="shared" si="5"/>
        <v>28.293448881241968</v>
      </c>
      <c r="P47" s="32">
        <v>46</v>
      </c>
      <c r="Q47" s="32">
        <v>3</v>
      </c>
      <c r="R47" s="32">
        <v>0</v>
      </c>
      <c r="S47" s="32">
        <v>0</v>
      </c>
    </row>
    <row r="48" spans="1:19" ht="13.5">
      <c r="A48" s="31" t="s">
        <v>60</v>
      </c>
      <c r="B48" s="32">
        <f t="shared" si="6"/>
        <v>1533436</v>
      </c>
      <c r="C48" s="33">
        <f t="shared" si="7"/>
        <v>644958</v>
      </c>
      <c r="D48" s="36">
        <f t="shared" si="0"/>
        <v>42.05966209219035</v>
      </c>
      <c r="E48" s="32">
        <v>635016</v>
      </c>
      <c r="F48" s="32">
        <v>9942</v>
      </c>
      <c r="G48" s="33">
        <f t="shared" si="1"/>
        <v>888478</v>
      </c>
      <c r="H48" s="36">
        <f t="shared" si="2"/>
        <v>57.94033790780965</v>
      </c>
      <c r="I48" s="32">
        <v>586001</v>
      </c>
      <c r="J48" s="36">
        <f t="shared" si="3"/>
        <v>38.214897785104824</v>
      </c>
      <c r="K48" s="32">
        <v>20257</v>
      </c>
      <c r="L48" s="36">
        <f t="shared" si="4"/>
        <v>1.3210202447314399</v>
      </c>
      <c r="M48" s="32">
        <v>282220</v>
      </c>
      <c r="N48" s="32">
        <v>164194</v>
      </c>
      <c r="O48" s="36">
        <f t="shared" si="5"/>
        <v>18.40441987797339</v>
      </c>
      <c r="P48" s="32">
        <v>75</v>
      </c>
      <c r="Q48" s="32">
        <v>4</v>
      </c>
      <c r="R48" s="32">
        <v>0</v>
      </c>
      <c r="S48" s="32">
        <v>0</v>
      </c>
    </row>
    <row r="49" spans="1:19" ht="13.5">
      <c r="A49" s="31" t="s">
        <v>61</v>
      </c>
      <c r="B49" s="32">
        <f t="shared" si="6"/>
        <v>1864641</v>
      </c>
      <c r="C49" s="33">
        <f t="shared" si="7"/>
        <v>452101</v>
      </c>
      <c r="D49" s="36">
        <f t="shared" si="0"/>
        <v>24.246007676544707</v>
      </c>
      <c r="E49" s="32">
        <v>433551</v>
      </c>
      <c r="F49" s="32">
        <v>18550</v>
      </c>
      <c r="G49" s="33">
        <f t="shared" si="1"/>
        <v>1412540</v>
      </c>
      <c r="H49" s="36">
        <f t="shared" si="2"/>
        <v>75.7539923234553</v>
      </c>
      <c r="I49" s="32">
        <v>802247</v>
      </c>
      <c r="J49" s="36">
        <f t="shared" si="3"/>
        <v>43.02420680441973</v>
      </c>
      <c r="K49" s="32">
        <v>4669</v>
      </c>
      <c r="L49" s="36">
        <f t="shared" si="4"/>
        <v>0.25039672516050004</v>
      </c>
      <c r="M49" s="32">
        <v>605624</v>
      </c>
      <c r="N49" s="32">
        <v>167660</v>
      </c>
      <c r="O49" s="36">
        <f t="shared" si="5"/>
        <v>32.47938879387507</v>
      </c>
      <c r="P49" s="32">
        <v>89</v>
      </c>
      <c r="Q49" s="32">
        <v>4</v>
      </c>
      <c r="R49" s="32">
        <v>0</v>
      </c>
      <c r="S49" s="32">
        <v>1</v>
      </c>
    </row>
    <row r="50" spans="1:19" ht="13.5">
      <c r="A50" s="31" t="s">
        <v>62</v>
      </c>
      <c r="B50" s="32">
        <f t="shared" si="6"/>
        <v>1236174</v>
      </c>
      <c r="C50" s="33">
        <f t="shared" si="7"/>
        <v>296556</v>
      </c>
      <c r="D50" s="36">
        <f t="shared" si="0"/>
        <v>23.989826674885574</v>
      </c>
      <c r="E50" s="32">
        <v>257707</v>
      </c>
      <c r="F50" s="32">
        <v>38849</v>
      </c>
      <c r="G50" s="33">
        <f t="shared" si="1"/>
        <v>939618</v>
      </c>
      <c r="H50" s="36">
        <f t="shared" si="2"/>
        <v>76.01017332511442</v>
      </c>
      <c r="I50" s="32">
        <v>347861</v>
      </c>
      <c r="J50" s="36">
        <f t="shared" si="3"/>
        <v>28.14013237618652</v>
      </c>
      <c r="K50" s="32">
        <v>934</v>
      </c>
      <c r="L50" s="36">
        <f t="shared" si="4"/>
        <v>0.075555706559109</v>
      </c>
      <c r="M50" s="32">
        <v>590823</v>
      </c>
      <c r="N50" s="32">
        <v>184119</v>
      </c>
      <c r="O50" s="36">
        <f t="shared" si="5"/>
        <v>47.79448524236879</v>
      </c>
      <c r="P50" s="32">
        <v>43</v>
      </c>
      <c r="Q50" s="32">
        <v>13</v>
      </c>
      <c r="R50" s="32">
        <v>1</v>
      </c>
      <c r="S50" s="32">
        <v>1</v>
      </c>
    </row>
    <row r="51" spans="1:19" ht="13.5">
      <c r="A51" s="31" t="s">
        <v>63</v>
      </c>
      <c r="B51" s="32">
        <f t="shared" si="6"/>
        <v>1189528</v>
      </c>
      <c r="C51" s="33">
        <f t="shared" si="7"/>
        <v>325892</v>
      </c>
      <c r="D51" s="36">
        <f t="shared" si="0"/>
        <v>27.396748962613742</v>
      </c>
      <c r="E51" s="32">
        <v>323546</v>
      </c>
      <c r="F51" s="32">
        <v>2346</v>
      </c>
      <c r="G51" s="33">
        <f t="shared" si="1"/>
        <v>863636</v>
      </c>
      <c r="H51" s="36">
        <f t="shared" si="2"/>
        <v>72.60325103738626</v>
      </c>
      <c r="I51" s="32">
        <v>380076</v>
      </c>
      <c r="J51" s="36">
        <f t="shared" si="3"/>
        <v>31.951832995944613</v>
      </c>
      <c r="K51" s="32">
        <v>8884</v>
      </c>
      <c r="L51" s="36">
        <f t="shared" si="4"/>
        <v>0.7468508517664149</v>
      </c>
      <c r="M51" s="32">
        <v>474676</v>
      </c>
      <c r="N51" s="32">
        <v>161157</v>
      </c>
      <c r="O51" s="36">
        <f t="shared" si="5"/>
        <v>39.904567189675234</v>
      </c>
      <c r="P51" s="32">
        <v>42</v>
      </c>
      <c r="Q51" s="32">
        <v>2</v>
      </c>
      <c r="R51" s="32">
        <v>0</v>
      </c>
      <c r="S51" s="32">
        <v>0</v>
      </c>
    </row>
    <row r="52" spans="1:19" ht="13.5">
      <c r="A52" s="31" t="s">
        <v>64</v>
      </c>
      <c r="B52" s="32">
        <f t="shared" si="6"/>
        <v>1800152</v>
      </c>
      <c r="C52" s="33">
        <f t="shared" si="7"/>
        <v>508255</v>
      </c>
      <c r="D52" s="36">
        <f t="shared" si="0"/>
        <v>28.2340046840489</v>
      </c>
      <c r="E52" s="32">
        <v>501694</v>
      </c>
      <c r="F52" s="32">
        <v>6561</v>
      </c>
      <c r="G52" s="33">
        <f t="shared" si="1"/>
        <v>1291897</v>
      </c>
      <c r="H52" s="36">
        <f t="shared" si="2"/>
        <v>71.76599531595109</v>
      </c>
      <c r="I52" s="32">
        <v>561157</v>
      </c>
      <c r="J52" s="36">
        <f t="shared" si="3"/>
        <v>31.172756522782517</v>
      </c>
      <c r="K52" s="32">
        <v>4489</v>
      </c>
      <c r="L52" s="36">
        <f t="shared" si="4"/>
        <v>0.2493678311609242</v>
      </c>
      <c r="M52" s="32">
        <v>726251</v>
      </c>
      <c r="N52" s="32">
        <v>281221</v>
      </c>
      <c r="O52" s="36">
        <f t="shared" si="5"/>
        <v>40.34387096200766</v>
      </c>
      <c r="P52" s="32">
        <v>87</v>
      </c>
      <c r="Q52" s="32">
        <v>5</v>
      </c>
      <c r="R52" s="32">
        <v>1</v>
      </c>
      <c r="S52" s="32">
        <v>3</v>
      </c>
    </row>
    <row r="53" spans="1:19" ht="13.5">
      <c r="A53" s="31" t="s">
        <v>65</v>
      </c>
      <c r="B53" s="32">
        <f t="shared" si="6"/>
        <v>1345801</v>
      </c>
      <c r="C53" s="33">
        <f t="shared" si="7"/>
        <v>135938</v>
      </c>
      <c r="D53" s="36">
        <f t="shared" si="0"/>
        <v>10.100899018502735</v>
      </c>
      <c r="E53" s="32">
        <v>132529</v>
      </c>
      <c r="F53" s="32">
        <v>3409</v>
      </c>
      <c r="G53" s="33">
        <f t="shared" si="1"/>
        <v>1209863</v>
      </c>
      <c r="H53" s="36">
        <f t="shared" si="2"/>
        <v>89.89910098149726</v>
      </c>
      <c r="I53" s="32">
        <v>655349</v>
      </c>
      <c r="J53" s="36">
        <f t="shared" si="3"/>
        <v>48.69583244476709</v>
      </c>
      <c r="K53" s="32">
        <v>0</v>
      </c>
      <c r="L53" s="36">
        <f t="shared" si="4"/>
        <v>0</v>
      </c>
      <c r="M53" s="32">
        <v>554514</v>
      </c>
      <c r="N53" s="32">
        <v>127206</v>
      </c>
      <c r="O53" s="36">
        <f t="shared" si="5"/>
        <v>41.20326853673017</v>
      </c>
      <c r="P53" s="32">
        <v>42</v>
      </c>
      <c r="Q53" s="32">
        <v>4</v>
      </c>
      <c r="R53" s="32">
        <v>4</v>
      </c>
      <c r="S53" s="32">
        <v>3</v>
      </c>
    </row>
    <row r="54" spans="1:19" ht="13.5">
      <c r="A54" s="37" t="s">
        <v>50</v>
      </c>
      <c r="B54" s="35">
        <f>SUM(B7:B53)</f>
        <v>127006740</v>
      </c>
      <c r="C54" s="35">
        <f>SUM(C7:C53)</f>
        <v>19381458</v>
      </c>
      <c r="D54" s="36">
        <f>C54/B54*100</f>
        <v>15.260180680174926</v>
      </c>
      <c r="E54" s="35">
        <f>SUM(E7:E53)</f>
        <v>18817506</v>
      </c>
      <c r="F54" s="35">
        <f>SUM(F7:F53)</f>
        <v>563952</v>
      </c>
      <c r="G54" s="35">
        <f>SUM(G7:G53)</f>
        <v>107625282</v>
      </c>
      <c r="H54" s="36">
        <f t="shared" si="2"/>
        <v>84.73981931982507</v>
      </c>
      <c r="I54" s="35">
        <f>SUM(I7:I53)</f>
        <v>73574753</v>
      </c>
      <c r="J54" s="36">
        <f>I54/B54*100</f>
        <v>57.929801993185556</v>
      </c>
      <c r="K54" s="35">
        <f>SUM(K7:K53)</f>
        <v>457991</v>
      </c>
      <c r="L54" s="36">
        <f>K54/B54*100</f>
        <v>0.3606036970951305</v>
      </c>
      <c r="M54" s="35">
        <f>SUM(M7:M53)</f>
        <v>33592538</v>
      </c>
      <c r="N54" s="35">
        <f>SUM(N7:N53)</f>
        <v>11373463</v>
      </c>
      <c r="O54" s="36">
        <f>M54/B54*100</f>
        <v>26.44941362954438</v>
      </c>
      <c r="P54" s="35">
        <f>SUM(P7:P53)</f>
        <v>2747</v>
      </c>
      <c r="Q54" s="35">
        <f>SUM(Q7:Q53)</f>
        <v>353</v>
      </c>
      <c r="R54" s="35">
        <f>SUM(R7:R53)</f>
        <v>69</v>
      </c>
      <c r="S54" s="35">
        <f>SUM(S7:S53)</f>
        <v>54</v>
      </c>
    </row>
    <row r="55" ht="13.5">
      <c r="A55" s="34"/>
    </row>
  </sheetData>
  <mergeCells count="16">
    <mergeCell ref="A2:A6"/>
    <mergeCell ref="P2:S3"/>
    <mergeCell ref="D4:D5"/>
    <mergeCell ref="E4:E5"/>
    <mergeCell ref="S4:S6"/>
    <mergeCell ref="K4:K5"/>
    <mergeCell ref="L4:L5"/>
    <mergeCell ref="M4:M5"/>
    <mergeCell ref="O4:O5"/>
    <mergeCell ref="P4:P6"/>
    <mergeCell ref="Q4:Q6"/>
    <mergeCell ref="R4:R6"/>
    <mergeCell ref="F4:F5"/>
    <mergeCell ref="H4:H5"/>
    <mergeCell ref="I4:I5"/>
    <mergeCell ref="J4: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4"/>
  <sheetViews>
    <sheetView showGridLines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/>
  <cols>
    <col min="1" max="16384" width="9.00390625" style="29" customWidth="1"/>
  </cols>
  <sheetData>
    <row r="1" spans="1:27" ht="17.25">
      <c r="A1" s="1" t="s">
        <v>51</v>
      </c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30" customFormat="1" ht="22.5" customHeight="1">
      <c r="A2" s="58" t="s">
        <v>66</v>
      </c>
      <c r="B2" s="14" t="s">
        <v>67</v>
      </c>
      <c r="C2" s="15"/>
      <c r="D2" s="15"/>
      <c r="E2" s="15"/>
      <c r="F2" s="15"/>
      <c r="G2" s="15"/>
      <c r="H2" s="15"/>
      <c r="I2" s="15"/>
      <c r="J2" s="15"/>
      <c r="K2" s="16"/>
      <c r="L2" s="14" t="s">
        <v>18</v>
      </c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s="30" customFormat="1" ht="22.5" customHeight="1">
      <c r="A3" s="44"/>
      <c r="B3" s="26" t="s">
        <v>68</v>
      </c>
      <c r="C3" s="57" t="s">
        <v>69</v>
      </c>
      <c r="D3" s="59"/>
      <c r="E3" s="60"/>
      <c r="F3" s="54" t="s">
        <v>70</v>
      </c>
      <c r="G3" s="55"/>
      <c r="H3" s="56"/>
      <c r="I3" s="57" t="s">
        <v>71</v>
      </c>
      <c r="J3" s="55"/>
      <c r="K3" s="56"/>
      <c r="L3" s="26" t="s">
        <v>68</v>
      </c>
      <c r="M3" s="17" t="s">
        <v>72</v>
      </c>
      <c r="N3" s="24"/>
      <c r="O3" s="24"/>
      <c r="P3" s="24"/>
      <c r="Q3" s="24"/>
      <c r="R3" s="25"/>
      <c r="S3" s="17" t="s">
        <v>73</v>
      </c>
      <c r="T3" s="24"/>
      <c r="U3" s="24"/>
      <c r="V3" s="24"/>
      <c r="W3" s="24"/>
      <c r="X3" s="25"/>
      <c r="Y3" s="17" t="s">
        <v>74</v>
      </c>
      <c r="Z3" s="24"/>
      <c r="AA3" s="25"/>
    </row>
    <row r="4" spans="1:27" s="30" customFormat="1" ht="22.5" customHeight="1">
      <c r="A4" s="44"/>
      <c r="B4" s="27"/>
      <c r="C4" s="26" t="s">
        <v>68</v>
      </c>
      <c r="D4" s="18" t="s">
        <v>19</v>
      </c>
      <c r="E4" s="18" t="s">
        <v>20</v>
      </c>
      <c r="F4" s="26" t="s">
        <v>68</v>
      </c>
      <c r="G4" s="18" t="s">
        <v>19</v>
      </c>
      <c r="H4" s="18" t="s">
        <v>20</v>
      </c>
      <c r="I4" s="26" t="s">
        <v>68</v>
      </c>
      <c r="J4" s="18" t="s">
        <v>19</v>
      </c>
      <c r="K4" s="18" t="s">
        <v>20</v>
      </c>
      <c r="L4" s="27"/>
      <c r="M4" s="26" t="s">
        <v>68</v>
      </c>
      <c r="N4" s="18" t="s">
        <v>21</v>
      </c>
      <c r="O4" s="18" t="s">
        <v>22</v>
      </c>
      <c r="P4" s="18" t="s">
        <v>23</v>
      </c>
      <c r="Q4" s="18" t="s">
        <v>24</v>
      </c>
      <c r="R4" s="18" t="s">
        <v>25</v>
      </c>
      <c r="S4" s="26" t="s">
        <v>68</v>
      </c>
      <c r="T4" s="18" t="s">
        <v>21</v>
      </c>
      <c r="U4" s="18" t="s">
        <v>22</v>
      </c>
      <c r="V4" s="18" t="s">
        <v>23</v>
      </c>
      <c r="W4" s="18" t="s">
        <v>24</v>
      </c>
      <c r="X4" s="18" t="s">
        <v>25</v>
      </c>
      <c r="Y4" s="26" t="s">
        <v>68</v>
      </c>
      <c r="Z4" s="18" t="s">
        <v>19</v>
      </c>
      <c r="AA4" s="18" t="s">
        <v>20</v>
      </c>
    </row>
    <row r="5" spans="1:27" s="30" customFormat="1" ht="22.5" customHeight="1">
      <c r="A5" s="44"/>
      <c r="B5" s="27"/>
      <c r="C5" s="26"/>
      <c r="D5" s="28"/>
      <c r="E5" s="28"/>
      <c r="F5" s="26"/>
      <c r="G5" s="28"/>
      <c r="H5" s="28"/>
      <c r="I5" s="26"/>
      <c r="J5" s="28"/>
      <c r="K5" s="28"/>
      <c r="L5" s="27"/>
      <c r="M5" s="26"/>
      <c r="N5" s="28"/>
      <c r="O5" s="28"/>
      <c r="P5" s="28"/>
      <c r="Q5" s="28"/>
      <c r="R5" s="28"/>
      <c r="S5" s="26"/>
      <c r="T5" s="28"/>
      <c r="U5" s="28"/>
      <c r="V5" s="28"/>
      <c r="W5" s="28"/>
      <c r="X5" s="28"/>
      <c r="Y5" s="26"/>
      <c r="Z5" s="28"/>
      <c r="AA5" s="28"/>
    </row>
    <row r="6" spans="1:27" s="30" customFormat="1" ht="11.25" customHeight="1">
      <c r="A6" s="45"/>
      <c r="B6" s="19" t="s">
        <v>26</v>
      </c>
      <c r="C6" s="19" t="s">
        <v>26</v>
      </c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</row>
    <row r="7" spans="1:27" ht="13.5">
      <c r="A7" s="31" t="s">
        <v>86</v>
      </c>
      <c r="B7" s="32">
        <f>C7+F7+I7</f>
        <v>1144476</v>
      </c>
      <c r="C7" s="32">
        <f aca="true" t="shared" si="0" ref="C7:C53">D7+E7</f>
        <v>49146</v>
      </c>
      <c r="D7" s="32">
        <v>43153</v>
      </c>
      <c r="E7" s="32">
        <v>5993</v>
      </c>
      <c r="F7" s="32">
        <f aca="true" t="shared" si="1" ref="F7:F53">G7+H7</f>
        <v>631807</v>
      </c>
      <c r="G7" s="32">
        <v>577156</v>
      </c>
      <c r="H7" s="32">
        <v>54651</v>
      </c>
      <c r="I7" s="32">
        <f aca="true" t="shared" si="2" ref="I7:I53">J7+K7</f>
        <v>463523</v>
      </c>
      <c r="J7" s="32">
        <v>306116</v>
      </c>
      <c r="K7" s="32">
        <v>157407</v>
      </c>
      <c r="L7" s="32">
        <f aca="true" t="shared" si="3" ref="L7:L53">M7+S7+Y7</f>
        <v>1160336</v>
      </c>
      <c r="M7" s="32">
        <f aca="true" t="shared" si="4" ref="M7:M53">SUM(N7:R7)</f>
        <v>930597</v>
      </c>
      <c r="N7" s="32">
        <v>786586</v>
      </c>
      <c r="O7" s="32">
        <v>139615</v>
      </c>
      <c r="P7" s="32">
        <v>0</v>
      </c>
      <c r="Q7" s="32">
        <v>4182</v>
      </c>
      <c r="R7" s="32">
        <v>214</v>
      </c>
      <c r="S7" s="32">
        <f aca="true" t="shared" si="5" ref="S7:S53">SUM(T7:X7)</f>
        <v>211834</v>
      </c>
      <c r="T7" s="32">
        <v>169435</v>
      </c>
      <c r="U7" s="32">
        <v>40203</v>
      </c>
      <c r="V7" s="32">
        <v>0</v>
      </c>
      <c r="W7" s="32">
        <v>1725</v>
      </c>
      <c r="X7" s="32">
        <v>471</v>
      </c>
      <c r="Y7" s="32">
        <f aca="true" t="shared" si="6" ref="Y7:Y53">Z7+AA7</f>
        <v>17905</v>
      </c>
      <c r="Z7" s="32">
        <v>16806</v>
      </c>
      <c r="AA7" s="32">
        <v>1099</v>
      </c>
    </row>
    <row r="8" spans="1:27" ht="13.5">
      <c r="A8" s="31" t="s">
        <v>87</v>
      </c>
      <c r="B8" s="32">
        <f aca="true" t="shared" si="7" ref="B8:B53">C8+F8+I8</f>
        <v>549937</v>
      </c>
      <c r="C8" s="32">
        <f t="shared" si="0"/>
        <v>0</v>
      </c>
      <c r="D8" s="32">
        <v>0</v>
      </c>
      <c r="E8" s="32">
        <v>0</v>
      </c>
      <c r="F8" s="32">
        <f t="shared" si="1"/>
        <v>0</v>
      </c>
      <c r="G8" s="32">
        <v>0</v>
      </c>
      <c r="H8" s="32">
        <v>0</v>
      </c>
      <c r="I8" s="32">
        <f t="shared" si="2"/>
        <v>549937</v>
      </c>
      <c r="J8" s="32">
        <v>290891</v>
      </c>
      <c r="K8" s="32">
        <v>259046</v>
      </c>
      <c r="L8" s="32">
        <f t="shared" si="3"/>
        <v>549937</v>
      </c>
      <c r="M8" s="32">
        <f t="shared" si="4"/>
        <v>290891</v>
      </c>
      <c r="N8" s="32">
        <v>290841</v>
      </c>
      <c r="O8" s="32">
        <v>0</v>
      </c>
      <c r="P8" s="32">
        <v>0</v>
      </c>
      <c r="Q8" s="32">
        <v>50</v>
      </c>
      <c r="R8" s="32">
        <v>0</v>
      </c>
      <c r="S8" s="32">
        <f t="shared" si="5"/>
        <v>259046</v>
      </c>
      <c r="T8" s="32">
        <v>247290</v>
      </c>
      <c r="U8" s="32">
        <v>11756</v>
      </c>
      <c r="V8" s="32">
        <v>0</v>
      </c>
      <c r="W8" s="32">
        <v>0</v>
      </c>
      <c r="X8" s="32">
        <v>0</v>
      </c>
      <c r="Y8" s="32">
        <f t="shared" si="6"/>
        <v>0</v>
      </c>
      <c r="Z8" s="32">
        <v>0</v>
      </c>
      <c r="AA8" s="32">
        <v>0</v>
      </c>
    </row>
    <row r="9" spans="1:27" ht="13.5">
      <c r="A9" s="31" t="s">
        <v>88</v>
      </c>
      <c r="B9" s="32">
        <f t="shared" si="7"/>
        <v>728031</v>
      </c>
      <c r="C9" s="32">
        <f t="shared" si="0"/>
        <v>4113</v>
      </c>
      <c r="D9" s="32">
        <v>3424</v>
      </c>
      <c r="E9" s="32">
        <v>689</v>
      </c>
      <c r="F9" s="32">
        <f t="shared" si="1"/>
        <v>371502</v>
      </c>
      <c r="G9" s="32">
        <v>345880</v>
      </c>
      <c r="H9" s="32">
        <v>25622</v>
      </c>
      <c r="I9" s="32">
        <f t="shared" si="2"/>
        <v>352416</v>
      </c>
      <c r="J9" s="32">
        <v>278243</v>
      </c>
      <c r="K9" s="32">
        <v>74173</v>
      </c>
      <c r="L9" s="32">
        <f t="shared" si="3"/>
        <v>742285</v>
      </c>
      <c r="M9" s="32">
        <f t="shared" si="4"/>
        <v>624600</v>
      </c>
      <c r="N9" s="32">
        <v>624600</v>
      </c>
      <c r="O9" s="32">
        <v>0</v>
      </c>
      <c r="P9" s="32">
        <v>0</v>
      </c>
      <c r="Q9" s="32">
        <v>0</v>
      </c>
      <c r="R9" s="32">
        <v>0</v>
      </c>
      <c r="S9" s="32">
        <f t="shared" si="5"/>
        <v>99762</v>
      </c>
      <c r="T9" s="32">
        <v>99762</v>
      </c>
      <c r="U9" s="32">
        <v>0</v>
      </c>
      <c r="V9" s="32">
        <v>0</v>
      </c>
      <c r="W9" s="32">
        <v>0</v>
      </c>
      <c r="X9" s="32">
        <v>0</v>
      </c>
      <c r="Y9" s="32">
        <f t="shared" si="6"/>
        <v>17923</v>
      </c>
      <c r="Z9" s="32">
        <v>17754</v>
      </c>
      <c r="AA9" s="32">
        <v>169</v>
      </c>
    </row>
    <row r="10" spans="1:27" ht="13.5">
      <c r="A10" s="31" t="s">
        <v>89</v>
      </c>
      <c r="B10" s="32">
        <f t="shared" si="7"/>
        <v>632092</v>
      </c>
      <c r="C10" s="32">
        <f t="shared" si="0"/>
        <v>11760</v>
      </c>
      <c r="D10" s="32">
        <v>5883</v>
      </c>
      <c r="E10" s="32">
        <v>5877</v>
      </c>
      <c r="F10" s="32">
        <f t="shared" si="1"/>
        <v>218651</v>
      </c>
      <c r="G10" s="32">
        <v>210558</v>
      </c>
      <c r="H10" s="32">
        <v>8093</v>
      </c>
      <c r="I10" s="32">
        <f t="shared" si="2"/>
        <v>401681</v>
      </c>
      <c r="J10" s="32">
        <v>235587</v>
      </c>
      <c r="K10" s="32">
        <v>166094</v>
      </c>
      <c r="L10" s="32">
        <f t="shared" si="3"/>
        <v>666256</v>
      </c>
      <c r="M10" s="32">
        <f t="shared" si="4"/>
        <v>469842</v>
      </c>
      <c r="N10" s="32">
        <v>469456</v>
      </c>
      <c r="O10" s="32">
        <v>34</v>
      </c>
      <c r="P10" s="32">
        <v>0</v>
      </c>
      <c r="Q10" s="32">
        <v>352</v>
      </c>
      <c r="R10" s="32">
        <v>0</v>
      </c>
      <c r="S10" s="32">
        <f t="shared" si="5"/>
        <v>179992</v>
      </c>
      <c r="T10" s="32">
        <v>179725</v>
      </c>
      <c r="U10" s="32">
        <v>0</v>
      </c>
      <c r="V10" s="32">
        <v>0</v>
      </c>
      <c r="W10" s="32">
        <v>0</v>
      </c>
      <c r="X10" s="32">
        <v>267</v>
      </c>
      <c r="Y10" s="32">
        <f t="shared" si="6"/>
        <v>16422</v>
      </c>
      <c r="Z10" s="32">
        <v>16422</v>
      </c>
      <c r="AA10" s="32">
        <v>0</v>
      </c>
    </row>
    <row r="11" spans="1:27" ht="13.5">
      <c r="A11" s="31" t="s">
        <v>90</v>
      </c>
      <c r="B11" s="32">
        <f t="shared" si="7"/>
        <v>571026</v>
      </c>
      <c r="C11" s="32">
        <f t="shared" si="0"/>
        <v>0</v>
      </c>
      <c r="D11" s="32">
        <v>0</v>
      </c>
      <c r="E11" s="32">
        <v>0</v>
      </c>
      <c r="F11" s="32">
        <f t="shared" si="1"/>
        <v>4770</v>
      </c>
      <c r="G11" s="32">
        <v>756</v>
      </c>
      <c r="H11" s="32">
        <v>4014</v>
      </c>
      <c r="I11" s="32">
        <f t="shared" si="2"/>
        <v>566256</v>
      </c>
      <c r="J11" s="32">
        <v>408618</v>
      </c>
      <c r="K11" s="32">
        <v>157638</v>
      </c>
      <c r="L11" s="32">
        <f t="shared" si="3"/>
        <v>571800</v>
      </c>
      <c r="M11" s="32">
        <f t="shared" si="4"/>
        <v>409374</v>
      </c>
      <c r="N11" s="32">
        <v>409374</v>
      </c>
      <c r="O11" s="32">
        <v>0</v>
      </c>
      <c r="P11" s="32">
        <v>0</v>
      </c>
      <c r="Q11" s="32">
        <v>0</v>
      </c>
      <c r="R11" s="32">
        <v>0</v>
      </c>
      <c r="S11" s="32">
        <f t="shared" si="5"/>
        <v>161652</v>
      </c>
      <c r="T11" s="32">
        <v>161388</v>
      </c>
      <c r="U11" s="32">
        <v>0</v>
      </c>
      <c r="V11" s="32">
        <v>0</v>
      </c>
      <c r="W11" s="32">
        <v>264</v>
      </c>
      <c r="X11" s="32">
        <v>0</v>
      </c>
      <c r="Y11" s="32">
        <f t="shared" si="6"/>
        <v>774</v>
      </c>
      <c r="Z11" s="32">
        <v>768</v>
      </c>
      <c r="AA11" s="32">
        <v>6</v>
      </c>
    </row>
    <row r="12" spans="1:27" ht="13.5">
      <c r="A12" s="31" t="s">
        <v>0</v>
      </c>
      <c r="B12" s="32">
        <f t="shared" si="7"/>
        <v>376475</v>
      </c>
      <c r="C12" s="32">
        <f t="shared" si="0"/>
        <v>37448</v>
      </c>
      <c r="D12" s="32">
        <v>19150</v>
      </c>
      <c r="E12" s="32">
        <v>18298</v>
      </c>
      <c r="F12" s="32">
        <f t="shared" si="1"/>
        <v>26987</v>
      </c>
      <c r="G12" s="32">
        <v>16696</v>
      </c>
      <c r="H12" s="32">
        <v>10291</v>
      </c>
      <c r="I12" s="32">
        <f t="shared" si="2"/>
        <v>312040</v>
      </c>
      <c r="J12" s="32">
        <v>136637</v>
      </c>
      <c r="K12" s="32">
        <v>175403</v>
      </c>
      <c r="L12" s="32">
        <f t="shared" si="3"/>
        <v>376957</v>
      </c>
      <c r="M12" s="32">
        <f t="shared" si="4"/>
        <v>171002</v>
      </c>
      <c r="N12" s="32">
        <v>171000</v>
      </c>
      <c r="O12" s="32">
        <v>0</v>
      </c>
      <c r="P12" s="32">
        <v>0</v>
      </c>
      <c r="Q12" s="32">
        <v>2</v>
      </c>
      <c r="R12" s="32">
        <v>0</v>
      </c>
      <c r="S12" s="32">
        <f t="shared" si="5"/>
        <v>204168</v>
      </c>
      <c r="T12" s="32">
        <v>203926</v>
      </c>
      <c r="U12" s="32">
        <v>0</v>
      </c>
      <c r="V12" s="32">
        <v>0</v>
      </c>
      <c r="W12" s="32">
        <v>242</v>
      </c>
      <c r="X12" s="32">
        <v>0</v>
      </c>
      <c r="Y12" s="32">
        <f t="shared" si="6"/>
        <v>1787</v>
      </c>
      <c r="Z12" s="32">
        <v>1787</v>
      </c>
      <c r="AA12" s="32">
        <v>0</v>
      </c>
    </row>
    <row r="13" spans="1:27" ht="13.5">
      <c r="A13" s="31" t="s">
        <v>1</v>
      </c>
      <c r="B13" s="32">
        <f t="shared" si="7"/>
        <v>754262</v>
      </c>
      <c r="C13" s="32">
        <f t="shared" si="0"/>
        <v>73134</v>
      </c>
      <c r="D13" s="32">
        <v>42271</v>
      </c>
      <c r="E13" s="32">
        <v>30863</v>
      </c>
      <c r="F13" s="32">
        <f t="shared" si="1"/>
        <v>30877</v>
      </c>
      <c r="G13" s="32">
        <v>30877</v>
      </c>
      <c r="H13" s="32">
        <v>0</v>
      </c>
      <c r="I13" s="32">
        <f t="shared" si="2"/>
        <v>650251</v>
      </c>
      <c r="J13" s="32">
        <v>250291</v>
      </c>
      <c r="K13" s="32">
        <v>399960</v>
      </c>
      <c r="L13" s="32">
        <f t="shared" si="3"/>
        <v>764720</v>
      </c>
      <c r="M13" s="32">
        <f t="shared" si="4"/>
        <v>332138</v>
      </c>
      <c r="N13" s="32">
        <v>315940</v>
      </c>
      <c r="O13" s="32">
        <v>16198</v>
      </c>
      <c r="P13" s="32">
        <v>0</v>
      </c>
      <c r="Q13" s="32">
        <v>0</v>
      </c>
      <c r="R13" s="32">
        <v>0</v>
      </c>
      <c r="S13" s="32">
        <f t="shared" si="5"/>
        <v>422124</v>
      </c>
      <c r="T13" s="32">
        <v>389520</v>
      </c>
      <c r="U13" s="32">
        <v>32604</v>
      </c>
      <c r="V13" s="32">
        <v>0</v>
      </c>
      <c r="W13" s="32">
        <v>0</v>
      </c>
      <c r="X13" s="32">
        <v>0</v>
      </c>
      <c r="Y13" s="32">
        <f t="shared" si="6"/>
        <v>10458</v>
      </c>
      <c r="Z13" s="32">
        <v>6390</v>
      </c>
      <c r="AA13" s="32">
        <v>4068</v>
      </c>
    </row>
    <row r="14" spans="1:27" ht="13.5">
      <c r="A14" s="31" t="s">
        <v>2</v>
      </c>
      <c r="B14" s="32">
        <f t="shared" si="7"/>
        <v>799951</v>
      </c>
      <c r="C14" s="32">
        <f t="shared" si="0"/>
        <v>12460</v>
      </c>
      <c r="D14" s="32">
        <v>8196</v>
      </c>
      <c r="E14" s="32">
        <v>4264</v>
      </c>
      <c r="F14" s="32">
        <f t="shared" si="1"/>
        <v>86506</v>
      </c>
      <c r="G14" s="32">
        <v>84507</v>
      </c>
      <c r="H14" s="32">
        <v>1999</v>
      </c>
      <c r="I14" s="32">
        <f t="shared" si="2"/>
        <v>700985</v>
      </c>
      <c r="J14" s="32">
        <v>236682</v>
      </c>
      <c r="K14" s="32">
        <v>464303</v>
      </c>
      <c r="L14" s="32">
        <f t="shared" si="3"/>
        <v>801236</v>
      </c>
      <c r="M14" s="32">
        <f t="shared" si="4"/>
        <v>329385</v>
      </c>
      <c r="N14" s="32">
        <v>329385</v>
      </c>
      <c r="O14" s="32">
        <v>0</v>
      </c>
      <c r="P14" s="32">
        <v>0</v>
      </c>
      <c r="Q14" s="32">
        <v>0</v>
      </c>
      <c r="R14" s="32">
        <v>0</v>
      </c>
      <c r="S14" s="32">
        <f t="shared" si="5"/>
        <v>470566</v>
      </c>
      <c r="T14" s="32">
        <v>470395</v>
      </c>
      <c r="U14" s="32">
        <v>0</v>
      </c>
      <c r="V14" s="32">
        <v>0</v>
      </c>
      <c r="W14" s="32">
        <v>171</v>
      </c>
      <c r="X14" s="32">
        <v>0</v>
      </c>
      <c r="Y14" s="32">
        <f t="shared" si="6"/>
        <v>1285</v>
      </c>
      <c r="Z14" s="32">
        <v>1160</v>
      </c>
      <c r="AA14" s="32">
        <v>125</v>
      </c>
    </row>
    <row r="15" spans="1:27" ht="13.5">
      <c r="A15" s="31" t="s">
        <v>3</v>
      </c>
      <c r="B15" s="32">
        <f t="shared" si="7"/>
        <v>488858</v>
      </c>
      <c r="C15" s="32">
        <f t="shared" si="0"/>
        <v>70360</v>
      </c>
      <c r="D15" s="32">
        <v>47247</v>
      </c>
      <c r="E15" s="32">
        <v>23113</v>
      </c>
      <c r="F15" s="32">
        <f t="shared" si="1"/>
        <v>35954</v>
      </c>
      <c r="G15" s="32">
        <v>28694</v>
      </c>
      <c r="H15" s="32">
        <v>7260</v>
      </c>
      <c r="I15" s="32">
        <f t="shared" si="2"/>
        <v>382544</v>
      </c>
      <c r="J15" s="32">
        <v>129037</v>
      </c>
      <c r="K15" s="32">
        <v>253507</v>
      </c>
      <c r="L15" s="32">
        <f t="shared" si="3"/>
        <v>489007</v>
      </c>
      <c r="M15" s="32">
        <f t="shared" si="4"/>
        <v>204978</v>
      </c>
      <c r="N15" s="32">
        <v>204978</v>
      </c>
      <c r="O15" s="32">
        <v>0</v>
      </c>
      <c r="P15" s="32">
        <v>0</v>
      </c>
      <c r="Q15" s="32">
        <v>0</v>
      </c>
      <c r="R15" s="32">
        <v>0</v>
      </c>
      <c r="S15" s="32">
        <f t="shared" si="5"/>
        <v>283880</v>
      </c>
      <c r="T15" s="32">
        <v>283880</v>
      </c>
      <c r="U15" s="32">
        <v>0</v>
      </c>
      <c r="V15" s="32">
        <v>0</v>
      </c>
      <c r="W15" s="32">
        <v>0</v>
      </c>
      <c r="X15" s="32">
        <v>0</v>
      </c>
      <c r="Y15" s="32">
        <f t="shared" si="6"/>
        <v>149</v>
      </c>
      <c r="Z15" s="32">
        <v>149</v>
      </c>
      <c r="AA15" s="32">
        <v>0</v>
      </c>
    </row>
    <row r="16" spans="1:27" ht="13.5">
      <c r="A16" s="31" t="s">
        <v>4</v>
      </c>
      <c r="B16" s="32">
        <f t="shared" si="7"/>
        <v>537478</v>
      </c>
      <c r="C16" s="32">
        <f t="shared" si="0"/>
        <v>2623</v>
      </c>
      <c r="D16" s="32">
        <v>498</v>
      </c>
      <c r="E16" s="32">
        <v>2125</v>
      </c>
      <c r="F16" s="32">
        <f t="shared" si="1"/>
        <v>18098</v>
      </c>
      <c r="G16" s="32">
        <v>15372</v>
      </c>
      <c r="H16" s="32">
        <v>2726</v>
      </c>
      <c r="I16" s="32">
        <f t="shared" si="2"/>
        <v>516757</v>
      </c>
      <c r="J16" s="32">
        <v>170948</v>
      </c>
      <c r="K16" s="32">
        <v>345809</v>
      </c>
      <c r="L16" s="32">
        <f t="shared" si="3"/>
        <v>557999</v>
      </c>
      <c r="M16" s="32">
        <f t="shared" si="4"/>
        <v>192637</v>
      </c>
      <c r="N16" s="32">
        <v>192475</v>
      </c>
      <c r="O16" s="32">
        <v>162</v>
      </c>
      <c r="P16" s="32">
        <v>0</v>
      </c>
      <c r="Q16" s="32">
        <v>0</v>
      </c>
      <c r="R16" s="32">
        <v>0</v>
      </c>
      <c r="S16" s="32">
        <f t="shared" si="5"/>
        <v>364422</v>
      </c>
      <c r="T16" s="32">
        <v>362466</v>
      </c>
      <c r="U16" s="32">
        <v>0</v>
      </c>
      <c r="V16" s="32">
        <v>0</v>
      </c>
      <c r="W16" s="32">
        <v>1956</v>
      </c>
      <c r="X16" s="32">
        <v>0</v>
      </c>
      <c r="Y16" s="32">
        <f t="shared" si="6"/>
        <v>940</v>
      </c>
      <c r="Z16" s="32">
        <v>708</v>
      </c>
      <c r="AA16" s="32">
        <v>232</v>
      </c>
    </row>
    <row r="17" spans="1:27" ht="13.5">
      <c r="A17" s="31" t="s">
        <v>5</v>
      </c>
      <c r="B17" s="32">
        <f t="shared" si="7"/>
        <v>1071134</v>
      </c>
      <c r="C17" s="32">
        <f t="shared" si="0"/>
        <v>38510</v>
      </c>
      <c r="D17" s="32">
        <v>12375</v>
      </c>
      <c r="E17" s="32">
        <v>26135</v>
      </c>
      <c r="F17" s="32">
        <f t="shared" si="1"/>
        <v>180954</v>
      </c>
      <c r="G17" s="32">
        <v>147522</v>
      </c>
      <c r="H17" s="32">
        <v>33432</v>
      </c>
      <c r="I17" s="32">
        <f t="shared" si="2"/>
        <v>851670</v>
      </c>
      <c r="J17" s="32">
        <v>137085</v>
      </c>
      <c r="K17" s="32">
        <v>714585</v>
      </c>
      <c r="L17" s="32">
        <f t="shared" si="3"/>
        <v>1077155</v>
      </c>
      <c r="M17" s="32">
        <f t="shared" si="4"/>
        <v>296982</v>
      </c>
      <c r="N17" s="32">
        <v>296982</v>
      </c>
      <c r="O17" s="32">
        <v>0</v>
      </c>
      <c r="P17" s="32">
        <v>0</v>
      </c>
      <c r="Q17" s="32">
        <v>0</v>
      </c>
      <c r="R17" s="32">
        <v>0</v>
      </c>
      <c r="S17" s="32">
        <f t="shared" si="5"/>
        <v>774152</v>
      </c>
      <c r="T17" s="32">
        <v>774152</v>
      </c>
      <c r="U17" s="32">
        <v>0</v>
      </c>
      <c r="V17" s="32">
        <v>0</v>
      </c>
      <c r="W17" s="32">
        <v>0</v>
      </c>
      <c r="X17" s="32">
        <v>0</v>
      </c>
      <c r="Y17" s="32">
        <f t="shared" si="6"/>
        <v>6021</v>
      </c>
      <c r="Z17" s="32">
        <v>5968</v>
      </c>
      <c r="AA17" s="32">
        <v>53</v>
      </c>
    </row>
    <row r="18" spans="1:27" ht="13.5">
      <c r="A18" s="31" t="s">
        <v>27</v>
      </c>
      <c r="B18" s="32">
        <f t="shared" si="7"/>
        <v>1094218</v>
      </c>
      <c r="C18" s="32">
        <f t="shared" si="0"/>
        <v>81604</v>
      </c>
      <c r="D18" s="32">
        <v>50723</v>
      </c>
      <c r="E18" s="32">
        <v>30881</v>
      </c>
      <c r="F18" s="32">
        <f t="shared" si="1"/>
        <v>148625</v>
      </c>
      <c r="G18" s="32">
        <v>125323</v>
      </c>
      <c r="H18" s="32">
        <v>23302</v>
      </c>
      <c r="I18" s="32">
        <f t="shared" si="2"/>
        <v>863989</v>
      </c>
      <c r="J18" s="32">
        <v>124147</v>
      </c>
      <c r="K18" s="32">
        <v>739842</v>
      </c>
      <c r="L18" s="32">
        <f t="shared" si="3"/>
        <v>1102637</v>
      </c>
      <c r="M18" s="32">
        <f t="shared" si="4"/>
        <v>299553</v>
      </c>
      <c r="N18" s="32">
        <v>289712</v>
      </c>
      <c r="O18" s="32">
        <v>0</v>
      </c>
      <c r="P18" s="32">
        <v>9841</v>
      </c>
      <c r="Q18" s="32">
        <v>0</v>
      </c>
      <c r="R18" s="32">
        <v>0</v>
      </c>
      <c r="S18" s="32">
        <f t="shared" si="5"/>
        <v>793045</v>
      </c>
      <c r="T18" s="32">
        <v>751560</v>
      </c>
      <c r="U18" s="32">
        <v>20632</v>
      </c>
      <c r="V18" s="32">
        <v>20853</v>
      </c>
      <c r="W18" s="32">
        <v>0</v>
      </c>
      <c r="X18" s="32">
        <v>0</v>
      </c>
      <c r="Y18" s="32">
        <f t="shared" si="6"/>
        <v>10039</v>
      </c>
      <c r="Z18" s="32">
        <v>9497</v>
      </c>
      <c r="AA18" s="32">
        <v>542</v>
      </c>
    </row>
    <row r="19" spans="1:27" ht="13.5">
      <c r="A19" s="31" t="s">
        <v>28</v>
      </c>
      <c r="B19" s="32">
        <f t="shared" si="7"/>
        <v>641847</v>
      </c>
      <c r="C19" s="32">
        <f t="shared" si="0"/>
        <v>396005</v>
      </c>
      <c r="D19" s="32">
        <v>386670</v>
      </c>
      <c r="E19" s="32">
        <v>9335</v>
      </c>
      <c r="F19" s="32">
        <f t="shared" si="1"/>
        <v>116722</v>
      </c>
      <c r="G19" s="32">
        <v>65419</v>
      </c>
      <c r="H19" s="32">
        <v>51303</v>
      </c>
      <c r="I19" s="32">
        <f t="shared" si="2"/>
        <v>129120</v>
      </c>
      <c r="J19" s="32">
        <v>3493</v>
      </c>
      <c r="K19" s="32">
        <v>125627</v>
      </c>
      <c r="L19" s="32">
        <f t="shared" si="3"/>
        <v>642554</v>
      </c>
      <c r="M19" s="32">
        <f t="shared" si="4"/>
        <v>482647</v>
      </c>
      <c r="N19" s="32">
        <v>449153</v>
      </c>
      <c r="O19" s="32">
        <v>10744</v>
      </c>
      <c r="P19" s="32">
        <v>0</v>
      </c>
      <c r="Q19" s="32">
        <v>0</v>
      </c>
      <c r="R19" s="32">
        <v>22750</v>
      </c>
      <c r="S19" s="32">
        <f t="shared" si="5"/>
        <v>159643</v>
      </c>
      <c r="T19" s="32">
        <v>112133</v>
      </c>
      <c r="U19" s="32">
        <v>36108</v>
      </c>
      <c r="V19" s="32">
        <v>0</v>
      </c>
      <c r="W19" s="32">
        <v>0</v>
      </c>
      <c r="X19" s="32">
        <v>11402</v>
      </c>
      <c r="Y19" s="32">
        <f t="shared" si="6"/>
        <v>264</v>
      </c>
      <c r="Z19" s="32">
        <v>236</v>
      </c>
      <c r="AA19" s="32">
        <v>28</v>
      </c>
    </row>
    <row r="20" spans="1:27" ht="13.5">
      <c r="A20" s="31" t="s">
        <v>29</v>
      </c>
      <c r="B20" s="32">
        <f t="shared" si="7"/>
        <v>579122</v>
      </c>
      <c r="C20" s="32">
        <f t="shared" si="0"/>
        <v>104782</v>
      </c>
      <c r="D20" s="32">
        <v>42882</v>
      </c>
      <c r="E20" s="32">
        <v>61900</v>
      </c>
      <c r="F20" s="32">
        <f t="shared" si="1"/>
        <v>164719</v>
      </c>
      <c r="G20" s="32">
        <v>64014</v>
      </c>
      <c r="H20" s="32">
        <v>100705</v>
      </c>
      <c r="I20" s="32">
        <f t="shared" si="2"/>
        <v>309621</v>
      </c>
      <c r="J20" s="32">
        <v>6384</v>
      </c>
      <c r="K20" s="32">
        <v>303237</v>
      </c>
      <c r="L20" s="32">
        <f t="shared" si="3"/>
        <v>579523</v>
      </c>
      <c r="M20" s="32">
        <f t="shared" si="4"/>
        <v>113280</v>
      </c>
      <c r="N20" s="32">
        <v>65637</v>
      </c>
      <c r="O20" s="32">
        <v>46844</v>
      </c>
      <c r="P20" s="32">
        <v>799</v>
      </c>
      <c r="Q20" s="32">
        <v>0</v>
      </c>
      <c r="R20" s="32">
        <v>0</v>
      </c>
      <c r="S20" s="32">
        <f t="shared" si="5"/>
        <v>465842</v>
      </c>
      <c r="T20" s="32">
        <v>295223</v>
      </c>
      <c r="U20" s="32">
        <v>157578</v>
      </c>
      <c r="V20" s="32">
        <v>12702</v>
      </c>
      <c r="W20" s="32">
        <v>0</v>
      </c>
      <c r="X20" s="32">
        <v>339</v>
      </c>
      <c r="Y20" s="32">
        <f t="shared" si="6"/>
        <v>401</v>
      </c>
      <c r="Z20" s="32">
        <v>281</v>
      </c>
      <c r="AA20" s="32">
        <v>120</v>
      </c>
    </row>
    <row r="21" spans="1:27" ht="13.5">
      <c r="A21" s="31" t="s">
        <v>30</v>
      </c>
      <c r="B21" s="32">
        <f t="shared" si="7"/>
        <v>801352</v>
      </c>
      <c r="C21" s="32">
        <f t="shared" si="0"/>
        <v>10088</v>
      </c>
      <c r="D21" s="32">
        <v>9520</v>
      </c>
      <c r="E21" s="32">
        <v>568</v>
      </c>
      <c r="F21" s="32">
        <f t="shared" si="1"/>
        <v>255019</v>
      </c>
      <c r="G21" s="32">
        <v>216566</v>
      </c>
      <c r="H21" s="32">
        <v>38453</v>
      </c>
      <c r="I21" s="32">
        <f t="shared" si="2"/>
        <v>536245</v>
      </c>
      <c r="J21" s="32">
        <v>79656</v>
      </c>
      <c r="K21" s="32">
        <v>456589</v>
      </c>
      <c r="L21" s="32">
        <f t="shared" si="3"/>
        <v>804524</v>
      </c>
      <c r="M21" s="32">
        <f t="shared" si="4"/>
        <v>305742</v>
      </c>
      <c r="N21" s="32">
        <v>294737</v>
      </c>
      <c r="O21" s="32">
        <v>11005</v>
      </c>
      <c r="P21" s="32">
        <v>0</v>
      </c>
      <c r="Q21" s="32">
        <v>0</v>
      </c>
      <c r="R21" s="32">
        <v>0</v>
      </c>
      <c r="S21" s="32">
        <f t="shared" si="5"/>
        <v>495610</v>
      </c>
      <c r="T21" s="32">
        <v>476019</v>
      </c>
      <c r="U21" s="32">
        <v>19567</v>
      </c>
      <c r="V21" s="32">
        <v>0</v>
      </c>
      <c r="W21" s="32">
        <v>24</v>
      </c>
      <c r="X21" s="32">
        <v>0</v>
      </c>
      <c r="Y21" s="32">
        <f t="shared" si="6"/>
        <v>3172</v>
      </c>
      <c r="Z21" s="32">
        <v>3172</v>
      </c>
      <c r="AA21" s="32">
        <v>0</v>
      </c>
    </row>
    <row r="22" spans="1:27" ht="13.5">
      <c r="A22" s="31" t="s">
        <v>31</v>
      </c>
      <c r="B22" s="32">
        <f t="shared" si="7"/>
        <v>269782</v>
      </c>
      <c r="C22" s="32">
        <f t="shared" si="0"/>
        <v>4066</v>
      </c>
      <c r="D22" s="32">
        <v>1288</v>
      </c>
      <c r="E22" s="32">
        <v>2778</v>
      </c>
      <c r="F22" s="32">
        <f t="shared" si="1"/>
        <v>91029</v>
      </c>
      <c r="G22" s="32">
        <v>80910</v>
      </c>
      <c r="H22" s="32">
        <v>10119</v>
      </c>
      <c r="I22" s="32">
        <f t="shared" si="2"/>
        <v>174687</v>
      </c>
      <c r="J22" s="32">
        <v>36178</v>
      </c>
      <c r="K22" s="32">
        <v>138509</v>
      </c>
      <c r="L22" s="32">
        <f t="shared" si="3"/>
        <v>286518</v>
      </c>
      <c r="M22" s="32">
        <f t="shared" si="4"/>
        <v>118835</v>
      </c>
      <c r="N22" s="32">
        <v>118088</v>
      </c>
      <c r="O22" s="32">
        <v>0</v>
      </c>
      <c r="P22" s="32">
        <v>0</v>
      </c>
      <c r="Q22" s="32">
        <v>0</v>
      </c>
      <c r="R22" s="32">
        <v>747</v>
      </c>
      <c r="S22" s="32">
        <f t="shared" si="5"/>
        <v>152395</v>
      </c>
      <c r="T22" s="32">
        <v>133654</v>
      </c>
      <c r="U22" s="32">
        <v>18164</v>
      </c>
      <c r="V22" s="32">
        <v>0</v>
      </c>
      <c r="W22" s="32">
        <v>0</v>
      </c>
      <c r="X22" s="32">
        <v>577</v>
      </c>
      <c r="Y22" s="32">
        <f t="shared" si="6"/>
        <v>15288</v>
      </c>
      <c r="Z22" s="32">
        <v>4368</v>
      </c>
      <c r="AA22" s="32">
        <v>10920</v>
      </c>
    </row>
    <row r="23" spans="1:27" ht="13.5">
      <c r="A23" s="31" t="s">
        <v>32</v>
      </c>
      <c r="B23" s="32">
        <f t="shared" si="7"/>
        <v>254678</v>
      </c>
      <c r="C23" s="32">
        <f t="shared" si="0"/>
        <v>9992</v>
      </c>
      <c r="D23" s="32">
        <v>5287</v>
      </c>
      <c r="E23" s="32">
        <v>4705</v>
      </c>
      <c r="F23" s="32">
        <f t="shared" si="1"/>
        <v>0</v>
      </c>
      <c r="G23" s="32">
        <v>0</v>
      </c>
      <c r="H23" s="32">
        <v>0</v>
      </c>
      <c r="I23" s="32">
        <f t="shared" si="2"/>
        <v>244686</v>
      </c>
      <c r="J23" s="32">
        <v>57410</v>
      </c>
      <c r="K23" s="32">
        <v>187276</v>
      </c>
      <c r="L23" s="32">
        <f t="shared" si="3"/>
        <v>255314</v>
      </c>
      <c r="M23" s="32">
        <f t="shared" si="4"/>
        <v>62697</v>
      </c>
      <c r="N23" s="32">
        <v>62697</v>
      </c>
      <c r="O23" s="32">
        <v>0</v>
      </c>
      <c r="P23" s="32">
        <v>0</v>
      </c>
      <c r="Q23" s="32">
        <v>0</v>
      </c>
      <c r="R23" s="32">
        <v>0</v>
      </c>
      <c r="S23" s="32">
        <f t="shared" si="5"/>
        <v>191981</v>
      </c>
      <c r="T23" s="32">
        <v>191981</v>
      </c>
      <c r="U23" s="32">
        <v>0</v>
      </c>
      <c r="V23" s="32">
        <v>0</v>
      </c>
      <c r="W23" s="32">
        <v>0</v>
      </c>
      <c r="X23" s="32">
        <v>0</v>
      </c>
      <c r="Y23" s="32">
        <f t="shared" si="6"/>
        <v>636</v>
      </c>
      <c r="Z23" s="32">
        <v>635</v>
      </c>
      <c r="AA23" s="32">
        <v>1</v>
      </c>
    </row>
    <row r="24" spans="1:27" ht="13.5">
      <c r="A24" s="31" t="s">
        <v>33</v>
      </c>
      <c r="B24" s="32">
        <f t="shared" si="7"/>
        <v>229960</v>
      </c>
      <c r="C24" s="32">
        <f t="shared" si="0"/>
        <v>0</v>
      </c>
      <c r="D24" s="32">
        <v>0</v>
      </c>
      <c r="E24" s="32">
        <v>0</v>
      </c>
      <c r="F24" s="32">
        <f t="shared" si="1"/>
        <v>3263</v>
      </c>
      <c r="G24" s="32">
        <v>696</v>
      </c>
      <c r="H24" s="32">
        <v>2567</v>
      </c>
      <c r="I24" s="32">
        <f t="shared" si="2"/>
        <v>226697</v>
      </c>
      <c r="J24" s="32">
        <v>85443</v>
      </c>
      <c r="K24" s="32">
        <v>141254</v>
      </c>
      <c r="L24" s="32">
        <f t="shared" si="3"/>
        <v>233567</v>
      </c>
      <c r="M24" s="32">
        <f t="shared" si="4"/>
        <v>85557</v>
      </c>
      <c r="N24" s="32">
        <v>79057</v>
      </c>
      <c r="O24" s="32">
        <v>6484</v>
      </c>
      <c r="P24" s="32">
        <v>0</v>
      </c>
      <c r="Q24" s="32">
        <v>16</v>
      </c>
      <c r="R24" s="32">
        <v>0</v>
      </c>
      <c r="S24" s="32">
        <f t="shared" si="5"/>
        <v>143821</v>
      </c>
      <c r="T24" s="32">
        <v>130909</v>
      </c>
      <c r="U24" s="32">
        <v>12912</v>
      </c>
      <c r="V24" s="32">
        <v>0</v>
      </c>
      <c r="W24" s="32">
        <v>0</v>
      </c>
      <c r="X24" s="32">
        <v>0</v>
      </c>
      <c r="Y24" s="32">
        <f t="shared" si="6"/>
        <v>4189</v>
      </c>
      <c r="Z24" s="32">
        <v>4055</v>
      </c>
      <c r="AA24" s="32">
        <v>134</v>
      </c>
    </row>
    <row r="25" spans="1:27" ht="13.5">
      <c r="A25" s="31" t="s">
        <v>34</v>
      </c>
      <c r="B25" s="32">
        <f t="shared" si="7"/>
        <v>202376</v>
      </c>
      <c r="C25" s="32">
        <f t="shared" si="0"/>
        <v>2208</v>
      </c>
      <c r="D25" s="32">
        <v>59</v>
      </c>
      <c r="E25" s="32">
        <v>2149</v>
      </c>
      <c r="F25" s="32">
        <f t="shared" si="1"/>
        <v>9525</v>
      </c>
      <c r="G25" s="32">
        <v>1317</v>
      </c>
      <c r="H25" s="32">
        <v>8208</v>
      </c>
      <c r="I25" s="32">
        <f t="shared" si="2"/>
        <v>190643</v>
      </c>
      <c r="J25" s="32">
        <v>42078</v>
      </c>
      <c r="K25" s="32">
        <v>148565</v>
      </c>
      <c r="L25" s="32">
        <f t="shared" si="3"/>
        <v>202639</v>
      </c>
      <c r="M25" s="32">
        <f t="shared" si="4"/>
        <v>43457</v>
      </c>
      <c r="N25" s="32">
        <v>43390</v>
      </c>
      <c r="O25" s="32">
        <v>0</v>
      </c>
      <c r="P25" s="32">
        <v>0</v>
      </c>
      <c r="Q25" s="32">
        <v>67</v>
      </c>
      <c r="R25" s="32">
        <v>0</v>
      </c>
      <c r="S25" s="32">
        <f t="shared" si="5"/>
        <v>158922</v>
      </c>
      <c r="T25" s="32">
        <v>156729</v>
      </c>
      <c r="U25" s="32">
        <v>0</v>
      </c>
      <c r="V25" s="32">
        <v>0</v>
      </c>
      <c r="W25" s="32">
        <v>2193</v>
      </c>
      <c r="X25" s="32">
        <v>0</v>
      </c>
      <c r="Y25" s="32">
        <f t="shared" si="6"/>
        <v>260</v>
      </c>
      <c r="Z25" s="32">
        <v>170</v>
      </c>
      <c r="AA25" s="32">
        <v>90</v>
      </c>
    </row>
    <row r="26" spans="1:27" ht="13.5">
      <c r="A26" s="31" t="s">
        <v>35</v>
      </c>
      <c r="B26" s="32">
        <f t="shared" si="7"/>
        <v>939130</v>
      </c>
      <c r="C26" s="32">
        <f t="shared" si="0"/>
        <v>12714</v>
      </c>
      <c r="D26" s="32">
        <v>8541</v>
      </c>
      <c r="E26" s="32">
        <v>4173</v>
      </c>
      <c r="F26" s="32">
        <f t="shared" si="1"/>
        <v>177230</v>
      </c>
      <c r="G26" s="32">
        <v>161525</v>
      </c>
      <c r="H26" s="32">
        <v>15705</v>
      </c>
      <c r="I26" s="32">
        <f t="shared" si="2"/>
        <v>749186</v>
      </c>
      <c r="J26" s="32">
        <v>588760</v>
      </c>
      <c r="K26" s="32">
        <v>160426</v>
      </c>
      <c r="L26" s="32">
        <f t="shared" si="3"/>
        <v>945398</v>
      </c>
      <c r="M26" s="32">
        <f t="shared" si="4"/>
        <v>758826</v>
      </c>
      <c r="N26" s="32">
        <v>727588</v>
      </c>
      <c r="O26" s="32">
        <v>31238</v>
      </c>
      <c r="P26" s="32">
        <v>0</v>
      </c>
      <c r="Q26" s="32">
        <v>0</v>
      </c>
      <c r="R26" s="32">
        <v>0</v>
      </c>
      <c r="S26" s="32">
        <f t="shared" si="5"/>
        <v>180304</v>
      </c>
      <c r="T26" s="32">
        <v>175581</v>
      </c>
      <c r="U26" s="32">
        <v>540</v>
      </c>
      <c r="V26" s="32">
        <v>0</v>
      </c>
      <c r="W26" s="32">
        <v>0</v>
      </c>
      <c r="X26" s="32">
        <v>4183</v>
      </c>
      <c r="Y26" s="32">
        <f t="shared" si="6"/>
        <v>6268</v>
      </c>
      <c r="Z26" s="32">
        <v>5831</v>
      </c>
      <c r="AA26" s="32">
        <v>437</v>
      </c>
    </row>
    <row r="27" spans="1:27" ht="13.5">
      <c r="A27" s="31" t="s">
        <v>36</v>
      </c>
      <c r="B27" s="32">
        <f t="shared" si="7"/>
        <v>762844</v>
      </c>
      <c r="C27" s="32">
        <f t="shared" si="0"/>
        <v>37431</v>
      </c>
      <c r="D27" s="32">
        <v>30147</v>
      </c>
      <c r="E27" s="32">
        <v>7284</v>
      </c>
      <c r="F27" s="32">
        <f t="shared" si="1"/>
        <v>62993</v>
      </c>
      <c r="G27" s="32">
        <v>57755</v>
      </c>
      <c r="H27" s="32">
        <v>5238</v>
      </c>
      <c r="I27" s="32">
        <f t="shared" si="2"/>
        <v>662420</v>
      </c>
      <c r="J27" s="32">
        <v>154591</v>
      </c>
      <c r="K27" s="32">
        <v>507829</v>
      </c>
      <c r="L27" s="32">
        <f t="shared" si="3"/>
        <v>772563</v>
      </c>
      <c r="M27" s="32">
        <f t="shared" si="4"/>
        <v>242493</v>
      </c>
      <c r="N27" s="32">
        <v>241426</v>
      </c>
      <c r="O27" s="32">
        <v>134</v>
      </c>
      <c r="P27" s="32">
        <v>899</v>
      </c>
      <c r="Q27" s="32">
        <v>0</v>
      </c>
      <c r="R27" s="32">
        <v>34</v>
      </c>
      <c r="S27" s="32">
        <f t="shared" si="5"/>
        <v>522643</v>
      </c>
      <c r="T27" s="32">
        <v>493013</v>
      </c>
      <c r="U27" s="32">
        <v>971</v>
      </c>
      <c r="V27" s="32">
        <v>26366</v>
      </c>
      <c r="W27" s="32">
        <v>2292</v>
      </c>
      <c r="X27" s="32">
        <v>1</v>
      </c>
      <c r="Y27" s="32">
        <f t="shared" si="6"/>
        <v>7427</v>
      </c>
      <c r="Z27" s="32">
        <v>7396</v>
      </c>
      <c r="AA27" s="32">
        <v>31</v>
      </c>
    </row>
    <row r="28" spans="1:27" ht="13.5">
      <c r="A28" s="31" t="s">
        <v>37</v>
      </c>
      <c r="B28" s="32">
        <f t="shared" si="7"/>
        <v>1087214</v>
      </c>
      <c r="C28" s="32">
        <f t="shared" si="0"/>
        <v>35168</v>
      </c>
      <c r="D28" s="32">
        <v>7773</v>
      </c>
      <c r="E28" s="32">
        <v>27395</v>
      </c>
      <c r="F28" s="32">
        <f t="shared" si="1"/>
        <v>29425</v>
      </c>
      <c r="G28" s="32">
        <v>14856</v>
      </c>
      <c r="H28" s="32">
        <v>14569</v>
      </c>
      <c r="I28" s="32">
        <f t="shared" si="2"/>
        <v>1022621</v>
      </c>
      <c r="J28" s="32">
        <v>155427</v>
      </c>
      <c r="K28" s="32">
        <v>867194</v>
      </c>
      <c r="L28" s="32">
        <f t="shared" si="3"/>
        <v>1090299</v>
      </c>
      <c r="M28" s="32">
        <f t="shared" si="4"/>
        <v>178056</v>
      </c>
      <c r="N28" s="32">
        <v>175851</v>
      </c>
      <c r="O28" s="32">
        <v>0</v>
      </c>
      <c r="P28" s="32">
        <v>1773</v>
      </c>
      <c r="Q28" s="32">
        <v>432</v>
      </c>
      <c r="R28" s="32">
        <v>0</v>
      </c>
      <c r="S28" s="32">
        <f t="shared" si="5"/>
        <v>909158</v>
      </c>
      <c r="T28" s="32">
        <v>889930</v>
      </c>
      <c r="U28" s="32">
        <v>0</v>
      </c>
      <c r="V28" s="32">
        <v>15046</v>
      </c>
      <c r="W28" s="32">
        <v>4182</v>
      </c>
      <c r="X28" s="32">
        <v>0</v>
      </c>
      <c r="Y28" s="32">
        <f t="shared" si="6"/>
        <v>3085</v>
      </c>
      <c r="Z28" s="32">
        <v>3085</v>
      </c>
      <c r="AA28" s="32">
        <v>0</v>
      </c>
    </row>
    <row r="29" spans="1:27" ht="13.5">
      <c r="A29" s="31" t="s">
        <v>38</v>
      </c>
      <c r="B29" s="32">
        <f t="shared" si="7"/>
        <v>1510758</v>
      </c>
      <c r="C29" s="32">
        <f t="shared" si="0"/>
        <v>30126</v>
      </c>
      <c r="D29" s="32">
        <v>30126</v>
      </c>
      <c r="E29" s="32">
        <v>0</v>
      </c>
      <c r="F29" s="32">
        <f t="shared" si="1"/>
        <v>187440</v>
      </c>
      <c r="G29" s="32">
        <v>139651</v>
      </c>
      <c r="H29" s="32">
        <v>47789</v>
      </c>
      <c r="I29" s="32">
        <f t="shared" si="2"/>
        <v>1293192</v>
      </c>
      <c r="J29" s="32">
        <v>126684</v>
      </c>
      <c r="K29" s="32">
        <v>1166508</v>
      </c>
      <c r="L29" s="32">
        <f t="shared" si="3"/>
        <v>1518113</v>
      </c>
      <c r="M29" s="32">
        <f t="shared" si="4"/>
        <v>296461</v>
      </c>
      <c r="N29" s="32">
        <v>261490</v>
      </c>
      <c r="O29" s="32">
        <v>20868</v>
      </c>
      <c r="P29" s="32">
        <v>14103</v>
      </c>
      <c r="Q29" s="32">
        <v>0</v>
      </c>
      <c r="R29" s="32">
        <v>0</v>
      </c>
      <c r="S29" s="32">
        <f t="shared" si="5"/>
        <v>1214297</v>
      </c>
      <c r="T29" s="32">
        <v>1066937</v>
      </c>
      <c r="U29" s="32">
        <v>37733</v>
      </c>
      <c r="V29" s="32">
        <v>109345</v>
      </c>
      <c r="W29" s="32">
        <v>0</v>
      </c>
      <c r="X29" s="32">
        <v>282</v>
      </c>
      <c r="Y29" s="32">
        <f t="shared" si="6"/>
        <v>7355</v>
      </c>
      <c r="Z29" s="32">
        <v>3331</v>
      </c>
      <c r="AA29" s="32">
        <v>4024</v>
      </c>
    </row>
    <row r="30" spans="1:27" ht="13.5">
      <c r="A30" s="31" t="s">
        <v>39</v>
      </c>
      <c r="B30" s="32">
        <f t="shared" si="7"/>
        <v>744297</v>
      </c>
      <c r="C30" s="32">
        <f t="shared" si="0"/>
        <v>17124</v>
      </c>
      <c r="D30" s="32">
        <v>15180</v>
      </c>
      <c r="E30" s="32">
        <v>1944</v>
      </c>
      <c r="F30" s="32">
        <f t="shared" si="1"/>
        <v>53170</v>
      </c>
      <c r="G30" s="32">
        <v>50814</v>
      </c>
      <c r="H30" s="32">
        <v>2356</v>
      </c>
      <c r="I30" s="32">
        <f t="shared" si="2"/>
        <v>674003</v>
      </c>
      <c r="J30" s="32">
        <v>247623</v>
      </c>
      <c r="K30" s="32">
        <v>426380</v>
      </c>
      <c r="L30" s="32">
        <f t="shared" si="3"/>
        <v>745530</v>
      </c>
      <c r="M30" s="32">
        <f t="shared" si="4"/>
        <v>313617</v>
      </c>
      <c r="N30" s="32">
        <v>232955</v>
      </c>
      <c r="O30" s="32">
        <v>15778</v>
      </c>
      <c r="P30" s="32">
        <v>64884</v>
      </c>
      <c r="Q30" s="32">
        <v>0</v>
      </c>
      <c r="R30" s="32">
        <v>0</v>
      </c>
      <c r="S30" s="32">
        <f t="shared" si="5"/>
        <v>431020</v>
      </c>
      <c r="T30" s="32">
        <v>310804</v>
      </c>
      <c r="U30" s="32">
        <v>0</v>
      </c>
      <c r="V30" s="32">
        <v>120216</v>
      </c>
      <c r="W30" s="32">
        <v>0</v>
      </c>
      <c r="X30" s="32">
        <v>0</v>
      </c>
      <c r="Y30" s="32">
        <f t="shared" si="6"/>
        <v>893</v>
      </c>
      <c r="Z30" s="32">
        <v>893</v>
      </c>
      <c r="AA30" s="32">
        <v>0</v>
      </c>
    </row>
    <row r="31" spans="1:27" ht="13.5">
      <c r="A31" s="31" t="s">
        <v>40</v>
      </c>
      <c r="B31" s="32">
        <f t="shared" si="7"/>
        <v>471256</v>
      </c>
      <c r="C31" s="32">
        <f t="shared" si="0"/>
        <v>0</v>
      </c>
      <c r="D31" s="32">
        <v>0</v>
      </c>
      <c r="E31" s="32">
        <v>0</v>
      </c>
      <c r="F31" s="32">
        <f t="shared" si="1"/>
        <v>240097</v>
      </c>
      <c r="G31" s="32">
        <v>198290</v>
      </c>
      <c r="H31" s="32">
        <v>41807</v>
      </c>
      <c r="I31" s="32">
        <f t="shared" si="2"/>
        <v>231159</v>
      </c>
      <c r="J31" s="32">
        <v>32587</v>
      </c>
      <c r="K31" s="32">
        <v>198572</v>
      </c>
      <c r="L31" s="32">
        <f t="shared" si="3"/>
        <v>477669</v>
      </c>
      <c r="M31" s="32">
        <f t="shared" si="4"/>
        <v>230693</v>
      </c>
      <c r="N31" s="32">
        <v>223996</v>
      </c>
      <c r="O31" s="32">
        <v>3877</v>
      </c>
      <c r="P31" s="32">
        <v>2724</v>
      </c>
      <c r="Q31" s="32">
        <v>35</v>
      </c>
      <c r="R31" s="32">
        <v>61</v>
      </c>
      <c r="S31" s="32">
        <f t="shared" si="5"/>
        <v>238640</v>
      </c>
      <c r="T31" s="32">
        <v>228563</v>
      </c>
      <c r="U31" s="32">
        <v>2636</v>
      </c>
      <c r="V31" s="32">
        <v>7441</v>
      </c>
      <c r="W31" s="32">
        <v>0</v>
      </c>
      <c r="X31" s="32">
        <v>0</v>
      </c>
      <c r="Y31" s="32">
        <f t="shared" si="6"/>
        <v>8336</v>
      </c>
      <c r="Z31" s="32">
        <v>8312</v>
      </c>
      <c r="AA31" s="32">
        <v>24</v>
      </c>
    </row>
    <row r="32" spans="1:27" ht="13.5">
      <c r="A32" s="31" t="s">
        <v>41</v>
      </c>
      <c r="B32" s="32">
        <f t="shared" si="7"/>
        <v>447177</v>
      </c>
      <c r="C32" s="32">
        <f t="shared" si="0"/>
        <v>56345</v>
      </c>
      <c r="D32" s="32">
        <v>53767</v>
      </c>
      <c r="E32" s="32">
        <v>2578</v>
      </c>
      <c r="F32" s="32">
        <f t="shared" si="1"/>
        <v>219416</v>
      </c>
      <c r="G32" s="32">
        <v>204330</v>
      </c>
      <c r="H32" s="32">
        <v>15086</v>
      </c>
      <c r="I32" s="32">
        <f t="shared" si="2"/>
        <v>171416</v>
      </c>
      <c r="J32" s="32">
        <v>48562</v>
      </c>
      <c r="K32" s="32">
        <v>122854</v>
      </c>
      <c r="L32" s="32">
        <f t="shared" si="3"/>
        <v>467188</v>
      </c>
      <c r="M32" s="32">
        <f t="shared" si="4"/>
        <v>312734</v>
      </c>
      <c r="N32" s="32">
        <v>246971</v>
      </c>
      <c r="O32" s="32">
        <v>63330</v>
      </c>
      <c r="P32" s="32">
        <v>1818</v>
      </c>
      <c r="Q32" s="32">
        <v>615</v>
      </c>
      <c r="R32" s="32">
        <v>0</v>
      </c>
      <c r="S32" s="32">
        <f t="shared" si="5"/>
        <v>141455</v>
      </c>
      <c r="T32" s="32">
        <v>115884</v>
      </c>
      <c r="U32" s="32">
        <v>25049</v>
      </c>
      <c r="V32" s="32">
        <v>522</v>
      </c>
      <c r="W32" s="32">
        <v>0</v>
      </c>
      <c r="X32" s="32">
        <v>0</v>
      </c>
      <c r="Y32" s="32">
        <f t="shared" si="6"/>
        <v>12999</v>
      </c>
      <c r="Z32" s="32">
        <v>12929</v>
      </c>
      <c r="AA32" s="32">
        <v>70</v>
      </c>
    </row>
    <row r="33" spans="1:27" ht="13.5">
      <c r="A33" s="31" t="s">
        <v>42</v>
      </c>
      <c r="B33" s="32">
        <f t="shared" si="7"/>
        <v>1204088</v>
      </c>
      <c r="C33" s="32">
        <f t="shared" si="0"/>
        <v>28843</v>
      </c>
      <c r="D33" s="32">
        <v>28731</v>
      </c>
      <c r="E33" s="32">
        <v>112</v>
      </c>
      <c r="F33" s="32">
        <f t="shared" si="1"/>
        <v>399589</v>
      </c>
      <c r="G33" s="32">
        <v>397411</v>
      </c>
      <c r="H33" s="32">
        <v>2178</v>
      </c>
      <c r="I33" s="32">
        <f t="shared" si="2"/>
        <v>775656</v>
      </c>
      <c r="J33" s="32">
        <v>301276</v>
      </c>
      <c r="K33" s="32">
        <v>474380</v>
      </c>
      <c r="L33" s="32">
        <f t="shared" si="3"/>
        <v>1610760</v>
      </c>
      <c r="M33" s="32">
        <f t="shared" si="4"/>
        <v>1141418</v>
      </c>
      <c r="N33" s="32">
        <v>1087960</v>
      </c>
      <c r="O33" s="32">
        <v>41165</v>
      </c>
      <c r="P33" s="32">
        <v>12293</v>
      </c>
      <c r="Q33" s="32">
        <v>0</v>
      </c>
      <c r="R33" s="32">
        <v>0</v>
      </c>
      <c r="S33" s="32">
        <f t="shared" si="5"/>
        <v>465631</v>
      </c>
      <c r="T33" s="32">
        <v>423879</v>
      </c>
      <c r="U33" s="32">
        <v>26728</v>
      </c>
      <c r="V33" s="32">
        <v>15024</v>
      </c>
      <c r="W33" s="32">
        <v>0</v>
      </c>
      <c r="X33" s="32">
        <v>0</v>
      </c>
      <c r="Y33" s="32">
        <f t="shared" si="6"/>
        <v>3711</v>
      </c>
      <c r="Z33" s="32">
        <v>3547</v>
      </c>
      <c r="AA33" s="32">
        <v>164</v>
      </c>
    </row>
    <row r="34" spans="1:27" ht="13.5">
      <c r="A34" s="31" t="s">
        <v>43</v>
      </c>
      <c r="B34" s="32">
        <f t="shared" si="7"/>
        <v>765637</v>
      </c>
      <c r="C34" s="32">
        <f t="shared" si="0"/>
        <v>147159</v>
      </c>
      <c r="D34" s="32">
        <v>121124</v>
      </c>
      <c r="E34" s="32">
        <v>26035</v>
      </c>
      <c r="F34" s="32">
        <f t="shared" si="1"/>
        <v>262302</v>
      </c>
      <c r="G34" s="32">
        <v>233159</v>
      </c>
      <c r="H34" s="32">
        <v>29143</v>
      </c>
      <c r="I34" s="32">
        <f t="shared" si="2"/>
        <v>356176</v>
      </c>
      <c r="J34" s="32">
        <v>64761</v>
      </c>
      <c r="K34" s="32">
        <v>291415</v>
      </c>
      <c r="L34" s="32">
        <f t="shared" si="3"/>
        <v>770866</v>
      </c>
      <c r="M34" s="32">
        <f t="shared" si="4"/>
        <v>426934</v>
      </c>
      <c r="N34" s="32">
        <v>397362</v>
      </c>
      <c r="O34" s="32">
        <v>23053</v>
      </c>
      <c r="P34" s="32">
        <v>6341</v>
      </c>
      <c r="Q34" s="32">
        <v>176</v>
      </c>
      <c r="R34" s="32">
        <v>2</v>
      </c>
      <c r="S34" s="32">
        <f t="shared" si="5"/>
        <v>336677</v>
      </c>
      <c r="T34" s="32">
        <v>290190</v>
      </c>
      <c r="U34" s="32">
        <v>38882</v>
      </c>
      <c r="V34" s="32">
        <v>7359</v>
      </c>
      <c r="W34" s="32">
        <v>128</v>
      </c>
      <c r="X34" s="32">
        <v>118</v>
      </c>
      <c r="Y34" s="32">
        <f t="shared" si="6"/>
        <v>7255</v>
      </c>
      <c r="Z34" s="32">
        <v>6150</v>
      </c>
      <c r="AA34" s="32">
        <v>1105</v>
      </c>
    </row>
    <row r="35" spans="1:27" ht="13.5">
      <c r="A35" s="31" t="s">
        <v>44</v>
      </c>
      <c r="B35" s="32">
        <f t="shared" si="7"/>
        <v>325277</v>
      </c>
      <c r="C35" s="32">
        <f t="shared" si="0"/>
        <v>27979</v>
      </c>
      <c r="D35" s="32">
        <v>15808</v>
      </c>
      <c r="E35" s="32">
        <v>12171</v>
      </c>
      <c r="F35" s="32">
        <f t="shared" si="1"/>
        <v>112574</v>
      </c>
      <c r="G35" s="32">
        <v>83454</v>
      </c>
      <c r="H35" s="32">
        <v>29120</v>
      </c>
      <c r="I35" s="32">
        <f t="shared" si="2"/>
        <v>184724</v>
      </c>
      <c r="J35" s="32">
        <v>46733</v>
      </c>
      <c r="K35" s="32">
        <v>137991</v>
      </c>
      <c r="L35" s="32">
        <f t="shared" si="3"/>
        <v>331924</v>
      </c>
      <c r="M35" s="32">
        <f t="shared" si="4"/>
        <v>150365</v>
      </c>
      <c r="N35" s="32">
        <v>79200</v>
      </c>
      <c r="O35" s="32">
        <v>3958</v>
      </c>
      <c r="P35" s="32">
        <v>66658</v>
      </c>
      <c r="Q35" s="32">
        <v>511</v>
      </c>
      <c r="R35" s="32">
        <v>38</v>
      </c>
      <c r="S35" s="32">
        <f t="shared" si="5"/>
        <v>179882</v>
      </c>
      <c r="T35" s="32">
        <v>86827</v>
      </c>
      <c r="U35" s="32">
        <v>0</v>
      </c>
      <c r="V35" s="32">
        <v>93038</v>
      </c>
      <c r="W35" s="32">
        <v>0</v>
      </c>
      <c r="X35" s="32">
        <v>17</v>
      </c>
      <c r="Y35" s="32">
        <f t="shared" si="6"/>
        <v>1677</v>
      </c>
      <c r="Z35" s="32">
        <v>1557</v>
      </c>
      <c r="AA35" s="32">
        <v>120</v>
      </c>
    </row>
    <row r="36" spans="1:27" ht="13.5">
      <c r="A36" s="31" t="s">
        <v>45</v>
      </c>
      <c r="B36" s="32">
        <f t="shared" si="7"/>
        <v>526674</v>
      </c>
      <c r="C36" s="32">
        <f t="shared" si="0"/>
        <v>6043</v>
      </c>
      <c r="D36" s="32">
        <v>5729</v>
      </c>
      <c r="E36" s="32">
        <v>314</v>
      </c>
      <c r="F36" s="32">
        <f t="shared" si="1"/>
        <v>389</v>
      </c>
      <c r="G36" s="32">
        <v>0</v>
      </c>
      <c r="H36" s="32">
        <v>389</v>
      </c>
      <c r="I36" s="32">
        <f t="shared" si="2"/>
        <v>520242</v>
      </c>
      <c r="J36" s="32">
        <v>293225</v>
      </c>
      <c r="K36" s="32">
        <v>227017</v>
      </c>
      <c r="L36" s="32">
        <f t="shared" si="3"/>
        <v>533303</v>
      </c>
      <c r="M36" s="32">
        <f t="shared" si="4"/>
        <v>301943</v>
      </c>
      <c r="N36" s="32">
        <v>300709</v>
      </c>
      <c r="O36" s="32">
        <v>652</v>
      </c>
      <c r="P36" s="32">
        <v>569</v>
      </c>
      <c r="Q36" s="32">
        <v>13</v>
      </c>
      <c r="R36" s="32">
        <v>0</v>
      </c>
      <c r="S36" s="32">
        <f t="shared" si="5"/>
        <v>227679</v>
      </c>
      <c r="T36" s="32">
        <v>224428</v>
      </c>
      <c r="U36" s="32">
        <v>216</v>
      </c>
      <c r="V36" s="32">
        <v>3035</v>
      </c>
      <c r="W36" s="32">
        <v>0</v>
      </c>
      <c r="X36" s="32">
        <v>0</v>
      </c>
      <c r="Y36" s="32">
        <f t="shared" si="6"/>
        <v>3681</v>
      </c>
      <c r="Z36" s="32">
        <v>3681</v>
      </c>
      <c r="AA36" s="32">
        <v>0</v>
      </c>
    </row>
    <row r="37" spans="1:27" ht="13.5">
      <c r="A37" s="31" t="s">
        <v>46</v>
      </c>
      <c r="B37" s="32">
        <f t="shared" si="7"/>
        <v>188133</v>
      </c>
      <c r="C37" s="32">
        <f t="shared" si="0"/>
        <v>1076</v>
      </c>
      <c r="D37" s="32">
        <v>1076</v>
      </c>
      <c r="E37" s="32">
        <v>0</v>
      </c>
      <c r="F37" s="32">
        <f t="shared" si="1"/>
        <v>18619</v>
      </c>
      <c r="G37" s="32">
        <v>18515</v>
      </c>
      <c r="H37" s="32">
        <v>104</v>
      </c>
      <c r="I37" s="32">
        <f t="shared" si="2"/>
        <v>168438</v>
      </c>
      <c r="J37" s="32">
        <v>81925</v>
      </c>
      <c r="K37" s="32">
        <v>86513</v>
      </c>
      <c r="L37" s="32">
        <f t="shared" si="3"/>
        <v>195058</v>
      </c>
      <c r="M37" s="32">
        <f t="shared" si="4"/>
        <v>101516</v>
      </c>
      <c r="N37" s="32">
        <v>85597</v>
      </c>
      <c r="O37" s="32">
        <v>15919</v>
      </c>
      <c r="P37" s="32">
        <v>0</v>
      </c>
      <c r="Q37" s="32">
        <v>0</v>
      </c>
      <c r="R37" s="32">
        <v>0</v>
      </c>
      <c r="S37" s="32">
        <f t="shared" si="5"/>
        <v>86617</v>
      </c>
      <c r="T37" s="32">
        <v>86513</v>
      </c>
      <c r="U37" s="32">
        <v>104</v>
      </c>
      <c r="V37" s="32">
        <v>0</v>
      </c>
      <c r="W37" s="32">
        <v>0</v>
      </c>
      <c r="X37" s="32">
        <v>0</v>
      </c>
      <c r="Y37" s="32">
        <f t="shared" si="6"/>
        <v>6925</v>
      </c>
      <c r="Z37" s="32">
        <v>5924</v>
      </c>
      <c r="AA37" s="32">
        <v>1001</v>
      </c>
    </row>
    <row r="38" spans="1:27" ht="13.5">
      <c r="A38" s="31" t="s">
        <v>47</v>
      </c>
      <c r="B38" s="32">
        <f t="shared" si="7"/>
        <v>324355</v>
      </c>
      <c r="C38" s="32">
        <f t="shared" si="0"/>
        <v>2986</v>
      </c>
      <c r="D38" s="32">
        <v>2383</v>
      </c>
      <c r="E38" s="32">
        <v>603</v>
      </c>
      <c r="F38" s="32">
        <f t="shared" si="1"/>
        <v>48718</v>
      </c>
      <c r="G38" s="32">
        <v>46402</v>
      </c>
      <c r="H38" s="32">
        <v>2316</v>
      </c>
      <c r="I38" s="32">
        <f t="shared" si="2"/>
        <v>272651</v>
      </c>
      <c r="J38" s="32">
        <v>135954</v>
      </c>
      <c r="K38" s="32">
        <v>136697</v>
      </c>
      <c r="L38" s="32">
        <f t="shared" si="3"/>
        <v>344246</v>
      </c>
      <c r="M38" s="32">
        <f t="shared" si="4"/>
        <v>184739</v>
      </c>
      <c r="N38" s="32">
        <v>184461</v>
      </c>
      <c r="O38" s="32">
        <v>0</v>
      </c>
      <c r="P38" s="32">
        <v>0</v>
      </c>
      <c r="Q38" s="32">
        <v>278</v>
      </c>
      <c r="R38" s="32">
        <v>0</v>
      </c>
      <c r="S38" s="32">
        <f t="shared" si="5"/>
        <v>140972</v>
      </c>
      <c r="T38" s="32">
        <v>140860</v>
      </c>
      <c r="U38" s="32">
        <v>0</v>
      </c>
      <c r="V38" s="32">
        <v>0</v>
      </c>
      <c r="W38" s="32">
        <v>112</v>
      </c>
      <c r="X38" s="32">
        <v>0</v>
      </c>
      <c r="Y38" s="32">
        <f t="shared" si="6"/>
        <v>18535</v>
      </c>
      <c r="Z38" s="32">
        <v>18535</v>
      </c>
      <c r="AA38" s="32">
        <v>0</v>
      </c>
    </row>
    <row r="39" spans="1:27" ht="13.5">
      <c r="A39" s="31" t="s">
        <v>48</v>
      </c>
      <c r="B39" s="32">
        <f t="shared" si="7"/>
        <v>826233</v>
      </c>
      <c r="C39" s="32">
        <f t="shared" si="0"/>
        <v>25134</v>
      </c>
      <c r="D39" s="32">
        <v>25134</v>
      </c>
      <c r="E39" s="32">
        <v>0</v>
      </c>
      <c r="F39" s="32">
        <f t="shared" si="1"/>
        <v>53546</v>
      </c>
      <c r="G39" s="32">
        <v>41013</v>
      </c>
      <c r="H39" s="32">
        <v>12533</v>
      </c>
      <c r="I39" s="32">
        <f t="shared" si="2"/>
        <v>747553</v>
      </c>
      <c r="J39" s="32">
        <v>328524</v>
      </c>
      <c r="K39" s="32">
        <v>419029</v>
      </c>
      <c r="L39" s="32">
        <f t="shared" si="3"/>
        <v>847600</v>
      </c>
      <c r="M39" s="32">
        <f t="shared" si="4"/>
        <v>394671</v>
      </c>
      <c r="N39" s="32">
        <v>363360</v>
      </c>
      <c r="O39" s="32">
        <v>31311</v>
      </c>
      <c r="P39" s="32">
        <v>0</v>
      </c>
      <c r="Q39" s="32">
        <v>0</v>
      </c>
      <c r="R39" s="32">
        <v>0</v>
      </c>
      <c r="S39" s="32">
        <f t="shared" si="5"/>
        <v>431562</v>
      </c>
      <c r="T39" s="32">
        <v>360858</v>
      </c>
      <c r="U39" s="32">
        <v>61239</v>
      </c>
      <c r="V39" s="32">
        <v>0</v>
      </c>
      <c r="W39" s="32">
        <v>0</v>
      </c>
      <c r="X39" s="32">
        <v>9465</v>
      </c>
      <c r="Y39" s="32">
        <f t="shared" si="6"/>
        <v>21367</v>
      </c>
      <c r="Z39" s="32">
        <v>17884</v>
      </c>
      <c r="AA39" s="32">
        <v>3483</v>
      </c>
    </row>
    <row r="40" spans="1:27" ht="13.5">
      <c r="A40" s="31" t="s">
        <v>49</v>
      </c>
      <c r="B40" s="32">
        <f t="shared" si="7"/>
        <v>826257</v>
      </c>
      <c r="C40" s="32">
        <f t="shared" si="0"/>
        <v>32277</v>
      </c>
      <c r="D40" s="32">
        <v>31375</v>
      </c>
      <c r="E40" s="32">
        <v>902</v>
      </c>
      <c r="F40" s="32">
        <f t="shared" si="1"/>
        <v>71065</v>
      </c>
      <c r="G40" s="32">
        <v>68497</v>
      </c>
      <c r="H40" s="32">
        <v>2568</v>
      </c>
      <c r="I40" s="32">
        <f t="shared" si="2"/>
        <v>722915</v>
      </c>
      <c r="J40" s="32">
        <v>323095</v>
      </c>
      <c r="K40" s="32">
        <v>399820</v>
      </c>
      <c r="L40" s="32">
        <f t="shared" si="3"/>
        <v>877984</v>
      </c>
      <c r="M40" s="32">
        <f t="shared" si="4"/>
        <v>419317</v>
      </c>
      <c r="N40" s="32">
        <v>407004</v>
      </c>
      <c r="O40" s="32">
        <v>11905</v>
      </c>
      <c r="P40" s="32">
        <v>78</v>
      </c>
      <c r="Q40" s="32">
        <v>330</v>
      </c>
      <c r="R40" s="32">
        <v>0</v>
      </c>
      <c r="S40" s="32">
        <f t="shared" si="5"/>
        <v>398194</v>
      </c>
      <c r="T40" s="32">
        <v>387641</v>
      </c>
      <c r="U40" s="32">
        <v>10321</v>
      </c>
      <c r="V40" s="32">
        <v>42</v>
      </c>
      <c r="W40" s="32">
        <v>0</v>
      </c>
      <c r="X40" s="32">
        <v>190</v>
      </c>
      <c r="Y40" s="32">
        <f t="shared" si="6"/>
        <v>60473</v>
      </c>
      <c r="Z40" s="32">
        <v>60324</v>
      </c>
      <c r="AA40" s="32">
        <v>149</v>
      </c>
    </row>
    <row r="41" spans="1:27" ht="13.5">
      <c r="A41" s="31" t="s">
        <v>53</v>
      </c>
      <c r="B41" s="32">
        <f t="shared" si="7"/>
        <v>586924</v>
      </c>
      <c r="C41" s="32">
        <f t="shared" si="0"/>
        <v>14290</v>
      </c>
      <c r="D41" s="32">
        <v>14249</v>
      </c>
      <c r="E41" s="32">
        <v>41</v>
      </c>
      <c r="F41" s="32">
        <f t="shared" si="1"/>
        <v>54494</v>
      </c>
      <c r="G41" s="32">
        <v>48932</v>
      </c>
      <c r="H41" s="32">
        <v>5562</v>
      </c>
      <c r="I41" s="32">
        <f t="shared" si="2"/>
        <v>518140</v>
      </c>
      <c r="J41" s="32">
        <v>192344</v>
      </c>
      <c r="K41" s="32">
        <v>325796</v>
      </c>
      <c r="L41" s="32">
        <f t="shared" si="3"/>
        <v>609813</v>
      </c>
      <c r="M41" s="32">
        <f t="shared" si="4"/>
        <v>253948</v>
      </c>
      <c r="N41" s="32">
        <v>220674</v>
      </c>
      <c r="O41" s="32">
        <v>21397</v>
      </c>
      <c r="P41" s="32">
        <v>11876</v>
      </c>
      <c r="Q41" s="32">
        <v>1</v>
      </c>
      <c r="R41" s="32">
        <v>0</v>
      </c>
      <c r="S41" s="32">
        <f t="shared" si="5"/>
        <v>329673</v>
      </c>
      <c r="T41" s="32">
        <v>241971</v>
      </c>
      <c r="U41" s="32">
        <v>20456</v>
      </c>
      <c r="V41" s="32">
        <v>67246</v>
      </c>
      <c r="W41" s="32">
        <v>0</v>
      </c>
      <c r="X41" s="32">
        <v>0</v>
      </c>
      <c r="Y41" s="32">
        <f t="shared" si="6"/>
        <v>26192</v>
      </c>
      <c r="Z41" s="32">
        <v>22370</v>
      </c>
      <c r="AA41" s="32">
        <v>3822</v>
      </c>
    </row>
    <row r="42" spans="1:27" ht="13.5">
      <c r="A42" s="31" t="s">
        <v>54</v>
      </c>
      <c r="B42" s="32">
        <f t="shared" si="7"/>
        <v>275635</v>
      </c>
      <c r="C42" s="32">
        <f t="shared" si="0"/>
        <v>31475</v>
      </c>
      <c r="D42" s="32">
        <v>15437</v>
      </c>
      <c r="E42" s="32">
        <v>16038</v>
      </c>
      <c r="F42" s="32">
        <f t="shared" si="1"/>
        <v>28047</v>
      </c>
      <c r="G42" s="32">
        <v>5943</v>
      </c>
      <c r="H42" s="32">
        <v>22104</v>
      </c>
      <c r="I42" s="32">
        <f t="shared" si="2"/>
        <v>216113</v>
      </c>
      <c r="J42" s="32">
        <v>55350</v>
      </c>
      <c r="K42" s="32">
        <v>160763</v>
      </c>
      <c r="L42" s="32">
        <f t="shared" si="3"/>
        <v>283504</v>
      </c>
      <c r="M42" s="32">
        <f t="shared" si="4"/>
        <v>76730</v>
      </c>
      <c r="N42" s="32">
        <v>75703</v>
      </c>
      <c r="O42" s="32">
        <v>0</v>
      </c>
      <c r="P42" s="32">
        <v>1027</v>
      </c>
      <c r="Q42" s="32">
        <v>0</v>
      </c>
      <c r="R42" s="32">
        <v>0</v>
      </c>
      <c r="S42" s="32">
        <f t="shared" si="5"/>
        <v>198905</v>
      </c>
      <c r="T42" s="32">
        <v>193623</v>
      </c>
      <c r="U42" s="32">
        <v>49</v>
      </c>
      <c r="V42" s="32">
        <v>5233</v>
      </c>
      <c r="W42" s="32">
        <v>0</v>
      </c>
      <c r="X42" s="32">
        <v>0</v>
      </c>
      <c r="Y42" s="32">
        <f t="shared" si="6"/>
        <v>7869</v>
      </c>
      <c r="Z42" s="32">
        <v>7869</v>
      </c>
      <c r="AA42" s="32">
        <v>0</v>
      </c>
    </row>
    <row r="43" spans="1:27" ht="13.5">
      <c r="A43" s="31" t="s">
        <v>55</v>
      </c>
      <c r="B43" s="32">
        <f t="shared" si="7"/>
        <v>233285</v>
      </c>
      <c r="C43" s="32">
        <f t="shared" si="0"/>
        <v>45092</v>
      </c>
      <c r="D43" s="32">
        <v>40716</v>
      </c>
      <c r="E43" s="32">
        <v>4376</v>
      </c>
      <c r="F43" s="32">
        <f t="shared" si="1"/>
        <v>50727</v>
      </c>
      <c r="G43" s="32">
        <v>47239</v>
      </c>
      <c r="H43" s="32">
        <v>3488</v>
      </c>
      <c r="I43" s="32">
        <f t="shared" si="2"/>
        <v>137466</v>
      </c>
      <c r="J43" s="32">
        <v>36903</v>
      </c>
      <c r="K43" s="32">
        <v>100563</v>
      </c>
      <c r="L43" s="32">
        <f t="shared" si="3"/>
        <v>237955</v>
      </c>
      <c r="M43" s="32">
        <f t="shared" si="4"/>
        <v>124858</v>
      </c>
      <c r="N43" s="32">
        <v>124858</v>
      </c>
      <c r="O43" s="32">
        <v>0</v>
      </c>
      <c r="P43" s="32">
        <v>0</v>
      </c>
      <c r="Q43" s="32">
        <v>0</v>
      </c>
      <c r="R43" s="32">
        <v>0</v>
      </c>
      <c r="S43" s="32">
        <f t="shared" si="5"/>
        <v>108427</v>
      </c>
      <c r="T43" s="32">
        <v>108427</v>
      </c>
      <c r="U43" s="32">
        <v>0</v>
      </c>
      <c r="V43" s="32">
        <v>0</v>
      </c>
      <c r="W43" s="32">
        <v>0</v>
      </c>
      <c r="X43" s="32">
        <v>0</v>
      </c>
      <c r="Y43" s="32">
        <f t="shared" si="6"/>
        <v>4670</v>
      </c>
      <c r="Z43" s="32">
        <v>4412</v>
      </c>
      <c r="AA43" s="32">
        <v>258</v>
      </c>
    </row>
    <row r="44" spans="1:27" ht="13.5">
      <c r="A44" s="31" t="s">
        <v>56</v>
      </c>
      <c r="B44" s="32">
        <f t="shared" si="7"/>
        <v>496656</v>
      </c>
      <c r="C44" s="32">
        <f t="shared" si="0"/>
        <v>13655</v>
      </c>
      <c r="D44" s="32">
        <v>8900</v>
      </c>
      <c r="E44" s="32">
        <v>4755</v>
      </c>
      <c r="F44" s="32">
        <f t="shared" si="1"/>
        <v>33725</v>
      </c>
      <c r="G44" s="32">
        <v>29277</v>
      </c>
      <c r="H44" s="32">
        <v>4448</v>
      </c>
      <c r="I44" s="32">
        <f t="shared" si="2"/>
        <v>449276</v>
      </c>
      <c r="J44" s="32">
        <v>215275</v>
      </c>
      <c r="K44" s="32">
        <v>234001</v>
      </c>
      <c r="L44" s="32">
        <f t="shared" si="3"/>
        <v>506617</v>
      </c>
      <c r="M44" s="32">
        <f t="shared" si="4"/>
        <v>253452</v>
      </c>
      <c r="N44" s="32">
        <v>253401</v>
      </c>
      <c r="O44" s="32">
        <v>0</v>
      </c>
      <c r="P44" s="32">
        <v>0</v>
      </c>
      <c r="Q44" s="32">
        <v>0</v>
      </c>
      <c r="R44" s="32">
        <v>51</v>
      </c>
      <c r="S44" s="32">
        <f t="shared" si="5"/>
        <v>243283</v>
      </c>
      <c r="T44" s="32">
        <v>243283</v>
      </c>
      <c r="U44" s="32">
        <v>0</v>
      </c>
      <c r="V44" s="32">
        <v>0</v>
      </c>
      <c r="W44" s="32">
        <v>0</v>
      </c>
      <c r="X44" s="32">
        <v>0</v>
      </c>
      <c r="Y44" s="32">
        <f t="shared" si="6"/>
        <v>9882</v>
      </c>
      <c r="Z44" s="32">
        <v>9867</v>
      </c>
      <c r="AA44" s="32">
        <v>15</v>
      </c>
    </row>
    <row r="45" spans="1:27" ht="13.5">
      <c r="A45" s="31" t="s">
        <v>57</v>
      </c>
      <c r="B45" s="32">
        <f t="shared" si="7"/>
        <v>410937</v>
      </c>
      <c r="C45" s="32">
        <f t="shared" si="0"/>
        <v>13697</v>
      </c>
      <c r="D45" s="32">
        <v>11919</v>
      </c>
      <c r="E45" s="32">
        <v>1778</v>
      </c>
      <c r="F45" s="32">
        <f t="shared" si="1"/>
        <v>13506</v>
      </c>
      <c r="G45" s="32">
        <v>12547</v>
      </c>
      <c r="H45" s="32">
        <v>959</v>
      </c>
      <c r="I45" s="32">
        <f t="shared" si="2"/>
        <v>383734</v>
      </c>
      <c r="J45" s="32">
        <v>212116</v>
      </c>
      <c r="K45" s="32">
        <v>171618</v>
      </c>
      <c r="L45" s="32">
        <f t="shared" si="3"/>
        <v>417764</v>
      </c>
      <c r="M45" s="32">
        <f t="shared" si="4"/>
        <v>237201</v>
      </c>
      <c r="N45" s="32">
        <v>224348</v>
      </c>
      <c r="O45" s="32">
        <v>0</v>
      </c>
      <c r="P45" s="32">
        <v>10583</v>
      </c>
      <c r="Q45" s="32">
        <v>2270</v>
      </c>
      <c r="R45" s="32">
        <v>0</v>
      </c>
      <c r="S45" s="32">
        <f t="shared" si="5"/>
        <v>173451</v>
      </c>
      <c r="T45" s="32">
        <v>170369</v>
      </c>
      <c r="U45" s="32">
        <v>0</v>
      </c>
      <c r="V45" s="32">
        <v>3082</v>
      </c>
      <c r="W45" s="32">
        <v>0</v>
      </c>
      <c r="X45" s="32">
        <v>0</v>
      </c>
      <c r="Y45" s="32">
        <f t="shared" si="6"/>
        <v>7112</v>
      </c>
      <c r="Z45" s="32">
        <v>7052</v>
      </c>
      <c r="AA45" s="32">
        <v>60</v>
      </c>
    </row>
    <row r="46" spans="1:27" ht="13.5">
      <c r="A46" s="31" t="s">
        <v>58</v>
      </c>
      <c r="B46" s="32">
        <f t="shared" si="7"/>
        <v>1635160</v>
      </c>
      <c r="C46" s="32">
        <f t="shared" si="0"/>
        <v>82213</v>
      </c>
      <c r="D46" s="32">
        <v>80251</v>
      </c>
      <c r="E46" s="32">
        <v>1962</v>
      </c>
      <c r="F46" s="32">
        <f t="shared" si="1"/>
        <v>310306</v>
      </c>
      <c r="G46" s="32">
        <v>305974</v>
      </c>
      <c r="H46" s="32">
        <v>4332</v>
      </c>
      <c r="I46" s="32">
        <f t="shared" si="2"/>
        <v>1242641</v>
      </c>
      <c r="J46" s="32">
        <v>746972</v>
      </c>
      <c r="K46" s="32">
        <v>495669</v>
      </c>
      <c r="L46" s="32">
        <f t="shared" si="3"/>
        <v>1651121</v>
      </c>
      <c r="M46" s="32">
        <f t="shared" si="4"/>
        <v>1133197</v>
      </c>
      <c r="N46" s="32">
        <v>816129</v>
      </c>
      <c r="O46" s="32">
        <v>147461</v>
      </c>
      <c r="P46" s="32">
        <v>162002</v>
      </c>
      <c r="Q46" s="32">
        <v>7439</v>
      </c>
      <c r="R46" s="32">
        <v>166</v>
      </c>
      <c r="S46" s="32">
        <f t="shared" si="5"/>
        <v>501963</v>
      </c>
      <c r="T46" s="32">
        <v>338147</v>
      </c>
      <c r="U46" s="32">
        <v>78058</v>
      </c>
      <c r="V46" s="32">
        <v>83985</v>
      </c>
      <c r="W46" s="32">
        <v>1204</v>
      </c>
      <c r="X46" s="32">
        <v>569</v>
      </c>
      <c r="Y46" s="32">
        <f t="shared" si="6"/>
        <v>15961</v>
      </c>
      <c r="Z46" s="32">
        <v>15885</v>
      </c>
      <c r="AA46" s="32">
        <v>76</v>
      </c>
    </row>
    <row r="47" spans="1:27" ht="13.5">
      <c r="A47" s="31" t="s">
        <v>59</v>
      </c>
      <c r="B47" s="32">
        <f t="shared" si="7"/>
        <v>534938</v>
      </c>
      <c r="C47" s="32">
        <f t="shared" si="0"/>
        <v>0</v>
      </c>
      <c r="D47" s="32">
        <v>0</v>
      </c>
      <c r="E47" s="32">
        <v>0</v>
      </c>
      <c r="F47" s="32">
        <f t="shared" si="1"/>
        <v>973</v>
      </c>
      <c r="G47" s="32">
        <v>973</v>
      </c>
      <c r="H47" s="32">
        <v>0</v>
      </c>
      <c r="I47" s="32">
        <f t="shared" si="2"/>
        <v>533965</v>
      </c>
      <c r="J47" s="32">
        <v>384223</v>
      </c>
      <c r="K47" s="32">
        <v>149742</v>
      </c>
      <c r="L47" s="32">
        <f t="shared" si="3"/>
        <v>541433</v>
      </c>
      <c r="M47" s="32">
        <f t="shared" si="4"/>
        <v>385396</v>
      </c>
      <c r="N47" s="32">
        <v>334279</v>
      </c>
      <c r="O47" s="32">
        <v>0</v>
      </c>
      <c r="P47" s="32">
        <v>51117</v>
      </c>
      <c r="Q47" s="32">
        <v>0</v>
      </c>
      <c r="R47" s="32">
        <v>0</v>
      </c>
      <c r="S47" s="32">
        <f t="shared" si="5"/>
        <v>149742</v>
      </c>
      <c r="T47" s="32">
        <v>108749</v>
      </c>
      <c r="U47" s="32">
        <v>0</v>
      </c>
      <c r="V47" s="32">
        <v>40993</v>
      </c>
      <c r="W47" s="32">
        <v>0</v>
      </c>
      <c r="X47" s="32">
        <v>0</v>
      </c>
      <c r="Y47" s="32">
        <f t="shared" si="6"/>
        <v>6295</v>
      </c>
      <c r="Z47" s="32">
        <v>6295</v>
      </c>
      <c r="AA47" s="32">
        <v>0</v>
      </c>
    </row>
    <row r="48" spans="1:27" ht="13.5">
      <c r="A48" s="31" t="s">
        <v>60</v>
      </c>
      <c r="B48" s="32">
        <f t="shared" si="7"/>
        <v>732513</v>
      </c>
      <c r="C48" s="32">
        <f t="shared" si="0"/>
        <v>70586</v>
      </c>
      <c r="D48" s="32">
        <v>58107</v>
      </c>
      <c r="E48" s="32">
        <v>12479</v>
      </c>
      <c r="F48" s="32">
        <f t="shared" si="1"/>
        <v>19102</v>
      </c>
      <c r="G48" s="32">
        <v>14536</v>
      </c>
      <c r="H48" s="32">
        <v>4566</v>
      </c>
      <c r="I48" s="32">
        <f t="shared" si="2"/>
        <v>642825</v>
      </c>
      <c r="J48" s="32">
        <v>526119</v>
      </c>
      <c r="K48" s="32">
        <v>116706</v>
      </c>
      <c r="L48" s="32">
        <f t="shared" si="3"/>
        <v>739441</v>
      </c>
      <c r="M48" s="32">
        <f t="shared" si="4"/>
        <v>598762</v>
      </c>
      <c r="N48" s="32">
        <v>578693</v>
      </c>
      <c r="O48" s="32">
        <v>125</v>
      </c>
      <c r="P48" s="32">
        <v>16407</v>
      </c>
      <c r="Q48" s="32">
        <v>3537</v>
      </c>
      <c r="R48" s="32">
        <v>0</v>
      </c>
      <c r="S48" s="32">
        <f t="shared" si="5"/>
        <v>133751</v>
      </c>
      <c r="T48" s="32">
        <v>127229</v>
      </c>
      <c r="U48" s="32">
        <v>235</v>
      </c>
      <c r="V48" s="32">
        <v>4815</v>
      </c>
      <c r="W48" s="32">
        <v>681</v>
      </c>
      <c r="X48" s="32">
        <v>791</v>
      </c>
      <c r="Y48" s="32">
        <f t="shared" si="6"/>
        <v>6928</v>
      </c>
      <c r="Z48" s="32">
        <v>6830</v>
      </c>
      <c r="AA48" s="32">
        <v>98</v>
      </c>
    </row>
    <row r="49" spans="1:27" ht="13.5">
      <c r="A49" s="31" t="s">
        <v>61</v>
      </c>
      <c r="B49" s="32">
        <f t="shared" si="7"/>
        <v>626183</v>
      </c>
      <c r="C49" s="32">
        <f t="shared" si="0"/>
        <v>14947</v>
      </c>
      <c r="D49" s="32">
        <v>9536</v>
      </c>
      <c r="E49" s="32">
        <v>5411</v>
      </c>
      <c r="F49" s="32">
        <f t="shared" si="1"/>
        <v>37328</v>
      </c>
      <c r="G49" s="32">
        <v>35712</v>
      </c>
      <c r="H49" s="32">
        <v>1616</v>
      </c>
      <c r="I49" s="32">
        <f t="shared" si="2"/>
        <v>573908</v>
      </c>
      <c r="J49" s="32">
        <v>245170</v>
      </c>
      <c r="K49" s="32">
        <v>328738</v>
      </c>
      <c r="L49" s="32">
        <f t="shared" si="3"/>
        <v>653184</v>
      </c>
      <c r="M49" s="32">
        <f t="shared" si="4"/>
        <v>298048</v>
      </c>
      <c r="N49" s="32">
        <v>250281</v>
      </c>
      <c r="O49" s="32">
        <v>22710</v>
      </c>
      <c r="P49" s="32">
        <v>23001</v>
      </c>
      <c r="Q49" s="32">
        <v>1165</v>
      </c>
      <c r="R49" s="32">
        <v>891</v>
      </c>
      <c r="S49" s="32">
        <f t="shared" si="5"/>
        <v>343828</v>
      </c>
      <c r="T49" s="32">
        <v>243578</v>
      </c>
      <c r="U49" s="32">
        <v>38169</v>
      </c>
      <c r="V49" s="32">
        <v>58262</v>
      </c>
      <c r="W49" s="32">
        <v>2350</v>
      </c>
      <c r="X49" s="32">
        <v>1469</v>
      </c>
      <c r="Y49" s="32">
        <f t="shared" si="6"/>
        <v>11308</v>
      </c>
      <c r="Z49" s="32">
        <v>11239</v>
      </c>
      <c r="AA49" s="32">
        <v>69</v>
      </c>
    </row>
    <row r="50" spans="1:27" ht="13.5">
      <c r="A50" s="31" t="s">
        <v>62</v>
      </c>
      <c r="B50" s="32">
        <f t="shared" si="7"/>
        <v>466163</v>
      </c>
      <c r="C50" s="32">
        <f t="shared" si="0"/>
        <v>2186</v>
      </c>
      <c r="D50" s="32">
        <v>1926</v>
      </c>
      <c r="E50" s="32">
        <v>260</v>
      </c>
      <c r="F50" s="32">
        <f t="shared" si="1"/>
        <v>58825</v>
      </c>
      <c r="G50" s="32">
        <v>58825</v>
      </c>
      <c r="H50" s="32">
        <v>0</v>
      </c>
      <c r="I50" s="32">
        <f t="shared" si="2"/>
        <v>405152</v>
      </c>
      <c r="J50" s="32">
        <v>138267</v>
      </c>
      <c r="K50" s="32">
        <v>266885</v>
      </c>
      <c r="L50" s="32">
        <f t="shared" si="3"/>
        <v>472813</v>
      </c>
      <c r="M50" s="32">
        <f t="shared" si="4"/>
        <v>179892</v>
      </c>
      <c r="N50" s="32">
        <v>172637</v>
      </c>
      <c r="O50" s="32">
        <v>0</v>
      </c>
      <c r="P50" s="32">
        <v>7255</v>
      </c>
      <c r="Q50" s="32">
        <v>0</v>
      </c>
      <c r="R50" s="32">
        <v>0</v>
      </c>
      <c r="S50" s="32">
        <f t="shared" si="5"/>
        <v>267145</v>
      </c>
      <c r="T50" s="32">
        <v>263516</v>
      </c>
      <c r="U50" s="32">
        <v>0</v>
      </c>
      <c r="V50" s="32">
        <v>3629</v>
      </c>
      <c r="W50" s="32">
        <v>0</v>
      </c>
      <c r="X50" s="32">
        <v>0</v>
      </c>
      <c r="Y50" s="32">
        <f t="shared" si="6"/>
        <v>25776</v>
      </c>
      <c r="Z50" s="32">
        <v>19674</v>
      </c>
      <c r="AA50" s="32">
        <v>6102</v>
      </c>
    </row>
    <row r="51" spans="1:27" ht="13.5">
      <c r="A51" s="31" t="s">
        <v>63</v>
      </c>
      <c r="B51" s="32">
        <f t="shared" si="7"/>
        <v>414116</v>
      </c>
      <c r="C51" s="32">
        <f t="shared" si="0"/>
        <v>0</v>
      </c>
      <c r="D51" s="32">
        <v>0</v>
      </c>
      <c r="E51" s="32">
        <v>0</v>
      </c>
      <c r="F51" s="32">
        <f t="shared" si="1"/>
        <v>88912</v>
      </c>
      <c r="G51" s="32">
        <v>76300</v>
      </c>
      <c r="H51" s="32">
        <v>12612</v>
      </c>
      <c r="I51" s="32">
        <f t="shared" si="2"/>
        <v>325204</v>
      </c>
      <c r="J51" s="32">
        <v>100898</v>
      </c>
      <c r="K51" s="32">
        <v>224306</v>
      </c>
      <c r="L51" s="32">
        <f t="shared" si="3"/>
        <v>473386</v>
      </c>
      <c r="M51" s="32">
        <f t="shared" si="4"/>
        <v>233664</v>
      </c>
      <c r="N51" s="32">
        <v>176529</v>
      </c>
      <c r="O51" s="32">
        <v>55879</v>
      </c>
      <c r="P51" s="32">
        <v>0</v>
      </c>
      <c r="Q51" s="32">
        <v>815</v>
      </c>
      <c r="R51" s="32">
        <v>441</v>
      </c>
      <c r="S51" s="32">
        <f t="shared" si="5"/>
        <v>238136</v>
      </c>
      <c r="T51" s="32">
        <v>237261</v>
      </c>
      <c r="U51" s="32">
        <v>526</v>
      </c>
      <c r="V51" s="32">
        <v>0</v>
      </c>
      <c r="W51" s="32">
        <v>349</v>
      </c>
      <c r="X51" s="32">
        <v>0</v>
      </c>
      <c r="Y51" s="32">
        <f t="shared" si="6"/>
        <v>1586</v>
      </c>
      <c r="Z51" s="32">
        <v>1586</v>
      </c>
      <c r="AA51" s="32">
        <v>0</v>
      </c>
    </row>
    <row r="52" spans="1:27" ht="13.5">
      <c r="A52" s="31" t="s">
        <v>64</v>
      </c>
      <c r="B52" s="32">
        <f t="shared" si="7"/>
        <v>798095</v>
      </c>
      <c r="C52" s="32">
        <f t="shared" si="0"/>
        <v>34924</v>
      </c>
      <c r="D52" s="32">
        <v>21894</v>
      </c>
      <c r="E52" s="32">
        <v>13030</v>
      </c>
      <c r="F52" s="32">
        <f t="shared" si="1"/>
        <v>48864</v>
      </c>
      <c r="G52" s="32">
        <v>31722</v>
      </c>
      <c r="H52" s="32">
        <v>17142</v>
      </c>
      <c r="I52" s="32">
        <f t="shared" si="2"/>
        <v>714307</v>
      </c>
      <c r="J52" s="32">
        <v>289647</v>
      </c>
      <c r="K52" s="32">
        <v>424660</v>
      </c>
      <c r="L52" s="32">
        <f t="shared" si="3"/>
        <v>808214</v>
      </c>
      <c r="M52" s="32">
        <f t="shared" si="4"/>
        <v>347417</v>
      </c>
      <c r="N52" s="32">
        <v>323101</v>
      </c>
      <c r="O52" s="32">
        <v>1907</v>
      </c>
      <c r="P52" s="32">
        <v>7977</v>
      </c>
      <c r="Q52" s="32">
        <v>13876</v>
      </c>
      <c r="R52" s="32">
        <v>556</v>
      </c>
      <c r="S52" s="32">
        <f t="shared" si="5"/>
        <v>456602</v>
      </c>
      <c r="T52" s="32">
        <v>381181</v>
      </c>
      <c r="U52" s="32">
        <v>3869</v>
      </c>
      <c r="V52" s="32">
        <v>42875</v>
      </c>
      <c r="W52" s="32">
        <v>27566</v>
      </c>
      <c r="X52" s="32">
        <v>1111</v>
      </c>
      <c r="Y52" s="32">
        <f t="shared" si="6"/>
        <v>4195</v>
      </c>
      <c r="Z52" s="32">
        <v>4195</v>
      </c>
      <c r="AA52" s="32">
        <v>0</v>
      </c>
    </row>
    <row r="53" spans="1:27" ht="13.5">
      <c r="A53" s="31" t="s">
        <v>65</v>
      </c>
      <c r="B53" s="32">
        <f t="shared" si="7"/>
        <v>140982</v>
      </c>
      <c r="C53" s="32">
        <f t="shared" si="0"/>
        <v>2395</v>
      </c>
      <c r="D53" s="32">
        <v>372</v>
      </c>
      <c r="E53" s="32">
        <v>2023</v>
      </c>
      <c r="F53" s="32">
        <f t="shared" si="1"/>
        <v>5479</v>
      </c>
      <c r="G53" s="32">
        <v>2899</v>
      </c>
      <c r="H53" s="32">
        <v>2580</v>
      </c>
      <c r="I53" s="32">
        <f t="shared" si="2"/>
        <v>133108</v>
      </c>
      <c r="J53" s="32">
        <v>49916</v>
      </c>
      <c r="K53" s="32">
        <v>83192</v>
      </c>
      <c r="L53" s="32">
        <f t="shared" si="3"/>
        <v>142996</v>
      </c>
      <c r="M53" s="32">
        <f t="shared" si="4"/>
        <v>53813</v>
      </c>
      <c r="N53" s="32">
        <v>40162</v>
      </c>
      <c r="O53" s="32">
        <v>2719</v>
      </c>
      <c r="P53" s="32">
        <v>4653</v>
      </c>
      <c r="Q53" s="32">
        <v>6165</v>
      </c>
      <c r="R53" s="32">
        <v>114</v>
      </c>
      <c r="S53" s="32">
        <f t="shared" si="5"/>
        <v>87459</v>
      </c>
      <c r="T53" s="32">
        <v>66687</v>
      </c>
      <c r="U53" s="32">
        <v>3558</v>
      </c>
      <c r="V53" s="32">
        <v>10473</v>
      </c>
      <c r="W53" s="32">
        <v>6409</v>
      </c>
      <c r="X53" s="32">
        <v>332</v>
      </c>
      <c r="Y53" s="32">
        <f t="shared" si="6"/>
        <v>1724</v>
      </c>
      <c r="Z53" s="32">
        <v>666</v>
      </c>
      <c r="AA53" s="32">
        <v>1058</v>
      </c>
    </row>
    <row r="54" spans="1:27" ht="13.5">
      <c r="A54" s="37" t="s">
        <v>50</v>
      </c>
      <c r="B54" s="35">
        <f>SUM(B7:B53)</f>
        <v>30027972</v>
      </c>
      <c r="C54" s="35">
        <f aca="true" t="shared" si="8" ref="C54:AA54">SUM(C7:C53)</f>
        <v>1694164</v>
      </c>
      <c r="D54" s="35">
        <f t="shared" si="8"/>
        <v>1318827</v>
      </c>
      <c r="E54" s="35">
        <f t="shared" si="8"/>
        <v>375337</v>
      </c>
      <c r="F54" s="35">
        <f t="shared" si="8"/>
        <v>5081869</v>
      </c>
      <c r="G54" s="35">
        <f t="shared" si="8"/>
        <v>4398814</v>
      </c>
      <c r="H54" s="35">
        <f t="shared" si="8"/>
        <v>683055</v>
      </c>
      <c r="I54" s="35">
        <f t="shared" si="8"/>
        <v>23251939</v>
      </c>
      <c r="J54" s="35">
        <f t="shared" si="8"/>
        <v>9137851</v>
      </c>
      <c r="K54" s="35">
        <f t="shared" si="8"/>
        <v>14114088</v>
      </c>
      <c r="L54" s="35">
        <f t="shared" si="8"/>
        <v>30931706</v>
      </c>
      <c r="M54" s="35">
        <f t="shared" si="8"/>
        <v>15394355</v>
      </c>
      <c r="N54" s="35">
        <f t="shared" si="8"/>
        <v>14100813</v>
      </c>
      <c r="O54" s="35">
        <f t="shared" si="8"/>
        <v>746472</v>
      </c>
      <c r="P54" s="35">
        <f t="shared" si="8"/>
        <v>478678</v>
      </c>
      <c r="Q54" s="35">
        <f t="shared" si="8"/>
        <v>42327</v>
      </c>
      <c r="R54" s="35">
        <f t="shared" si="8"/>
        <v>26065</v>
      </c>
      <c r="S54" s="35">
        <f t="shared" si="8"/>
        <v>15129953</v>
      </c>
      <c r="T54" s="35">
        <f t="shared" si="8"/>
        <v>13596076</v>
      </c>
      <c r="U54" s="35">
        <f t="shared" si="8"/>
        <v>698863</v>
      </c>
      <c r="V54" s="35">
        <f t="shared" si="8"/>
        <v>751582</v>
      </c>
      <c r="W54" s="35">
        <f t="shared" si="8"/>
        <v>51848</v>
      </c>
      <c r="X54" s="35">
        <f t="shared" si="8"/>
        <v>31584</v>
      </c>
      <c r="Y54" s="35">
        <f t="shared" si="8"/>
        <v>407398</v>
      </c>
      <c r="Z54" s="35">
        <f t="shared" si="8"/>
        <v>367645</v>
      </c>
      <c r="AA54" s="35">
        <f t="shared" si="8"/>
        <v>39753</v>
      </c>
    </row>
  </sheetData>
  <mergeCells count="4">
    <mergeCell ref="F3:H3"/>
    <mergeCell ref="I3:K3"/>
    <mergeCell ref="A2:A6"/>
    <mergeCell ref="C3:E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2004-02-06T05:07:55Z</cp:lastPrinted>
  <dcterms:created xsi:type="dcterms:W3CDTF">2002-10-23T07:25:09Z</dcterms:created>
  <dcterms:modified xsi:type="dcterms:W3CDTF">2008-07-08T04:33:25Z</dcterms:modified>
  <cp:category/>
  <cp:version/>
  <cp:contentType/>
  <cp:contentStatus/>
</cp:coreProperties>
</file>