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'委託・許可件数（市町村）'!$A$2:$S$57</definedName>
    <definedName name="_xlnm.Print_Area" localSheetId="5">'委託・許可件数（組合）'!$A$2:$S$18</definedName>
    <definedName name="_xlnm.Print_Area" localSheetId="2">'収集運搬機材（市町村）'!$A$2:$AY$57</definedName>
    <definedName name="_xlnm.Print_Area" localSheetId="3">'収集運搬機材（組合）'!$A$2:$AY$18</definedName>
    <definedName name="_xlnm.Print_Area" localSheetId="6">'処理業者と従業員数'!$A$2:$K$57</definedName>
    <definedName name="_xlnm.Print_Area" localSheetId="0">'廃棄物処理従事職員数（市町村）'!$A$2:$AD$57</definedName>
    <definedName name="_xlnm.Print_Area" localSheetId="1">'廃棄物処理従事職員数（組合）'!$A$2:$AD$18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<sst xmlns="http://schemas.openxmlformats.org/spreadsheetml/2006/main" count="1118" uniqueCount="200">
  <si>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</si>
  <si>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</si>
  <si>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</si>
  <si>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</si>
  <si>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</si>
  <si>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</si>
  <si>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</si>
  <si>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</si>
  <si>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</si>
  <si>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</si>
  <si>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</si>
  <si>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</si>
  <si>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</si>
  <si>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</si>
  <si>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</si>
  <si>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</si>
  <si>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</si>
  <si>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</si>
  <si>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</si>
  <si>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</si>
  <si>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</si>
  <si>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</si>
  <si>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</si>
  <si>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</si>
  <si>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</si>
  <si>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</si>
  <si>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</si>
  <si>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</si>
  <si>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</si>
  <si>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</si>
  <si>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井川町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</si>
  <si>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</si>
  <si>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</si>
  <si>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</si>
  <si>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</si>
  <si>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</si>
  <si>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</si>
  <si>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</si>
  <si>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</si>
  <si>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</si>
  <si>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</si>
  <si>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</si>
  <si>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</si>
  <si>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</si>
  <si>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</si>
  <si>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</si>
  <si>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</si>
  <si>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</si>
  <si>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</si>
  <si>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</si>
  <si>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</si>
  <si>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</si>
  <si>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</si>
  <si>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</si>
  <si>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</si>
  <si>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</si>
  <si>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</si>
  <si>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</si>
  <si>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</si>
  <si>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</si>
  <si>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</si>
  <si>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</si>
  <si>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</si>
  <si>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</si>
  <si>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</si>
  <si>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</si>
  <si>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</si>
  <si>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</si>
  <si>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</si>
  <si>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</si>
  <si>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</si>
  <si>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</si>
  <si>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</si>
  <si>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</si>
  <si>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</si>
  <si>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</si>
  <si>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</si>
  <si>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</si>
  <si>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</si>
  <si>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</si>
  <si>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</si>
  <si>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</si>
  <si>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</si>
  <si>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</si>
  <si>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</si>
  <si>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</si>
  <si>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</si>
  <si>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</si>
  <si>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</si>
  <si>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</si>
  <si>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</si>
  <si>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</si>
  <si>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</si>
  <si>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</si>
  <si>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</si>
  <si>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</si>
  <si>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</si>
  <si>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</si>
  <si>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</si>
  <si>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</si>
  <si>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</si>
  <si>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</si>
  <si>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</si>
  <si>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</si>
  <si>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</si>
  <si>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川島町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</si>
  <si>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</si>
  <si>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</si>
  <si>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</si>
  <si>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</si>
  <si>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</si>
  <si>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</si>
  <si>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</si>
  <si>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</si>
  <si>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</si>
  <si>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</si>
  <si>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</si>
  <si>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三好町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</si>
  <si>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</si>
  <si>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</si>
  <si>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</si>
  <si>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</si>
  <si>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徳島県合計</t>
  </si>
  <si>
    <t>吉野町</t>
  </si>
  <si>
    <t>委託</t>
  </si>
  <si>
    <t>許可</t>
  </si>
  <si>
    <t>直営</t>
  </si>
  <si>
    <t>山城町</t>
  </si>
  <si>
    <t>36859</t>
  </si>
  <si>
    <t>三好郡行政組合</t>
  </si>
  <si>
    <t>36860</t>
  </si>
  <si>
    <t>中央広域環境施設組合</t>
  </si>
  <si>
    <t>36909</t>
  </si>
  <si>
    <t>鳴門市・藍住町環境施設組合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</si>
  <si>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</si>
  <si>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</si>
  <si>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</si>
  <si>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</si>
  <si>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</si>
  <si>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</si>
  <si>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</si>
  <si>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</si>
  <si>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</si>
  <si>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</si>
  <si>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</si>
  <si>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</si>
  <si>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</si>
  <si>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</si>
  <si>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</si>
  <si>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</si>
  <si>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</si>
  <si>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</si>
  <si>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</si>
  <si>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</si>
  <si>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</si>
  <si>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36818</t>
  </si>
  <si>
    <t>吉野川環境整備組合</t>
  </si>
  <si>
    <t>36819</t>
  </si>
  <si>
    <t>海部郡衛生処理事務組合</t>
  </si>
  <si>
    <t>36823</t>
  </si>
  <si>
    <t>三好郡環境衛生組合</t>
  </si>
  <si>
    <t>36824</t>
  </si>
  <si>
    <t>阿北環境整備組合</t>
  </si>
  <si>
    <t>36825</t>
  </si>
  <si>
    <t>阿南市外二町衛生組合</t>
  </si>
  <si>
    <t>36826</t>
  </si>
  <si>
    <t>美馬環境整備組合</t>
  </si>
  <si>
    <t>36847</t>
  </si>
  <si>
    <t>丹生谷行政組合</t>
  </si>
  <si>
    <t>36857</t>
  </si>
  <si>
    <t>小松島市外三町村衛生組合</t>
  </si>
  <si>
    <t>池田町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</si>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</sst>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118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31</v>
      </c>
      <c r="B7" s="36" t="s">
        <v>32</v>
      </c>
      <c r="C7" s="37" t="s">
        <v>33</v>
      </c>
      <c r="D7" s="16">
        <f>E7+H7</f>
        <v>262</v>
      </c>
      <c r="E7" s="16">
        <f>SUM(F7:G7)</f>
        <v>87</v>
      </c>
      <c r="F7" s="16">
        <v>17</v>
      </c>
      <c r="G7" s="16">
        <v>70</v>
      </c>
      <c r="H7" s="16">
        <f>SUM(I7:L7)</f>
        <v>175</v>
      </c>
      <c r="I7" s="16">
        <v>167</v>
      </c>
      <c r="J7" s="16">
        <v>8</v>
      </c>
      <c r="K7" s="16">
        <v>0</v>
      </c>
      <c r="L7" s="16">
        <v>0</v>
      </c>
      <c r="M7" s="16">
        <f>N7+Q7</f>
        <v>26</v>
      </c>
      <c r="N7" s="16">
        <f>SUM(O7:P7)</f>
        <v>23</v>
      </c>
      <c r="O7" s="16">
        <v>6</v>
      </c>
      <c r="P7" s="16">
        <v>17</v>
      </c>
      <c r="Q7" s="16">
        <f>SUM(R7:U7)</f>
        <v>3</v>
      </c>
      <c r="R7" s="16">
        <v>0</v>
      </c>
      <c r="S7" s="16">
        <v>3</v>
      </c>
      <c r="T7" s="16">
        <v>0</v>
      </c>
      <c r="U7" s="16">
        <v>0</v>
      </c>
      <c r="V7" s="16">
        <f>D7+M7</f>
        <v>288</v>
      </c>
      <c r="W7" s="16">
        <f>E7+N7</f>
        <v>110</v>
      </c>
      <c r="X7" s="16">
        <f>F7+O7</f>
        <v>23</v>
      </c>
      <c r="Y7" s="16">
        <f>G7+P7</f>
        <v>87</v>
      </c>
      <c r="Z7" s="16">
        <f>H7+Q7</f>
        <v>178</v>
      </c>
      <c r="AA7" s="16">
        <f>I7+R7</f>
        <v>167</v>
      </c>
      <c r="AB7" s="16">
        <f>J7+S7</f>
        <v>11</v>
      </c>
      <c r="AC7" s="16">
        <f>K7+T7</f>
        <v>0</v>
      </c>
      <c r="AD7" s="16">
        <f>L7+U7</f>
        <v>0</v>
      </c>
    </row>
    <row r="8" spans="1:30" ht="13.5">
      <c r="A8" s="24" t="s">
        <v>31</v>
      </c>
      <c r="B8" s="36" t="s">
        <v>34</v>
      </c>
      <c r="C8" s="37" t="s">
        <v>35</v>
      </c>
      <c r="D8" s="16">
        <f aca="true" t="shared" si="0" ref="D8:D57">E8+H8</f>
        <v>87</v>
      </c>
      <c r="E8" s="16">
        <f aca="true" t="shared" si="1" ref="E8:E57">SUM(F8:G8)</f>
        <v>20</v>
      </c>
      <c r="F8" s="16">
        <v>17</v>
      </c>
      <c r="G8" s="16">
        <v>3</v>
      </c>
      <c r="H8" s="16">
        <f aca="true" t="shared" si="2" ref="H8:H57">SUM(I8:L8)</f>
        <v>67</v>
      </c>
      <c r="I8" s="16">
        <v>55</v>
      </c>
      <c r="J8" s="16">
        <v>12</v>
      </c>
      <c r="K8" s="16">
        <v>0</v>
      </c>
      <c r="L8" s="16">
        <v>0</v>
      </c>
      <c r="M8" s="16">
        <f aca="true" t="shared" si="3" ref="M8:M57">N8+Q8</f>
        <v>21</v>
      </c>
      <c r="N8" s="16">
        <f aca="true" t="shared" si="4" ref="N8:N57">SUM(O8:P8)</f>
        <v>5</v>
      </c>
      <c r="O8" s="16">
        <v>4</v>
      </c>
      <c r="P8" s="16">
        <v>1</v>
      </c>
      <c r="Q8" s="16">
        <f aca="true" t="shared" si="5" ref="Q8:Q57">SUM(R8:U8)</f>
        <v>16</v>
      </c>
      <c r="R8" s="16">
        <v>10</v>
      </c>
      <c r="S8" s="16">
        <v>6</v>
      </c>
      <c r="T8" s="16">
        <v>0</v>
      </c>
      <c r="U8" s="16">
        <v>0</v>
      </c>
      <c r="V8" s="16">
        <f aca="true" t="shared" si="6" ref="V8:V57">D8+M8</f>
        <v>108</v>
      </c>
      <c r="W8" s="16">
        <f aca="true" t="shared" si="7" ref="W8:W57">E8+N8</f>
        <v>25</v>
      </c>
      <c r="X8" s="16">
        <f aca="true" t="shared" si="8" ref="X8:X57">F8+O8</f>
        <v>21</v>
      </c>
      <c r="Y8" s="16">
        <f aca="true" t="shared" si="9" ref="Y8:Y57">G8+P8</f>
        <v>4</v>
      </c>
      <c r="Z8" s="16">
        <f aca="true" t="shared" si="10" ref="Z8:Z57">H8+Q8</f>
        <v>83</v>
      </c>
      <c r="AA8" s="16">
        <f aca="true" t="shared" si="11" ref="AA8:AA57">I8+R8</f>
        <v>65</v>
      </c>
      <c r="AB8" s="16">
        <f aca="true" t="shared" si="12" ref="AB8:AB57">J8+S8</f>
        <v>18</v>
      </c>
      <c r="AC8" s="16">
        <f aca="true" t="shared" si="13" ref="AC8:AC57">K8+T8</f>
        <v>0</v>
      </c>
      <c r="AD8" s="16">
        <f aca="true" t="shared" si="14" ref="AD8:AD57">L8+U8</f>
        <v>0</v>
      </c>
    </row>
    <row r="9" spans="1:30" ht="13.5">
      <c r="A9" s="24" t="s">
        <v>31</v>
      </c>
      <c r="B9" s="36" t="s">
        <v>36</v>
      </c>
      <c r="C9" s="37" t="s">
        <v>37</v>
      </c>
      <c r="D9" s="16">
        <f t="shared" si="0"/>
        <v>36</v>
      </c>
      <c r="E9" s="16">
        <f t="shared" si="1"/>
        <v>7</v>
      </c>
      <c r="F9" s="16">
        <v>6</v>
      </c>
      <c r="G9" s="16">
        <v>1</v>
      </c>
      <c r="H9" s="16">
        <f t="shared" si="2"/>
        <v>29</v>
      </c>
      <c r="I9" s="16">
        <v>28</v>
      </c>
      <c r="J9" s="16">
        <v>1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36</v>
      </c>
      <c r="W9" s="16">
        <f t="shared" si="7"/>
        <v>7</v>
      </c>
      <c r="X9" s="16">
        <f t="shared" si="8"/>
        <v>6</v>
      </c>
      <c r="Y9" s="16">
        <f t="shared" si="9"/>
        <v>1</v>
      </c>
      <c r="Z9" s="16">
        <f t="shared" si="10"/>
        <v>29</v>
      </c>
      <c r="AA9" s="16">
        <f t="shared" si="11"/>
        <v>28</v>
      </c>
      <c r="AB9" s="16">
        <f t="shared" si="12"/>
        <v>1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31</v>
      </c>
      <c r="B10" s="36" t="s">
        <v>38</v>
      </c>
      <c r="C10" s="37" t="s">
        <v>39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0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31</v>
      </c>
      <c r="B11" s="36" t="s">
        <v>40</v>
      </c>
      <c r="C11" s="37" t="s">
        <v>41</v>
      </c>
      <c r="D11" s="16">
        <f t="shared" si="0"/>
        <v>3</v>
      </c>
      <c r="E11" s="16">
        <f t="shared" si="1"/>
        <v>1</v>
      </c>
      <c r="F11" s="16">
        <v>1</v>
      </c>
      <c r="G11" s="16">
        <v>0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</v>
      </c>
      <c r="W11" s="16">
        <f t="shared" si="7"/>
        <v>1</v>
      </c>
      <c r="X11" s="16">
        <f t="shared" si="8"/>
        <v>1</v>
      </c>
      <c r="Y11" s="16">
        <f t="shared" si="9"/>
        <v>0</v>
      </c>
      <c r="Z11" s="16">
        <f t="shared" si="10"/>
        <v>2</v>
      </c>
      <c r="AA11" s="16">
        <f t="shared" si="11"/>
        <v>0</v>
      </c>
      <c r="AB11" s="16">
        <f t="shared" si="12"/>
        <v>2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31</v>
      </c>
      <c r="B12" s="36" t="s">
        <v>42</v>
      </c>
      <c r="C12" s="37" t="s">
        <v>43</v>
      </c>
      <c r="D12" s="16">
        <f t="shared" si="0"/>
        <v>3</v>
      </c>
      <c r="E12" s="16">
        <f t="shared" si="1"/>
        <v>1</v>
      </c>
      <c r="F12" s="16">
        <v>1</v>
      </c>
      <c r="G12" s="16">
        <v>0</v>
      </c>
      <c r="H12" s="16">
        <f t="shared" si="2"/>
        <v>2</v>
      </c>
      <c r="I12" s="16">
        <v>0</v>
      </c>
      <c r="J12" s="16">
        <v>2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2</v>
      </c>
      <c r="AA12" s="16">
        <f t="shared" si="11"/>
        <v>0</v>
      </c>
      <c r="AB12" s="16">
        <f t="shared" si="12"/>
        <v>2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31</v>
      </c>
      <c r="B13" s="36" t="s">
        <v>44</v>
      </c>
      <c r="C13" s="37" t="s">
        <v>45</v>
      </c>
      <c r="D13" s="16">
        <f t="shared" si="0"/>
        <v>4</v>
      </c>
      <c r="E13" s="16">
        <f t="shared" si="1"/>
        <v>2</v>
      </c>
      <c r="F13" s="16">
        <v>2</v>
      </c>
      <c r="G13" s="16">
        <v>0</v>
      </c>
      <c r="H13" s="16">
        <f t="shared" si="2"/>
        <v>2</v>
      </c>
      <c r="I13" s="16">
        <v>1</v>
      </c>
      <c r="J13" s="16">
        <v>1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2</v>
      </c>
      <c r="AA13" s="16">
        <f t="shared" si="11"/>
        <v>1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31</v>
      </c>
      <c r="B14" s="36" t="s">
        <v>46</v>
      </c>
      <c r="C14" s="37" t="s">
        <v>47</v>
      </c>
      <c r="D14" s="16">
        <f t="shared" si="0"/>
        <v>29</v>
      </c>
      <c r="E14" s="16">
        <f t="shared" si="1"/>
        <v>4</v>
      </c>
      <c r="F14" s="16">
        <v>3</v>
      </c>
      <c r="G14" s="16">
        <v>1</v>
      </c>
      <c r="H14" s="16">
        <f t="shared" si="2"/>
        <v>25</v>
      </c>
      <c r="I14" s="16">
        <v>12</v>
      </c>
      <c r="J14" s="16">
        <v>9</v>
      </c>
      <c r="K14" s="16">
        <v>3</v>
      </c>
      <c r="L14" s="16">
        <v>1</v>
      </c>
      <c r="M14" s="16">
        <f t="shared" si="3"/>
        <v>4</v>
      </c>
      <c r="N14" s="16">
        <f t="shared" si="4"/>
        <v>4</v>
      </c>
      <c r="O14" s="16">
        <v>4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33</v>
      </c>
      <c r="W14" s="16">
        <f t="shared" si="7"/>
        <v>8</v>
      </c>
      <c r="X14" s="16">
        <f t="shared" si="8"/>
        <v>7</v>
      </c>
      <c r="Y14" s="16">
        <f t="shared" si="9"/>
        <v>1</v>
      </c>
      <c r="Z14" s="16">
        <f t="shared" si="10"/>
        <v>25</v>
      </c>
      <c r="AA14" s="16">
        <f t="shared" si="11"/>
        <v>12</v>
      </c>
      <c r="AB14" s="16">
        <f t="shared" si="12"/>
        <v>9</v>
      </c>
      <c r="AC14" s="16">
        <f t="shared" si="13"/>
        <v>3</v>
      </c>
      <c r="AD14" s="16">
        <f t="shared" si="14"/>
        <v>1</v>
      </c>
    </row>
    <row r="15" spans="1:30" ht="13.5">
      <c r="A15" s="24" t="s">
        <v>31</v>
      </c>
      <c r="B15" s="36" t="s">
        <v>48</v>
      </c>
      <c r="C15" s="37" t="s">
        <v>49</v>
      </c>
      <c r="D15" s="16">
        <f t="shared" si="0"/>
        <v>10</v>
      </c>
      <c r="E15" s="16">
        <f t="shared" si="1"/>
        <v>1</v>
      </c>
      <c r="F15" s="16">
        <v>1</v>
      </c>
      <c r="G15" s="16">
        <v>0</v>
      </c>
      <c r="H15" s="16">
        <f t="shared" si="2"/>
        <v>9</v>
      </c>
      <c r="I15" s="16">
        <v>5</v>
      </c>
      <c r="J15" s="16">
        <v>3</v>
      </c>
      <c r="K15" s="16">
        <v>1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11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9</v>
      </c>
      <c r="AA15" s="16">
        <f t="shared" si="11"/>
        <v>5</v>
      </c>
      <c r="AB15" s="16">
        <f t="shared" si="12"/>
        <v>3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31</v>
      </c>
      <c r="B16" s="36" t="s">
        <v>50</v>
      </c>
      <c r="C16" s="37" t="s">
        <v>51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31</v>
      </c>
      <c r="B17" s="36" t="s">
        <v>52</v>
      </c>
      <c r="C17" s="37" t="s">
        <v>53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3</v>
      </c>
      <c r="N17" s="16">
        <f t="shared" si="4"/>
        <v>3</v>
      </c>
      <c r="O17" s="16">
        <v>3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6</v>
      </c>
      <c r="W17" s="16">
        <f t="shared" si="7"/>
        <v>6</v>
      </c>
      <c r="X17" s="16">
        <f t="shared" si="8"/>
        <v>6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31</v>
      </c>
      <c r="B18" s="36" t="s">
        <v>54</v>
      </c>
      <c r="C18" s="37" t="s">
        <v>55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31</v>
      </c>
      <c r="B19" s="36" t="s">
        <v>56</v>
      </c>
      <c r="C19" s="37" t="s">
        <v>57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31</v>
      </c>
      <c r="B20" s="36" t="s">
        <v>58</v>
      </c>
      <c r="C20" s="37" t="s">
        <v>59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31</v>
      </c>
      <c r="B21" s="36" t="s">
        <v>60</v>
      </c>
      <c r="C21" s="37" t="s">
        <v>61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31</v>
      </c>
      <c r="B22" s="36" t="s">
        <v>62</v>
      </c>
      <c r="C22" s="37" t="s">
        <v>63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31</v>
      </c>
      <c r="B23" s="36" t="s">
        <v>64</v>
      </c>
      <c r="C23" s="37" t="s">
        <v>65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31</v>
      </c>
      <c r="B24" s="36" t="s">
        <v>66</v>
      </c>
      <c r="C24" s="37" t="s">
        <v>67</v>
      </c>
      <c r="D24" s="16">
        <f t="shared" si="0"/>
        <v>5</v>
      </c>
      <c r="E24" s="16">
        <f t="shared" si="1"/>
        <v>0</v>
      </c>
      <c r="F24" s="16">
        <v>0</v>
      </c>
      <c r="G24" s="16">
        <v>0</v>
      </c>
      <c r="H24" s="16">
        <f t="shared" si="2"/>
        <v>5</v>
      </c>
      <c r="I24" s="16">
        <v>5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5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5</v>
      </c>
      <c r="AA24" s="16">
        <f t="shared" si="11"/>
        <v>5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31</v>
      </c>
      <c r="B25" s="36" t="s">
        <v>68</v>
      </c>
      <c r="C25" s="37" t="s">
        <v>69</v>
      </c>
      <c r="D25" s="16">
        <f t="shared" si="0"/>
        <v>6</v>
      </c>
      <c r="E25" s="16">
        <f t="shared" si="1"/>
        <v>1</v>
      </c>
      <c r="F25" s="16">
        <v>1</v>
      </c>
      <c r="G25" s="16">
        <v>0</v>
      </c>
      <c r="H25" s="16">
        <f t="shared" si="2"/>
        <v>5</v>
      </c>
      <c r="I25" s="16">
        <v>5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6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5</v>
      </c>
      <c r="AA25" s="16">
        <f t="shared" si="11"/>
        <v>5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31</v>
      </c>
      <c r="B26" s="36" t="s">
        <v>70</v>
      </c>
      <c r="C26" s="37" t="s">
        <v>71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31</v>
      </c>
      <c r="B27" s="36" t="s">
        <v>72</v>
      </c>
      <c r="C27" s="37" t="s">
        <v>73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31</v>
      </c>
      <c r="B28" s="36" t="s">
        <v>74</v>
      </c>
      <c r="C28" s="37" t="s">
        <v>75</v>
      </c>
      <c r="D28" s="16">
        <f t="shared" si="0"/>
        <v>4</v>
      </c>
      <c r="E28" s="16">
        <f t="shared" si="1"/>
        <v>2</v>
      </c>
      <c r="F28" s="16">
        <v>2</v>
      </c>
      <c r="G28" s="16">
        <v>0</v>
      </c>
      <c r="H28" s="16">
        <f t="shared" si="2"/>
        <v>2</v>
      </c>
      <c r="I28" s="16">
        <v>2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5</v>
      </c>
      <c r="W28" s="16">
        <f t="shared" si="7"/>
        <v>3</v>
      </c>
      <c r="X28" s="16">
        <f t="shared" si="8"/>
        <v>3</v>
      </c>
      <c r="Y28" s="16">
        <f t="shared" si="9"/>
        <v>0</v>
      </c>
      <c r="Z28" s="16">
        <f t="shared" si="10"/>
        <v>2</v>
      </c>
      <c r="AA28" s="16">
        <f t="shared" si="11"/>
        <v>2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31</v>
      </c>
      <c r="B29" s="36" t="s">
        <v>76</v>
      </c>
      <c r="C29" s="37" t="s">
        <v>77</v>
      </c>
      <c r="D29" s="16">
        <f t="shared" si="0"/>
        <v>8</v>
      </c>
      <c r="E29" s="16">
        <f t="shared" si="1"/>
        <v>3</v>
      </c>
      <c r="F29" s="16">
        <v>3</v>
      </c>
      <c r="G29" s="16">
        <v>0</v>
      </c>
      <c r="H29" s="16">
        <f t="shared" si="2"/>
        <v>5</v>
      </c>
      <c r="I29" s="16">
        <v>0</v>
      </c>
      <c r="J29" s="16">
        <v>5</v>
      </c>
      <c r="K29" s="16">
        <v>0</v>
      </c>
      <c r="L29" s="16">
        <v>0</v>
      </c>
      <c r="M29" s="16">
        <f t="shared" si="3"/>
        <v>3</v>
      </c>
      <c r="N29" s="16">
        <f t="shared" si="4"/>
        <v>0</v>
      </c>
      <c r="O29" s="16">
        <v>0</v>
      </c>
      <c r="P29" s="16">
        <v>0</v>
      </c>
      <c r="Q29" s="16">
        <f t="shared" si="5"/>
        <v>3</v>
      </c>
      <c r="R29" s="16">
        <v>0</v>
      </c>
      <c r="S29" s="16">
        <v>3</v>
      </c>
      <c r="T29" s="16">
        <v>0</v>
      </c>
      <c r="U29" s="16">
        <v>0</v>
      </c>
      <c r="V29" s="16">
        <f t="shared" si="6"/>
        <v>11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8</v>
      </c>
      <c r="AA29" s="16">
        <f t="shared" si="11"/>
        <v>0</v>
      </c>
      <c r="AB29" s="16">
        <f t="shared" si="12"/>
        <v>8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31</v>
      </c>
      <c r="B30" s="36" t="s">
        <v>78</v>
      </c>
      <c r="C30" s="37" t="s">
        <v>79</v>
      </c>
      <c r="D30" s="16">
        <f t="shared" si="0"/>
        <v>23</v>
      </c>
      <c r="E30" s="16">
        <f t="shared" si="1"/>
        <v>3</v>
      </c>
      <c r="F30" s="16">
        <v>2</v>
      </c>
      <c r="G30" s="16">
        <v>1</v>
      </c>
      <c r="H30" s="16">
        <f t="shared" si="2"/>
        <v>20</v>
      </c>
      <c r="I30" s="16">
        <v>12</v>
      </c>
      <c r="J30" s="16">
        <v>8</v>
      </c>
      <c r="K30" s="16">
        <v>0</v>
      </c>
      <c r="L30" s="16">
        <v>0</v>
      </c>
      <c r="M30" s="16">
        <f t="shared" si="3"/>
        <v>5</v>
      </c>
      <c r="N30" s="16">
        <f t="shared" si="4"/>
        <v>2</v>
      </c>
      <c r="O30" s="16">
        <v>1</v>
      </c>
      <c r="P30" s="16">
        <v>1</v>
      </c>
      <c r="Q30" s="16">
        <f t="shared" si="5"/>
        <v>3</v>
      </c>
      <c r="R30" s="16">
        <v>0</v>
      </c>
      <c r="S30" s="16">
        <v>3</v>
      </c>
      <c r="T30" s="16">
        <v>0</v>
      </c>
      <c r="U30" s="16">
        <v>0</v>
      </c>
      <c r="V30" s="16">
        <f t="shared" si="6"/>
        <v>28</v>
      </c>
      <c r="W30" s="16">
        <f t="shared" si="7"/>
        <v>5</v>
      </c>
      <c r="X30" s="16">
        <f t="shared" si="8"/>
        <v>3</v>
      </c>
      <c r="Y30" s="16">
        <f t="shared" si="9"/>
        <v>2</v>
      </c>
      <c r="Z30" s="16">
        <f t="shared" si="10"/>
        <v>23</v>
      </c>
      <c r="AA30" s="16">
        <f t="shared" si="11"/>
        <v>12</v>
      </c>
      <c r="AB30" s="16">
        <f t="shared" si="12"/>
        <v>11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31</v>
      </c>
      <c r="B31" s="36" t="s">
        <v>80</v>
      </c>
      <c r="C31" s="37" t="s">
        <v>81</v>
      </c>
      <c r="D31" s="16">
        <f t="shared" si="0"/>
        <v>28</v>
      </c>
      <c r="E31" s="16">
        <f t="shared" si="1"/>
        <v>3</v>
      </c>
      <c r="F31" s="16">
        <v>3</v>
      </c>
      <c r="G31" s="16">
        <v>0</v>
      </c>
      <c r="H31" s="16">
        <f t="shared" si="2"/>
        <v>25</v>
      </c>
      <c r="I31" s="16">
        <v>17</v>
      </c>
      <c r="J31" s="16">
        <v>8</v>
      </c>
      <c r="K31" s="16">
        <v>0</v>
      </c>
      <c r="L31" s="16">
        <v>0</v>
      </c>
      <c r="M31" s="16">
        <f t="shared" si="3"/>
        <v>10</v>
      </c>
      <c r="N31" s="16">
        <f t="shared" si="4"/>
        <v>2</v>
      </c>
      <c r="O31" s="16">
        <v>2</v>
      </c>
      <c r="P31" s="16">
        <v>0</v>
      </c>
      <c r="Q31" s="16">
        <f t="shared" si="5"/>
        <v>8</v>
      </c>
      <c r="R31" s="16">
        <v>8</v>
      </c>
      <c r="S31" s="16">
        <v>0</v>
      </c>
      <c r="T31" s="16">
        <v>0</v>
      </c>
      <c r="U31" s="16">
        <v>0</v>
      </c>
      <c r="V31" s="16">
        <f t="shared" si="6"/>
        <v>38</v>
      </c>
      <c r="W31" s="16">
        <f t="shared" si="7"/>
        <v>5</v>
      </c>
      <c r="X31" s="16">
        <f t="shared" si="8"/>
        <v>5</v>
      </c>
      <c r="Y31" s="16">
        <f t="shared" si="9"/>
        <v>0</v>
      </c>
      <c r="Z31" s="16">
        <f t="shared" si="10"/>
        <v>33</v>
      </c>
      <c r="AA31" s="16">
        <f t="shared" si="11"/>
        <v>25</v>
      </c>
      <c r="AB31" s="16">
        <f t="shared" si="12"/>
        <v>8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31</v>
      </c>
      <c r="B32" s="36" t="s">
        <v>82</v>
      </c>
      <c r="C32" s="37" t="s">
        <v>83</v>
      </c>
      <c r="D32" s="16">
        <f t="shared" si="0"/>
        <v>4</v>
      </c>
      <c r="E32" s="16">
        <f t="shared" si="1"/>
        <v>1</v>
      </c>
      <c r="F32" s="16">
        <v>0</v>
      </c>
      <c r="G32" s="16">
        <v>1</v>
      </c>
      <c r="H32" s="16">
        <f t="shared" si="2"/>
        <v>3</v>
      </c>
      <c r="I32" s="16">
        <v>0</v>
      </c>
      <c r="J32" s="16">
        <v>2</v>
      </c>
      <c r="K32" s="16">
        <v>1</v>
      </c>
      <c r="L32" s="16">
        <v>0</v>
      </c>
      <c r="M32" s="16">
        <f t="shared" si="3"/>
        <v>4</v>
      </c>
      <c r="N32" s="16">
        <f t="shared" si="4"/>
        <v>1</v>
      </c>
      <c r="O32" s="16">
        <v>1</v>
      </c>
      <c r="P32" s="16">
        <v>0</v>
      </c>
      <c r="Q32" s="16">
        <f t="shared" si="5"/>
        <v>3</v>
      </c>
      <c r="R32" s="16">
        <v>0</v>
      </c>
      <c r="S32" s="16">
        <v>3</v>
      </c>
      <c r="T32" s="16">
        <v>0</v>
      </c>
      <c r="U32" s="16">
        <v>0</v>
      </c>
      <c r="V32" s="16">
        <f t="shared" si="6"/>
        <v>8</v>
      </c>
      <c r="W32" s="16">
        <f t="shared" si="7"/>
        <v>2</v>
      </c>
      <c r="X32" s="16">
        <f t="shared" si="8"/>
        <v>1</v>
      </c>
      <c r="Y32" s="16">
        <f t="shared" si="9"/>
        <v>1</v>
      </c>
      <c r="Z32" s="16">
        <f t="shared" si="10"/>
        <v>6</v>
      </c>
      <c r="AA32" s="16">
        <f t="shared" si="11"/>
        <v>0</v>
      </c>
      <c r="AB32" s="16">
        <f t="shared" si="12"/>
        <v>5</v>
      </c>
      <c r="AC32" s="16">
        <f t="shared" si="13"/>
        <v>1</v>
      </c>
      <c r="AD32" s="16">
        <f t="shared" si="14"/>
        <v>0</v>
      </c>
    </row>
    <row r="33" spans="1:30" ht="13.5">
      <c r="A33" s="24" t="s">
        <v>31</v>
      </c>
      <c r="B33" s="36" t="s">
        <v>84</v>
      </c>
      <c r="C33" s="37" t="s">
        <v>85</v>
      </c>
      <c r="D33" s="16">
        <f t="shared" si="0"/>
        <v>11</v>
      </c>
      <c r="E33" s="16">
        <f t="shared" si="1"/>
        <v>7</v>
      </c>
      <c r="F33" s="16">
        <v>5</v>
      </c>
      <c r="G33" s="16">
        <v>2</v>
      </c>
      <c r="H33" s="16">
        <f t="shared" si="2"/>
        <v>4</v>
      </c>
      <c r="I33" s="16">
        <v>4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12</v>
      </c>
      <c r="W33" s="16">
        <f t="shared" si="7"/>
        <v>8</v>
      </c>
      <c r="X33" s="16">
        <f t="shared" si="8"/>
        <v>6</v>
      </c>
      <c r="Y33" s="16">
        <f t="shared" si="9"/>
        <v>2</v>
      </c>
      <c r="Z33" s="16">
        <f t="shared" si="10"/>
        <v>4</v>
      </c>
      <c r="AA33" s="16">
        <f t="shared" si="11"/>
        <v>4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31</v>
      </c>
      <c r="B34" s="36" t="s">
        <v>86</v>
      </c>
      <c r="C34" s="37" t="s">
        <v>123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31</v>
      </c>
      <c r="B35" s="36" t="s">
        <v>87</v>
      </c>
      <c r="C35" s="37" t="s">
        <v>88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31</v>
      </c>
      <c r="B36" s="36" t="s">
        <v>89</v>
      </c>
      <c r="C36" s="37" t="s">
        <v>90</v>
      </c>
      <c r="D36" s="16">
        <f t="shared" si="0"/>
        <v>10</v>
      </c>
      <c r="E36" s="16">
        <f t="shared" si="1"/>
        <v>2</v>
      </c>
      <c r="F36" s="16">
        <v>2</v>
      </c>
      <c r="G36" s="16">
        <v>0</v>
      </c>
      <c r="H36" s="16">
        <f t="shared" si="2"/>
        <v>8</v>
      </c>
      <c r="I36" s="16">
        <v>8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10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8</v>
      </c>
      <c r="AA36" s="16">
        <f t="shared" si="11"/>
        <v>8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31</v>
      </c>
      <c r="B37" s="36" t="s">
        <v>91</v>
      </c>
      <c r="C37" s="37" t="s">
        <v>92</v>
      </c>
      <c r="D37" s="16">
        <f t="shared" si="0"/>
        <v>4</v>
      </c>
      <c r="E37" s="16">
        <f t="shared" si="1"/>
        <v>2</v>
      </c>
      <c r="F37" s="16">
        <v>2</v>
      </c>
      <c r="G37" s="16">
        <v>0</v>
      </c>
      <c r="H37" s="16">
        <f t="shared" si="2"/>
        <v>2</v>
      </c>
      <c r="I37" s="16">
        <v>2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4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2</v>
      </c>
      <c r="AA37" s="16">
        <f t="shared" si="11"/>
        <v>2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31</v>
      </c>
      <c r="B38" s="36" t="s">
        <v>93</v>
      </c>
      <c r="C38" s="37" t="s">
        <v>94</v>
      </c>
      <c r="D38" s="16">
        <f t="shared" si="0"/>
        <v>29</v>
      </c>
      <c r="E38" s="16">
        <f t="shared" si="1"/>
        <v>3</v>
      </c>
      <c r="F38" s="16">
        <v>3</v>
      </c>
      <c r="G38" s="16">
        <v>0</v>
      </c>
      <c r="H38" s="16">
        <f t="shared" si="2"/>
        <v>26</v>
      </c>
      <c r="I38" s="16">
        <v>13</v>
      </c>
      <c r="J38" s="16">
        <v>13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29</v>
      </c>
      <c r="W38" s="16">
        <f t="shared" si="7"/>
        <v>3</v>
      </c>
      <c r="X38" s="16">
        <f t="shared" si="8"/>
        <v>3</v>
      </c>
      <c r="Y38" s="16">
        <f t="shared" si="9"/>
        <v>0</v>
      </c>
      <c r="Z38" s="16">
        <f t="shared" si="10"/>
        <v>26</v>
      </c>
      <c r="AA38" s="16">
        <f t="shared" si="11"/>
        <v>13</v>
      </c>
      <c r="AB38" s="16">
        <f t="shared" si="12"/>
        <v>13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31</v>
      </c>
      <c r="B39" s="36" t="s">
        <v>95</v>
      </c>
      <c r="C39" s="37" t="s">
        <v>105</v>
      </c>
      <c r="D39" s="16">
        <f t="shared" si="0"/>
        <v>4</v>
      </c>
      <c r="E39" s="16">
        <f t="shared" si="1"/>
        <v>1</v>
      </c>
      <c r="F39" s="16">
        <v>1</v>
      </c>
      <c r="G39" s="16">
        <v>0</v>
      </c>
      <c r="H39" s="16">
        <f t="shared" si="2"/>
        <v>3</v>
      </c>
      <c r="I39" s="16">
        <v>3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4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3</v>
      </c>
      <c r="AA39" s="16">
        <f t="shared" si="11"/>
        <v>3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31</v>
      </c>
      <c r="B40" s="36" t="s">
        <v>96</v>
      </c>
      <c r="C40" s="37" t="s">
        <v>97</v>
      </c>
      <c r="D40" s="16">
        <f t="shared" si="0"/>
        <v>11</v>
      </c>
      <c r="E40" s="16">
        <f t="shared" si="1"/>
        <v>4</v>
      </c>
      <c r="F40" s="16">
        <v>2</v>
      </c>
      <c r="G40" s="16">
        <v>2</v>
      </c>
      <c r="H40" s="16">
        <f t="shared" si="2"/>
        <v>7</v>
      </c>
      <c r="I40" s="16">
        <v>4</v>
      </c>
      <c r="J40" s="16">
        <v>3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11</v>
      </c>
      <c r="W40" s="16">
        <f t="shared" si="7"/>
        <v>4</v>
      </c>
      <c r="X40" s="16">
        <f t="shared" si="8"/>
        <v>2</v>
      </c>
      <c r="Y40" s="16">
        <f t="shared" si="9"/>
        <v>2</v>
      </c>
      <c r="Z40" s="16">
        <f t="shared" si="10"/>
        <v>7</v>
      </c>
      <c r="AA40" s="16">
        <f t="shared" si="11"/>
        <v>4</v>
      </c>
      <c r="AB40" s="16">
        <f t="shared" si="12"/>
        <v>3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31</v>
      </c>
      <c r="B41" s="36" t="s">
        <v>98</v>
      </c>
      <c r="C41" s="37" t="s">
        <v>99</v>
      </c>
      <c r="D41" s="16">
        <f t="shared" si="0"/>
        <v>2</v>
      </c>
      <c r="E41" s="16">
        <f t="shared" si="1"/>
        <v>1</v>
      </c>
      <c r="F41" s="16">
        <v>1</v>
      </c>
      <c r="G41" s="16">
        <v>0</v>
      </c>
      <c r="H41" s="16">
        <f t="shared" si="2"/>
        <v>1</v>
      </c>
      <c r="I41" s="16">
        <v>1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1</v>
      </c>
      <c r="AA41" s="16">
        <f t="shared" si="11"/>
        <v>1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31</v>
      </c>
      <c r="B42" s="36" t="s">
        <v>100</v>
      </c>
      <c r="C42" s="37" t="s">
        <v>101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31</v>
      </c>
      <c r="B43" s="36" t="s">
        <v>102</v>
      </c>
      <c r="C43" s="37" t="s">
        <v>103</v>
      </c>
      <c r="D43" s="16">
        <f t="shared" si="0"/>
        <v>1</v>
      </c>
      <c r="E43" s="16">
        <f t="shared" si="1"/>
        <v>1</v>
      </c>
      <c r="F43" s="16">
        <v>1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31</v>
      </c>
      <c r="B44" s="36" t="s">
        <v>104</v>
      </c>
      <c r="C44" s="37" t="s">
        <v>134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31</v>
      </c>
      <c r="B45" s="36" t="s">
        <v>135</v>
      </c>
      <c r="C45" s="37" t="s">
        <v>136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31</v>
      </c>
      <c r="B46" s="36" t="s">
        <v>137</v>
      </c>
      <c r="C46" s="37" t="s">
        <v>138</v>
      </c>
      <c r="D46" s="16">
        <f t="shared" si="0"/>
        <v>4</v>
      </c>
      <c r="E46" s="16">
        <f t="shared" si="1"/>
        <v>1</v>
      </c>
      <c r="F46" s="16">
        <v>1</v>
      </c>
      <c r="G46" s="16">
        <v>0</v>
      </c>
      <c r="H46" s="16">
        <f t="shared" si="2"/>
        <v>3</v>
      </c>
      <c r="I46" s="16">
        <v>3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4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3</v>
      </c>
      <c r="AA46" s="16">
        <f t="shared" si="11"/>
        <v>3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31</v>
      </c>
      <c r="B47" s="36" t="s">
        <v>139</v>
      </c>
      <c r="C47" s="37" t="s">
        <v>140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1</v>
      </c>
      <c r="N47" s="16">
        <f t="shared" si="4"/>
        <v>1</v>
      </c>
      <c r="O47" s="16">
        <v>1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2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31</v>
      </c>
      <c r="B48" s="36" t="s">
        <v>141</v>
      </c>
      <c r="C48" s="37" t="s">
        <v>142</v>
      </c>
      <c r="D48" s="16">
        <f t="shared" si="0"/>
        <v>1</v>
      </c>
      <c r="E48" s="16">
        <f t="shared" si="1"/>
        <v>0</v>
      </c>
      <c r="F48" s="16">
        <v>0</v>
      </c>
      <c r="G48" s="16">
        <v>0</v>
      </c>
      <c r="H48" s="16">
        <f t="shared" si="2"/>
        <v>1</v>
      </c>
      <c r="I48" s="16">
        <v>1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1</v>
      </c>
      <c r="AA48" s="16">
        <f t="shared" si="11"/>
        <v>1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31</v>
      </c>
      <c r="B49" s="36" t="s">
        <v>143</v>
      </c>
      <c r="C49" s="37" t="s">
        <v>144</v>
      </c>
      <c r="D49" s="16">
        <f t="shared" si="0"/>
        <v>3</v>
      </c>
      <c r="E49" s="16">
        <f t="shared" si="1"/>
        <v>1</v>
      </c>
      <c r="F49" s="16">
        <v>1</v>
      </c>
      <c r="G49" s="16">
        <v>0</v>
      </c>
      <c r="H49" s="16">
        <f t="shared" si="2"/>
        <v>2</v>
      </c>
      <c r="I49" s="16">
        <v>2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3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2</v>
      </c>
      <c r="AA49" s="16">
        <f t="shared" si="11"/>
        <v>2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31</v>
      </c>
      <c r="B50" s="36" t="s">
        <v>145</v>
      </c>
      <c r="C50" s="37" t="s">
        <v>117</v>
      </c>
      <c r="D50" s="16">
        <f t="shared" si="0"/>
        <v>4</v>
      </c>
      <c r="E50" s="16">
        <f t="shared" si="1"/>
        <v>1</v>
      </c>
      <c r="F50" s="16">
        <v>1</v>
      </c>
      <c r="G50" s="16">
        <v>0</v>
      </c>
      <c r="H50" s="16">
        <f t="shared" si="2"/>
        <v>3</v>
      </c>
      <c r="I50" s="16">
        <v>3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4</v>
      </c>
      <c r="W50" s="16">
        <f t="shared" si="7"/>
        <v>1</v>
      </c>
      <c r="X50" s="16">
        <f t="shared" si="8"/>
        <v>1</v>
      </c>
      <c r="Y50" s="16">
        <f t="shared" si="9"/>
        <v>0</v>
      </c>
      <c r="Z50" s="16">
        <f t="shared" si="10"/>
        <v>3</v>
      </c>
      <c r="AA50" s="16">
        <f t="shared" si="11"/>
        <v>3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31</v>
      </c>
      <c r="B51" s="36" t="s">
        <v>146</v>
      </c>
      <c r="C51" s="37" t="s">
        <v>171</v>
      </c>
      <c r="D51" s="16">
        <f t="shared" si="0"/>
        <v>19</v>
      </c>
      <c r="E51" s="16">
        <f t="shared" si="1"/>
        <v>3</v>
      </c>
      <c r="F51" s="16">
        <v>3</v>
      </c>
      <c r="G51" s="16">
        <v>0</v>
      </c>
      <c r="H51" s="16">
        <f t="shared" si="2"/>
        <v>16</v>
      </c>
      <c r="I51" s="16">
        <v>16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19</v>
      </c>
      <c r="W51" s="16">
        <f t="shared" si="7"/>
        <v>3</v>
      </c>
      <c r="X51" s="16">
        <f t="shared" si="8"/>
        <v>3</v>
      </c>
      <c r="Y51" s="16">
        <f t="shared" si="9"/>
        <v>0</v>
      </c>
      <c r="Z51" s="16">
        <f t="shared" si="10"/>
        <v>16</v>
      </c>
      <c r="AA51" s="16">
        <f t="shared" si="11"/>
        <v>16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31</v>
      </c>
      <c r="B52" s="36" t="s">
        <v>147</v>
      </c>
      <c r="C52" s="37" t="s">
        <v>127</v>
      </c>
      <c r="D52" s="16">
        <f t="shared" si="0"/>
        <v>4</v>
      </c>
      <c r="E52" s="16">
        <f t="shared" si="1"/>
        <v>1</v>
      </c>
      <c r="F52" s="16">
        <v>1</v>
      </c>
      <c r="G52" s="16">
        <v>0</v>
      </c>
      <c r="H52" s="16">
        <f t="shared" si="2"/>
        <v>3</v>
      </c>
      <c r="I52" s="16">
        <v>3</v>
      </c>
      <c r="J52" s="16">
        <v>0</v>
      </c>
      <c r="K52" s="16">
        <v>0</v>
      </c>
      <c r="L52" s="16">
        <v>0</v>
      </c>
      <c r="M52" s="16">
        <f t="shared" si="3"/>
        <v>0</v>
      </c>
      <c r="N52" s="16">
        <f t="shared" si="4"/>
        <v>0</v>
      </c>
      <c r="O52" s="16">
        <v>0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4</v>
      </c>
      <c r="W52" s="16">
        <f t="shared" si="7"/>
        <v>1</v>
      </c>
      <c r="X52" s="16">
        <f t="shared" si="8"/>
        <v>1</v>
      </c>
      <c r="Y52" s="16">
        <f t="shared" si="9"/>
        <v>0</v>
      </c>
      <c r="Z52" s="16">
        <f t="shared" si="10"/>
        <v>3</v>
      </c>
      <c r="AA52" s="16">
        <f t="shared" si="11"/>
        <v>3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31</v>
      </c>
      <c r="B53" s="36" t="s">
        <v>148</v>
      </c>
      <c r="C53" s="37" t="s">
        <v>30</v>
      </c>
      <c r="D53" s="16">
        <f t="shared" si="0"/>
        <v>7</v>
      </c>
      <c r="E53" s="16">
        <f t="shared" si="1"/>
        <v>2</v>
      </c>
      <c r="F53" s="16">
        <v>2</v>
      </c>
      <c r="G53" s="16">
        <v>0</v>
      </c>
      <c r="H53" s="16">
        <f t="shared" si="2"/>
        <v>5</v>
      </c>
      <c r="I53" s="16">
        <v>5</v>
      </c>
      <c r="J53" s="16">
        <v>0</v>
      </c>
      <c r="K53" s="16">
        <v>0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7</v>
      </c>
      <c r="W53" s="16">
        <f t="shared" si="7"/>
        <v>2</v>
      </c>
      <c r="X53" s="16">
        <f t="shared" si="8"/>
        <v>2</v>
      </c>
      <c r="Y53" s="16">
        <f t="shared" si="9"/>
        <v>0</v>
      </c>
      <c r="Z53" s="16">
        <f t="shared" si="10"/>
        <v>5</v>
      </c>
      <c r="AA53" s="16">
        <f t="shared" si="11"/>
        <v>5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31</v>
      </c>
      <c r="B54" s="36" t="s">
        <v>149</v>
      </c>
      <c r="C54" s="37" t="s">
        <v>150</v>
      </c>
      <c r="D54" s="16">
        <f t="shared" si="0"/>
        <v>5</v>
      </c>
      <c r="E54" s="16">
        <f t="shared" si="1"/>
        <v>1</v>
      </c>
      <c r="F54" s="16">
        <v>1</v>
      </c>
      <c r="G54" s="16">
        <v>0</v>
      </c>
      <c r="H54" s="16">
        <f t="shared" si="2"/>
        <v>4</v>
      </c>
      <c r="I54" s="16">
        <v>4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5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4</v>
      </c>
      <c r="AA54" s="16">
        <f t="shared" si="11"/>
        <v>4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31</v>
      </c>
      <c r="B55" s="36" t="s">
        <v>151</v>
      </c>
      <c r="C55" s="37" t="s">
        <v>152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31</v>
      </c>
      <c r="B56" s="36" t="s">
        <v>153</v>
      </c>
      <c r="C56" s="37" t="s">
        <v>154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1</v>
      </c>
      <c r="W56" s="16">
        <f t="shared" si="7"/>
        <v>1</v>
      </c>
      <c r="X56" s="16">
        <f t="shared" si="8"/>
        <v>1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43" t="s">
        <v>122</v>
      </c>
      <c r="B57" s="44"/>
      <c r="C57" s="45"/>
      <c r="D57" s="16">
        <f t="shared" si="0"/>
        <v>651</v>
      </c>
      <c r="E57" s="16">
        <f t="shared" si="1"/>
        <v>187</v>
      </c>
      <c r="F57" s="16">
        <f>SUM(F7:F56)</f>
        <v>106</v>
      </c>
      <c r="G57" s="16">
        <f>SUM(G7:G56)</f>
        <v>81</v>
      </c>
      <c r="H57" s="16">
        <f t="shared" si="2"/>
        <v>464</v>
      </c>
      <c r="I57" s="16">
        <f>SUM(I7:I56)</f>
        <v>381</v>
      </c>
      <c r="J57" s="16">
        <f>SUM(J7:J56)</f>
        <v>77</v>
      </c>
      <c r="K57" s="16">
        <f>SUM(K7:K56)</f>
        <v>5</v>
      </c>
      <c r="L57" s="16">
        <f>SUM(L7:L56)</f>
        <v>1</v>
      </c>
      <c r="M57" s="16">
        <f t="shared" si="3"/>
        <v>92</v>
      </c>
      <c r="N57" s="16">
        <f t="shared" si="4"/>
        <v>56</v>
      </c>
      <c r="O57" s="16">
        <f>SUM(O7:O56)</f>
        <v>37</v>
      </c>
      <c r="P57" s="16">
        <f>SUM(P7:P56)</f>
        <v>19</v>
      </c>
      <c r="Q57" s="16">
        <f t="shared" si="5"/>
        <v>36</v>
      </c>
      <c r="R57" s="16">
        <f>SUM(R7:R56)</f>
        <v>18</v>
      </c>
      <c r="S57" s="16">
        <f>SUM(S7:S56)</f>
        <v>18</v>
      </c>
      <c r="T57" s="16">
        <f>SUM(T7:T56)</f>
        <v>0</v>
      </c>
      <c r="U57" s="16">
        <f>SUM(U7:U56)</f>
        <v>0</v>
      </c>
      <c r="V57" s="16">
        <f t="shared" si="6"/>
        <v>743</v>
      </c>
      <c r="W57" s="16">
        <f t="shared" si="7"/>
        <v>243</v>
      </c>
      <c r="X57" s="16">
        <f t="shared" si="8"/>
        <v>143</v>
      </c>
      <c r="Y57" s="16">
        <f t="shared" si="9"/>
        <v>100</v>
      </c>
      <c r="Z57" s="16">
        <f t="shared" si="10"/>
        <v>500</v>
      </c>
      <c r="AA57" s="16">
        <f t="shared" si="11"/>
        <v>399</v>
      </c>
      <c r="AB57" s="16">
        <f t="shared" si="12"/>
        <v>95</v>
      </c>
      <c r="AC57" s="16">
        <f t="shared" si="13"/>
        <v>5</v>
      </c>
      <c r="AD57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8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118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176</v>
      </c>
      <c r="C2" s="49" t="s">
        <v>1</v>
      </c>
      <c r="D2" s="7" t="s">
        <v>177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178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179</v>
      </c>
      <c r="F3" s="9"/>
      <c r="G3" s="10"/>
      <c r="H3" s="12" t="s">
        <v>180</v>
      </c>
      <c r="I3" s="8"/>
      <c r="J3" s="8"/>
      <c r="K3" s="8"/>
      <c r="L3" s="10"/>
      <c r="M3" s="11" t="s">
        <v>3</v>
      </c>
      <c r="N3" s="12" t="s">
        <v>179</v>
      </c>
      <c r="O3" s="9"/>
      <c r="P3" s="10"/>
      <c r="Q3" s="12" t="s">
        <v>180</v>
      </c>
      <c r="R3" s="8"/>
      <c r="S3" s="8"/>
      <c r="T3" s="8"/>
      <c r="U3" s="10"/>
      <c r="V3" s="13"/>
      <c r="W3" s="12" t="s">
        <v>179</v>
      </c>
      <c r="X3" s="9"/>
      <c r="Y3" s="10"/>
      <c r="Z3" s="12" t="s">
        <v>180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181</v>
      </c>
      <c r="G4" s="46" t="s">
        <v>182</v>
      </c>
      <c r="H4" s="48" t="s">
        <v>3</v>
      </c>
      <c r="I4" s="46" t="s">
        <v>183</v>
      </c>
      <c r="J4" s="46" t="s">
        <v>184</v>
      </c>
      <c r="K4" s="46" t="s">
        <v>185</v>
      </c>
      <c r="L4" s="46" t="s">
        <v>186</v>
      </c>
      <c r="M4" s="13"/>
      <c r="N4" s="48" t="s">
        <v>3</v>
      </c>
      <c r="O4" s="46" t="s">
        <v>181</v>
      </c>
      <c r="P4" s="46" t="s">
        <v>182</v>
      </c>
      <c r="Q4" s="48" t="s">
        <v>3</v>
      </c>
      <c r="R4" s="46" t="s">
        <v>183</v>
      </c>
      <c r="S4" s="46" t="s">
        <v>184</v>
      </c>
      <c r="T4" s="46" t="s">
        <v>185</v>
      </c>
      <c r="U4" s="46" t="s">
        <v>186</v>
      </c>
      <c r="V4" s="13"/>
      <c r="W4" s="48" t="s">
        <v>3</v>
      </c>
      <c r="X4" s="46" t="s">
        <v>181</v>
      </c>
      <c r="Y4" s="46" t="s">
        <v>182</v>
      </c>
      <c r="Z4" s="48" t="s">
        <v>3</v>
      </c>
      <c r="AA4" s="46" t="s">
        <v>183</v>
      </c>
      <c r="AB4" s="46" t="s">
        <v>184</v>
      </c>
      <c r="AC4" s="46" t="s">
        <v>185</v>
      </c>
      <c r="AD4" s="46" t="s">
        <v>186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31</v>
      </c>
      <c r="B7" s="38" t="s">
        <v>155</v>
      </c>
      <c r="C7" s="39" t="s">
        <v>156</v>
      </c>
      <c r="D7" s="16">
        <f aca="true" t="shared" si="0" ref="D7:D18">E7+H7</f>
        <v>0</v>
      </c>
      <c r="E7" s="16">
        <f aca="true" t="shared" si="1" ref="E7:E18">SUM(F7:G7)</f>
        <v>0</v>
      </c>
      <c r="F7" s="16">
        <v>0</v>
      </c>
      <c r="G7" s="16">
        <v>0</v>
      </c>
      <c r="H7" s="16">
        <f aca="true" t="shared" si="2" ref="H7:H18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8">N7+Q7</f>
        <v>8</v>
      </c>
      <c r="N7" s="16">
        <f aca="true" t="shared" si="4" ref="N7:N18">SUM(O7:P7)</f>
        <v>8</v>
      </c>
      <c r="O7" s="16">
        <v>1</v>
      </c>
      <c r="P7" s="16">
        <v>7</v>
      </c>
      <c r="Q7" s="16">
        <f aca="true" t="shared" si="5" ref="Q7:Q18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8">D7+M7</f>
        <v>8</v>
      </c>
      <c r="W7" s="16">
        <f aca="true" t="shared" si="7" ref="W7:W17">E7+N7</f>
        <v>8</v>
      </c>
      <c r="X7" s="16">
        <f aca="true" t="shared" si="8" ref="X7:X17">F7+O7</f>
        <v>1</v>
      </c>
      <c r="Y7" s="16">
        <f aca="true" t="shared" si="9" ref="Y7:Y17">G7+P7</f>
        <v>7</v>
      </c>
      <c r="Z7" s="16">
        <f aca="true" t="shared" si="10" ref="Z7:Z17">H7+Q7</f>
        <v>0</v>
      </c>
      <c r="AA7" s="16">
        <f aca="true" t="shared" si="11" ref="AA7:AA17">I7+R7</f>
        <v>0</v>
      </c>
      <c r="AB7" s="16">
        <f aca="true" t="shared" si="12" ref="AB7:AB17">J7+S7</f>
        <v>0</v>
      </c>
      <c r="AC7" s="16">
        <f aca="true" t="shared" si="13" ref="AC7:AC17">K7+T7</f>
        <v>0</v>
      </c>
      <c r="AD7" s="16">
        <f aca="true" t="shared" si="14" ref="AD7:AD17">L7+U7</f>
        <v>0</v>
      </c>
    </row>
    <row r="8" spans="1:30" ht="13.5">
      <c r="A8" s="24" t="s">
        <v>31</v>
      </c>
      <c r="B8" s="38" t="s">
        <v>157</v>
      </c>
      <c r="C8" s="39" t="s">
        <v>158</v>
      </c>
      <c r="D8" s="16">
        <f t="shared" si="0"/>
        <v>9</v>
      </c>
      <c r="E8" s="16">
        <f t="shared" si="1"/>
        <v>3</v>
      </c>
      <c r="F8" s="16">
        <v>3</v>
      </c>
      <c r="G8" s="16">
        <v>0</v>
      </c>
      <c r="H8" s="16">
        <f t="shared" si="2"/>
        <v>6</v>
      </c>
      <c r="I8" s="16">
        <v>0</v>
      </c>
      <c r="J8" s="16">
        <v>6</v>
      </c>
      <c r="K8" s="16">
        <v>0</v>
      </c>
      <c r="L8" s="16">
        <v>0</v>
      </c>
      <c r="M8" s="16">
        <f t="shared" si="3"/>
        <v>18</v>
      </c>
      <c r="N8" s="16">
        <f t="shared" si="4"/>
        <v>3</v>
      </c>
      <c r="O8" s="16">
        <v>3</v>
      </c>
      <c r="P8" s="16">
        <v>0</v>
      </c>
      <c r="Q8" s="16">
        <f t="shared" si="5"/>
        <v>15</v>
      </c>
      <c r="R8" s="16">
        <v>12</v>
      </c>
      <c r="S8" s="16">
        <v>2</v>
      </c>
      <c r="T8" s="16">
        <v>1</v>
      </c>
      <c r="U8" s="16">
        <v>0</v>
      </c>
      <c r="V8" s="16">
        <f t="shared" si="6"/>
        <v>27</v>
      </c>
      <c r="W8" s="16">
        <f t="shared" si="7"/>
        <v>6</v>
      </c>
      <c r="X8" s="16">
        <f t="shared" si="8"/>
        <v>6</v>
      </c>
      <c r="Y8" s="16">
        <f t="shared" si="9"/>
        <v>0</v>
      </c>
      <c r="Z8" s="16">
        <f t="shared" si="10"/>
        <v>21</v>
      </c>
      <c r="AA8" s="16">
        <f t="shared" si="11"/>
        <v>12</v>
      </c>
      <c r="AB8" s="16">
        <f t="shared" si="12"/>
        <v>8</v>
      </c>
      <c r="AC8" s="16">
        <f t="shared" si="13"/>
        <v>1</v>
      </c>
      <c r="AD8" s="16">
        <f t="shared" si="14"/>
        <v>0</v>
      </c>
    </row>
    <row r="9" spans="1:30" ht="13.5">
      <c r="A9" s="24" t="s">
        <v>31</v>
      </c>
      <c r="B9" s="38" t="s">
        <v>159</v>
      </c>
      <c r="C9" s="39" t="s">
        <v>160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13</v>
      </c>
      <c r="N9" s="16">
        <f t="shared" si="4"/>
        <v>3</v>
      </c>
      <c r="O9" s="16">
        <v>3</v>
      </c>
      <c r="P9" s="16">
        <v>0</v>
      </c>
      <c r="Q9" s="16">
        <f t="shared" si="5"/>
        <v>10</v>
      </c>
      <c r="R9" s="16">
        <v>6</v>
      </c>
      <c r="S9" s="16">
        <v>4</v>
      </c>
      <c r="T9" s="16">
        <v>0</v>
      </c>
      <c r="U9" s="16">
        <v>0</v>
      </c>
      <c r="V9" s="16">
        <f t="shared" si="6"/>
        <v>13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10</v>
      </c>
      <c r="AA9" s="16">
        <f t="shared" si="11"/>
        <v>6</v>
      </c>
      <c r="AB9" s="16">
        <f t="shared" si="12"/>
        <v>4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31</v>
      </c>
      <c r="B10" s="38" t="s">
        <v>161</v>
      </c>
      <c r="C10" s="39" t="s">
        <v>162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4</v>
      </c>
      <c r="N10" s="16">
        <f t="shared" si="4"/>
        <v>4</v>
      </c>
      <c r="O10" s="16">
        <v>3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3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31</v>
      </c>
      <c r="B11" s="38" t="s">
        <v>163</v>
      </c>
      <c r="C11" s="39" t="s">
        <v>164</v>
      </c>
      <c r="D11" s="16">
        <f t="shared" si="0"/>
        <v>156</v>
      </c>
      <c r="E11" s="16">
        <f t="shared" si="1"/>
        <v>20</v>
      </c>
      <c r="F11" s="16">
        <v>16</v>
      </c>
      <c r="G11" s="16">
        <v>4</v>
      </c>
      <c r="H11" s="16">
        <f t="shared" si="2"/>
        <v>136</v>
      </c>
      <c r="I11" s="16">
        <v>103</v>
      </c>
      <c r="J11" s="16">
        <v>28</v>
      </c>
      <c r="K11" s="16">
        <v>2</v>
      </c>
      <c r="L11" s="16">
        <v>3</v>
      </c>
      <c r="M11" s="16">
        <f t="shared" si="3"/>
        <v>3</v>
      </c>
      <c r="N11" s="16">
        <f t="shared" si="4"/>
        <v>1</v>
      </c>
      <c r="O11" s="16">
        <v>1</v>
      </c>
      <c r="P11" s="16">
        <v>0</v>
      </c>
      <c r="Q11" s="16">
        <f t="shared" si="5"/>
        <v>2</v>
      </c>
      <c r="R11" s="16">
        <v>0</v>
      </c>
      <c r="S11" s="16">
        <v>2</v>
      </c>
      <c r="T11" s="16">
        <v>0</v>
      </c>
      <c r="U11" s="16">
        <v>0</v>
      </c>
      <c r="V11" s="16">
        <f t="shared" si="6"/>
        <v>159</v>
      </c>
      <c r="W11" s="16">
        <f t="shared" si="7"/>
        <v>21</v>
      </c>
      <c r="X11" s="16">
        <f t="shared" si="8"/>
        <v>17</v>
      </c>
      <c r="Y11" s="16">
        <f t="shared" si="9"/>
        <v>4</v>
      </c>
      <c r="Z11" s="16">
        <f t="shared" si="10"/>
        <v>138</v>
      </c>
      <c r="AA11" s="16">
        <f t="shared" si="11"/>
        <v>103</v>
      </c>
      <c r="AB11" s="16">
        <f t="shared" si="12"/>
        <v>30</v>
      </c>
      <c r="AC11" s="16">
        <f t="shared" si="13"/>
        <v>2</v>
      </c>
      <c r="AD11" s="16">
        <f t="shared" si="14"/>
        <v>3</v>
      </c>
    </row>
    <row r="12" spans="1:30" ht="13.5">
      <c r="A12" s="24" t="s">
        <v>31</v>
      </c>
      <c r="B12" s="38" t="s">
        <v>165</v>
      </c>
      <c r="C12" s="39" t="s">
        <v>166</v>
      </c>
      <c r="D12" s="16">
        <f t="shared" si="0"/>
        <v>44</v>
      </c>
      <c r="E12" s="16">
        <f t="shared" si="1"/>
        <v>7</v>
      </c>
      <c r="F12" s="16">
        <v>6</v>
      </c>
      <c r="G12" s="16">
        <v>1</v>
      </c>
      <c r="H12" s="16">
        <f t="shared" si="2"/>
        <v>37</v>
      </c>
      <c r="I12" s="16">
        <v>30</v>
      </c>
      <c r="J12" s="16">
        <v>7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44</v>
      </c>
      <c r="W12" s="16">
        <f t="shared" si="7"/>
        <v>7</v>
      </c>
      <c r="X12" s="16">
        <f t="shared" si="8"/>
        <v>6</v>
      </c>
      <c r="Y12" s="16">
        <f t="shared" si="9"/>
        <v>1</v>
      </c>
      <c r="Z12" s="16">
        <f t="shared" si="10"/>
        <v>37</v>
      </c>
      <c r="AA12" s="16">
        <f t="shared" si="11"/>
        <v>30</v>
      </c>
      <c r="AB12" s="16">
        <f t="shared" si="12"/>
        <v>7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31</v>
      </c>
      <c r="B13" s="38" t="s">
        <v>167</v>
      </c>
      <c r="C13" s="39" t="s">
        <v>168</v>
      </c>
      <c r="D13" s="16">
        <f t="shared" si="0"/>
        <v>16</v>
      </c>
      <c r="E13" s="16">
        <f t="shared" si="1"/>
        <v>1</v>
      </c>
      <c r="F13" s="16">
        <v>1</v>
      </c>
      <c r="G13" s="16">
        <v>0</v>
      </c>
      <c r="H13" s="16">
        <f t="shared" si="2"/>
        <v>15</v>
      </c>
      <c r="I13" s="16">
        <v>12</v>
      </c>
      <c r="J13" s="16">
        <v>3</v>
      </c>
      <c r="K13" s="16">
        <v>0</v>
      </c>
      <c r="L13" s="16">
        <v>0</v>
      </c>
      <c r="M13" s="16">
        <f t="shared" si="3"/>
        <v>3</v>
      </c>
      <c r="N13" s="16">
        <f t="shared" si="4"/>
        <v>1</v>
      </c>
      <c r="O13" s="16">
        <v>1</v>
      </c>
      <c r="P13" s="16">
        <v>0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19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17</v>
      </c>
      <c r="AA13" s="16">
        <f t="shared" si="11"/>
        <v>12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31</v>
      </c>
      <c r="B14" s="38" t="s">
        <v>169</v>
      </c>
      <c r="C14" s="39" t="s">
        <v>170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6</v>
      </c>
      <c r="N14" s="16">
        <f t="shared" si="4"/>
        <v>6</v>
      </c>
      <c r="O14" s="16">
        <v>2</v>
      </c>
      <c r="P14" s="16">
        <v>4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6</v>
      </c>
      <c r="X14" s="16">
        <f t="shared" si="8"/>
        <v>2</v>
      </c>
      <c r="Y14" s="16">
        <f t="shared" si="9"/>
        <v>4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31</v>
      </c>
      <c r="B15" s="38" t="s">
        <v>128</v>
      </c>
      <c r="C15" s="39" t="s">
        <v>129</v>
      </c>
      <c r="D15" s="16">
        <f t="shared" si="0"/>
        <v>30</v>
      </c>
      <c r="E15" s="16">
        <f t="shared" si="1"/>
        <v>9</v>
      </c>
      <c r="F15" s="16">
        <v>8</v>
      </c>
      <c r="G15" s="16">
        <v>1</v>
      </c>
      <c r="H15" s="16">
        <f t="shared" si="2"/>
        <v>21</v>
      </c>
      <c r="I15" s="16">
        <v>0</v>
      </c>
      <c r="J15" s="16">
        <v>20</v>
      </c>
      <c r="K15" s="16">
        <v>1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30</v>
      </c>
      <c r="W15" s="16">
        <f t="shared" si="7"/>
        <v>9</v>
      </c>
      <c r="X15" s="16">
        <f t="shared" si="8"/>
        <v>8</v>
      </c>
      <c r="Y15" s="16">
        <f t="shared" si="9"/>
        <v>1</v>
      </c>
      <c r="Z15" s="16">
        <f t="shared" si="10"/>
        <v>21</v>
      </c>
      <c r="AA15" s="16">
        <f t="shared" si="11"/>
        <v>0</v>
      </c>
      <c r="AB15" s="16">
        <f t="shared" si="12"/>
        <v>20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31</v>
      </c>
      <c r="B16" s="38" t="s">
        <v>130</v>
      </c>
      <c r="C16" s="39" t="s">
        <v>131</v>
      </c>
      <c r="D16" s="16">
        <f t="shared" si="0"/>
        <v>11</v>
      </c>
      <c r="E16" s="16">
        <f t="shared" si="1"/>
        <v>4</v>
      </c>
      <c r="F16" s="16">
        <v>3</v>
      </c>
      <c r="G16" s="16">
        <v>1</v>
      </c>
      <c r="H16" s="16">
        <f t="shared" si="2"/>
        <v>7</v>
      </c>
      <c r="I16" s="16">
        <v>0</v>
      </c>
      <c r="J16" s="16">
        <v>7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11</v>
      </c>
      <c r="W16" s="16">
        <f t="shared" si="7"/>
        <v>4</v>
      </c>
      <c r="X16" s="16">
        <f t="shared" si="8"/>
        <v>3</v>
      </c>
      <c r="Y16" s="16">
        <f t="shared" si="9"/>
        <v>1</v>
      </c>
      <c r="Z16" s="16">
        <f t="shared" si="10"/>
        <v>7</v>
      </c>
      <c r="AA16" s="16">
        <f t="shared" si="11"/>
        <v>0</v>
      </c>
      <c r="AB16" s="16">
        <f t="shared" si="12"/>
        <v>7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31</v>
      </c>
      <c r="B17" s="38" t="s">
        <v>132</v>
      </c>
      <c r="C17" s="39" t="s">
        <v>133</v>
      </c>
      <c r="D17" s="16">
        <f t="shared" si="0"/>
        <v>6</v>
      </c>
      <c r="E17" s="16">
        <f t="shared" si="1"/>
        <v>6</v>
      </c>
      <c r="F17" s="16">
        <v>6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6</v>
      </c>
      <c r="W17" s="16">
        <f t="shared" si="7"/>
        <v>6</v>
      </c>
      <c r="X17" s="16">
        <f t="shared" si="8"/>
        <v>6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43" t="s">
        <v>122</v>
      </c>
      <c r="B18" s="44"/>
      <c r="C18" s="45"/>
      <c r="D18" s="16">
        <f t="shared" si="0"/>
        <v>272</v>
      </c>
      <c r="E18" s="16">
        <f t="shared" si="1"/>
        <v>50</v>
      </c>
      <c r="F18" s="16">
        <f>SUM(F7:F17)</f>
        <v>43</v>
      </c>
      <c r="G18" s="16">
        <f>SUM(G7:G17)</f>
        <v>7</v>
      </c>
      <c r="H18" s="16">
        <f t="shared" si="2"/>
        <v>222</v>
      </c>
      <c r="I18" s="16">
        <f>SUM(I7:I17)</f>
        <v>145</v>
      </c>
      <c r="J18" s="16">
        <f>SUM(J7:J17)</f>
        <v>71</v>
      </c>
      <c r="K18" s="16">
        <f>SUM(K7:K17)</f>
        <v>3</v>
      </c>
      <c r="L18" s="16">
        <f>SUM(L7:L17)</f>
        <v>3</v>
      </c>
      <c r="M18" s="16">
        <f t="shared" si="3"/>
        <v>55</v>
      </c>
      <c r="N18" s="16">
        <f t="shared" si="4"/>
        <v>26</v>
      </c>
      <c r="O18" s="16">
        <f>SUM(O7:O17)</f>
        <v>14</v>
      </c>
      <c r="P18" s="16">
        <f>SUM(P7:P17)</f>
        <v>12</v>
      </c>
      <c r="Q18" s="16">
        <f t="shared" si="5"/>
        <v>29</v>
      </c>
      <c r="R18" s="16">
        <f>SUM(R7:R17)</f>
        <v>18</v>
      </c>
      <c r="S18" s="16">
        <f>SUM(S7:S17)</f>
        <v>10</v>
      </c>
      <c r="T18" s="16">
        <f>SUM(T7:T17)</f>
        <v>1</v>
      </c>
      <c r="U18" s="16">
        <f>SUM(U7:U17)</f>
        <v>0</v>
      </c>
      <c r="V18" s="16">
        <f t="shared" si="6"/>
        <v>327</v>
      </c>
      <c r="W18" s="16">
        <f>E18+N18</f>
        <v>76</v>
      </c>
      <c r="X18" s="16">
        <f>F18+O18</f>
        <v>57</v>
      </c>
      <c r="Y18" s="16">
        <f>G18+P18</f>
        <v>19</v>
      </c>
      <c r="Z18" s="16">
        <f>H18+Q18</f>
        <v>251</v>
      </c>
      <c r="AA18" s="16">
        <f>I18+R18</f>
        <v>163</v>
      </c>
      <c r="AB18" s="16">
        <f>J18+S18</f>
        <v>81</v>
      </c>
      <c r="AC18" s="16">
        <f>K18+T18</f>
        <v>4</v>
      </c>
      <c r="AD18" s="16">
        <f>L18+U18</f>
        <v>3</v>
      </c>
    </row>
  </sheetData>
  <mergeCells count="28">
    <mergeCell ref="A18:C18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192</v>
      </c>
      <c r="B2" s="49" t="s">
        <v>9</v>
      </c>
      <c r="C2" s="46" t="s">
        <v>193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126</v>
      </c>
      <c r="E3" s="57"/>
      <c r="F3" s="57"/>
      <c r="G3" s="57"/>
      <c r="H3" s="57"/>
      <c r="I3" s="58"/>
      <c r="J3" s="56" t="s">
        <v>124</v>
      </c>
      <c r="K3" s="57"/>
      <c r="L3" s="57"/>
      <c r="M3" s="57"/>
      <c r="N3" s="57"/>
      <c r="O3" s="58"/>
      <c r="P3" s="56" t="s">
        <v>125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195</v>
      </c>
      <c r="W4" s="66"/>
      <c r="X4" s="66"/>
      <c r="Y4" s="66"/>
      <c r="Z4" s="66" t="s">
        <v>196</v>
      </c>
      <c r="AA4" s="66"/>
      <c r="AB4" s="69" t="s">
        <v>197</v>
      </c>
      <c r="AC4" s="70"/>
      <c r="AD4" s="64" t="s">
        <v>198</v>
      </c>
      <c r="AE4" s="65"/>
      <c r="AF4" s="66" t="s">
        <v>195</v>
      </c>
      <c r="AG4" s="66"/>
      <c r="AH4" s="66"/>
      <c r="AI4" s="66"/>
      <c r="AJ4" s="66" t="s">
        <v>196</v>
      </c>
      <c r="AK4" s="66"/>
      <c r="AL4" s="69" t="s">
        <v>197</v>
      </c>
      <c r="AM4" s="70"/>
      <c r="AN4" s="64" t="s">
        <v>198</v>
      </c>
      <c r="AO4" s="65"/>
      <c r="AP4" s="66" t="s">
        <v>195</v>
      </c>
      <c r="AQ4" s="66"/>
      <c r="AR4" s="66"/>
      <c r="AS4" s="66"/>
      <c r="AT4" s="66" t="s">
        <v>196</v>
      </c>
      <c r="AU4" s="66"/>
      <c r="AV4" s="69" t="s">
        <v>197</v>
      </c>
      <c r="AW4" s="70"/>
      <c r="AX4" s="64" t="s">
        <v>198</v>
      </c>
      <c r="AY4" s="65"/>
    </row>
    <row r="5" spans="1:51" s="30" customFormat="1" ht="22.5" customHeight="1">
      <c r="A5" s="48"/>
      <c r="B5" s="48"/>
      <c r="C5" s="47"/>
      <c r="D5" s="67" t="s">
        <v>199</v>
      </c>
      <c r="E5" s="68"/>
      <c r="F5" s="67" t="s">
        <v>106</v>
      </c>
      <c r="G5" s="68"/>
      <c r="H5" s="67" t="s">
        <v>107</v>
      </c>
      <c r="I5" s="68"/>
      <c r="J5" s="67" t="s">
        <v>199</v>
      </c>
      <c r="K5" s="68"/>
      <c r="L5" s="67" t="s">
        <v>106</v>
      </c>
      <c r="M5" s="68"/>
      <c r="N5" s="67" t="s">
        <v>107</v>
      </c>
      <c r="O5" s="68"/>
      <c r="P5" s="67" t="s">
        <v>199</v>
      </c>
      <c r="Q5" s="68"/>
      <c r="R5" s="67" t="s">
        <v>106</v>
      </c>
      <c r="S5" s="68"/>
      <c r="T5" s="67" t="s">
        <v>107</v>
      </c>
      <c r="U5" s="68"/>
      <c r="V5" s="66" t="s">
        <v>108</v>
      </c>
      <c r="W5" s="66"/>
      <c r="X5" s="66" t="s">
        <v>109</v>
      </c>
      <c r="Y5" s="66"/>
      <c r="Z5" s="66"/>
      <c r="AA5" s="66"/>
      <c r="AB5" s="71"/>
      <c r="AC5" s="72"/>
      <c r="AD5" s="65"/>
      <c r="AE5" s="65"/>
      <c r="AF5" s="66" t="s">
        <v>108</v>
      </c>
      <c r="AG5" s="66"/>
      <c r="AH5" s="66" t="s">
        <v>109</v>
      </c>
      <c r="AI5" s="66"/>
      <c r="AJ5" s="66"/>
      <c r="AK5" s="66"/>
      <c r="AL5" s="71"/>
      <c r="AM5" s="72"/>
      <c r="AN5" s="65"/>
      <c r="AO5" s="65"/>
      <c r="AP5" s="66" t="s">
        <v>108</v>
      </c>
      <c r="AQ5" s="66"/>
      <c r="AR5" s="66" t="s">
        <v>109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172</v>
      </c>
      <c r="E6" s="40" t="s">
        <v>173</v>
      </c>
      <c r="F6" s="40" t="s">
        <v>172</v>
      </c>
      <c r="G6" s="40" t="s">
        <v>173</v>
      </c>
      <c r="H6" s="19" t="s">
        <v>174</v>
      </c>
      <c r="I6" s="40" t="s">
        <v>173</v>
      </c>
      <c r="J6" s="40" t="s">
        <v>172</v>
      </c>
      <c r="K6" s="40" t="s">
        <v>173</v>
      </c>
      <c r="L6" s="40" t="s">
        <v>172</v>
      </c>
      <c r="M6" s="40" t="s">
        <v>173</v>
      </c>
      <c r="N6" s="19" t="s">
        <v>174</v>
      </c>
      <c r="O6" s="40" t="s">
        <v>173</v>
      </c>
      <c r="P6" s="40" t="s">
        <v>172</v>
      </c>
      <c r="Q6" s="40" t="s">
        <v>173</v>
      </c>
      <c r="R6" s="40" t="s">
        <v>172</v>
      </c>
      <c r="S6" s="40" t="s">
        <v>173</v>
      </c>
      <c r="T6" s="19" t="s">
        <v>174</v>
      </c>
      <c r="U6" s="40" t="s">
        <v>173</v>
      </c>
      <c r="V6" s="40" t="s">
        <v>172</v>
      </c>
      <c r="W6" s="19" t="s">
        <v>175</v>
      </c>
      <c r="X6" s="40" t="s">
        <v>172</v>
      </c>
      <c r="Y6" s="19" t="s">
        <v>175</v>
      </c>
      <c r="Z6" s="40" t="s">
        <v>172</v>
      </c>
      <c r="AA6" s="19" t="s">
        <v>175</v>
      </c>
      <c r="AB6" s="19" t="s">
        <v>174</v>
      </c>
      <c r="AC6" s="19" t="s">
        <v>175</v>
      </c>
      <c r="AD6" s="19" t="s">
        <v>174</v>
      </c>
      <c r="AE6" s="19" t="s">
        <v>175</v>
      </c>
      <c r="AF6" s="40" t="s">
        <v>172</v>
      </c>
      <c r="AG6" s="19" t="s">
        <v>175</v>
      </c>
      <c r="AH6" s="40" t="s">
        <v>172</v>
      </c>
      <c r="AI6" s="19" t="s">
        <v>175</v>
      </c>
      <c r="AJ6" s="40" t="s">
        <v>172</v>
      </c>
      <c r="AK6" s="19" t="s">
        <v>175</v>
      </c>
      <c r="AL6" s="19" t="s">
        <v>174</v>
      </c>
      <c r="AM6" s="19" t="s">
        <v>175</v>
      </c>
      <c r="AN6" s="19" t="s">
        <v>174</v>
      </c>
      <c r="AO6" s="19" t="s">
        <v>175</v>
      </c>
      <c r="AP6" s="40" t="s">
        <v>172</v>
      </c>
      <c r="AQ6" s="19" t="s">
        <v>175</v>
      </c>
      <c r="AR6" s="40" t="s">
        <v>172</v>
      </c>
      <c r="AS6" s="19" t="s">
        <v>175</v>
      </c>
      <c r="AT6" s="40" t="s">
        <v>172</v>
      </c>
      <c r="AU6" s="19" t="s">
        <v>175</v>
      </c>
      <c r="AV6" s="19" t="s">
        <v>174</v>
      </c>
      <c r="AW6" s="19" t="s">
        <v>175</v>
      </c>
      <c r="AX6" s="19" t="s">
        <v>174</v>
      </c>
      <c r="AY6" s="19" t="s">
        <v>175</v>
      </c>
    </row>
    <row r="7" spans="1:51" ht="13.5">
      <c r="A7" s="24" t="s">
        <v>31</v>
      </c>
      <c r="B7" s="36" t="s">
        <v>32</v>
      </c>
      <c r="C7" s="37" t="s">
        <v>33</v>
      </c>
      <c r="D7" s="16">
        <v>75</v>
      </c>
      <c r="E7" s="16">
        <v>134</v>
      </c>
      <c r="F7" s="16">
        <v>5</v>
      </c>
      <c r="G7" s="16">
        <v>50</v>
      </c>
      <c r="H7" s="16">
        <v>0</v>
      </c>
      <c r="I7" s="16">
        <v>0</v>
      </c>
      <c r="J7" s="16">
        <v>0</v>
      </c>
      <c r="K7" s="16">
        <v>0</v>
      </c>
      <c r="L7" s="16">
        <v>4</v>
      </c>
      <c r="M7" s="16">
        <v>16</v>
      </c>
      <c r="N7" s="16">
        <v>0</v>
      </c>
      <c r="O7" s="16">
        <v>0</v>
      </c>
      <c r="P7" s="16">
        <v>73</v>
      </c>
      <c r="Q7" s="16">
        <v>167</v>
      </c>
      <c r="R7" s="16">
        <v>0</v>
      </c>
      <c r="S7" s="16">
        <v>0</v>
      </c>
      <c r="T7" s="16">
        <v>0</v>
      </c>
      <c r="U7" s="16">
        <v>0</v>
      </c>
      <c r="V7" s="16">
        <v>1</v>
      </c>
      <c r="W7" s="16">
        <v>4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45</v>
      </c>
      <c r="AQ7" s="16">
        <v>134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31</v>
      </c>
      <c r="B8" s="36" t="s">
        <v>34</v>
      </c>
      <c r="C8" s="37" t="s">
        <v>35</v>
      </c>
      <c r="D8" s="16">
        <v>27</v>
      </c>
      <c r="E8" s="16">
        <v>60</v>
      </c>
      <c r="F8" s="16">
        <v>4</v>
      </c>
      <c r="G8" s="16">
        <v>8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8</v>
      </c>
      <c r="Q8" s="16">
        <v>18</v>
      </c>
      <c r="R8" s="16">
        <v>6</v>
      </c>
      <c r="S8" s="16">
        <v>17</v>
      </c>
      <c r="T8" s="16">
        <v>0</v>
      </c>
      <c r="U8" s="16">
        <v>0</v>
      </c>
      <c r="V8" s="16">
        <v>8</v>
      </c>
      <c r="W8" s="16">
        <v>13</v>
      </c>
      <c r="X8" s="16">
        <v>0</v>
      </c>
      <c r="Y8" s="16">
        <v>0</v>
      </c>
      <c r="Z8" s="16">
        <v>2</v>
      </c>
      <c r="AA8" s="16">
        <v>10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15</v>
      </c>
      <c r="AQ8" s="16">
        <v>45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31</v>
      </c>
      <c r="B9" s="36" t="s">
        <v>36</v>
      </c>
      <c r="C9" s="37" t="s">
        <v>37</v>
      </c>
      <c r="D9" s="16">
        <v>13</v>
      </c>
      <c r="E9" s="16">
        <v>28</v>
      </c>
      <c r="F9" s="16">
        <v>7</v>
      </c>
      <c r="G9" s="16">
        <v>20</v>
      </c>
      <c r="H9" s="16">
        <v>0</v>
      </c>
      <c r="I9" s="16">
        <v>0</v>
      </c>
      <c r="J9" s="16">
        <v>0</v>
      </c>
      <c r="K9" s="16">
        <v>0</v>
      </c>
      <c r="L9" s="16">
        <v>2</v>
      </c>
      <c r="M9" s="16">
        <v>8</v>
      </c>
      <c r="N9" s="16">
        <v>0</v>
      </c>
      <c r="O9" s="16">
        <v>0</v>
      </c>
      <c r="P9" s="16">
        <v>12</v>
      </c>
      <c r="Q9" s="16">
        <v>24</v>
      </c>
      <c r="R9" s="16">
        <v>9</v>
      </c>
      <c r="S9" s="16">
        <v>23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20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31</v>
      </c>
      <c r="B10" s="36" t="s">
        <v>38</v>
      </c>
      <c r="C10" s="37" t="s">
        <v>39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12</v>
      </c>
      <c r="Q10" s="16">
        <v>27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31</v>
      </c>
      <c r="B11" s="36" t="s">
        <v>40</v>
      </c>
      <c r="C11" s="37" t="s">
        <v>41</v>
      </c>
      <c r="D11" s="16">
        <v>1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1</v>
      </c>
      <c r="K11" s="16">
        <v>2</v>
      </c>
      <c r="L11" s="16">
        <v>0</v>
      </c>
      <c r="M11" s="16">
        <v>0</v>
      </c>
      <c r="N11" s="16">
        <v>0</v>
      </c>
      <c r="O11" s="16">
        <v>0</v>
      </c>
      <c r="P11" s="16">
        <v>3</v>
      </c>
      <c r="Q11" s="16">
        <v>3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11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31</v>
      </c>
      <c r="B12" s="36" t="s">
        <v>42</v>
      </c>
      <c r="C12" s="37" t="s">
        <v>43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12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31</v>
      </c>
      <c r="B13" s="36" t="s">
        <v>44</v>
      </c>
      <c r="C13" s="37" t="s">
        <v>45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21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31</v>
      </c>
      <c r="B14" s="36" t="s">
        <v>46</v>
      </c>
      <c r="C14" s="37" t="s">
        <v>47</v>
      </c>
      <c r="D14" s="16">
        <v>9</v>
      </c>
      <c r="E14" s="16">
        <v>20</v>
      </c>
      <c r="F14" s="16">
        <v>1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10</v>
      </c>
      <c r="N14" s="16">
        <v>0</v>
      </c>
      <c r="O14" s="16">
        <v>0</v>
      </c>
      <c r="P14" s="16">
        <v>14</v>
      </c>
      <c r="Q14" s="16">
        <v>35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18</v>
      </c>
      <c r="AQ14" s="16">
        <v>44</v>
      </c>
      <c r="AR14" s="16">
        <v>1</v>
      </c>
      <c r="AS14" s="16">
        <v>3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31</v>
      </c>
      <c r="B15" s="36" t="s">
        <v>48</v>
      </c>
      <c r="C15" s="37" t="s">
        <v>49</v>
      </c>
      <c r="D15" s="16">
        <v>4</v>
      </c>
      <c r="E15" s="16">
        <v>11</v>
      </c>
      <c r="F15" s="16">
        <v>1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31</v>
      </c>
      <c r="B16" s="36" t="s">
        <v>50</v>
      </c>
      <c r="C16" s="37" t="s">
        <v>51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6</v>
      </c>
      <c r="Q16" s="16">
        <v>15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31</v>
      </c>
      <c r="B17" s="36" t="s">
        <v>52</v>
      </c>
      <c r="C17" s="37" t="s">
        <v>53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10</v>
      </c>
      <c r="Q17" s="16">
        <v>23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31</v>
      </c>
      <c r="B18" s="36" t="s">
        <v>54</v>
      </c>
      <c r="C18" s="37" t="s">
        <v>55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3</v>
      </c>
      <c r="AQ18" s="16">
        <v>11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31</v>
      </c>
      <c r="B19" s="36" t="s">
        <v>56</v>
      </c>
      <c r="C19" s="37" t="s">
        <v>57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</v>
      </c>
      <c r="AQ19" s="16">
        <v>11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31</v>
      </c>
      <c r="B20" s="36" t="s">
        <v>58</v>
      </c>
      <c r="C20" s="37" t="s">
        <v>59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3</v>
      </c>
      <c r="Q20" s="16">
        <v>30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4</v>
      </c>
      <c r="AQ20" s="16">
        <v>11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31</v>
      </c>
      <c r="B21" s="36" t="s">
        <v>60</v>
      </c>
      <c r="C21" s="37" t="s">
        <v>61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4</v>
      </c>
      <c r="Q21" s="16">
        <v>33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11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31</v>
      </c>
      <c r="B22" s="36" t="s">
        <v>62</v>
      </c>
      <c r="C22" s="37" t="s">
        <v>63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3</v>
      </c>
      <c r="Q22" s="16">
        <v>30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</v>
      </c>
      <c r="AQ22" s="16">
        <v>11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31</v>
      </c>
      <c r="B23" s="36" t="s">
        <v>64</v>
      </c>
      <c r="C23" s="37" t="s">
        <v>65</v>
      </c>
      <c r="D23" s="16">
        <v>1</v>
      </c>
      <c r="E23" s="16">
        <v>4</v>
      </c>
      <c r="F23" s="16">
        <v>0</v>
      </c>
      <c r="G23" s="16">
        <v>0</v>
      </c>
      <c r="H23" s="16">
        <v>0</v>
      </c>
      <c r="I23" s="16">
        <v>0</v>
      </c>
      <c r="J23" s="16">
        <v>4</v>
      </c>
      <c r="K23" s="16">
        <v>11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31</v>
      </c>
      <c r="B24" s="36" t="s">
        <v>66</v>
      </c>
      <c r="C24" s="37" t="s">
        <v>67</v>
      </c>
      <c r="D24" s="16">
        <v>4</v>
      </c>
      <c r="E24" s="16">
        <v>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6">
        <v>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31</v>
      </c>
      <c r="B25" s="36" t="s">
        <v>68</v>
      </c>
      <c r="C25" s="37" t="s">
        <v>69</v>
      </c>
      <c r="D25" s="16">
        <v>4</v>
      </c>
      <c r="E25" s="16">
        <v>8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1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31</v>
      </c>
      <c r="B26" s="36" t="s">
        <v>70</v>
      </c>
      <c r="C26" s="37" t="s">
        <v>71</v>
      </c>
      <c r="D26" s="16">
        <v>2</v>
      </c>
      <c r="E26" s="16">
        <v>6</v>
      </c>
      <c r="F26" s="16">
        <v>2</v>
      </c>
      <c r="G26" s="16">
        <v>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1</v>
      </c>
      <c r="Q26" s="16">
        <v>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31</v>
      </c>
      <c r="B27" s="36" t="s">
        <v>72</v>
      </c>
      <c r="C27" s="37" t="s">
        <v>73</v>
      </c>
      <c r="D27" s="16">
        <v>4</v>
      </c>
      <c r="E27" s="16">
        <v>8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Q27" s="16"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31</v>
      </c>
      <c r="B28" s="36" t="s">
        <v>74</v>
      </c>
      <c r="C28" s="37" t="s">
        <v>75</v>
      </c>
      <c r="D28" s="16">
        <v>6</v>
      </c>
      <c r="E28" s="16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1</v>
      </c>
      <c r="Q28" s="16">
        <v>1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31</v>
      </c>
      <c r="B29" s="36" t="s">
        <v>76</v>
      </c>
      <c r="C29" s="37" t="s">
        <v>77</v>
      </c>
      <c r="D29" s="16">
        <v>0</v>
      </c>
      <c r="E29" s="16">
        <v>0</v>
      </c>
      <c r="F29" s="16">
        <v>1</v>
      </c>
      <c r="G29" s="16">
        <v>2</v>
      </c>
      <c r="H29" s="16">
        <v>0</v>
      </c>
      <c r="I29" s="16">
        <v>0</v>
      </c>
      <c r="J29" s="16">
        <v>5</v>
      </c>
      <c r="K29" s="16">
        <v>10</v>
      </c>
      <c r="L29" s="16">
        <v>0</v>
      </c>
      <c r="M29" s="16">
        <v>0</v>
      </c>
      <c r="N29" s="16">
        <v>0</v>
      </c>
      <c r="O29" s="16">
        <v>0</v>
      </c>
      <c r="P29" s="16">
        <v>38</v>
      </c>
      <c r="Q29" s="16">
        <v>111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13</v>
      </c>
      <c r="AQ29" s="16">
        <v>36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31</v>
      </c>
      <c r="B30" s="36" t="s">
        <v>78</v>
      </c>
      <c r="C30" s="37" t="s">
        <v>79</v>
      </c>
      <c r="D30" s="16">
        <v>6</v>
      </c>
      <c r="E30" s="16">
        <v>12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3</v>
      </c>
      <c r="M30" s="16">
        <v>22</v>
      </c>
      <c r="N30" s="16">
        <v>0</v>
      </c>
      <c r="O30" s="16">
        <v>0</v>
      </c>
      <c r="P30" s="16">
        <v>10</v>
      </c>
      <c r="Q30" s="16">
        <v>22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12</v>
      </c>
      <c r="AQ30" s="16">
        <v>29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31</v>
      </c>
      <c r="B31" s="36" t="s">
        <v>80</v>
      </c>
      <c r="C31" s="37" t="s">
        <v>81</v>
      </c>
      <c r="D31" s="16">
        <v>7</v>
      </c>
      <c r="E31" s="16">
        <v>22</v>
      </c>
      <c r="F31" s="16">
        <v>7</v>
      </c>
      <c r="G31" s="16">
        <v>10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13</v>
      </c>
      <c r="Q31" s="16">
        <v>23</v>
      </c>
      <c r="R31" s="16">
        <v>0</v>
      </c>
      <c r="S31" s="16">
        <v>0</v>
      </c>
      <c r="T31" s="16">
        <v>0</v>
      </c>
      <c r="U31" s="16">
        <v>0</v>
      </c>
      <c r="V31" s="16">
        <v>5</v>
      </c>
      <c r="W31" s="16">
        <v>13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31</v>
      </c>
      <c r="B32" s="36" t="s">
        <v>82</v>
      </c>
      <c r="C32" s="37" t="s">
        <v>83</v>
      </c>
      <c r="D32" s="16">
        <v>0</v>
      </c>
      <c r="E32" s="16">
        <v>0</v>
      </c>
      <c r="F32" s="16">
        <v>1</v>
      </c>
      <c r="G32" s="16">
        <v>2</v>
      </c>
      <c r="H32" s="16">
        <v>0</v>
      </c>
      <c r="I32" s="16">
        <v>0</v>
      </c>
      <c r="J32" s="16">
        <v>5</v>
      </c>
      <c r="K32" s="16">
        <v>10</v>
      </c>
      <c r="L32" s="16">
        <v>2</v>
      </c>
      <c r="M32" s="16">
        <v>8</v>
      </c>
      <c r="N32" s="16">
        <v>0</v>
      </c>
      <c r="O32" s="16">
        <v>0</v>
      </c>
      <c r="P32" s="16">
        <v>3</v>
      </c>
      <c r="Q32" s="16">
        <v>6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8</v>
      </c>
      <c r="AQ32" s="16">
        <v>17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31</v>
      </c>
      <c r="B33" s="36" t="s">
        <v>84</v>
      </c>
      <c r="C33" s="37" t="s">
        <v>85</v>
      </c>
      <c r="D33" s="16">
        <v>2</v>
      </c>
      <c r="E33" s="16">
        <v>7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4</v>
      </c>
      <c r="AK33" s="16">
        <v>40</v>
      </c>
      <c r="AL33" s="16">
        <v>0</v>
      </c>
      <c r="AM33" s="16">
        <v>0</v>
      </c>
      <c r="AN33" s="16">
        <v>1</v>
      </c>
      <c r="AO33" s="16">
        <v>3000</v>
      </c>
      <c r="AP33" s="16">
        <v>11</v>
      </c>
      <c r="AQ33" s="16">
        <v>36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31</v>
      </c>
      <c r="B34" s="36" t="s">
        <v>86</v>
      </c>
      <c r="C34" s="37" t="s">
        <v>123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4</v>
      </c>
      <c r="K34" s="16">
        <v>10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31</v>
      </c>
      <c r="B35" s="36" t="s">
        <v>87</v>
      </c>
      <c r="C35" s="37" t="s">
        <v>88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31</v>
      </c>
      <c r="B36" s="36" t="s">
        <v>89</v>
      </c>
      <c r="C36" s="37" t="s">
        <v>90</v>
      </c>
      <c r="D36" s="16">
        <v>3</v>
      </c>
      <c r="E36" s="16">
        <v>9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2</v>
      </c>
      <c r="M36" s="16">
        <v>14</v>
      </c>
      <c r="N36" s="16">
        <v>0</v>
      </c>
      <c r="O36" s="16">
        <v>0</v>
      </c>
      <c r="P36" s="16">
        <v>2</v>
      </c>
      <c r="Q36" s="16">
        <v>4</v>
      </c>
      <c r="R36" s="16">
        <v>1</v>
      </c>
      <c r="S36" s="16">
        <v>10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31</v>
      </c>
      <c r="B37" s="36" t="s">
        <v>91</v>
      </c>
      <c r="C37" s="37" t="s">
        <v>92</v>
      </c>
      <c r="D37" s="16">
        <v>3</v>
      </c>
      <c r="E37" s="16">
        <v>10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31</v>
      </c>
      <c r="B38" s="36" t="s">
        <v>93</v>
      </c>
      <c r="C38" s="37" t="s">
        <v>94</v>
      </c>
      <c r="D38" s="16">
        <v>10</v>
      </c>
      <c r="E38" s="16">
        <v>20</v>
      </c>
      <c r="F38" s="16">
        <v>1</v>
      </c>
      <c r="G38" s="16">
        <v>2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31</v>
      </c>
      <c r="B39" s="36" t="s">
        <v>95</v>
      </c>
      <c r="C39" s="37" t="s">
        <v>105</v>
      </c>
      <c r="D39" s="16">
        <v>3</v>
      </c>
      <c r="E39" s="16">
        <v>6</v>
      </c>
      <c r="F39" s="16">
        <v>2</v>
      </c>
      <c r="G39" s="16">
        <v>4</v>
      </c>
      <c r="H39" s="16">
        <v>0</v>
      </c>
      <c r="I39" s="16">
        <v>0</v>
      </c>
      <c r="J39" s="16">
        <v>6</v>
      </c>
      <c r="K39" s="16">
        <v>15</v>
      </c>
      <c r="L39" s="16">
        <v>5</v>
      </c>
      <c r="M39" s="16">
        <v>36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31</v>
      </c>
      <c r="B40" s="36" t="s">
        <v>96</v>
      </c>
      <c r="C40" s="37" t="s">
        <v>97</v>
      </c>
      <c r="D40" s="16">
        <v>3</v>
      </c>
      <c r="E40" s="16">
        <v>8</v>
      </c>
      <c r="F40" s="16">
        <v>3</v>
      </c>
      <c r="G40" s="16">
        <v>6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31</v>
      </c>
      <c r="B41" s="36" t="s">
        <v>98</v>
      </c>
      <c r="C41" s="37" t="s">
        <v>99</v>
      </c>
      <c r="D41" s="16">
        <v>1</v>
      </c>
      <c r="E41" s="16">
        <v>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31</v>
      </c>
      <c r="B42" s="36" t="s">
        <v>100</v>
      </c>
      <c r="C42" s="37" t="s">
        <v>101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3</v>
      </c>
      <c r="Q42" s="16">
        <v>3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13</v>
      </c>
      <c r="AQ42" s="16">
        <v>27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31</v>
      </c>
      <c r="B43" s="36" t="s">
        <v>102</v>
      </c>
      <c r="C43" s="37" t="s">
        <v>103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3</v>
      </c>
      <c r="Q43" s="16">
        <v>3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16</v>
      </c>
      <c r="AQ43" s="16">
        <v>32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31</v>
      </c>
      <c r="B44" s="36" t="s">
        <v>104</v>
      </c>
      <c r="C44" s="37" t="s">
        <v>134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3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19</v>
      </c>
      <c r="AQ44" s="16">
        <v>40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31</v>
      </c>
      <c r="B45" s="36" t="s">
        <v>135</v>
      </c>
      <c r="C45" s="37" t="s">
        <v>136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</v>
      </c>
      <c r="Q45" s="16">
        <v>3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16</v>
      </c>
      <c r="AQ45" s="16">
        <v>32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31</v>
      </c>
      <c r="B46" s="36" t="s">
        <v>137</v>
      </c>
      <c r="C46" s="37" t="s">
        <v>138</v>
      </c>
      <c r="D46" s="16">
        <v>1</v>
      </c>
      <c r="E46" s="16">
        <v>3</v>
      </c>
      <c r="F46" s="16">
        <v>1</v>
      </c>
      <c r="G46" s="16">
        <v>4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16</v>
      </c>
      <c r="AQ46" s="16">
        <v>34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31</v>
      </c>
      <c r="B47" s="36" t="s">
        <v>139</v>
      </c>
      <c r="C47" s="37" t="s">
        <v>140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3</v>
      </c>
      <c r="Q47" s="16">
        <v>3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15</v>
      </c>
      <c r="AQ47" s="16">
        <v>33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31</v>
      </c>
      <c r="B48" s="36" t="s">
        <v>141</v>
      </c>
      <c r="C48" s="37" t="s">
        <v>142</v>
      </c>
      <c r="D48" s="16">
        <v>1</v>
      </c>
      <c r="E48" s="16">
        <v>2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10</v>
      </c>
      <c r="AQ48" s="16">
        <v>21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31</v>
      </c>
      <c r="B49" s="36" t="s">
        <v>143</v>
      </c>
      <c r="C49" s="37" t="s">
        <v>144</v>
      </c>
      <c r="D49" s="16">
        <v>5</v>
      </c>
      <c r="E49" s="16">
        <v>10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4</v>
      </c>
      <c r="L49" s="16">
        <v>0</v>
      </c>
      <c r="M49" s="16">
        <v>0</v>
      </c>
      <c r="N49" s="16">
        <v>0</v>
      </c>
      <c r="O49" s="16">
        <v>0</v>
      </c>
      <c r="P49" s="16">
        <v>9</v>
      </c>
      <c r="Q49" s="16">
        <v>17</v>
      </c>
      <c r="R49" s="16">
        <v>3</v>
      </c>
      <c r="S49" s="16">
        <v>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31</v>
      </c>
      <c r="B50" s="36" t="s">
        <v>145</v>
      </c>
      <c r="C50" s="37" t="s">
        <v>117</v>
      </c>
      <c r="D50" s="16">
        <v>3</v>
      </c>
      <c r="E50" s="16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14</v>
      </c>
      <c r="Q50" s="16">
        <v>28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31</v>
      </c>
      <c r="B51" s="36" t="s">
        <v>146</v>
      </c>
      <c r="C51" s="37" t="s">
        <v>171</v>
      </c>
      <c r="D51" s="16">
        <v>6</v>
      </c>
      <c r="E51" s="16">
        <v>12</v>
      </c>
      <c r="F51" s="16">
        <v>1</v>
      </c>
      <c r="G51" s="16">
        <v>2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</v>
      </c>
      <c r="Q51" s="16">
        <v>4</v>
      </c>
      <c r="R51" s="16">
        <v>4</v>
      </c>
      <c r="S51" s="16">
        <v>6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31</v>
      </c>
      <c r="B52" s="36" t="s">
        <v>147</v>
      </c>
      <c r="C52" s="37" t="s">
        <v>127</v>
      </c>
      <c r="D52" s="16">
        <v>2</v>
      </c>
      <c r="E52" s="16">
        <v>4</v>
      </c>
      <c r="F52" s="16">
        <v>1</v>
      </c>
      <c r="G52" s="16">
        <v>2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14</v>
      </c>
      <c r="Q52" s="16">
        <v>33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31</v>
      </c>
      <c r="B53" s="36" t="s">
        <v>148</v>
      </c>
      <c r="C53" s="37" t="s">
        <v>30</v>
      </c>
      <c r="D53" s="16">
        <v>2</v>
      </c>
      <c r="E53" s="16">
        <v>4</v>
      </c>
      <c r="F53" s="16">
        <v>1</v>
      </c>
      <c r="G53" s="16">
        <v>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18</v>
      </c>
      <c r="Q53" s="16">
        <v>34</v>
      </c>
      <c r="R53" s="16">
        <v>3</v>
      </c>
      <c r="S53" s="16">
        <v>4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31</v>
      </c>
      <c r="B54" s="36" t="s">
        <v>149</v>
      </c>
      <c r="C54" s="37" t="s">
        <v>150</v>
      </c>
      <c r="D54" s="16">
        <v>3</v>
      </c>
      <c r="E54" s="16">
        <v>9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2</v>
      </c>
      <c r="L54" s="16">
        <v>0</v>
      </c>
      <c r="M54" s="16">
        <v>0</v>
      </c>
      <c r="N54" s="16">
        <v>0</v>
      </c>
      <c r="O54" s="16">
        <v>0</v>
      </c>
      <c r="P54" s="16">
        <v>10</v>
      </c>
      <c r="Q54" s="16">
        <v>17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31</v>
      </c>
      <c r="B55" s="36" t="s">
        <v>151</v>
      </c>
      <c r="C55" s="37" t="s">
        <v>152</v>
      </c>
      <c r="D55" s="16">
        <v>3</v>
      </c>
      <c r="E55" s="16">
        <v>8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v>1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31</v>
      </c>
      <c r="B56" s="36" t="s">
        <v>153</v>
      </c>
      <c r="C56" s="37" t="s">
        <v>154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7</v>
      </c>
      <c r="K56" s="16">
        <v>12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v>1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43" t="s">
        <v>122</v>
      </c>
      <c r="B57" s="44"/>
      <c r="C57" s="45"/>
      <c r="D57" s="16">
        <f>SUM(D7:D56)</f>
        <v>215</v>
      </c>
      <c r="E57" s="16">
        <f aca="true" t="shared" si="0" ref="E57:AY57">SUM(E7:E56)</f>
        <v>458</v>
      </c>
      <c r="F57" s="16">
        <f t="shared" si="0"/>
        <v>39</v>
      </c>
      <c r="G57" s="16">
        <f t="shared" si="0"/>
        <v>122</v>
      </c>
      <c r="H57" s="16">
        <f t="shared" si="0"/>
        <v>0</v>
      </c>
      <c r="I57" s="16">
        <f t="shared" si="0"/>
        <v>0</v>
      </c>
      <c r="J57" s="16">
        <f t="shared" si="0"/>
        <v>37</v>
      </c>
      <c r="K57" s="16">
        <f t="shared" si="0"/>
        <v>80</v>
      </c>
      <c r="L57" s="16">
        <f t="shared" si="0"/>
        <v>20</v>
      </c>
      <c r="M57" s="16">
        <f t="shared" si="0"/>
        <v>116</v>
      </c>
      <c r="N57" s="16">
        <f t="shared" si="0"/>
        <v>0</v>
      </c>
      <c r="O57" s="16">
        <f t="shared" si="0"/>
        <v>0</v>
      </c>
      <c r="P57" s="16">
        <f t="shared" si="0"/>
        <v>304</v>
      </c>
      <c r="Q57" s="16">
        <f t="shared" si="0"/>
        <v>728</v>
      </c>
      <c r="R57" s="16">
        <f t="shared" si="0"/>
        <v>26</v>
      </c>
      <c r="S57" s="16">
        <f t="shared" si="0"/>
        <v>63</v>
      </c>
      <c r="T57" s="16">
        <f t="shared" si="0"/>
        <v>0</v>
      </c>
      <c r="U57" s="16">
        <f t="shared" si="0"/>
        <v>0</v>
      </c>
      <c r="V57" s="16">
        <f t="shared" si="0"/>
        <v>14</v>
      </c>
      <c r="W57" s="16">
        <f t="shared" si="0"/>
        <v>30</v>
      </c>
      <c r="X57" s="16">
        <f t="shared" si="0"/>
        <v>0</v>
      </c>
      <c r="Y57" s="16">
        <f t="shared" si="0"/>
        <v>0</v>
      </c>
      <c r="Z57" s="16">
        <f t="shared" si="0"/>
        <v>2</v>
      </c>
      <c r="AA57" s="16">
        <f t="shared" si="0"/>
        <v>10</v>
      </c>
      <c r="AB57" s="16">
        <f t="shared" si="0"/>
        <v>0</v>
      </c>
      <c r="AC57" s="16">
        <f t="shared" si="0"/>
        <v>0</v>
      </c>
      <c r="AD57" s="16">
        <f t="shared" si="0"/>
        <v>0</v>
      </c>
      <c r="AE57" s="16">
        <f t="shared" si="0"/>
        <v>0</v>
      </c>
      <c r="AF57" s="16">
        <f t="shared" si="0"/>
        <v>0</v>
      </c>
      <c r="AG57" s="16">
        <f t="shared" si="0"/>
        <v>0</v>
      </c>
      <c r="AH57" s="16">
        <f t="shared" si="0"/>
        <v>0</v>
      </c>
      <c r="AI57" s="16">
        <f t="shared" si="0"/>
        <v>0</v>
      </c>
      <c r="AJ57" s="16">
        <f t="shared" si="0"/>
        <v>4</v>
      </c>
      <c r="AK57" s="16">
        <f t="shared" si="0"/>
        <v>40</v>
      </c>
      <c r="AL57" s="16">
        <f t="shared" si="0"/>
        <v>0</v>
      </c>
      <c r="AM57" s="16">
        <f t="shared" si="0"/>
        <v>0</v>
      </c>
      <c r="AN57" s="16">
        <f t="shared" si="0"/>
        <v>1</v>
      </c>
      <c r="AO57" s="16">
        <f t="shared" si="0"/>
        <v>3000</v>
      </c>
      <c r="AP57" s="16">
        <f t="shared" si="0"/>
        <v>270</v>
      </c>
      <c r="AQ57" s="16">
        <f t="shared" si="0"/>
        <v>679</v>
      </c>
      <c r="AR57" s="16">
        <f t="shared" si="0"/>
        <v>1</v>
      </c>
      <c r="AS57" s="16">
        <f t="shared" si="0"/>
        <v>3</v>
      </c>
      <c r="AT57" s="16">
        <f t="shared" si="0"/>
        <v>0</v>
      </c>
      <c r="AU57" s="16">
        <f t="shared" si="0"/>
        <v>0</v>
      </c>
      <c r="AV57" s="16">
        <f t="shared" si="0"/>
        <v>0</v>
      </c>
      <c r="AW57" s="16">
        <f t="shared" si="0"/>
        <v>0</v>
      </c>
      <c r="AX57" s="16">
        <f t="shared" si="0"/>
        <v>0</v>
      </c>
      <c r="AY5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8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121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192</v>
      </c>
      <c r="B2" s="49" t="s">
        <v>187</v>
      </c>
      <c r="C2" s="46" t="s">
        <v>193</v>
      </c>
      <c r="D2" s="41" t="s">
        <v>188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194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126</v>
      </c>
      <c r="E3" s="57"/>
      <c r="F3" s="57"/>
      <c r="G3" s="57"/>
      <c r="H3" s="57"/>
      <c r="I3" s="58"/>
      <c r="J3" s="56" t="s">
        <v>124</v>
      </c>
      <c r="K3" s="57"/>
      <c r="L3" s="57"/>
      <c r="M3" s="57"/>
      <c r="N3" s="57"/>
      <c r="O3" s="58"/>
      <c r="P3" s="56" t="s">
        <v>125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195</v>
      </c>
      <c r="W4" s="66"/>
      <c r="X4" s="66"/>
      <c r="Y4" s="66"/>
      <c r="Z4" s="66" t="s">
        <v>196</v>
      </c>
      <c r="AA4" s="66"/>
      <c r="AB4" s="69" t="s">
        <v>197</v>
      </c>
      <c r="AC4" s="70"/>
      <c r="AD4" s="64" t="s">
        <v>198</v>
      </c>
      <c r="AE4" s="65"/>
      <c r="AF4" s="66" t="s">
        <v>195</v>
      </c>
      <c r="AG4" s="66"/>
      <c r="AH4" s="66"/>
      <c r="AI4" s="66"/>
      <c r="AJ4" s="66" t="s">
        <v>196</v>
      </c>
      <c r="AK4" s="66"/>
      <c r="AL4" s="69" t="s">
        <v>197</v>
      </c>
      <c r="AM4" s="70"/>
      <c r="AN4" s="64" t="s">
        <v>198</v>
      </c>
      <c r="AO4" s="65"/>
      <c r="AP4" s="66" t="s">
        <v>195</v>
      </c>
      <c r="AQ4" s="66"/>
      <c r="AR4" s="66"/>
      <c r="AS4" s="66"/>
      <c r="AT4" s="66" t="s">
        <v>196</v>
      </c>
      <c r="AU4" s="66"/>
      <c r="AV4" s="69" t="s">
        <v>197</v>
      </c>
      <c r="AW4" s="70"/>
      <c r="AX4" s="64" t="s">
        <v>198</v>
      </c>
      <c r="AY4" s="65"/>
    </row>
    <row r="5" spans="1:51" s="30" customFormat="1" ht="22.5" customHeight="1">
      <c r="A5" s="48"/>
      <c r="B5" s="48"/>
      <c r="C5" s="47"/>
      <c r="D5" s="67" t="s">
        <v>199</v>
      </c>
      <c r="E5" s="68"/>
      <c r="F5" s="67" t="s">
        <v>106</v>
      </c>
      <c r="G5" s="68"/>
      <c r="H5" s="67" t="s">
        <v>107</v>
      </c>
      <c r="I5" s="68"/>
      <c r="J5" s="67" t="s">
        <v>199</v>
      </c>
      <c r="K5" s="68"/>
      <c r="L5" s="67" t="s">
        <v>106</v>
      </c>
      <c r="M5" s="68"/>
      <c r="N5" s="67" t="s">
        <v>107</v>
      </c>
      <c r="O5" s="68"/>
      <c r="P5" s="67" t="s">
        <v>199</v>
      </c>
      <c r="Q5" s="68"/>
      <c r="R5" s="67" t="s">
        <v>106</v>
      </c>
      <c r="S5" s="68"/>
      <c r="T5" s="67" t="s">
        <v>107</v>
      </c>
      <c r="U5" s="68"/>
      <c r="V5" s="66" t="s">
        <v>108</v>
      </c>
      <c r="W5" s="66"/>
      <c r="X5" s="66" t="s">
        <v>109</v>
      </c>
      <c r="Y5" s="66"/>
      <c r="Z5" s="66"/>
      <c r="AA5" s="66"/>
      <c r="AB5" s="71"/>
      <c r="AC5" s="72"/>
      <c r="AD5" s="65"/>
      <c r="AE5" s="65"/>
      <c r="AF5" s="66" t="s">
        <v>108</v>
      </c>
      <c r="AG5" s="66"/>
      <c r="AH5" s="66" t="s">
        <v>109</v>
      </c>
      <c r="AI5" s="66"/>
      <c r="AJ5" s="66"/>
      <c r="AK5" s="66"/>
      <c r="AL5" s="71"/>
      <c r="AM5" s="72"/>
      <c r="AN5" s="65"/>
      <c r="AO5" s="65"/>
      <c r="AP5" s="66" t="s">
        <v>108</v>
      </c>
      <c r="AQ5" s="66"/>
      <c r="AR5" s="66" t="s">
        <v>109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172</v>
      </c>
      <c r="E6" s="40" t="s">
        <v>189</v>
      </c>
      <c r="F6" s="40" t="s">
        <v>172</v>
      </c>
      <c r="G6" s="40" t="s">
        <v>189</v>
      </c>
      <c r="H6" s="19" t="s">
        <v>174</v>
      </c>
      <c r="I6" s="40" t="s">
        <v>189</v>
      </c>
      <c r="J6" s="40" t="s">
        <v>172</v>
      </c>
      <c r="K6" s="40" t="s">
        <v>189</v>
      </c>
      <c r="L6" s="40" t="s">
        <v>172</v>
      </c>
      <c r="M6" s="40" t="s">
        <v>189</v>
      </c>
      <c r="N6" s="19" t="s">
        <v>174</v>
      </c>
      <c r="O6" s="40" t="s">
        <v>189</v>
      </c>
      <c r="P6" s="40" t="s">
        <v>172</v>
      </c>
      <c r="Q6" s="40" t="s">
        <v>189</v>
      </c>
      <c r="R6" s="40" t="s">
        <v>172</v>
      </c>
      <c r="S6" s="40" t="s">
        <v>189</v>
      </c>
      <c r="T6" s="19" t="s">
        <v>174</v>
      </c>
      <c r="U6" s="40" t="s">
        <v>189</v>
      </c>
      <c r="V6" s="40" t="s">
        <v>172</v>
      </c>
      <c r="W6" s="19" t="s">
        <v>190</v>
      </c>
      <c r="X6" s="40" t="s">
        <v>172</v>
      </c>
      <c r="Y6" s="19" t="s">
        <v>190</v>
      </c>
      <c r="Z6" s="40" t="s">
        <v>172</v>
      </c>
      <c r="AA6" s="19" t="s">
        <v>190</v>
      </c>
      <c r="AB6" s="19" t="s">
        <v>174</v>
      </c>
      <c r="AC6" s="19" t="s">
        <v>190</v>
      </c>
      <c r="AD6" s="19" t="s">
        <v>174</v>
      </c>
      <c r="AE6" s="19" t="s">
        <v>190</v>
      </c>
      <c r="AF6" s="40" t="s">
        <v>172</v>
      </c>
      <c r="AG6" s="19" t="s">
        <v>190</v>
      </c>
      <c r="AH6" s="40" t="s">
        <v>172</v>
      </c>
      <c r="AI6" s="19" t="s">
        <v>190</v>
      </c>
      <c r="AJ6" s="40" t="s">
        <v>172</v>
      </c>
      <c r="AK6" s="19" t="s">
        <v>190</v>
      </c>
      <c r="AL6" s="19" t="s">
        <v>174</v>
      </c>
      <c r="AM6" s="19" t="s">
        <v>190</v>
      </c>
      <c r="AN6" s="19" t="s">
        <v>174</v>
      </c>
      <c r="AO6" s="19" t="s">
        <v>190</v>
      </c>
      <c r="AP6" s="40" t="s">
        <v>172</v>
      </c>
      <c r="AQ6" s="19" t="s">
        <v>190</v>
      </c>
      <c r="AR6" s="40" t="s">
        <v>172</v>
      </c>
      <c r="AS6" s="19" t="s">
        <v>190</v>
      </c>
      <c r="AT6" s="40" t="s">
        <v>172</v>
      </c>
      <c r="AU6" s="19" t="s">
        <v>190</v>
      </c>
      <c r="AV6" s="19" t="s">
        <v>174</v>
      </c>
      <c r="AW6" s="19" t="s">
        <v>190</v>
      </c>
      <c r="AX6" s="19" t="s">
        <v>174</v>
      </c>
      <c r="AY6" s="19" t="s">
        <v>190</v>
      </c>
    </row>
    <row r="7" spans="1:51" ht="13.5">
      <c r="A7" s="24" t="s">
        <v>31</v>
      </c>
      <c r="B7" s="38" t="s">
        <v>155</v>
      </c>
      <c r="C7" s="39" t="s">
        <v>156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31</v>
      </c>
      <c r="B8" s="38" t="s">
        <v>157</v>
      </c>
      <c r="C8" s="39" t="s">
        <v>158</v>
      </c>
      <c r="D8" s="16">
        <v>0</v>
      </c>
      <c r="E8" s="16">
        <v>0</v>
      </c>
      <c r="F8" s="16">
        <v>2</v>
      </c>
      <c r="G8" s="16">
        <v>6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8</v>
      </c>
      <c r="W8" s="16">
        <v>17</v>
      </c>
      <c r="X8" s="16">
        <v>0</v>
      </c>
      <c r="Y8" s="16">
        <v>0</v>
      </c>
      <c r="Z8" s="16">
        <v>2</v>
      </c>
      <c r="AA8" s="16">
        <v>5</v>
      </c>
      <c r="AB8" s="16">
        <v>1</v>
      </c>
      <c r="AC8" s="16">
        <v>5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31</v>
      </c>
      <c r="B9" s="38" t="s">
        <v>159</v>
      </c>
      <c r="C9" s="39" t="s">
        <v>160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4</v>
      </c>
      <c r="W9" s="16">
        <v>7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18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31</v>
      </c>
      <c r="B10" s="38" t="s">
        <v>161</v>
      </c>
      <c r="C10" s="39" t="s">
        <v>162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29</v>
      </c>
      <c r="AQ10" s="16">
        <v>52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31</v>
      </c>
      <c r="B11" s="38" t="s">
        <v>163</v>
      </c>
      <c r="C11" s="39" t="s">
        <v>164</v>
      </c>
      <c r="D11" s="16">
        <v>37</v>
      </c>
      <c r="E11" s="16">
        <v>71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22</v>
      </c>
      <c r="AG11" s="16">
        <v>66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31</v>
      </c>
      <c r="B12" s="38" t="s">
        <v>165</v>
      </c>
      <c r="C12" s="39" t="s">
        <v>166</v>
      </c>
      <c r="D12" s="16">
        <v>13</v>
      </c>
      <c r="E12" s="16">
        <v>26</v>
      </c>
      <c r="F12" s="16">
        <v>3</v>
      </c>
      <c r="G12" s="16">
        <v>10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31</v>
      </c>
      <c r="B13" s="38" t="s">
        <v>167</v>
      </c>
      <c r="C13" s="39" t="s">
        <v>168</v>
      </c>
      <c r="D13" s="16">
        <v>11</v>
      </c>
      <c r="E13" s="16">
        <v>31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31</v>
      </c>
      <c r="B14" s="38" t="s">
        <v>169</v>
      </c>
      <c r="C14" s="39" t="s">
        <v>170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31</v>
      </c>
      <c r="B15" s="38" t="s">
        <v>128</v>
      </c>
      <c r="C15" s="39" t="s">
        <v>129</v>
      </c>
      <c r="D15" s="16">
        <v>0</v>
      </c>
      <c r="E15" s="16">
        <v>0</v>
      </c>
      <c r="F15" s="16">
        <v>2</v>
      </c>
      <c r="G15" s="16">
        <v>7</v>
      </c>
      <c r="H15" s="16">
        <v>0</v>
      </c>
      <c r="I15" s="16">
        <v>0</v>
      </c>
      <c r="J15" s="16">
        <v>7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31</v>
      </c>
      <c r="B16" s="38" t="s">
        <v>130</v>
      </c>
      <c r="C16" s="39" t="s">
        <v>131</v>
      </c>
      <c r="D16" s="16">
        <v>0</v>
      </c>
      <c r="E16" s="16">
        <v>0</v>
      </c>
      <c r="F16" s="16">
        <v>1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9</v>
      </c>
      <c r="Q16" s="16">
        <v>22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31</v>
      </c>
      <c r="B17" s="38" t="s">
        <v>132</v>
      </c>
      <c r="C17" s="39" t="s">
        <v>133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43" t="s">
        <v>122</v>
      </c>
      <c r="B18" s="44"/>
      <c r="C18" s="45"/>
      <c r="D18" s="16">
        <f aca="true" t="shared" si="0" ref="D18:AY18">SUM(D7:D17)</f>
        <v>61</v>
      </c>
      <c r="E18" s="16">
        <f t="shared" si="0"/>
        <v>128</v>
      </c>
      <c r="F18" s="16">
        <f t="shared" si="0"/>
        <v>8</v>
      </c>
      <c r="G18" s="16">
        <f t="shared" si="0"/>
        <v>27</v>
      </c>
      <c r="H18" s="16">
        <f t="shared" si="0"/>
        <v>0</v>
      </c>
      <c r="I18" s="16">
        <f t="shared" si="0"/>
        <v>0</v>
      </c>
      <c r="J18" s="16">
        <f t="shared" si="0"/>
        <v>7</v>
      </c>
      <c r="K18" s="16">
        <f t="shared" si="0"/>
        <v>14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9</v>
      </c>
      <c r="Q18" s="16">
        <f t="shared" si="0"/>
        <v>22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12</v>
      </c>
      <c r="W18" s="16">
        <f t="shared" si="0"/>
        <v>24</v>
      </c>
      <c r="X18" s="16">
        <f t="shared" si="0"/>
        <v>0</v>
      </c>
      <c r="Y18" s="16">
        <f t="shared" si="0"/>
        <v>0</v>
      </c>
      <c r="Z18" s="16">
        <f t="shared" si="0"/>
        <v>2</v>
      </c>
      <c r="AA18" s="16">
        <f t="shared" si="0"/>
        <v>5</v>
      </c>
      <c r="AB18" s="16">
        <f t="shared" si="0"/>
        <v>1</v>
      </c>
      <c r="AC18" s="16">
        <f t="shared" si="0"/>
        <v>5</v>
      </c>
      <c r="AD18" s="16">
        <f t="shared" si="0"/>
        <v>0</v>
      </c>
      <c r="AE18" s="16">
        <f t="shared" si="0"/>
        <v>0</v>
      </c>
      <c r="AF18" s="16">
        <f t="shared" si="0"/>
        <v>22</v>
      </c>
      <c r="AG18" s="16">
        <f t="shared" si="0"/>
        <v>66</v>
      </c>
      <c r="AH18" s="16">
        <f t="shared" si="0"/>
        <v>0</v>
      </c>
      <c r="AI18" s="16">
        <f t="shared" si="0"/>
        <v>0</v>
      </c>
      <c r="AJ18" s="16">
        <f t="shared" si="0"/>
        <v>0</v>
      </c>
      <c r="AK18" s="16">
        <f t="shared" si="0"/>
        <v>0</v>
      </c>
      <c r="AL18" s="16">
        <f t="shared" si="0"/>
        <v>0</v>
      </c>
      <c r="AM18" s="16">
        <f t="shared" si="0"/>
        <v>0</v>
      </c>
      <c r="AN18" s="16">
        <f t="shared" si="0"/>
        <v>0</v>
      </c>
      <c r="AO18" s="16">
        <f t="shared" si="0"/>
        <v>0</v>
      </c>
      <c r="AP18" s="16">
        <f t="shared" si="0"/>
        <v>37</v>
      </c>
      <c r="AQ18" s="16">
        <f t="shared" si="0"/>
        <v>70</v>
      </c>
      <c r="AR18" s="16">
        <f t="shared" si="0"/>
        <v>0</v>
      </c>
      <c r="AS18" s="16">
        <f t="shared" si="0"/>
        <v>0</v>
      </c>
      <c r="AT18" s="16">
        <f t="shared" si="0"/>
        <v>0</v>
      </c>
      <c r="AU18" s="16">
        <f t="shared" si="0"/>
        <v>0</v>
      </c>
      <c r="AV18" s="16">
        <f t="shared" si="0"/>
        <v>0</v>
      </c>
      <c r="AW18" s="16">
        <f t="shared" si="0"/>
        <v>0</v>
      </c>
      <c r="AX18" s="16">
        <f t="shared" si="0"/>
        <v>0</v>
      </c>
      <c r="AY18" s="16">
        <f t="shared" si="0"/>
        <v>0</v>
      </c>
    </row>
  </sheetData>
  <mergeCells count="39">
    <mergeCell ref="A18:C18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192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194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114</v>
      </c>
      <c r="E3" s="8"/>
      <c r="F3" s="8"/>
      <c r="G3" s="10"/>
      <c r="H3" s="12" t="s">
        <v>115</v>
      </c>
      <c r="I3" s="8"/>
      <c r="J3" s="8"/>
      <c r="K3" s="10"/>
      <c r="L3" s="12" t="s">
        <v>114</v>
      </c>
      <c r="M3" s="8"/>
      <c r="N3" s="8"/>
      <c r="O3" s="10"/>
      <c r="P3" s="12" t="s">
        <v>115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116</v>
      </c>
      <c r="E6" s="15" t="s">
        <v>113</v>
      </c>
      <c r="F6" s="15" t="s">
        <v>113</v>
      </c>
      <c r="G6" s="15" t="s">
        <v>113</v>
      </c>
      <c r="H6" s="14" t="s">
        <v>113</v>
      </c>
      <c r="I6" s="15" t="s">
        <v>113</v>
      </c>
      <c r="J6" s="15" t="s">
        <v>113</v>
      </c>
      <c r="K6" s="15" t="s">
        <v>113</v>
      </c>
      <c r="L6" s="14" t="s">
        <v>116</v>
      </c>
      <c r="M6" s="15" t="s">
        <v>113</v>
      </c>
      <c r="N6" s="15" t="s">
        <v>113</v>
      </c>
      <c r="O6" s="15" t="s">
        <v>113</v>
      </c>
      <c r="P6" s="14" t="s">
        <v>113</v>
      </c>
      <c r="Q6" s="15" t="s">
        <v>113</v>
      </c>
      <c r="R6" s="15" t="s">
        <v>113</v>
      </c>
      <c r="S6" s="15" t="s">
        <v>113</v>
      </c>
    </row>
    <row r="7" spans="1:19" ht="13.5">
      <c r="A7" s="24" t="s">
        <v>31</v>
      </c>
      <c r="B7" s="36" t="s">
        <v>32</v>
      </c>
      <c r="C7" s="37" t="s">
        <v>33</v>
      </c>
      <c r="D7" s="16">
        <f>SUM(E7:G7)</f>
        <v>4</v>
      </c>
      <c r="E7" s="16">
        <v>0</v>
      </c>
      <c r="F7" s="16">
        <v>3</v>
      </c>
      <c r="G7" s="16">
        <v>1</v>
      </c>
      <c r="H7" s="16">
        <f>SUM(I7:K7)</f>
        <v>16</v>
      </c>
      <c r="I7" s="16">
        <v>16</v>
      </c>
      <c r="J7" s="16">
        <v>0</v>
      </c>
      <c r="K7" s="16">
        <v>0</v>
      </c>
      <c r="L7" s="16">
        <f>SUM(M7:O7)</f>
        <v>0</v>
      </c>
      <c r="M7" s="16">
        <v>0</v>
      </c>
      <c r="N7" s="16">
        <v>0</v>
      </c>
      <c r="O7" s="16">
        <v>0</v>
      </c>
      <c r="P7" s="16">
        <f>SUM(Q7:S7)</f>
        <v>10</v>
      </c>
      <c r="Q7" s="16">
        <v>10</v>
      </c>
      <c r="R7" s="16">
        <v>0</v>
      </c>
      <c r="S7" s="16">
        <v>0</v>
      </c>
    </row>
    <row r="8" spans="1:19" ht="13.5">
      <c r="A8" s="24" t="s">
        <v>31</v>
      </c>
      <c r="B8" s="36" t="s">
        <v>34</v>
      </c>
      <c r="C8" s="37" t="s">
        <v>35</v>
      </c>
      <c r="D8" s="16">
        <f aca="true" t="shared" si="0" ref="D8:D57">SUM(E8:G8)</f>
        <v>4</v>
      </c>
      <c r="E8" s="16">
        <v>0</v>
      </c>
      <c r="F8" s="16">
        <v>2</v>
      </c>
      <c r="G8" s="16">
        <v>2</v>
      </c>
      <c r="H8" s="16">
        <f aca="true" t="shared" si="1" ref="H8:H57">SUM(I8:K8)</f>
        <v>3</v>
      </c>
      <c r="I8" s="16">
        <v>3</v>
      </c>
      <c r="J8" s="16">
        <v>0</v>
      </c>
      <c r="K8" s="16">
        <v>0</v>
      </c>
      <c r="L8" s="16">
        <f aca="true" t="shared" si="2" ref="L8:L57">SUM(M8:O8)</f>
        <v>0</v>
      </c>
      <c r="M8" s="16">
        <v>0</v>
      </c>
      <c r="N8" s="16">
        <v>0</v>
      </c>
      <c r="O8" s="16">
        <v>0</v>
      </c>
      <c r="P8" s="16">
        <f aca="true" t="shared" si="3" ref="P8:P57">SUM(Q8:S8)</f>
        <v>5</v>
      </c>
      <c r="Q8" s="16">
        <v>5</v>
      </c>
      <c r="R8" s="16">
        <v>0</v>
      </c>
      <c r="S8" s="16">
        <v>0</v>
      </c>
    </row>
    <row r="9" spans="1:19" ht="13.5">
      <c r="A9" s="24" t="s">
        <v>31</v>
      </c>
      <c r="B9" s="36" t="s">
        <v>36</v>
      </c>
      <c r="C9" s="37" t="s">
        <v>37</v>
      </c>
      <c r="D9" s="16">
        <f t="shared" si="0"/>
        <v>1</v>
      </c>
      <c r="E9" s="16">
        <v>0</v>
      </c>
      <c r="F9" s="16">
        <v>1</v>
      </c>
      <c r="G9" s="16">
        <v>0</v>
      </c>
      <c r="H9" s="16">
        <f t="shared" si="1"/>
        <v>6</v>
      </c>
      <c r="I9" s="16">
        <v>5</v>
      </c>
      <c r="J9" s="16">
        <v>1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31</v>
      </c>
      <c r="B10" s="36" t="s">
        <v>38</v>
      </c>
      <c r="C10" s="37" t="s">
        <v>39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3</v>
      </c>
      <c r="I10" s="16">
        <v>3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31</v>
      </c>
      <c r="B11" s="36" t="s">
        <v>40</v>
      </c>
      <c r="C11" s="37" t="s">
        <v>41</v>
      </c>
      <c r="D11" s="16">
        <f t="shared" si="0"/>
        <v>6</v>
      </c>
      <c r="E11" s="16">
        <v>1</v>
      </c>
      <c r="F11" s="16">
        <v>4</v>
      </c>
      <c r="G11" s="16">
        <v>1</v>
      </c>
      <c r="H11" s="16">
        <f t="shared" si="1"/>
        <v>1</v>
      </c>
      <c r="I11" s="16">
        <v>1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31</v>
      </c>
      <c r="B12" s="36" t="s">
        <v>42</v>
      </c>
      <c r="C12" s="37" t="s">
        <v>43</v>
      </c>
      <c r="D12" s="16">
        <f t="shared" si="0"/>
        <v>8</v>
      </c>
      <c r="E12" s="16">
        <v>5</v>
      </c>
      <c r="F12" s="16">
        <v>2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31</v>
      </c>
      <c r="B13" s="36" t="s">
        <v>44</v>
      </c>
      <c r="C13" s="37" t="s">
        <v>45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31</v>
      </c>
      <c r="B14" s="36" t="s">
        <v>46</v>
      </c>
      <c r="C14" s="37" t="s">
        <v>47</v>
      </c>
      <c r="D14" s="16">
        <f t="shared" si="0"/>
        <v>2</v>
      </c>
      <c r="E14" s="16">
        <v>1</v>
      </c>
      <c r="F14" s="16">
        <v>1</v>
      </c>
      <c r="G14" s="16">
        <v>0</v>
      </c>
      <c r="H14" s="16">
        <f t="shared" si="1"/>
        <v>3</v>
      </c>
      <c r="I14" s="16">
        <v>3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24" t="s">
        <v>31</v>
      </c>
      <c r="B15" s="36" t="s">
        <v>48</v>
      </c>
      <c r="C15" s="37" t="s">
        <v>49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31</v>
      </c>
      <c r="B16" s="36" t="s">
        <v>50</v>
      </c>
      <c r="C16" s="37" t="s">
        <v>51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</v>
      </c>
      <c r="I16" s="16">
        <v>1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31</v>
      </c>
      <c r="B17" s="36" t="s">
        <v>52</v>
      </c>
      <c r="C17" s="37" t="s">
        <v>53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</v>
      </c>
      <c r="I17" s="16">
        <v>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31</v>
      </c>
      <c r="B18" s="36" t="s">
        <v>54</v>
      </c>
      <c r="C18" s="37" t="s">
        <v>55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31</v>
      </c>
      <c r="B19" s="36" t="s">
        <v>56</v>
      </c>
      <c r="C19" s="37" t="s">
        <v>57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31</v>
      </c>
      <c r="B20" s="36" t="s">
        <v>58</v>
      </c>
      <c r="C20" s="37" t="s">
        <v>59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3</v>
      </c>
      <c r="I20" s="16">
        <v>3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31</v>
      </c>
      <c r="B21" s="36" t="s">
        <v>60</v>
      </c>
      <c r="C21" s="37" t="s">
        <v>61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31</v>
      </c>
      <c r="B22" s="36" t="s">
        <v>62</v>
      </c>
      <c r="C22" s="37" t="s">
        <v>63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4</v>
      </c>
      <c r="I22" s="16">
        <v>2</v>
      </c>
      <c r="J22" s="16">
        <v>2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31</v>
      </c>
      <c r="B23" s="36" t="s">
        <v>64</v>
      </c>
      <c r="C23" s="37" t="s">
        <v>65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31</v>
      </c>
      <c r="B24" s="36" t="s">
        <v>66</v>
      </c>
      <c r="C24" s="37" t="s">
        <v>67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31</v>
      </c>
      <c r="B25" s="36" t="s">
        <v>68</v>
      </c>
      <c r="C25" s="37" t="s">
        <v>69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31</v>
      </c>
      <c r="B26" s="36" t="s">
        <v>70</v>
      </c>
      <c r="C26" s="37" t="s">
        <v>71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31</v>
      </c>
      <c r="B27" s="36" t="s">
        <v>72</v>
      </c>
      <c r="C27" s="37" t="s">
        <v>73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1</v>
      </c>
      <c r="I27" s="16">
        <v>1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31</v>
      </c>
      <c r="B28" s="36" t="s">
        <v>74</v>
      </c>
      <c r="C28" s="37" t="s">
        <v>75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31</v>
      </c>
      <c r="B29" s="36" t="s">
        <v>76</v>
      </c>
      <c r="C29" s="37" t="s">
        <v>77</v>
      </c>
      <c r="D29" s="16">
        <f t="shared" si="0"/>
        <v>3</v>
      </c>
      <c r="E29" s="16">
        <v>2</v>
      </c>
      <c r="F29" s="16">
        <v>1</v>
      </c>
      <c r="G29" s="16">
        <v>0</v>
      </c>
      <c r="H29" s="16">
        <f t="shared" si="1"/>
        <v>12</v>
      </c>
      <c r="I29" s="16">
        <v>12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31</v>
      </c>
      <c r="B30" s="36" t="s">
        <v>78</v>
      </c>
      <c r="C30" s="37" t="s">
        <v>79</v>
      </c>
      <c r="D30" s="16">
        <f t="shared" si="0"/>
        <v>2</v>
      </c>
      <c r="E30" s="16">
        <v>0</v>
      </c>
      <c r="F30" s="16">
        <v>1</v>
      </c>
      <c r="G30" s="16">
        <v>1</v>
      </c>
      <c r="H30" s="16">
        <f t="shared" si="1"/>
        <v>10</v>
      </c>
      <c r="I30" s="16">
        <v>10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5</v>
      </c>
      <c r="Q30" s="16">
        <v>5</v>
      </c>
      <c r="R30" s="16">
        <v>0</v>
      </c>
      <c r="S30" s="16">
        <v>0</v>
      </c>
    </row>
    <row r="31" spans="1:19" ht="13.5">
      <c r="A31" s="24" t="s">
        <v>31</v>
      </c>
      <c r="B31" s="36" t="s">
        <v>80</v>
      </c>
      <c r="C31" s="37" t="s">
        <v>81</v>
      </c>
      <c r="D31" s="16">
        <f t="shared" si="0"/>
        <v>3</v>
      </c>
      <c r="E31" s="16">
        <v>0</v>
      </c>
      <c r="F31" s="16">
        <v>2</v>
      </c>
      <c r="G31" s="16">
        <v>1</v>
      </c>
      <c r="H31" s="16">
        <f t="shared" si="1"/>
        <v>8</v>
      </c>
      <c r="I31" s="16">
        <v>8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31</v>
      </c>
      <c r="B32" s="36" t="s">
        <v>82</v>
      </c>
      <c r="C32" s="37" t="s">
        <v>83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3</v>
      </c>
      <c r="I32" s="16">
        <v>3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4</v>
      </c>
      <c r="Q32" s="16">
        <v>4</v>
      </c>
      <c r="R32" s="16">
        <v>0</v>
      </c>
      <c r="S32" s="16">
        <v>0</v>
      </c>
    </row>
    <row r="33" spans="1:19" ht="13.5">
      <c r="A33" s="24" t="s">
        <v>31</v>
      </c>
      <c r="B33" s="36" t="s">
        <v>84</v>
      </c>
      <c r="C33" s="37" t="s">
        <v>85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1</v>
      </c>
      <c r="M33" s="16">
        <v>0</v>
      </c>
      <c r="N33" s="16">
        <v>0</v>
      </c>
      <c r="O33" s="16">
        <v>1</v>
      </c>
      <c r="P33" s="16">
        <f t="shared" si="3"/>
        <v>6</v>
      </c>
      <c r="Q33" s="16">
        <v>6</v>
      </c>
      <c r="R33" s="16">
        <v>0</v>
      </c>
      <c r="S33" s="16">
        <v>0</v>
      </c>
    </row>
    <row r="34" spans="1:19" ht="13.5">
      <c r="A34" s="24" t="s">
        <v>31</v>
      </c>
      <c r="B34" s="36" t="s">
        <v>86</v>
      </c>
      <c r="C34" s="37" t="s">
        <v>123</v>
      </c>
      <c r="D34" s="16">
        <f t="shared" si="0"/>
        <v>7</v>
      </c>
      <c r="E34" s="16">
        <v>3</v>
      </c>
      <c r="F34" s="16">
        <v>4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31</v>
      </c>
      <c r="B35" s="36" t="s">
        <v>87</v>
      </c>
      <c r="C35" s="37" t="s">
        <v>88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31</v>
      </c>
      <c r="B36" s="36" t="s">
        <v>89</v>
      </c>
      <c r="C36" s="37" t="s">
        <v>90</v>
      </c>
      <c r="D36" s="16">
        <f t="shared" si="0"/>
        <v>5</v>
      </c>
      <c r="E36" s="16">
        <v>3</v>
      </c>
      <c r="F36" s="16">
        <v>2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31</v>
      </c>
      <c r="B37" s="36" t="s">
        <v>91</v>
      </c>
      <c r="C37" s="37" t="s">
        <v>92</v>
      </c>
      <c r="D37" s="16">
        <f t="shared" si="0"/>
        <v>4</v>
      </c>
      <c r="E37" s="16">
        <v>1</v>
      </c>
      <c r="F37" s="16">
        <v>2</v>
      </c>
      <c r="G37" s="16">
        <v>1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31</v>
      </c>
      <c r="B38" s="36" t="s">
        <v>93</v>
      </c>
      <c r="C38" s="37" t="s">
        <v>94</v>
      </c>
      <c r="D38" s="16">
        <f t="shared" si="0"/>
        <v>2</v>
      </c>
      <c r="E38" s="16">
        <v>0</v>
      </c>
      <c r="F38" s="16">
        <v>1</v>
      </c>
      <c r="G38" s="16">
        <v>1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31</v>
      </c>
      <c r="B39" s="36" t="s">
        <v>95</v>
      </c>
      <c r="C39" s="37" t="s">
        <v>105</v>
      </c>
      <c r="D39" s="16">
        <f t="shared" si="0"/>
        <v>6</v>
      </c>
      <c r="E39" s="16">
        <v>1</v>
      </c>
      <c r="F39" s="16">
        <v>5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31</v>
      </c>
      <c r="B40" s="36" t="s">
        <v>96</v>
      </c>
      <c r="C40" s="37" t="s">
        <v>97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31</v>
      </c>
      <c r="B41" s="36" t="s">
        <v>98</v>
      </c>
      <c r="C41" s="37" t="s">
        <v>99</v>
      </c>
      <c r="D41" s="16">
        <f t="shared" si="0"/>
        <v>1</v>
      </c>
      <c r="E41" s="16">
        <v>0</v>
      </c>
      <c r="F41" s="16">
        <v>1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31</v>
      </c>
      <c r="B42" s="36" t="s">
        <v>100</v>
      </c>
      <c r="C42" s="37" t="s">
        <v>101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1</v>
      </c>
      <c r="I42" s="16">
        <v>1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6</v>
      </c>
      <c r="Q42" s="16">
        <v>6</v>
      </c>
      <c r="R42" s="16">
        <v>0</v>
      </c>
      <c r="S42" s="16">
        <v>0</v>
      </c>
    </row>
    <row r="43" spans="1:19" ht="13.5">
      <c r="A43" s="24" t="s">
        <v>31</v>
      </c>
      <c r="B43" s="36" t="s">
        <v>102</v>
      </c>
      <c r="C43" s="37" t="s">
        <v>103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1</v>
      </c>
      <c r="I43" s="16">
        <v>1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7</v>
      </c>
      <c r="Q43" s="16">
        <v>7</v>
      </c>
      <c r="R43" s="16">
        <v>0</v>
      </c>
      <c r="S43" s="16">
        <v>0</v>
      </c>
    </row>
    <row r="44" spans="1:19" ht="13.5">
      <c r="A44" s="24" t="s">
        <v>31</v>
      </c>
      <c r="B44" s="36" t="s">
        <v>104</v>
      </c>
      <c r="C44" s="37" t="s">
        <v>134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2</v>
      </c>
      <c r="I44" s="16">
        <v>2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8</v>
      </c>
      <c r="Q44" s="16">
        <v>8</v>
      </c>
      <c r="R44" s="16">
        <v>0</v>
      </c>
      <c r="S44" s="16">
        <v>0</v>
      </c>
    </row>
    <row r="45" spans="1:19" ht="13.5">
      <c r="A45" s="24" t="s">
        <v>31</v>
      </c>
      <c r="B45" s="36" t="s">
        <v>135</v>
      </c>
      <c r="C45" s="37" t="s">
        <v>136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1</v>
      </c>
      <c r="I45" s="16">
        <v>1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7</v>
      </c>
      <c r="Q45" s="16">
        <v>7</v>
      </c>
      <c r="R45" s="16">
        <v>0</v>
      </c>
      <c r="S45" s="16">
        <v>0</v>
      </c>
    </row>
    <row r="46" spans="1:19" ht="13.5">
      <c r="A46" s="24" t="s">
        <v>31</v>
      </c>
      <c r="B46" s="36" t="s">
        <v>137</v>
      </c>
      <c r="C46" s="37" t="s">
        <v>138</v>
      </c>
      <c r="D46" s="16">
        <f t="shared" si="0"/>
        <v>2</v>
      </c>
      <c r="E46" s="16">
        <v>0</v>
      </c>
      <c r="F46" s="16">
        <v>1</v>
      </c>
      <c r="G46" s="16">
        <v>1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6</v>
      </c>
      <c r="Q46" s="16">
        <v>6</v>
      </c>
      <c r="R46" s="16">
        <v>0</v>
      </c>
      <c r="S46" s="16">
        <v>0</v>
      </c>
    </row>
    <row r="47" spans="1:19" ht="13.5">
      <c r="A47" s="24" t="s">
        <v>31</v>
      </c>
      <c r="B47" s="36" t="s">
        <v>139</v>
      </c>
      <c r="C47" s="37" t="s">
        <v>140</v>
      </c>
      <c r="D47" s="16">
        <f t="shared" si="0"/>
        <v>0</v>
      </c>
      <c r="E47" s="16">
        <v>0</v>
      </c>
      <c r="F47" s="16">
        <v>0</v>
      </c>
      <c r="G47" s="16">
        <v>0</v>
      </c>
      <c r="H47" s="16">
        <f t="shared" si="1"/>
        <v>1</v>
      </c>
      <c r="I47" s="16">
        <v>1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5</v>
      </c>
      <c r="Q47" s="16">
        <v>5</v>
      </c>
      <c r="R47" s="16">
        <v>0</v>
      </c>
      <c r="S47" s="16">
        <v>0</v>
      </c>
    </row>
    <row r="48" spans="1:19" ht="13.5">
      <c r="A48" s="24" t="s">
        <v>31</v>
      </c>
      <c r="B48" s="36" t="s">
        <v>141</v>
      </c>
      <c r="C48" s="37" t="s">
        <v>142</v>
      </c>
      <c r="D48" s="16">
        <f t="shared" si="0"/>
        <v>2</v>
      </c>
      <c r="E48" s="16">
        <v>0</v>
      </c>
      <c r="F48" s="16">
        <v>1</v>
      </c>
      <c r="G48" s="16">
        <v>1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4</v>
      </c>
      <c r="Q48" s="16">
        <v>4</v>
      </c>
      <c r="R48" s="16">
        <v>0</v>
      </c>
      <c r="S48" s="16">
        <v>0</v>
      </c>
    </row>
    <row r="49" spans="1:19" ht="13.5">
      <c r="A49" s="24" t="s">
        <v>31</v>
      </c>
      <c r="B49" s="36" t="s">
        <v>143</v>
      </c>
      <c r="C49" s="37" t="s">
        <v>144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3</v>
      </c>
      <c r="I49" s="16">
        <v>3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31</v>
      </c>
      <c r="B50" s="36" t="s">
        <v>145</v>
      </c>
      <c r="C50" s="37" t="s">
        <v>117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4</v>
      </c>
      <c r="I50" s="16">
        <v>4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31</v>
      </c>
      <c r="B51" s="36" t="s">
        <v>146</v>
      </c>
      <c r="C51" s="37" t="s">
        <v>171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7</v>
      </c>
      <c r="I51" s="16">
        <v>7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31</v>
      </c>
      <c r="B52" s="36" t="s">
        <v>147</v>
      </c>
      <c r="C52" s="37" t="s">
        <v>127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5</v>
      </c>
      <c r="I52" s="16">
        <v>5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31</v>
      </c>
      <c r="B53" s="36" t="s">
        <v>148</v>
      </c>
      <c r="C53" s="37" t="s">
        <v>30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7</v>
      </c>
      <c r="I53" s="16">
        <v>7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31</v>
      </c>
      <c r="B54" s="36" t="s">
        <v>149</v>
      </c>
      <c r="C54" s="37" t="s">
        <v>150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5</v>
      </c>
      <c r="I54" s="16">
        <v>5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31</v>
      </c>
      <c r="B55" s="36" t="s">
        <v>151</v>
      </c>
      <c r="C55" s="37" t="s">
        <v>152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1</v>
      </c>
      <c r="I55" s="16">
        <v>1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31</v>
      </c>
      <c r="B56" s="36" t="s">
        <v>153</v>
      </c>
      <c r="C56" s="37" t="s">
        <v>154</v>
      </c>
      <c r="D56" s="16">
        <f t="shared" si="0"/>
        <v>2</v>
      </c>
      <c r="E56" s="16">
        <v>2</v>
      </c>
      <c r="F56" s="16">
        <v>0</v>
      </c>
      <c r="G56" s="16">
        <v>0</v>
      </c>
      <c r="H56" s="16">
        <f t="shared" si="1"/>
        <v>2</v>
      </c>
      <c r="I56" s="16">
        <v>2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43" t="s">
        <v>122</v>
      </c>
      <c r="B57" s="44"/>
      <c r="C57" s="45"/>
      <c r="D57" s="16">
        <f t="shared" si="0"/>
        <v>79</v>
      </c>
      <c r="E57" s="16">
        <f aca="true" t="shared" si="4" ref="E57:S57">SUM(E7:E56)</f>
        <v>30</v>
      </c>
      <c r="F57" s="16">
        <f t="shared" si="4"/>
        <v>37</v>
      </c>
      <c r="G57" s="16">
        <f t="shared" si="4"/>
        <v>12</v>
      </c>
      <c r="H57" s="16">
        <f t="shared" si="1"/>
        <v>122</v>
      </c>
      <c r="I57" s="16">
        <f t="shared" si="4"/>
        <v>119</v>
      </c>
      <c r="J57" s="16">
        <f t="shared" si="4"/>
        <v>3</v>
      </c>
      <c r="K57" s="16">
        <f t="shared" si="4"/>
        <v>0</v>
      </c>
      <c r="L57" s="16">
        <f t="shared" si="2"/>
        <v>1</v>
      </c>
      <c r="M57" s="16">
        <f t="shared" si="4"/>
        <v>0</v>
      </c>
      <c r="N57" s="16">
        <f t="shared" si="4"/>
        <v>0</v>
      </c>
      <c r="O57" s="16">
        <f t="shared" si="4"/>
        <v>1</v>
      </c>
      <c r="P57" s="16">
        <f t="shared" si="3"/>
        <v>94</v>
      </c>
      <c r="Q57" s="16">
        <f t="shared" si="4"/>
        <v>94</v>
      </c>
      <c r="R57" s="16">
        <f t="shared" si="4"/>
        <v>0</v>
      </c>
      <c r="S57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8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120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192</v>
      </c>
      <c r="B2" s="51" t="s">
        <v>176</v>
      </c>
      <c r="C2" s="49" t="s">
        <v>1</v>
      </c>
      <c r="D2" s="20" t="s">
        <v>191</v>
      </c>
      <c r="E2" s="8"/>
      <c r="F2" s="8"/>
      <c r="G2" s="8"/>
      <c r="H2" s="8"/>
      <c r="I2" s="8"/>
      <c r="J2" s="8"/>
      <c r="K2" s="10"/>
      <c r="L2" s="23" t="s">
        <v>194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114</v>
      </c>
      <c r="E3" s="8"/>
      <c r="F3" s="8"/>
      <c r="G3" s="10"/>
      <c r="H3" s="12" t="s">
        <v>115</v>
      </c>
      <c r="I3" s="8"/>
      <c r="J3" s="8"/>
      <c r="K3" s="10"/>
      <c r="L3" s="12" t="s">
        <v>114</v>
      </c>
      <c r="M3" s="8"/>
      <c r="N3" s="8"/>
      <c r="O3" s="10"/>
      <c r="P3" s="12" t="s">
        <v>115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183</v>
      </c>
      <c r="F4" s="46" t="s">
        <v>184</v>
      </c>
      <c r="G4" s="46" t="s">
        <v>185</v>
      </c>
      <c r="H4" s="48" t="s">
        <v>3</v>
      </c>
      <c r="I4" s="46" t="s">
        <v>183</v>
      </c>
      <c r="J4" s="46" t="s">
        <v>184</v>
      </c>
      <c r="K4" s="46" t="s">
        <v>185</v>
      </c>
      <c r="L4" s="48" t="s">
        <v>3</v>
      </c>
      <c r="M4" s="46" t="s">
        <v>183</v>
      </c>
      <c r="N4" s="46" t="s">
        <v>184</v>
      </c>
      <c r="O4" s="46" t="s">
        <v>185</v>
      </c>
      <c r="P4" s="48" t="s">
        <v>3</v>
      </c>
      <c r="Q4" s="46" t="s">
        <v>183</v>
      </c>
      <c r="R4" s="46" t="s">
        <v>184</v>
      </c>
      <c r="S4" s="46" t="s">
        <v>185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116</v>
      </c>
      <c r="E6" s="15" t="s">
        <v>113</v>
      </c>
      <c r="F6" s="15" t="s">
        <v>113</v>
      </c>
      <c r="G6" s="15" t="s">
        <v>113</v>
      </c>
      <c r="H6" s="14" t="s">
        <v>113</v>
      </c>
      <c r="I6" s="15" t="s">
        <v>113</v>
      </c>
      <c r="J6" s="15" t="s">
        <v>113</v>
      </c>
      <c r="K6" s="15" t="s">
        <v>113</v>
      </c>
      <c r="L6" s="14" t="s">
        <v>116</v>
      </c>
      <c r="M6" s="15" t="s">
        <v>113</v>
      </c>
      <c r="N6" s="15" t="s">
        <v>113</v>
      </c>
      <c r="O6" s="15" t="s">
        <v>113</v>
      </c>
      <c r="P6" s="14" t="s">
        <v>113</v>
      </c>
      <c r="Q6" s="15" t="s">
        <v>113</v>
      </c>
      <c r="R6" s="15" t="s">
        <v>113</v>
      </c>
      <c r="S6" s="15" t="s">
        <v>113</v>
      </c>
    </row>
    <row r="7" spans="1:19" ht="13.5">
      <c r="A7" s="24" t="s">
        <v>31</v>
      </c>
      <c r="B7" s="38" t="s">
        <v>155</v>
      </c>
      <c r="C7" s="39" t="s">
        <v>156</v>
      </c>
      <c r="D7" s="16">
        <f aca="true" t="shared" si="0" ref="D7:D18">SUM(E7:G7)</f>
        <v>0</v>
      </c>
      <c r="E7" s="16">
        <v>0</v>
      </c>
      <c r="F7" s="16">
        <v>0</v>
      </c>
      <c r="G7" s="16">
        <v>0</v>
      </c>
      <c r="H7" s="16">
        <f aca="true" t="shared" si="1" ref="H7:H18">SUM(I7:K7)</f>
        <v>0</v>
      </c>
      <c r="I7" s="16">
        <v>0</v>
      </c>
      <c r="J7" s="16">
        <v>0</v>
      </c>
      <c r="K7" s="16">
        <v>0</v>
      </c>
      <c r="L7" s="16">
        <f aca="true" t="shared" si="2" ref="L7:L18">SUM(M7:O7)</f>
        <v>0</v>
      </c>
      <c r="M7" s="16">
        <v>0</v>
      </c>
      <c r="N7" s="16">
        <v>0</v>
      </c>
      <c r="O7" s="16">
        <v>0</v>
      </c>
      <c r="P7" s="16">
        <f aca="true" t="shared" si="3" ref="P7:P18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31</v>
      </c>
      <c r="B8" s="38" t="s">
        <v>157</v>
      </c>
      <c r="C8" s="39" t="s">
        <v>158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31</v>
      </c>
      <c r="B9" s="38" t="s">
        <v>159</v>
      </c>
      <c r="C9" s="39" t="s">
        <v>160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24" t="s">
        <v>31</v>
      </c>
      <c r="B10" s="38" t="s">
        <v>161</v>
      </c>
      <c r="C10" s="39" t="s">
        <v>162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13</v>
      </c>
      <c r="Q10" s="16">
        <v>13</v>
      </c>
      <c r="R10" s="16">
        <v>0</v>
      </c>
      <c r="S10" s="16">
        <v>0</v>
      </c>
    </row>
    <row r="11" spans="1:19" ht="13.5">
      <c r="A11" s="24" t="s">
        <v>31</v>
      </c>
      <c r="B11" s="38" t="s">
        <v>163</v>
      </c>
      <c r="C11" s="39" t="s">
        <v>164</v>
      </c>
      <c r="D11" s="16">
        <f t="shared" si="0"/>
        <v>1</v>
      </c>
      <c r="E11" s="16">
        <v>0</v>
      </c>
      <c r="F11" s="16">
        <v>0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4</v>
      </c>
      <c r="M11" s="16">
        <v>3</v>
      </c>
      <c r="N11" s="16">
        <v>0</v>
      </c>
      <c r="O11" s="16">
        <v>1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31</v>
      </c>
      <c r="B12" s="38" t="s">
        <v>165</v>
      </c>
      <c r="C12" s="39" t="s">
        <v>166</v>
      </c>
      <c r="D12" s="16">
        <f t="shared" si="0"/>
        <v>1</v>
      </c>
      <c r="E12" s="16">
        <v>0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31</v>
      </c>
      <c r="B13" s="38" t="s">
        <v>167</v>
      </c>
      <c r="C13" s="39" t="s">
        <v>168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31</v>
      </c>
      <c r="B14" s="38" t="s">
        <v>169</v>
      </c>
      <c r="C14" s="39" t="s">
        <v>170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31</v>
      </c>
      <c r="B15" s="38" t="s">
        <v>128</v>
      </c>
      <c r="C15" s="39" t="s">
        <v>129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31</v>
      </c>
      <c r="B16" s="38" t="s">
        <v>130</v>
      </c>
      <c r="C16" s="39" t="s">
        <v>131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31</v>
      </c>
      <c r="B17" s="38" t="s">
        <v>132</v>
      </c>
      <c r="C17" s="39" t="s">
        <v>133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43" t="s">
        <v>122</v>
      </c>
      <c r="B18" s="44"/>
      <c r="C18" s="45"/>
      <c r="D18" s="16">
        <f t="shared" si="0"/>
        <v>3</v>
      </c>
      <c r="E18" s="16">
        <f>SUM(E7:E17)</f>
        <v>1</v>
      </c>
      <c r="F18" s="16">
        <f>SUM(F7:F17)</f>
        <v>0</v>
      </c>
      <c r="G18" s="16">
        <f>SUM(G7:G17)</f>
        <v>2</v>
      </c>
      <c r="H18" s="16">
        <f t="shared" si="1"/>
        <v>4</v>
      </c>
      <c r="I18" s="16">
        <f>SUM(I7:I17)</f>
        <v>4</v>
      </c>
      <c r="J18" s="16">
        <f>SUM(J7:J17)</f>
        <v>0</v>
      </c>
      <c r="K18" s="16">
        <f>SUM(K7:K17)</f>
        <v>0</v>
      </c>
      <c r="L18" s="16">
        <f t="shared" si="2"/>
        <v>4</v>
      </c>
      <c r="M18" s="16">
        <f>SUM(M7:M17)</f>
        <v>3</v>
      </c>
      <c r="N18" s="16">
        <f>SUM(N7:N17)</f>
        <v>0</v>
      </c>
      <c r="O18" s="16">
        <f>SUM(O7:O17)</f>
        <v>1</v>
      </c>
      <c r="P18" s="16">
        <f t="shared" si="3"/>
        <v>18</v>
      </c>
      <c r="Q18" s="16">
        <f>SUM(Q7:Q17)</f>
        <v>18</v>
      </c>
      <c r="R18" s="16">
        <f>SUM(R7:R17)</f>
        <v>0</v>
      </c>
      <c r="S18" s="16">
        <f>SUM(S7:S17)</f>
        <v>0</v>
      </c>
    </row>
  </sheetData>
  <mergeCells count="20">
    <mergeCell ref="A18:C18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119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192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110</v>
      </c>
      <c r="F4" s="49" t="s">
        <v>111</v>
      </c>
      <c r="G4" s="49" t="s">
        <v>112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113</v>
      </c>
      <c r="E6" s="14" t="s">
        <v>113</v>
      </c>
      <c r="F6" s="14" t="s">
        <v>113</v>
      </c>
      <c r="G6" s="26" t="s">
        <v>113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31</v>
      </c>
      <c r="B7" s="36" t="s">
        <v>32</v>
      </c>
      <c r="C7" s="37" t="s">
        <v>33</v>
      </c>
      <c r="D7" s="16">
        <f>SUM(E7:G7)</f>
        <v>27</v>
      </c>
      <c r="E7" s="16">
        <v>15</v>
      </c>
      <c r="F7" s="16">
        <v>10</v>
      </c>
      <c r="G7" s="16">
        <v>2</v>
      </c>
      <c r="H7" s="16">
        <f>SUM(I7:K7)</f>
        <v>326</v>
      </c>
      <c r="I7" s="16">
        <v>172</v>
      </c>
      <c r="J7" s="16">
        <v>57</v>
      </c>
      <c r="K7" s="16">
        <v>97</v>
      </c>
    </row>
    <row r="8" spans="1:11" ht="13.5">
      <c r="A8" s="24" t="s">
        <v>31</v>
      </c>
      <c r="B8" s="36" t="s">
        <v>34</v>
      </c>
      <c r="C8" s="37" t="s">
        <v>35</v>
      </c>
      <c r="D8" s="16">
        <f aca="true" t="shared" si="0" ref="D8:D57">SUM(E8:G8)</f>
        <v>8</v>
      </c>
      <c r="E8" s="16">
        <v>3</v>
      </c>
      <c r="F8" s="16">
        <v>5</v>
      </c>
      <c r="G8" s="16">
        <v>0</v>
      </c>
      <c r="H8" s="16">
        <f aca="true" t="shared" si="1" ref="H8:H57">SUM(I8:K8)</f>
        <v>53</v>
      </c>
      <c r="I8" s="16">
        <v>15</v>
      </c>
      <c r="J8" s="16">
        <v>0</v>
      </c>
      <c r="K8" s="16">
        <v>38</v>
      </c>
    </row>
    <row r="9" spans="1:11" ht="13.5">
      <c r="A9" s="24" t="s">
        <v>31</v>
      </c>
      <c r="B9" s="36" t="s">
        <v>36</v>
      </c>
      <c r="C9" s="37" t="s">
        <v>37</v>
      </c>
      <c r="D9" s="16">
        <f t="shared" si="0"/>
        <v>5</v>
      </c>
      <c r="E9" s="16">
        <v>3</v>
      </c>
      <c r="F9" s="16">
        <v>2</v>
      </c>
      <c r="G9" s="16">
        <v>0</v>
      </c>
      <c r="H9" s="16">
        <f t="shared" si="1"/>
        <v>43</v>
      </c>
      <c r="I9" s="16">
        <v>16</v>
      </c>
      <c r="J9" s="16">
        <v>17</v>
      </c>
      <c r="K9" s="16">
        <v>10</v>
      </c>
    </row>
    <row r="10" spans="1:11" ht="13.5">
      <c r="A10" s="24" t="s">
        <v>31</v>
      </c>
      <c r="B10" s="36" t="s">
        <v>38</v>
      </c>
      <c r="C10" s="37" t="s">
        <v>39</v>
      </c>
      <c r="D10" s="16">
        <f t="shared" si="0"/>
        <v>5</v>
      </c>
      <c r="E10" s="16">
        <v>3</v>
      </c>
      <c r="F10" s="16">
        <v>2</v>
      </c>
      <c r="G10" s="16">
        <v>0</v>
      </c>
      <c r="H10" s="16">
        <f t="shared" si="1"/>
        <v>57</v>
      </c>
      <c r="I10" s="16">
        <v>23</v>
      </c>
      <c r="J10" s="16">
        <v>17</v>
      </c>
      <c r="K10" s="16">
        <v>17</v>
      </c>
    </row>
    <row r="11" spans="1:11" ht="13.5">
      <c r="A11" s="24" t="s">
        <v>31</v>
      </c>
      <c r="B11" s="36" t="s">
        <v>40</v>
      </c>
      <c r="C11" s="37" t="s">
        <v>41</v>
      </c>
      <c r="D11" s="16">
        <f t="shared" si="0"/>
        <v>3</v>
      </c>
      <c r="E11" s="16">
        <v>2</v>
      </c>
      <c r="F11" s="16">
        <v>1</v>
      </c>
      <c r="G11" s="16">
        <v>0</v>
      </c>
      <c r="H11" s="16">
        <f t="shared" si="1"/>
        <v>11</v>
      </c>
      <c r="I11" s="16">
        <v>4</v>
      </c>
      <c r="J11" s="16">
        <v>4</v>
      </c>
      <c r="K11" s="16">
        <v>3</v>
      </c>
    </row>
    <row r="12" spans="1:11" ht="13.5">
      <c r="A12" s="24" t="s">
        <v>31</v>
      </c>
      <c r="B12" s="36" t="s">
        <v>42</v>
      </c>
      <c r="C12" s="37" t="s">
        <v>43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</row>
    <row r="13" spans="1:11" ht="13.5">
      <c r="A13" s="24" t="s">
        <v>31</v>
      </c>
      <c r="B13" s="36" t="s">
        <v>44</v>
      </c>
      <c r="C13" s="37" t="s">
        <v>45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</row>
    <row r="14" spans="1:11" ht="13.5">
      <c r="A14" s="24" t="s">
        <v>31</v>
      </c>
      <c r="B14" s="36" t="s">
        <v>46</v>
      </c>
      <c r="C14" s="37" t="s">
        <v>47</v>
      </c>
      <c r="D14" s="16">
        <f t="shared" si="0"/>
        <v>6</v>
      </c>
      <c r="E14" s="16">
        <v>1</v>
      </c>
      <c r="F14" s="16">
        <v>5</v>
      </c>
      <c r="G14" s="16">
        <v>0</v>
      </c>
      <c r="H14" s="16">
        <f t="shared" si="1"/>
        <v>37</v>
      </c>
      <c r="I14" s="16">
        <v>6</v>
      </c>
      <c r="J14" s="16">
        <v>11</v>
      </c>
      <c r="K14" s="16">
        <v>20</v>
      </c>
    </row>
    <row r="15" spans="1:11" ht="13.5">
      <c r="A15" s="24" t="s">
        <v>31</v>
      </c>
      <c r="B15" s="36" t="s">
        <v>48</v>
      </c>
      <c r="C15" s="37" t="s">
        <v>49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</row>
    <row r="16" spans="1:11" ht="13.5">
      <c r="A16" s="24" t="s">
        <v>31</v>
      </c>
      <c r="B16" s="36" t="s">
        <v>50</v>
      </c>
      <c r="C16" s="37" t="s">
        <v>51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16</v>
      </c>
      <c r="I16" s="16">
        <v>16</v>
      </c>
      <c r="J16" s="16">
        <v>0</v>
      </c>
      <c r="K16" s="16">
        <v>0</v>
      </c>
    </row>
    <row r="17" spans="1:11" ht="13.5">
      <c r="A17" s="24" t="s">
        <v>31</v>
      </c>
      <c r="B17" s="36" t="s">
        <v>52</v>
      </c>
      <c r="C17" s="37" t="s">
        <v>53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24" t="s">
        <v>31</v>
      </c>
      <c r="B18" s="36" t="s">
        <v>54</v>
      </c>
      <c r="C18" s="37" t="s">
        <v>55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31</v>
      </c>
      <c r="B19" s="36" t="s">
        <v>56</v>
      </c>
      <c r="C19" s="37" t="s">
        <v>57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31</v>
      </c>
      <c r="B20" s="36" t="s">
        <v>58</v>
      </c>
      <c r="C20" s="37" t="s">
        <v>59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6</v>
      </c>
      <c r="I20" s="16">
        <v>0</v>
      </c>
      <c r="J20" s="16">
        <v>3</v>
      </c>
      <c r="K20" s="16">
        <v>3</v>
      </c>
    </row>
    <row r="21" spans="1:11" ht="13.5">
      <c r="A21" s="24" t="s">
        <v>31</v>
      </c>
      <c r="B21" s="36" t="s">
        <v>60</v>
      </c>
      <c r="C21" s="37" t="s">
        <v>61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31</v>
      </c>
      <c r="B22" s="36" t="s">
        <v>62</v>
      </c>
      <c r="C22" s="37" t="s">
        <v>63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6</v>
      </c>
      <c r="I22" s="16">
        <v>6</v>
      </c>
      <c r="J22" s="16">
        <v>0</v>
      </c>
      <c r="K22" s="16">
        <v>0</v>
      </c>
    </row>
    <row r="23" spans="1:11" ht="13.5">
      <c r="A23" s="24" t="s">
        <v>31</v>
      </c>
      <c r="B23" s="36" t="s">
        <v>64</v>
      </c>
      <c r="C23" s="37" t="s">
        <v>65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3</v>
      </c>
      <c r="I23" s="16">
        <v>3</v>
      </c>
      <c r="J23" s="16">
        <v>0</v>
      </c>
      <c r="K23" s="16">
        <v>0</v>
      </c>
    </row>
    <row r="24" spans="1:11" ht="13.5">
      <c r="A24" s="24" t="s">
        <v>31</v>
      </c>
      <c r="B24" s="36" t="s">
        <v>66</v>
      </c>
      <c r="C24" s="37" t="s">
        <v>67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</row>
    <row r="25" spans="1:11" ht="13.5">
      <c r="A25" s="24" t="s">
        <v>31</v>
      </c>
      <c r="B25" s="36" t="s">
        <v>68</v>
      </c>
      <c r="C25" s="37" t="s">
        <v>69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31</v>
      </c>
      <c r="B26" s="36" t="s">
        <v>70</v>
      </c>
      <c r="C26" s="37" t="s">
        <v>71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3</v>
      </c>
      <c r="I26" s="16">
        <v>3</v>
      </c>
      <c r="J26" s="16">
        <v>0</v>
      </c>
      <c r="K26" s="16">
        <v>0</v>
      </c>
    </row>
    <row r="27" spans="1:11" ht="13.5">
      <c r="A27" s="24" t="s">
        <v>31</v>
      </c>
      <c r="B27" s="36" t="s">
        <v>72</v>
      </c>
      <c r="C27" s="37" t="s">
        <v>73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2</v>
      </c>
      <c r="I27" s="16">
        <v>2</v>
      </c>
      <c r="J27" s="16">
        <v>0</v>
      </c>
      <c r="K27" s="16">
        <v>0</v>
      </c>
    </row>
    <row r="28" spans="1:11" ht="13.5">
      <c r="A28" s="24" t="s">
        <v>31</v>
      </c>
      <c r="B28" s="36" t="s">
        <v>74</v>
      </c>
      <c r="C28" s="37" t="s">
        <v>75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15</v>
      </c>
      <c r="I28" s="16">
        <v>15</v>
      </c>
      <c r="J28" s="16">
        <v>0</v>
      </c>
      <c r="K28" s="16">
        <v>0</v>
      </c>
    </row>
    <row r="29" spans="1:11" ht="13.5">
      <c r="A29" s="24" t="s">
        <v>31</v>
      </c>
      <c r="B29" s="36" t="s">
        <v>76</v>
      </c>
      <c r="C29" s="37" t="s">
        <v>77</v>
      </c>
      <c r="D29" s="16">
        <f t="shared" si="0"/>
        <v>5</v>
      </c>
      <c r="E29" s="16">
        <v>4</v>
      </c>
      <c r="F29" s="16">
        <v>1</v>
      </c>
      <c r="G29" s="16">
        <v>0</v>
      </c>
      <c r="H29" s="16">
        <f t="shared" si="1"/>
        <v>39</v>
      </c>
      <c r="I29" s="16">
        <v>34</v>
      </c>
      <c r="J29" s="16">
        <v>5</v>
      </c>
      <c r="K29" s="16">
        <v>0</v>
      </c>
    </row>
    <row r="30" spans="1:11" ht="13.5">
      <c r="A30" s="24" t="s">
        <v>31</v>
      </c>
      <c r="B30" s="36" t="s">
        <v>78</v>
      </c>
      <c r="C30" s="37" t="s">
        <v>79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2</v>
      </c>
      <c r="I30" s="16">
        <v>0</v>
      </c>
      <c r="J30" s="16">
        <v>1</v>
      </c>
      <c r="K30" s="16">
        <v>1</v>
      </c>
    </row>
    <row r="31" spans="1:11" ht="13.5">
      <c r="A31" s="24" t="s">
        <v>31</v>
      </c>
      <c r="B31" s="36" t="s">
        <v>80</v>
      </c>
      <c r="C31" s="37" t="s">
        <v>81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12</v>
      </c>
      <c r="I31" s="16">
        <v>12</v>
      </c>
      <c r="J31" s="16">
        <v>0</v>
      </c>
      <c r="K31" s="16">
        <v>0</v>
      </c>
    </row>
    <row r="32" spans="1:11" ht="13.5">
      <c r="A32" s="24" t="s">
        <v>31</v>
      </c>
      <c r="B32" s="36" t="s">
        <v>82</v>
      </c>
      <c r="C32" s="37" t="s">
        <v>83</v>
      </c>
      <c r="D32" s="16">
        <f t="shared" si="0"/>
        <v>8</v>
      </c>
      <c r="E32" s="16">
        <v>1</v>
      </c>
      <c r="F32" s="16">
        <v>4</v>
      </c>
      <c r="G32" s="16">
        <v>3</v>
      </c>
      <c r="H32" s="16">
        <f t="shared" si="1"/>
        <v>14</v>
      </c>
      <c r="I32" s="16">
        <v>7</v>
      </c>
      <c r="J32" s="16">
        <v>4</v>
      </c>
      <c r="K32" s="16">
        <v>3</v>
      </c>
    </row>
    <row r="33" spans="1:11" ht="13.5">
      <c r="A33" s="24" t="s">
        <v>31</v>
      </c>
      <c r="B33" s="36" t="s">
        <v>84</v>
      </c>
      <c r="C33" s="37" t="s">
        <v>85</v>
      </c>
      <c r="D33" s="16">
        <f t="shared" si="0"/>
        <v>1</v>
      </c>
      <c r="E33" s="16">
        <v>0</v>
      </c>
      <c r="F33" s="16">
        <v>1</v>
      </c>
      <c r="G33" s="16">
        <v>0</v>
      </c>
      <c r="H33" s="16">
        <f t="shared" si="1"/>
        <v>3</v>
      </c>
      <c r="I33" s="16">
        <v>0</v>
      </c>
      <c r="J33" s="16">
        <v>2</v>
      </c>
      <c r="K33" s="16">
        <v>1</v>
      </c>
    </row>
    <row r="34" spans="1:11" ht="13.5">
      <c r="A34" s="24" t="s">
        <v>31</v>
      </c>
      <c r="B34" s="36" t="s">
        <v>86</v>
      </c>
      <c r="C34" s="37" t="s">
        <v>123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18</v>
      </c>
      <c r="I34" s="16">
        <v>12</v>
      </c>
      <c r="J34" s="16">
        <v>3</v>
      </c>
      <c r="K34" s="16">
        <v>3</v>
      </c>
    </row>
    <row r="35" spans="1:11" ht="13.5">
      <c r="A35" s="24" t="s">
        <v>31</v>
      </c>
      <c r="B35" s="36" t="s">
        <v>87</v>
      </c>
      <c r="C35" s="37" t="s">
        <v>88</v>
      </c>
      <c r="D35" s="16">
        <f t="shared" si="0"/>
        <v>2</v>
      </c>
      <c r="E35" s="16">
        <v>1</v>
      </c>
      <c r="F35" s="16">
        <v>1</v>
      </c>
      <c r="G35" s="16">
        <v>0</v>
      </c>
      <c r="H35" s="16">
        <f t="shared" si="1"/>
        <v>5</v>
      </c>
      <c r="I35" s="16">
        <v>3</v>
      </c>
      <c r="J35" s="16">
        <v>2</v>
      </c>
      <c r="K35" s="16">
        <v>0</v>
      </c>
    </row>
    <row r="36" spans="1:11" ht="13.5">
      <c r="A36" s="24" t="s">
        <v>31</v>
      </c>
      <c r="B36" s="36" t="s">
        <v>89</v>
      </c>
      <c r="C36" s="37" t="s">
        <v>90</v>
      </c>
      <c r="D36" s="16">
        <f t="shared" si="0"/>
        <v>3</v>
      </c>
      <c r="E36" s="16">
        <v>1</v>
      </c>
      <c r="F36" s="16">
        <v>2</v>
      </c>
      <c r="G36" s="16">
        <v>0</v>
      </c>
      <c r="H36" s="16">
        <f t="shared" si="1"/>
        <v>12</v>
      </c>
      <c r="I36" s="16">
        <v>5</v>
      </c>
      <c r="J36" s="16">
        <v>3</v>
      </c>
      <c r="K36" s="16">
        <v>4</v>
      </c>
    </row>
    <row r="37" spans="1:11" ht="13.5">
      <c r="A37" s="24" t="s">
        <v>31</v>
      </c>
      <c r="B37" s="36" t="s">
        <v>91</v>
      </c>
      <c r="C37" s="37" t="s">
        <v>92</v>
      </c>
      <c r="D37" s="16">
        <f t="shared" si="0"/>
        <v>2</v>
      </c>
      <c r="E37" s="16">
        <v>0</v>
      </c>
      <c r="F37" s="16">
        <v>2</v>
      </c>
      <c r="G37" s="16">
        <v>0</v>
      </c>
      <c r="H37" s="16">
        <f t="shared" si="1"/>
        <v>8</v>
      </c>
      <c r="I37" s="16">
        <v>0</v>
      </c>
      <c r="J37" s="16">
        <v>3</v>
      </c>
      <c r="K37" s="16">
        <v>5</v>
      </c>
    </row>
    <row r="38" spans="1:11" ht="13.5">
      <c r="A38" s="24" t="s">
        <v>31</v>
      </c>
      <c r="B38" s="36" t="s">
        <v>93</v>
      </c>
      <c r="C38" s="37" t="s">
        <v>94</v>
      </c>
      <c r="D38" s="16">
        <f t="shared" si="0"/>
        <v>3</v>
      </c>
      <c r="E38" s="16">
        <v>0</v>
      </c>
      <c r="F38" s="16">
        <v>3</v>
      </c>
      <c r="G38" s="16">
        <v>0</v>
      </c>
      <c r="H38" s="16">
        <f t="shared" si="1"/>
        <v>17</v>
      </c>
      <c r="I38" s="16">
        <v>0</v>
      </c>
      <c r="J38" s="16">
        <v>7</v>
      </c>
      <c r="K38" s="16">
        <v>10</v>
      </c>
    </row>
    <row r="39" spans="1:11" ht="13.5">
      <c r="A39" s="24" t="s">
        <v>31</v>
      </c>
      <c r="B39" s="36" t="s">
        <v>95</v>
      </c>
      <c r="C39" s="37" t="s">
        <v>105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11</v>
      </c>
      <c r="I39" s="16">
        <v>4</v>
      </c>
      <c r="J39" s="16">
        <v>3</v>
      </c>
      <c r="K39" s="16">
        <v>4</v>
      </c>
    </row>
    <row r="40" spans="1:11" ht="13.5">
      <c r="A40" s="24" t="s">
        <v>31</v>
      </c>
      <c r="B40" s="36" t="s">
        <v>96</v>
      </c>
      <c r="C40" s="37" t="s">
        <v>97</v>
      </c>
      <c r="D40" s="16">
        <f t="shared" si="0"/>
        <v>2</v>
      </c>
      <c r="E40" s="16">
        <v>0</v>
      </c>
      <c r="F40" s="16">
        <v>2</v>
      </c>
      <c r="G40" s="16">
        <v>0</v>
      </c>
      <c r="H40" s="16">
        <f t="shared" si="1"/>
        <v>7</v>
      </c>
      <c r="I40" s="16">
        <v>0</v>
      </c>
      <c r="J40" s="16">
        <v>2</v>
      </c>
      <c r="K40" s="16">
        <v>5</v>
      </c>
    </row>
    <row r="41" spans="1:11" ht="13.5">
      <c r="A41" s="24" t="s">
        <v>31</v>
      </c>
      <c r="B41" s="36" t="s">
        <v>98</v>
      </c>
      <c r="C41" s="37" t="s">
        <v>99</v>
      </c>
      <c r="D41" s="16">
        <f t="shared" si="0"/>
        <v>1</v>
      </c>
      <c r="E41" s="16">
        <v>0</v>
      </c>
      <c r="F41" s="16">
        <v>1</v>
      </c>
      <c r="G41" s="16">
        <v>0</v>
      </c>
      <c r="H41" s="16">
        <f t="shared" si="1"/>
        <v>3</v>
      </c>
      <c r="I41" s="16">
        <v>0</v>
      </c>
      <c r="J41" s="16">
        <v>1</v>
      </c>
      <c r="K41" s="16">
        <v>2</v>
      </c>
    </row>
    <row r="42" spans="1:11" ht="13.5">
      <c r="A42" s="24" t="s">
        <v>31</v>
      </c>
      <c r="B42" s="36" t="s">
        <v>100</v>
      </c>
      <c r="C42" s="37" t="s">
        <v>101</v>
      </c>
      <c r="D42" s="16">
        <f t="shared" si="0"/>
        <v>4</v>
      </c>
      <c r="E42" s="16">
        <v>0</v>
      </c>
      <c r="F42" s="16">
        <v>4</v>
      </c>
      <c r="G42" s="16">
        <v>0</v>
      </c>
      <c r="H42" s="16">
        <f t="shared" si="1"/>
        <v>14</v>
      </c>
      <c r="I42" s="16">
        <v>0</v>
      </c>
      <c r="J42" s="16">
        <v>7</v>
      </c>
      <c r="K42" s="16">
        <v>7</v>
      </c>
    </row>
    <row r="43" spans="1:11" ht="13.5">
      <c r="A43" s="24" t="s">
        <v>31</v>
      </c>
      <c r="B43" s="36" t="s">
        <v>102</v>
      </c>
      <c r="C43" s="37" t="s">
        <v>103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8</v>
      </c>
      <c r="I43" s="16">
        <v>4</v>
      </c>
      <c r="J43" s="16">
        <v>4</v>
      </c>
      <c r="K43" s="16">
        <v>0</v>
      </c>
    </row>
    <row r="44" spans="1:11" ht="13.5">
      <c r="A44" s="24" t="s">
        <v>31</v>
      </c>
      <c r="B44" s="36" t="s">
        <v>104</v>
      </c>
      <c r="C44" s="37" t="s">
        <v>134</v>
      </c>
      <c r="D44" s="16">
        <f t="shared" si="0"/>
        <v>1</v>
      </c>
      <c r="E44" s="16">
        <v>0</v>
      </c>
      <c r="F44" s="16">
        <v>1</v>
      </c>
      <c r="G44" s="16">
        <v>0</v>
      </c>
      <c r="H44" s="16">
        <f t="shared" si="1"/>
        <v>5</v>
      </c>
      <c r="I44" s="16">
        <v>0</v>
      </c>
      <c r="J44" s="16">
        <v>5</v>
      </c>
      <c r="K44" s="16">
        <v>0</v>
      </c>
    </row>
    <row r="45" spans="1:11" ht="13.5">
      <c r="A45" s="24" t="s">
        <v>31</v>
      </c>
      <c r="B45" s="36" t="s">
        <v>135</v>
      </c>
      <c r="C45" s="37" t="s">
        <v>136</v>
      </c>
      <c r="D45" s="16">
        <f t="shared" si="0"/>
        <v>2</v>
      </c>
      <c r="E45" s="16">
        <v>0</v>
      </c>
      <c r="F45" s="16">
        <v>2</v>
      </c>
      <c r="G45" s="16">
        <v>0</v>
      </c>
      <c r="H45" s="16">
        <f t="shared" si="1"/>
        <v>11</v>
      </c>
      <c r="I45" s="16">
        <v>0</v>
      </c>
      <c r="J45" s="16">
        <v>7</v>
      </c>
      <c r="K45" s="16">
        <v>4</v>
      </c>
    </row>
    <row r="46" spans="1:11" ht="13.5">
      <c r="A46" s="24" t="s">
        <v>31</v>
      </c>
      <c r="B46" s="36" t="s">
        <v>137</v>
      </c>
      <c r="C46" s="37" t="s">
        <v>138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31</v>
      </c>
      <c r="B47" s="36" t="s">
        <v>139</v>
      </c>
      <c r="C47" s="37" t="s">
        <v>140</v>
      </c>
      <c r="D47" s="16">
        <f t="shared" si="0"/>
        <v>1</v>
      </c>
      <c r="E47" s="16">
        <v>0</v>
      </c>
      <c r="F47" s="16">
        <v>1</v>
      </c>
      <c r="G47" s="16">
        <v>0</v>
      </c>
      <c r="H47" s="16">
        <f t="shared" si="1"/>
        <v>4</v>
      </c>
      <c r="I47" s="16">
        <v>0</v>
      </c>
      <c r="J47" s="16">
        <v>2</v>
      </c>
      <c r="K47" s="16">
        <v>2</v>
      </c>
    </row>
    <row r="48" spans="1:11" ht="13.5">
      <c r="A48" s="24" t="s">
        <v>31</v>
      </c>
      <c r="B48" s="36" t="s">
        <v>141</v>
      </c>
      <c r="C48" s="37" t="s">
        <v>142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31</v>
      </c>
      <c r="B49" s="36" t="s">
        <v>143</v>
      </c>
      <c r="C49" s="37" t="s">
        <v>144</v>
      </c>
      <c r="D49" s="16">
        <f t="shared" si="0"/>
        <v>2</v>
      </c>
      <c r="E49" s="16">
        <v>1</v>
      </c>
      <c r="F49" s="16">
        <v>1</v>
      </c>
      <c r="G49" s="16">
        <v>0</v>
      </c>
      <c r="H49" s="16">
        <f t="shared" si="1"/>
        <v>7</v>
      </c>
      <c r="I49" s="16">
        <v>4</v>
      </c>
      <c r="J49" s="16">
        <v>1</v>
      </c>
      <c r="K49" s="16">
        <v>2</v>
      </c>
    </row>
    <row r="50" spans="1:11" ht="13.5">
      <c r="A50" s="24" t="s">
        <v>31</v>
      </c>
      <c r="B50" s="36" t="s">
        <v>145</v>
      </c>
      <c r="C50" s="37" t="s">
        <v>117</v>
      </c>
      <c r="D50" s="16">
        <f t="shared" si="0"/>
        <v>0</v>
      </c>
      <c r="E50" s="16">
        <v>0</v>
      </c>
      <c r="F50" s="16">
        <v>0</v>
      </c>
      <c r="G50" s="16">
        <v>0</v>
      </c>
      <c r="H50" s="16">
        <f t="shared" si="1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31</v>
      </c>
      <c r="B51" s="36" t="s">
        <v>146</v>
      </c>
      <c r="C51" s="37" t="s">
        <v>171</v>
      </c>
      <c r="D51" s="16">
        <f t="shared" si="0"/>
        <v>4</v>
      </c>
      <c r="E51" s="16">
        <v>2</v>
      </c>
      <c r="F51" s="16">
        <v>1</v>
      </c>
      <c r="G51" s="16">
        <v>1</v>
      </c>
      <c r="H51" s="16">
        <f t="shared" si="1"/>
        <v>34</v>
      </c>
      <c r="I51" s="16">
        <v>29</v>
      </c>
      <c r="J51" s="16">
        <v>3</v>
      </c>
      <c r="K51" s="16">
        <v>2</v>
      </c>
    </row>
    <row r="52" spans="1:11" ht="13.5">
      <c r="A52" s="24" t="s">
        <v>31</v>
      </c>
      <c r="B52" s="36" t="s">
        <v>147</v>
      </c>
      <c r="C52" s="37" t="s">
        <v>127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9</v>
      </c>
      <c r="I52" s="16">
        <v>9</v>
      </c>
      <c r="J52" s="16">
        <v>0</v>
      </c>
      <c r="K52" s="16">
        <v>0</v>
      </c>
    </row>
    <row r="53" spans="1:11" ht="13.5">
      <c r="A53" s="24" t="s">
        <v>31</v>
      </c>
      <c r="B53" s="36" t="s">
        <v>148</v>
      </c>
      <c r="C53" s="37" t="s">
        <v>30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31</v>
      </c>
      <c r="B54" s="36" t="s">
        <v>149</v>
      </c>
      <c r="C54" s="37" t="s">
        <v>150</v>
      </c>
      <c r="D54" s="16">
        <f t="shared" si="0"/>
        <v>1</v>
      </c>
      <c r="E54" s="16">
        <v>1</v>
      </c>
      <c r="F54" s="16">
        <v>0</v>
      </c>
      <c r="G54" s="16">
        <v>0</v>
      </c>
      <c r="H54" s="16">
        <f t="shared" si="1"/>
        <v>2</v>
      </c>
      <c r="I54" s="16">
        <v>2</v>
      </c>
      <c r="J54" s="16">
        <v>0</v>
      </c>
      <c r="K54" s="16">
        <v>0</v>
      </c>
    </row>
    <row r="55" spans="1:11" ht="13.5">
      <c r="A55" s="24" t="s">
        <v>31</v>
      </c>
      <c r="B55" s="36" t="s">
        <v>151</v>
      </c>
      <c r="C55" s="37" t="s">
        <v>152</v>
      </c>
      <c r="D55" s="16">
        <f t="shared" si="0"/>
        <v>1</v>
      </c>
      <c r="E55" s="16">
        <v>1</v>
      </c>
      <c r="F55" s="16">
        <v>0</v>
      </c>
      <c r="G55" s="16">
        <v>0</v>
      </c>
      <c r="H55" s="16">
        <f t="shared" si="1"/>
        <v>2</v>
      </c>
      <c r="I55" s="16">
        <v>2</v>
      </c>
      <c r="J55" s="16">
        <v>0</v>
      </c>
      <c r="K55" s="16">
        <v>0</v>
      </c>
    </row>
    <row r="56" spans="1:11" ht="13.5">
      <c r="A56" s="24" t="s">
        <v>31</v>
      </c>
      <c r="B56" s="36" t="s">
        <v>153</v>
      </c>
      <c r="C56" s="37" t="s">
        <v>154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1</v>
      </c>
      <c r="I56" s="16">
        <v>1</v>
      </c>
      <c r="J56" s="16">
        <v>0</v>
      </c>
      <c r="K56" s="16">
        <v>0</v>
      </c>
    </row>
    <row r="57" spans="1:11" ht="13.5">
      <c r="A57" s="43" t="s">
        <v>122</v>
      </c>
      <c r="B57" s="44"/>
      <c r="C57" s="45"/>
      <c r="D57" s="16">
        <f t="shared" si="0"/>
        <v>118</v>
      </c>
      <c r="E57" s="16">
        <f aca="true" t="shared" si="2" ref="E57:K57">SUM(E7:E56)</f>
        <v>54</v>
      </c>
      <c r="F57" s="16">
        <f t="shared" si="2"/>
        <v>57</v>
      </c>
      <c r="G57" s="16">
        <f t="shared" si="2"/>
        <v>7</v>
      </c>
      <c r="H57" s="16">
        <f t="shared" si="1"/>
        <v>827</v>
      </c>
      <c r="I57" s="16">
        <f t="shared" si="2"/>
        <v>410</v>
      </c>
      <c r="J57" s="16">
        <f t="shared" si="2"/>
        <v>174</v>
      </c>
      <c r="K57" s="16">
        <f t="shared" si="2"/>
        <v>243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2004-02-27T10:23:04Z</dcterms:modified>
  <cp:category/>
  <cp:version/>
  <cp:contentType/>
  <cp:contentStatus/>
</cp:coreProperties>
</file>