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'市町村分担金内訳'!$A$2:$DU$39</definedName>
    <definedName name="_xlnm.Print_Area" localSheetId="2">'組合分担金内訳'!$A$2:$BE$127</definedName>
    <definedName name="_xlnm.Print_Area" localSheetId="1">'廃棄物事業経費（歳出）'!$A$2:$BH$159</definedName>
    <definedName name="_xlnm.Print_Area" localSheetId="0">'廃棄物事業経費（歳入）'!$A$2:$AD$159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<sst xmlns="http://schemas.openxmlformats.org/spreadsheetml/2006/main" count="3717" uniqueCount="418">
  <si>
    <t>15838</t>
  </si>
  <si>
    <t>津南地域衛生施設組合</t>
  </si>
  <si>
    <t>池田町</t>
  </si>
  <si>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</si>
  <si>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</si>
  <si>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</si>
  <si>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</si>
  <si>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</si>
  <si>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</si>
  <si>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</si>
  <si>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</si>
  <si>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21973</t>
  </si>
  <si>
    <t>中津川・恵北環境施設組合</t>
  </si>
  <si>
    <t>23869</t>
  </si>
  <si>
    <t>北設広域事務組合</t>
  </si>
  <si>
    <t>20412</t>
  </si>
  <si>
    <t>売木村</t>
  </si>
  <si>
    <t>20413</t>
  </si>
  <si>
    <t>天龍村</t>
  </si>
  <si>
    <t>20414</t>
  </si>
  <si>
    <t>泰阜村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</si>
  <si>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</si>
  <si>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</si>
  <si>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</si>
  <si>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</si>
  <si>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</si>
  <si>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</si>
  <si>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</si>
  <si>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</si>
  <si>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</si>
  <si>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</si>
  <si>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</si>
  <si>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</si>
  <si>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</si>
  <si>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</si>
  <si>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</si>
  <si>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</si>
  <si>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</si>
  <si>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</si>
  <si>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</si>
  <si>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</si>
  <si>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</si>
  <si>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</si>
  <si>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</si>
  <si>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</si>
  <si>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</si>
  <si>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</si>
  <si>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</si>
  <si>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</si>
  <si>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</si>
  <si>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</si>
  <si>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</si>
  <si>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</si>
  <si>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</si>
  <si>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</si>
  <si>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</si>
  <si>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</si>
  <si>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</si>
  <si>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</si>
  <si>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</si>
  <si>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</si>
  <si>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</si>
  <si>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</si>
  <si>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</si>
  <si>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</si>
  <si>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</si>
  <si>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</si>
  <si>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</si>
  <si>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</si>
  <si>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</si>
  <si>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</si>
  <si>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</si>
  <si>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</si>
  <si>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</si>
  <si>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</si>
  <si>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</si>
  <si>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</si>
  <si>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</si>
  <si>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</si>
  <si>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</si>
  <si>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</si>
  <si>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</si>
  <si>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</si>
  <si>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</si>
  <si>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</si>
  <si>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</si>
  <si>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</si>
  <si>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</si>
  <si>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</si>
  <si>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</si>
  <si>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山形村</t>
  </si>
  <si>
    <t>南牧村</t>
  </si>
  <si>
    <t>高山村</t>
  </si>
  <si>
    <t>朝日村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</si>
  <si>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</si>
  <si>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</si>
  <si>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</si>
  <si>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</si>
  <si>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</si>
  <si>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</si>
  <si>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</si>
  <si>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20563</t>
  </si>
  <si>
    <t>野沢温泉村</t>
  </si>
  <si>
    <t>20581</t>
  </si>
  <si>
    <t>信州新町</t>
  </si>
  <si>
    <t>20582</t>
  </si>
  <si>
    <t>豊野町</t>
  </si>
  <si>
    <t>20583</t>
  </si>
  <si>
    <t>信濃町</t>
  </si>
  <si>
    <t>20584</t>
  </si>
  <si>
    <t>牟礼村</t>
  </si>
  <si>
    <t>20585</t>
  </si>
  <si>
    <t>三水村</t>
  </si>
  <si>
    <t>20586</t>
  </si>
  <si>
    <t>戸隠村</t>
  </si>
  <si>
    <t>20587</t>
  </si>
  <si>
    <t>鬼無里村</t>
  </si>
  <si>
    <t>20588</t>
  </si>
  <si>
    <t>小川村</t>
  </si>
  <si>
    <t>20589</t>
  </si>
  <si>
    <t>中条村</t>
  </si>
  <si>
    <t>20601</t>
  </si>
  <si>
    <t>豊田村</t>
  </si>
  <si>
    <t>20602</t>
  </si>
  <si>
    <t>栄村</t>
  </si>
  <si>
    <t>20813</t>
  </si>
  <si>
    <t>川西保健衛生施設組合</t>
  </si>
  <si>
    <t>20815</t>
  </si>
  <si>
    <t>裾花衛生センター組合</t>
  </si>
  <si>
    <t>20821</t>
  </si>
  <si>
    <t>葛尾組合</t>
  </si>
  <si>
    <t>20825</t>
  </si>
  <si>
    <t>伊北環境行政組合</t>
  </si>
  <si>
    <t>20830</t>
  </si>
  <si>
    <t>浅麓環境施設組合</t>
  </si>
  <si>
    <t>20831</t>
  </si>
  <si>
    <t>千曲衛生施設組合</t>
  </si>
  <si>
    <t>20838</t>
  </si>
  <si>
    <t>佐久平環境衛生組合</t>
  </si>
  <si>
    <t>20851</t>
  </si>
  <si>
    <t>東筑摩郡筑北保健衛生施設組合</t>
  </si>
  <si>
    <t>20860</t>
  </si>
  <si>
    <t>穂高広域施設組合</t>
  </si>
  <si>
    <t>20875</t>
  </si>
  <si>
    <t>湖北行政事務組合</t>
  </si>
  <si>
    <t>20878</t>
  </si>
  <si>
    <t>諏訪市・茅野市衛生施設組合</t>
  </si>
  <si>
    <t>20880</t>
  </si>
  <si>
    <t>伊那中央行政組合</t>
  </si>
  <si>
    <t>20882</t>
  </si>
  <si>
    <t>伊南行政組合</t>
  </si>
  <si>
    <t>20905</t>
  </si>
  <si>
    <t>佐久市・軽井沢町清掃施設組合</t>
  </si>
  <si>
    <t>20906</t>
  </si>
  <si>
    <t>南佐久環境衛生組合</t>
  </si>
  <si>
    <t>20918</t>
  </si>
  <si>
    <t>犀峡衛生施設組合</t>
  </si>
  <si>
    <t>20919</t>
  </si>
  <si>
    <t>西部衛生施設組合</t>
  </si>
  <si>
    <t>20920</t>
  </si>
  <si>
    <t>北部衛生施設組合</t>
  </si>
  <si>
    <t>20927</t>
  </si>
  <si>
    <t>木曽広域連合組合</t>
  </si>
  <si>
    <t>20928</t>
  </si>
  <si>
    <t>南信州広域連合組合</t>
  </si>
  <si>
    <t>20936</t>
  </si>
  <si>
    <t>須高行政事務組合</t>
  </si>
  <si>
    <t>20940</t>
  </si>
  <si>
    <t>上田地域広域連合組合</t>
  </si>
  <si>
    <t>20942</t>
  </si>
  <si>
    <t>岳北広域行政組合</t>
  </si>
  <si>
    <t>20949</t>
  </si>
  <si>
    <t>北信保健衛生施設組合</t>
  </si>
  <si>
    <t>20960</t>
  </si>
  <si>
    <t>松本西部広域施設組合</t>
  </si>
  <si>
    <t>20965</t>
  </si>
  <si>
    <t>南諏衛生施設組合</t>
  </si>
  <si>
    <t>20971</t>
  </si>
  <si>
    <t>下伊那郡西部衛生施設組合</t>
  </si>
  <si>
    <t>20985</t>
  </si>
  <si>
    <t>塩尻・朝日衛生施設組合</t>
  </si>
  <si>
    <t>20986</t>
  </si>
  <si>
    <t>白坂衛生施設組合</t>
  </si>
  <si>
    <t>20988</t>
  </si>
  <si>
    <t>白馬山麓環境施設組合</t>
  </si>
  <si>
    <t>20990</t>
  </si>
  <si>
    <t>諏訪南行政事務組合</t>
  </si>
  <si>
    <t>20997</t>
  </si>
  <si>
    <t>下伊那南部衛生施設組合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</si>
  <si>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</si>
  <si>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</si>
  <si>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</si>
  <si>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</si>
  <si>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</si>
  <si>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</si>
  <si>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</si>
  <si>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</si>
  <si>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</si>
  <si>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</si>
  <si>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</si>
  <si>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</si>
  <si>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20415</t>
  </si>
  <si>
    <t>喬木村</t>
  </si>
  <si>
    <t>20416</t>
  </si>
  <si>
    <t>豊丘村</t>
  </si>
  <si>
    <t>20417</t>
  </si>
  <si>
    <t>大鹿村</t>
  </si>
  <si>
    <t>20418</t>
  </si>
  <si>
    <t>上村</t>
  </si>
  <si>
    <t>20419</t>
  </si>
  <si>
    <t>南信濃村</t>
  </si>
  <si>
    <t>20421</t>
  </si>
  <si>
    <t>木曽福島町</t>
  </si>
  <si>
    <t>20422</t>
  </si>
  <si>
    <t>上松町</t>
  </si>
  <si>
    <t>20423</t>
  </si>
  <si>
    <t>南木曽町</t>
  </si>
  <si>
    <t>20424</t>
  </si>
  <si>
    <t>楢川村</t>
  </si>
  <si>
    <t>20425</t>
  </si>
  <si>
    <t>木祖村</t>
  </si>
  <si>
    <t>20426</t>
  </si>
  <si>
    <t>日義村</t>
  </si>
  <si>
    <t>20427</t>
  </si>
  <si>
    <t>開田村</t>
  </si>
  <si>
    <t>20428</t>
  </si>
  <si>
    <t>三岳村</t>
  </si>
  <si>
    <t>20429</t>
  </si>
  <si>
    <t>王滝村</t>
  </si>
  <si>
    <t>20430</t>
  </si>
  <si>
    <t>大桑村</t>
  </si>
  <si>
    <t>20431</t>
  </si>
  <si>
    <t>山口村</t>
  </si>
  <si>
    <t>20441</t>
  </si>
  <si>
    <t>明科町</t>
  </si>
  <si>
    <t>20443</t>
  </si>
  <si>
    <t>四賀村</t>
  </si>
  <si>
    <t>20444</t>
  </si>
  <si>
    <t>本城村</t>
  </si>
  <si>
    <t>20445</t>
  </si>
  <si>
    <t>坂北村</t>
  </si>
  <si>
    <t>20446</t>
  </si>
  <si>
    <t>麻績村</t>
  </si>
  <si>
    <t>20447</t>
  </si>
  <si>
    <t>坂井村</t>
  </si>
  <si>
    <t>20448</t>
  </si>
  <si>
    <t>生坂村</t>
  </si>
  <si>
    <t>20449</t>
  </si>
  <si>
    <t>波田町</t>
  </si>
  <si>
    <t>20450</t>
  </si>
  <si>
    <t>20451</t>
  </si>
  <si>
    <t>20461</t>
  </si>
  <si>
    <t>豊科町</t>
  </si>
  <si>
    <t>20462</t>
  </si>
  <si>
    <t>穂高町</t>
  </si>
  <si>
    <t>20463</t>
  </si>
  <si>
    <t>奈川村</t>
  </si>
  <si>
    <t>20464</t>
  </si>
  <si>
    <t>安曇村</t>
  </si>
  <si>
    <t>20465</t>
  </si>
  <si>
    <t>梓川村</t>
  </si>
  <si>
    <t>20466</t>
  </si>
  <si>
    <t>三郷村</t>
  </si>
  <si>
    <t>20467</t>
  </si>
  <si>
    <t>堀金村</t>
  </si>
  <si>
    <t>20481</t>
  </si>
  <si>
    <t>20482</t>
  </si>
  <si>
    <t>松川村</t>
  </si>
  <si>
    <t>20483</t>
  </si>
  <si>
    <t>八坂村</t>
  </si>
  <si>
    <t>20484</t>
  </si>
  <si>
    <t>美麻村</t>
  </si>
  <si>
    <t>20485</t>
  </si>
  <si>
    <t>白馬村</t>
  </si>
  <si>
    <t>20486</t>
  </si>
  <si>
    <t>小谷村</t>
  </si>
  <si>
    <t>20501</t>
  </si>
  <si>
    <t>上山田町</t>
  </si>
  <si>
    <t>20502</t>
  </si>
  <si>
    <t>大岡村</t>
  </si>
  <si>
    <t>20521</t>
  </si>
  <si>
    <t>坂城町</t>
  </si>
  <si>
    <t>20522</t>
  </si>
  <si>
    <t>戸倉町</t>
  </si>
  <si>
    <t>20541</t>
  </si>
  <si>
    <t>小布施町</t>
  </si>
  <si>
    <t>20543</t>
  </si>
  <si>
    <t>20561</t>
  </si>
  <si>
    <t>山ノ内町</t>
  </si>
  <si>
    <t>20562</t>
  </si>
  <si>
    <t>木島平村</t>
  </si>
  <si>
    <t>－</t>
  </si>
  <si>
    <t>長野県合計</t>
  </si>
  <si>
    <t>長野県合計</t>
  </si>
  <si>
    <t>－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</si>
  <si>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</si>
  <si>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</si>
  <si>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</si>
  <si>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</si>
  <si>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</si>
  <si>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</si>
  <si>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</si>
  <si>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</si>
  <si>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</si>
  <si>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</si>
  <si>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</si>
  <si>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</si>
  <si>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</si>
  <si>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</si>
  <si>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</si>
  <si>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</si>
  <si>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</si>
  <si>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</si>
  <si>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</si>
  <si>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</si>
  <si>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</si>
  <si>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</si>
  <si>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</si>
  <si>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</si>
  <si>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</si>
  <si>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</si>
  <si>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</si>
  <si>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駒ケ根市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</si>
  <si>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</si>
  <si>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</si>
  <si>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</si>
  <si>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</si>
  <si>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</si>
  <si>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</si>
  <si>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</si>
  <si>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</si>
  <si>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</si>
  <si>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</si>
  <si>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20216</t>
  </si>
  <si>
    <t>更埴市</t>
  </si>
  <si>
    <t>20217</t>
  </si>
  <si>
    <t>佐久市</t>
  </si>
  <si>
    <t>20301</t>
  </si>
  <si>
    <t>臼田町</t>
  </si>
  <si>
    <t>20302</t>
  </si>
  <si>
    <t>佐久町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</si>
  <si>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</si>
  <si>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</si>
  <si>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</si>
  <si>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</si>
  <si>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</si>
  <si>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</si>
  <si>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</si>
  <si>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</si>
  <si>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</si>
  <si>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20308</t>
  </si>
  <si>
    <t>八千穂村</t>
  </si>
  <si>
    <t>20321</t>
  </si>
  <si>
    <t>軽井沢町</t>
  </si>
  <si>
    <t>20322</t>
  </si>
  <si>
    <t>望月町</t>
  </si>
  <si>
    <t>20323</t>
  </si>
  <si>
    <t>御代田町</t>
  </si>
  <si>
    <t>20324</t>
  </si>
  <si>
    <t>立科町</t>
  </si>
  <si>
    <t>20325</t>
  </si>
  <si>
    <t>浅科村</t>
  </si>
  <si>
    <t>20326</t>
  </si>
  <si>
    <t>北御牧村</t>
  </si>
  <si>
    <t>20341</t>
  </si>
  <si>
    <t>丸子町</t>
  </si>
  <si>
    <t>20342</t>
  </si>
  <si>
    <t>長門町</t>
  </si>
  <si>
    <t>20343</t>
  </si>
  <si>
    <t>東部町</t>
  </si>
  <si>
    <t>20345</t>
  </si>
  <si>
    <t>真田町</t>
  </si>
  <si>
    <t>20346</t>
  </si>
  <si>
    <t>武石村</t>
  </si>
  <si>
    <t>20347</t>
  </si>
  <si>
    <t>和田村</t>
  </si>
  <si>
    <t>20349</t>
  </si>
  <si>
    <t>青木村</t>
  </si>
  <si>
    <t>20361</t>
  </si>
  <si>
    <t>下諏訪町</t>
  </si>
  <si>
    <t>20362</t>
  </si>
  <si>
    <t>富士見町</t>
  </si>
  <si>
    <t>20363</t>
  </si>
  <si>
    <t>原村</t>
  </si>
  <si>
    <t>20381</t>
  </si>
  <si>
    <t>高遠町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</si>
  <si>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</si>
  <si>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</si>
  <si>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</si>
  <si>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</si>
  <si>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</si>
  <si>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</si>
  <si>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</si>
  <si>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</si>
  <si>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</si>
  <si>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</si>
  <si>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20387</t>
  </si>
  <si>
    <t>長谷村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</si>
  <si>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</si>
  <si>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</si>
  <si>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</si>
  <si>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</si>
  <si>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</si>
  <si>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</si>
  <si>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</si>
  <si>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</si>
  <si>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20406</t>
  </si>
  <si>
    <t>清内路村</t>
  </si>
  <si>
    <t>20407</t>
  </si>
  <si>
    <t>阿智村</t>
  </si>
  <si>
    <t>20408</t>
  </si>
  <si>
    <t>浪合村</t>
  </si>
  <si>
    <t>20409</t>
  </si>
  <si>
    <t>平谷村</t>
  </si>
  <si>
    <t>20410</t>
  </si>
  <si>
    <t>根羽村</t>
  </si>
  <si>
    <t>20411</t>
  </si>
  <si>
    <t>下條村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</si>
</sst>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159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298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4</v>
      </c>
      <c r="B2" s="101" t="s">
        <v>21</v>
      </c>
      <c r="C2" s="104" t="s">
        <v>22</v>
      </c>
      <c r="D2" s="2" t="s">
        <v>23</v>
      </c>
      <c r="E2" s="3"/>
      <c r="F2" s="3"/>
      <c r="G2" s="3"/>
      <c r="H2" s="3"/>
      <c r="I2" s="3"/>
      <c r="J2" s="3"/>
      <c r="K2" s="3"/>
      <c r="L2" s="4"/>
      <c r="M2" s="2" t="s">
        <v>5</v>
      </c>
      <c r="N2" s="3"/>
      <c r="O2" s="3"/>
      <c r="P2" s="3"/>
      <c r="Q2" s="3"/>
      <c r="R2" s="3"/>
      <c r="S2" s="3"/>
      <c r="T2" s="3"/>
      <c r="U2" s="4"/>
      <c r="V2" s="2" t="s">
        <v>6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7</v>
      </c>
      <c r="E3" s="62"/>
      <c r="F3" s="62"/>
      <c r="G3" s="62"/>
      <c r="H3" s="62"/>
      <c r="I3" s="62"/>
      <c r="J3" s="62"/>
      <c r="K3" s="63"/>
      <c r="L3" s="64"/>
      <c r="M3" s="8" t="s">
        <v>7</v>
      </c>
      <c r="N3" s="62"/>
      <c r="O3" s="62"/>
      <c r="P3" s="62"/>
      <c r="Q3" s="62"/>
      <c r="R3" s="62"/>
      <c r="S3" s="62"/>
      <c r="T3" s="63"/>
      <c r="U3" s="64"/>
      <c r="V3" s="8" t="s">
        <v>7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8</v>
      </c>
      <c r="F4" s="9"/>
      <c r="G4" s="9"/>
      <c r="H4" s="9"/>
      <c r="I4" s="9"/>
      <c r="J4" s="9"/>
      <c r="K4" s="10"/>
      <c r="L4" s="11" t="s">
        <v>24</v>
      </c>
      <c r="M4" s="7"/>
      <c r="N4" s="8" t="s">
        <v>8</v>
      </c>
      <c r="O4" s="9"/>
      <c r="P4" s="9"/>
      <c r="Q4" s="9"/>
      <c r="R4" s="9"/>
      <c r="S4" s="9"/>
      <c r="T4" s="10"/>
      <c r="U4" s="11" t="s">
        <v>24</v>
      </c>
      <c r="V4" s="7"/>
      <c r="W4" s="8" t="s">
        <v>8</v>
      </c>
      <c r="X4" s="9"/>
      <c r="Y4" s="9"/>
      <c r="Z4" s="9"/>
      <c r="AA4" s="9"/>
      <c r="AB4" s="9"/>
      <c r="AC4" s="10"/>
      <c r="AD4" s="11" t="s">
        <v>24</v>
      </c>
    </row>
    <row r="5" spans="1:30" s="70" customFormat="1" ht="22.5" customHeight="1">
      <c r="A5" s="99"/>
      <c r="B5" s="102"/>
      <c r="C5" s="99"/>
      <c r="D5" s="7"/>
      <c r="E5" s="7"/>
      <c r="F5" s="12" t="s">
        <v>25</v>
      </c>
      <c r="G5" s="12" t="s">
        <v>26</v>
      </c>
      <c r="H5" s="12" t="s">
        <v>27</v>
      </c>
      <c r="I5" s="12" t="s">
        <v>28</v>
      </c>
      <c r="J5" s="12" t="s">
        <v>29</v>
      </c>
      <c r="K5" s="12" t="s">
        <v>30</v>
      </c>
      <c r="L5" s="13"/>
      <c r="M5" s="7"/>
      <c r="N5" s="7"/>
      <c r="O5" s="12" t="s">
        <v>25</v>
      </c>
      <c r="P5" s="12" t="s">
        <v>26</v>
      </c>
      <c r="Q5" s="12" t="s">
        <v>27</v>
      </c>
      <c r="R5" s="12" t="s">
        <v>28</v>
      </c>
      <c r="S5" s="12" t="s">
        <v>29</v>
      </c>
      <c r="T5" s="12" t="s">
        <v>30</v>
      </c>
      <c r="U5" s="13"/>
      <c r="V5" s="7"/>
      <c r="W5" s="7"/>
      <c r="X5" s="12" t="s">
        <v>25</v>
      </c>
      <c r="Y5" s="12" t="s">
        <v>26</v>
      </c>
      <c r="Z5" s="12" t="s">
        <v>27</v>
      </c>
      <c r="AA5" s="12" t="s">
        <v>28</v>
      </c>
      <c r="AB5" s="12" t="s">
        <v>29</v>
      </c>
      <c r="AC5" s="12" t="s">
        <v>30</v>
      </c>
      <c r="AD5" s="13"/>
    </row>
    <row r="6" spans="1:30" s="70" customFormat="1" ht="22.5" customHeight="1">
      <c r="A6" s="100"/>
      <c r="B6" s="103"/>
      <c r="C6" s="100"/>
      <c r="D6" s="14" t="s">
        <v>9</v>
      </c>
      <c r="E6" s="14" t="s">
        <v>10</v>
      </c>
      <c r="F6" s="15" t="s">
        <v>10</v>
      </c>
      <c r="G6" s="15" t="s">
        <v>10</v>
      </c>
      <c r="H6" s="15" t="s">
        <v>10</v>
      </c>
      <c r="I6" s="15" t="s">
        <v>10</v>
      </c>
      <c r="J6" s="15" t="s">
        <v>10</v>
      </c>
      <c r="K6" s="15" t="s">
        <v>10</v>
      </c>
      <c r="L6" s="16" t="s">
        <v>10</v>
      </c>
      <c r="M6" s="14" t="s">
        <v>10</v>
      </c>
      <c r="N6" s="14" t="s">
        <v>10</v>
      </c>
      <c r="O6" s="15" t="s">
        <v>10</v>
      </c>
      <c r="P6" s="15" t="s">
        <v>10</v>
      </c>
      <c r="Q6" s="15" t="s">
        <v>10</v>
      </c>
      <c r="R6" s="15" t="s">
        <v>10</v>
      </c>
      <c r="S6" s="15" t="s">
        <v>10</v>
      </c>
      <c r="T6" s="15" t="s">
        <v>10</v>
      </c>
      <c r="U6" s="16" t="s">
        <v>10</v>
      </c>
      <c r="V6" s="14" t="s">
        <v>10</v>
      </c>
      <c r="W6" s="14" t="s">
        <v>10</v>
      </c>
      <c r="X6" s="15" t="s">
        <v>10</v>
      </c>
      <c r="Y6" s="15" t="s">
        <v>10</v>
      </c>
      <c r="Z6" s="15" t="s">
        <v>10</v>
      </c>
      <c r="AA6" s="15" t="s">
        <v>10</v>
      </c>
      <c r="AB6" s="15" t="s">
        <v>10</v>
      </c>
      <c r="AC6" s="15" t="s">
        <v>10</v>
      </c>
      <c r="AD6" s="16" t="s">
        <v>10</v>
      </c>
    </row>
    <row r="7" spans="1:30" ht="13.5">
      <c r="A7" s="17" t="s">
        <v>302</v>
      </c>
      <c r="B7" s="76" t="s">
        <v>303</v>
      </c>
      <c r="C7" s="77" t="s">
        <v>304</v>
      </c>
      <c r="D7" s="87">
        <f aca="true" t="shared" si="0" ref="D7:D21">E7+L7</f>
        <v>3868582</v>
      </c>
      <c r="E7" s="87">
        <f aca="true" t="shared" si="1" ref="E7:E21">F7+G7+H7+I7+K7</f>
        <v>1217282</v>
      </c>
      <c r="F7" s="87">
        <v>119965</v>
      </c>
      <c r="G7" s="87">
        <v>0</v>
      </c>
      <c r="H7" s="87">
        <v>770100</v>
      </c>
      <c r="I7" s="87">
        <v>297999</v>
      </c>
      <c r="J7" s="87" t="s">
        <v>291</v>
      </c>
      <c r="K7" s="87">
        <v>29218</v>
      </c>
      <c r="L7" s="87">
        <v>2651300</v>
      </c>
      <c r="M7" s="87">
        <f aca="true" t="shared" si="2" ref="M7:M21">N7+U7</f>
        <v>2190444</v>
      </c>
      <c r="N7" s="87">
        <f aca="true" t="shared" si="3" ref="N7:N21">O7+P7+Q7+R7+T7</f>
        <v>1195332</v>
      </c>
      <c r="O7" s="87">
        <v>0</v>
      </c>
      <c r="P7" s="87">
        <v>0</v>
      </c>
      <c r="Q7" s="87">
        <v>0</v>
      </c>
      <c r="R7" s="87">
        <v>1193998</v>
      </c>
      <c r="S7" s="87" t="s">
        <v>291</v>
      </c>
      <c r="T7" s="87">
        <v>1334</v>
      </c>
      <c r="U7" s="87">
        <v>995112</v>
      </c>
      <c r="V7" s="87">
        <f aca="true" t="shared" si="4" ref="V7:V38">D7+M7</f>
        <v>6059026</v>
      </c>
      <c r="W7" s="87">
        <f aca="true" t="shared" si="5" ref="W7:W38">E7+N7</f>
        <v>2412614</v>
      </c>
      <c r="X7" s="87">
        <f aca="true" t="shared" si="6" ref="X7:X38">F7+O7</f>
        <v>119965</v>
      </c>
      <c r="Y7" s="87">
        <f aca="true" t="shared" si="7" ref="Y7:Y38">G7+P7</f>
        <v>0</v>
      </c>
      <c r="Z7" s="87">
        <f aca="true" t="shared" si="8" ref="Z7:Z38">H7+Q7</f>
        <v>770100</v>
      </c>
      <c r="AA7" s="87">
        <f aca="true" t="shared" si="9" ref="AA7:AA38">I7+R7</f>
        <v>1491997</v>
      </c>
      <c r="AB7" s="87" t="s">
        <v>32</v>
      </c>
      <c r="AC7" s="87">
        <f aca="true" t="shared" si="10" ref="AC7:AC38">K7+T7</f>
        <v>30552</v>
      </c>
      <c r="AD7" s="87">
        <f aca="true" t="shared" si="11" ref="AD7:AD38">L7+U7</f>
        <v>3646412</v>
      </c>
    </row>
    <row r="8" spans="1:30" ht="13.5">
      <c r="A8" s="17" t="s">
        <v>302</v>
      </c>
      <c r="B8" s="76" t="s">
        <v>305</v>
      </c>
      <c r="C8" s="77" t="s">
        <v>306</v>
      </c>
      <c r="D8" s="87">
        <f t="shared" si="0"/>
        <v>1121559</v>
      </c>
      <c r="E8" s="87">
        <f t="shared" si="1"/>
        <v>61215</v>
      </c>
      <c r="F8" s="87">
        <v>0</v>
      </c>
      <c r="G8" s="87">
        <v>0</v>
      </c>
      <c r="H8" s="87">
        <v>0</v>
      </c>
      <c r="I8" s="87">
        <v>5868</v>
      </c>
      <c r="J8" s="87" t="s">
        <v>291</v>
      </c>
      <c r="K8" s="87">
        <v>55347</v>
      </c>
      <c r="L8" s="87">
        <v>1060344</v>
      </c>
      <c r="M8" s="87">
        <f t="shared" si="2"/>
        <v>130637</v>
      </c>
      <c r="N8" s="87">
        <f t="shared" si="3"/>
        <v>0</v>
      </c>
      <c r="O8" s="87">
        <v>0</v>
      </c>
      <c r="P8" s="87">
        <v>0</v>
      </c>
      <c r="Q8" s="87">
        <v>0</v>
      </c>
      <c r="R8" s="87">
        <v>0</v>
      </c>
      <c r="S8" s="87" t="s">
        <v>291</v>
      </c>
      <c r="T8" s="87">
        <v>0</v>
      </c>
      <c r="U8" s="87">
        <v>130637</v>
      </c>
      <c r="V8" s="87">
        <f t="shared" si="4"/>
        <v>1252196</v>
      </c>
      <c r="W8" s="87">
        <f t="shared" si="5"/>
        <v>61215</v>
      </c>
      <c r="X8" s="87">
        <f t="shared" si="6"/>
        <v>0</v>
      </c>
      <c r="Y8" s="87">
        <f t="shared" si="7"/>
        <v>0</v>
      </c>
      <c r="Z8" s="87">
        <f t="shared" si="8"/>
        <v>0</v>
      </c>
      <c r="AA8" s="87">
        <f t="shared" si="9"/>
        <v>5868</v>
      </c>
      <c r="AB8" s="87" t="s">
        <v>32</v>
      </c>
      <c r="AC8" s="87">
        <f t="shared" si="10"/>
        <v>55347</v>
      </c>
      <c r="AD8" s="87">
        <f t="shared" si="11"/>
        <v>1190981</v>
      </c>
    </row>
    <row r="9" spans="1:30" ht="13.5">
      <c r="A9" s="17" t="s">
        <v>302</v>
      </c>
      <c r="B9" s="76" t="s">
        <v>307</v>
      </c>
      <c r="C9" s="77" t="s">
        <v>308</v>
      </c>
      <c r="D9" s="87">
        <f t="shared" si="0"/>
        <v>907011</v>
      </c>
      <c r="E9" s="87">
        <f t="shared" si="1"/>
        <v>172320</v>
      </c>
      <c r="F9" s="87">
        <v>0</v>
      </c>
      <c r="G9" s="87">
        <v>0</v>
      </c>
      <c r="H9" s="87">
        <v>0</v>
      </c>
      <c r="I9" s="87">
        <v>170970</v>
      </c>
      <c r="J9" s="87" t="s">
        <v>291</v>
      </c>
      <c r="K9" s="87">
        <v>1350</v>
      </c>
      <c r="L9" s="87">
        <v>734691</v>
      </c>
      <c r="M9" s="87">
        <f t="shared" si="2"/>
        <v>185519</v>
      </c>
      <c r="N9" s="87">
        <f t="shared" si="3"/>
        <v>0</v>
      </c>
      <c r="O9" s="87">
        <v>0</v>
      </c>
      <c r="P9" s="87">
        <v>0</v>
      </c>
      <c r="Q9" s="87">
        <v>0</v>
      </c>
      <c r="R9" s="87">
        <v>0</v>
      </c>
      <c r="S9" s="87" t="s">
        <v>291</v>
      </c>
      <c r="T9" s="87">
        <v>0</v>
      </c>
      <c r="U9" s="87">
        <v>185519</v>
      </c>
      <c r="V9" s="87">
        <f t="shared" si="4"/>
        <v>1092530</v>
      </c>
      <c r="W9" s="87">
        <f t="shared" si="5"/>
        <v>172320</v>
      </c>
      <c r="X9" s="87">
        <f t="shared" si="6"/>
        <v>0</v>
      </c>
      <c r="Y9" s="87">
        <f t="shared" si="7"/>
        <v>0</v>
      </c>
      <c r="Z9" s="87">
        <f t="shared" si="8"/>
        <v>0</v>
      </c>
      <c r="AA9" s="87">
        <f t="shared" si="9"/>
        <v>170970</v>
      </c>
      <c r="AB9" s="87" t="s">
        <v>32</v>
      </c>
      <c r="AC9" s="87">
        <f t="shared" si="10"/>
        <v>1350</v>
      </c>
      <c r="AD9" s="87">
        <f t="shared" si="11"/>
        <v>920210</v>
      </c>
    </row>
    <row r="10" spans="1:30" ht="13.5">
      <c r="A10" s="17" t="s">
        <v>302</v>
      </c>
      <c r="B10" s="76" t="s">
        <v>309</v>
      </c>
      <c r="C10" s="77" t="s">
        <v>310</v>
      </c>
      <c r="D10" s="87">
        <f t="shared" si="0"/>
        <v>397486</v>
      </c>
      <c r="E10" s="87">
        <f t="shared" si="1"/>
        <v>60537</v>
      </c>
      <c r="F10" s="87">
        <v>0</v>
      </c>
      <c r="G10" s="87">
        <v>0</v>
      </c>
      <c r="H10" s="87">
        <v>0</v>
      </c>
      <c r="I10" s="87">
        <v>60392</v>
      </c>
      <c r="J10" s="87" t="s">
        <v>291</v>
      </c>
      <c r="K10" s="87">
        <v>145</v>
      </c>
      <c r="L10" s="87">
        <v>336949</v>
      </c>
      <c r="M10" s="87">
        <f t="shared" si="2"/>
        <v>39244</v>
      </c>
      <c r="N10" s="87">
        <f t="shared" si="3"/>
        <v>0</v>
      </c>
      <c r="O10" s="87">
        <v>0</v>
      </c>
      <c r="P10" s="87">
        <v>0</v>
      </c>
      <c r="Q10" s="87">
        <v>0</v>
      </c>
      <c r="R10" s="87">
        <v>0</v>
      </c>
      <c r="S10" s="87" t="s">
        <v>291</v>
      </c>
      <c r="T10" s="87">
        <v>0</v>
      </c>
      <c r="U10" s="87">
        <v>39244</v>
      </c>
      <c r="V10" s="87">
        <f t="shared" si="4"/>
        <v>436730</v>
      </c>
      <c r="W10" s="87">
        <f t="shared" si="5"/>
        <v>60537</v>
      </c>
      <c r="X10" s="87">
        <f t="shared" si="6"/>
        <v>0</v>
      </c>
      <c r="Y10" s="87">
        <f t="shared" si="7"/>
        <v>0</v>
      </c>
      <c r="Z10" s="87">
        <f t="shared" si="8"/>
        <v>0</v>
      </c>
      <c r="AA10" s="87">
        <f t="shared" si="9"/>
        <v>60392</v>
      </c>
      <c r="AB10" s="87" t="s">
        <v>32</v>
      </c>
      <c r="AC10" s="87">
        <f t="shared" si="10"/>
        <v>145</v>
      </c>
      <c r="AD10" s="87">
        <f t="shared" si="11"/>
        <v>376193</v>
      </c>
    </row>
    <row r="11" spans="1:30" ht="13.5">
      <c r="A11" s="17" t="s">
        <v>302</v>
      </c>
      <c r="B11" s="76" t="s">
        <v>311</v>
      </c>
      <c r="C11" s="77" t="s">
        <v>312</v>
      </c>
      <c r="D11" s="87">
        <f t="shared" si="0"/>
        <v>576106</v>
      </c>
      <c r="E11" s="87">
        <f t="shared" si="1"/>
        <v>120751</v>
      </c>
      <c r="F11" s="87">
        <v>0</v>
      </c>
      <c r="G11" s="87">
        <v>0</v>
      </c>
      <c r="H11" s="87">
        <v>0</v>
      </c>
      <c r="I11" s="87">
        <v>120723</v>
      </c>
      <c r="J11" s="87" t="s">
        <v>291</v>
      </c>
      <c r="K11" s="87">
        <v>28</v>
      </c>
      <c r="L11" s="87">
        <v>455355</v>
      </c>
      <c r="M11" s="87">
        <f t="shared" si="2"/>
        <v>92231</v>
      </c>
      <c r="N11" s="87">
        <f t="shared" si="3"/>
        <v>7512</v>
      </c>
      <c r="O11" s="87">
        <v>0</v>
      </c>
      <c r="P11" s="87">
        <v>0</v>
      </c>
      <c r="Q11" s="87">
        <v>0</v>
      </c>
      <c r="R11" s="87">
        <v>0</v>
      </c>
      <c r="S11" s="87" t="s">
        <v>291</v>
      </c>
      <c r="T11" s="87">
        <v>7512</v>
      </c>
      <c r="U11" s="87">
        <v>84719</v>
      </c>
      <c r="V11" s="87">
        <f t="shared" si="4"/>
        <v>668337</v>
      </c>
      <c r="W11" s="87">
        <f t="shared" si="5"/>
        <v>128263</v>
      </c>
      <c r="X11" s="87">
        <f t="shared" si="6"/>
        <v>0</v>
      </c>
      <c r="Y11" s="87">
        <f t="shared" si="7"/>
        <v>0</v>
      </c>
      <c r="Z11" s="87">
        <f t="shared" si="8"/>
        <v>0</v>
      </c>
      <c r="AA11" s="87">
        <f t="shared" si="9"/>
        <v>120723</v>
      </c>
      <c r="AB11" s="87" t="s">
        <v>32</v>
      </c>
      <c r="AC11" s="87">
        <f t="shared" si="10"/>
        <v>7540</v>
      </c>
      <c r="AD11" s="87">
        <f t="shared" si="11"/>
        <v>540074</v>
      </c>
    </row>
    <row r="12" spans="1:30" ht="13.5">
      <c r="A12" s="17" t="s">
        <v>302</v>
      </c>
      <c r="B12" s="76" t="s">
        <v>313</v>
      </c>
      <c r="C12" s="77" t="s">
        <v>314</v>
      </c>
      <c r="D12" s="87">
        <f t="shared" si="0"/>
        <v>547469</v>
      </c>
      <c r="E12" s="87">
        <f t="shared" si="1"/>
        <v>52151</v>
      </c>
      <c r="F12" s="87">
        <v>0</v>
      </c>
      <c r="G12" s="87">
        <v>0</v>
      </c>
      <c r="H12" s="87">
        <v>0</v>
      </c>
      <c r="I12" s="87">
        <v>49280</v>
      </c>
      <c r="J12" s="87" t="s">
        <v>291</v>
      </c>
      <c r="K12" s="87">
        <v>2871</v>
      </c>
      <c r="L12" s="87">
        <v>495318</v>
      </c>
      <c r="M12" s="87">
        <f t="shared" si="2"/>
        <v>97679</v>
      </c>
      <c r="N12" s="87">
        <f t="shared" si="3"/>
        <v>0</v>
      </c>
      <c r="O12" s="87">
        <v>0</v>
      </c>
      <c r="P12" s="87">
        <v>0</v>
      </c>
      <c r="Q12" s="87">
        <v>0</v>
      </c>
      <c r="R12" s="87">
        <v>0</v>
      </c>
      <c r="S12" s="87" t="s">
        <v>291</v>
      </c>
      <c r="T12" s="87">
        <v>0</v>
      </c>
      <c r="U12" s="87">
        <v>97679</v>
      </c>
      <c r="V12" s="87">
        <f t="shared" si="4"/>
        <v>645148</v>
      </c>
      <c r="W12" s="87">
        <f t="shared" si="5"/>
        <v>52151</v>
      </c>
      <c r="X12" s="87">
        <f t="shared" si="6"/>
        <v>0</v>
      </c>
      <c r="Y12" s="87">
        <f t="shared" si="7"/>
        <v>0</v>
      </c>
      <c r="Z12" s="87">
        <f t="shared" si="8"/>
        <v>0</v>
      </c>
      <c r="AA12" s="87">
        <f t="shared" si="9"/>
        <v>49280</v>
      </c>
      <c r="AB12" s="87" t="s">
        <v>32</v>
      </c>
      <c r="AC12" s="87">
        <f t="shared" si="10"/>
        <v>2871</v>
      </c>
      <c r="AD12" s="87">
        <f t="shared" si="11"/>
        <v>592997</v>
      </c>
    </row>
    <row r="13" spans="1:30" ht="13.5">
      <c r="A13" s="17" t="s">
        <v>302</v>
      </c>
      <c r="B13" s="76" t="s">
        <v>315</v>
      </c>
      <c r="C13" s="77" t="s">
        <v>316</v>
      </c>
      <c r="D13" s="87">
        <f t="shared" si="0"/>
        <v>924647</v>
      </c>
      <c r="E13" s="87">
        <f t="shared" si="1"/>
        <v>542613</v>
      </c>
      <c r="F13" s="87">
        <v>123522</v>
      </c>
      <c r="G13" s="87">
        <v>0</v>
      </c>
      <c r="H13" s="87">
        <v>362000</v>
      </c>
      <c r="I13" s="87">
        <v>31588</v>
      </c>
      <c r="J13" s="87" t="s">
        <v>291</v>
      </c>
      <c r="K13" s="87">
        <v>25503</v>
      </c>
      <c r="L13" s="87">
        <v>382034</v>
      </c>
      <c r="M13" s="87">
        <f t="shared" si="2"/>
        <v>133954</v>
      </c>
      <c r="N13" s="87">
        <f t="shared" si="3"/>
        <v>0</v>
      </c>
      <c r="O13" s="87">
        <v>0</v>
      </c>
      <c r="P13" s="87">
        <v>0</v>
      </c>
      <c r="Q13" s="87">
        <v>0</v>
      </c>
      <c r="R13" s="87">
        <v>0</v>
      </c>
      <c r="S13" s="87" t="s">
        <v>291</v>
      </c>
      <c r="T13" s="87">
        <v>0</v>
      </c>
      <c r="U13" s="87">
        <v>133954</v>
      </c>
      <c r="V13" s="87">
        <f t="shared" si="4"/>
        <v>1058601</v>
      </c>
      <c r="W13" s="87">
        <f t="shared" si="5"/>
        <v>542613</v>
      </c>
      <c r="X13" s="87">
        <f t="shared" si="6"/>
        <v>123522</v>
      </c>
      <c r="Y13" s="87">
        <f t="shared" si="7"/>
        <v>0</v>
      </c>
      <c r="Z13" s="87">
        <f t="shared" si="8"/>
        <v>362000</v>
      </c>
      <c r="AA13" s="87">
        <f t="shared" si="9"/>
        <v>31588</v>
      </c>
      <c r="AB13" s="87" t="s">
        <v>32</v>
      </c>
      <c r="AC13" s="87">
        <f t="shared" si="10"/>
        <v>25503</v>
      </c>
      <c r="AD13" s="87">
        <f t="shared" si="11"/>
        <v>515988</v>
      </c>
    </row>
    <row r="14" spans="1:30" ht="13.5">
      <c r="A14" s="17" t="s">
        <v>302</v>
      </c>
      <c r="B14" s="76" t="s">
        <v>317</v>
      </c>
      <c r="C14" s="77" t="s">
        <v>318</v>
      </c>
      <c r="D14" s="87">
        <f t="shared" si="0"/>
        <v>410248</v>
      </c>
      <c r="E14" s="87">
        <f t="shared" si="1"/>
        <v>22136</v>
      </c>
      <c r="F14" s="87">
        <v>0</v>
      </c>
      <c r="G14" s="87">
        <v>0</v>
      </c>
      <c r="H14" s="87">
        <v>0</v>
      </c>
      <c r="I14" s="87">
        <v>15595</v>
      </c>
      <c r="J14" s="87" t="s">
        <v>291</v>
      </c>
      <c r="K14" s="87">
        <v>6541</v>
      </c>
      <c r="L14" s="87">
        <v>388112</v>
      </c>
      <c r="M14" s="87">
        <f t="shared" si="2"/>
        <v>153719</v>
      </c>
      <c r="N14" s="87">
        <f t="shared" si="3"/>
        <v>0</v>
      </c>
      <c r="O14" s="87">
        <v>0</v>
      </c>
      <c r="P14" s="87">
        <v>0</v>
      </c>
      <c r="Q14" s="87">
        <v>0</v>
      </c>
      <c r="R14" s="87">
        <v>0</v>
      </c>
      <c r="S14" s="87" t="s">
        <v>291</v>
      </c>
      <c r="T14" s="87">
        <v>0</v>
      </c>
      <c r="U14" s="87">
        <v>153719</v>
      </c>
      <c r="V14" s="87">
        <f t="shared" si="4"/>
        <v>563967</v>
      </c>
      <c r="W14" s="87">
        <f t="shared" si="5"/>
        <v>22136</v>
      </c>
      <c r="X14" s="87">
        <f t="shared" si="6"/>
        <v>0</v>
      </c>
      <c r="Y14" s="87">
        <f t="shared" si="7"/>
        <v>0</v>
      </c>
      <c r="Z14" s="87">
        <f t="shared" si="8"/>
        <v>0</v>
      </c>
      <c r="AA14" s="87">
        <f t="shared" si="9"/>
        <v>15595</v>
      </c>
      <c r="AB14" s="87" t="s">
        <v>32</v>
      </c>
      <c r="AC14" s="87">
        <f t="shared" si="10"/>
        <v>6541</v>
      </c>
      <c r="AD14" s="87">
        <f t="shared" si="11"/>
        <v>541831</v>
      </c>
    </row>
    <row r="15" spans="1:30" ht="13.5">
      <c r="A15" s="17" t="s">
        <v>302</v>
      </c>
      <c r="B15" s="76" t="s">
        <v>319</v>
      </c>
      <c r="C15" s="77" t="s">
        <v>320</v>
      </c>
      <c r="D15" s="87">
        <f t="shared" si="0"/>
        <v>580723</v>
      </c>
      <c r="E15" s="87">
        <f t="shared" si="1"/>
        <v>11073</v>
      </c>
      <c r="F15" s="87">
        <v>0</v>
      </c>
      <c r="G15" s="87">
        <v>0</v>
      </c>
      <c r="H15" s="87">
        <v>0</v>
      </c>
      <c r="I15" s="87">
        <v>10725</v>
      </c>
      <c r="J15" s="87" t="s">
        <v>291</v>
      </c>
      <c r="K15" s="87">
        <v>348</v>
      </c>
      <c r="L15" s="87">
        <v>569650</v>
      </c>
      <c r="M15" s="87">
        <f t="shared" si="2"/>
        <v>140102</v>
      </c>
      <c r="N15" s="87">
        <f t="shared" si="3"/>
        <v>0</v>
      </c>
      <c r="O15" s="87">
        <v>0</v>
      </c>
      <c r="P15" s="87">
        <v>0</v>
      </c>
      <c r="Q15" s="87">
        <v>0</v>
      </c>
      <c r="R15" s="87">
        <v>0</v>
      </c>
      <c r="S15" s="87" t="s">
        <v>291</v>
      </c>
      <c r="T15" s="87">
        <v>0</v>
      </c>
      <c r="U15" s="87">
        <v>140102</v>
      </c>
      <c r="V15" s="87">
        <f t="shared" si="4"/>
        <v>720825</v>
      </c>
      <c r="W15" s="87">
        <f t="shared" si="5"/>
        <v>11073</v>
      </c>
      <c r="X15" s="87">
        <f t="shared" si="6"/>
        <v>0</v>
      </c>
      <c r="Y15" s="87">
        <f t="shared" si="7"/>
        <v>0</v>
      </c>
      <c r="Z15" s="87">
        <f t="shared" si="8"/>
        <v>0</v>
      </c>
      <c r="AA15" s="87">
        <f t="shared" si="9"/>
        <v>10725</v>
      </c>
      <c r="AB15" s="87" t="s">
        <v>32</v>
      </c>
      <c r="AC15" s="87">
        <f t="shared" si="10"/>
        <v>348</v>
      </c>
      <c r="AD15" s="87">
        <f t="shared" si="11"/>
        <v>709752</v>
      </c>
    </row>
    <row r="16" spans="1:30" ht="13.5">
      <c r="A16" s="17" t="s">
        <v>302</v>
      </c>
      <c r="B16" s="76" t="s">
        <v>321</v>
      </c>
      <c r="C16" s="77" t="s">
        <v>322</v>
      </c>
      <c r="D16" s="87">
        <f t="shared" si="0"/>
        <v>251361</v>
      </c>
      <c r="E16" s="87">
        <f t="shared" si="1"/>
        <v>128</v>
      </c>
      <c r="F16" s="87">
        <v>0</v>
      </c>
      <c r="G16" s="87">
        <v>0</v>
      </c>
      <c r="H16" s="87">
        <v>0</v>
      </c>
      <c r="I16" s="87">
        <v>0</v>
      </c>
      <c r="J16" s="87" t="s">
        <v>291</v>
      </c>
      <c r="K16" s="87">
        <v>128</v>
      </c>
      <c r="L16" s="87">
        <v>251233</v>
      </c>
      <c r="M16" s="87">
        <f t="shared" si="2"/>
        <v>74511</v>
      </c>
      <c r="N16" s="87">
        <f t="shared" si="3"/>
        <v>0</v>
      </c>
      <c r="O16" s="87">
        <v>0</v>
      </c>
      <c r="P16" s="87">
        <v>0</v>
      </c>
      <c r="Q16" s="87">
        <v>0</v>
      </c>
      <c r="R16" s="87">
        <v>0</v>
      </c>
      <c r="S16" s="87" t="s">
        <v>291</v>
      </c>
      <c r="T16" s="87">
        <v>0</v>
      </c>
      <c r="U16" s="87">
        <v>74511</v>
      </c>
      <c r="V16" s="87">
        <f t="shared" si="4"/>
        <v>325872</v>
      </c>
      <c r="W16" s="87">
        <f t="shared" si="5"/>
        <v>128</v>
      </c>
      <c r="X16" s="87">
        <f t="shared" si="6"/>
        <v>0</v>
      </c>
      <c r="Y16" s="87">
        <f t="shared" si="7"/>
        <v>0</v>
      </c>
      <c r="Z16" s="87">
        <f t="shared" si="8"/>
        <v>0</v>
      </c>
      <c r="AA16" s="87">
        <f t="shared" si="9"/>
        <v>0</v>
      </c>
      <c r="AB16" s="87" t="s">
        <v>32</v>
      </c>
      <c r="AC16" s="87">
        <f t="shared" si="10"/>
        <v>128</v>
      </c>
      <c r="AD16" s="87">
        <f t="shared" si="11"/>
        <v>325744</v>
      </c>
    </row>
    <row r="17" spans="1:30" ht="13.5">
      <c r="A17" s="17" t="s">
        <v>302</v>
      </c>
      <c r="B17" s="76" t="s">
        <v>323</v>
      </c>
      <c r="C17" s="77" t="s">
        <v>324</v>
      </c>
      <c r="D17" s="87">
        <f t="shared" si="0"/>
        <v>275249</v>
      </c>
      <c r="E17" s="87">
        <f t="shared" si="1"/>
        <v>7515</v>
      </c>
      <c r="F17" s="87">
        <v>0</v>
      </c>
      <c r="G17" s="87">
        <v>0</v>
      </c>
      <c r="H17" s="87">
        <v>0</v>
      </c>
      <c r="I17" s="87">
        <v>7494</v>
      </c>
      <c r="J17" s="87" t="s">
        <v>291</v>
      </c>
      <c r="K17" s="87">
        <v>21</v>
      </c>
      <c r="L17" s="87">
        <v>267734</v>
      </c>
      <c r="M17" s="87">
        <f t="shared" si="2"/>
        <v>90850</v>
      </c>
      <c r="N17" s="87">
        <f t="shared" si="3"/>
        <v>0</v>
      </c>
      <c r="O17" s="87">
        <v>0</v>
      </c>
      <c r="P17" s="87">
        <v>0</v>
      </c>
      <c r="Q17" s="87">
        <v>0</v>
      </c>
      <c r="R17" s="87">
        <v>0</v>
      </c>
      <c r="S17" s="87" t="s">
        <v>291</v>
      </c>
      <c r="T17" s="87">
        <v>0</v>
      </c>
      <c r="U17" s="87">
        <v>90850</v>
      </c>
      <c r="V17" s="87">
        <f t="shared" si="4"/>
        <v>366099</v>
      </c>
      <c r="W17" s="87">
        <f t="shared" si="5"/>
        <v>7515</v>
      </c>
      <c r="X17" s="87">
        <f t="shared" si="6"/>
        <v>0</v>
      </c>
      <c r="Y17" s="87">
        <f t="shared" si="7"/>
        <v>0</v>
      </c>
      <c r="Z17" s="87">
        <f t="shared" si="8"/>
        <v>0</v>
      </c>
      <c r="AA17" s="87">
        <f t="shared" si="9"/>
        <v>7494</v>
      </c>
      <c r="AB17" s="87" t="s">
        <v>32</v>
      </c>
      <c r="AC17" s="87">
        <f t="shared" si="10"/>
        <v>21</v>
      </c>
      <c r="AD17" s="87">
        <f t="shared" si="11"/>
        <v>358584</v>
      </c>
    </row>
    <row r="18" spans="1:30" ht="13.5">
      <c r="A18" s="17" t="s">
        <v>302</v>
      </c>
      <c r="B18" s="76" t="s">
        <v>325</v>
      </c>
      <c r="C18" s="77" t="s">
        <v>326</v>
      </c>
      <c r="D18" s="87">
        <f t="shared" si="0"/>
        <v>1070095</v>
      </c>
      <c r="E18" s="87">
        <f t="shared" si="1"/>
        <v>630112</v>
      </c>
      <c r="F18" s="87">
        <v>0</v>
      </c>
      <c r="G18" s="87">
        <v>0</v>
      </c>
      <c r="H18" s="87">
        <v>615700</v>
      </c>
      <c r="I18" s="87">
        <v>14412</v>
      </c>
      <c r="J18" s="87" t="s">
        <v>291</v>
      </c>
      <c r="K18" s="87">
        <v>0</v>
      </c>
      <c r="L18" s="87">
        <v>439983</v>
      </c>
      <c r="M18" s="87">
        <f t="shared" si="2"/>
        <v>164052</v>
      </c>
      <c r="N18" s="87">
        <f t="shared" si="3"/>
        <v>13088</v>
      </c>
      <c r="O18" s="87">
        <v>0</v>
      </c>
      <c r="P18" s="87">
        <v>0</v>
      </c>
      <c r="Q18" s="87">
        <v>0</v>
      </c>
      <c r="R18" s="87">
        <v>13088</v>
      </c>
      <c r="S18" s="87" t="s">
        <v>291</v>
      </c>
      <c r="T18" s="87">
        <v>0</v>
      </c>
      <c r="U18" s="87">
        <v>150964</v>
      </c>
      <c r="V18" s="87">
        <f t="shared" si="4"/>
        <v>1234147</v>
      </c>
      <c r="W18" s="87">
        <f t="shared" si="5"/>
        <v>643200</v>
      </c>
      <c r="X18" s="87">
        <f t="shared" si="6"/>
        <v>0</v>
      </c>
      <c r="Y18" s="87">
        <f t="shared" si="7"/>
        <v>0</v>
      </c>
      <c r="Z18" s="87">
        <f t="shared" si="8"/>
        <v>615700</v>
      </c>
      <c r="AA18" s="87">
        <f t="shared" si="9"/>
        <v>27500</v>
      </c>
      <c r="AB18" s="87" t="s">
        <v>32</v>
      </c>
      <c r="AC18" s="87">
        <f t="shared" si="10"/>
        <v>0</v>
      </c>
      <c r="AD18" s="87">
        <f t="shared" si="11"/>
        <v>590947</v>
      </c>
    </row>
    <row r="19" spans="1:30" ht="13.5">
      <c r="A19" s="17" t="s">
        <v>302</v>
      </c>
      <c r="B19" s="76" t="s">
        <v>327</v>
      </c>
      <c r="C19" s="77" t="s">
        <v>328</v>
      </c>
      <c r="D19" s="87">
        <f t="shared" si="0"/>
        <v>149478</v>
      </c>
      <c r="E19" s="87">
        <f t="shared" si="1"/>
        <v>3086</v>
      </c>
      <c r="F19" s="87">
        <v>0</v>
      </c>
      <c r="G19" s="87">
        <v>0</v>
      </c>
      <c r="H19" s="87">
        <v>0</v>
      </c>
      <c r="I19" s="87">
        <v>3050</v>
      </c>
      <c r="J19" s="87" t="s">
        <v>291</v>
      </c>
      <c r="K19" s="87">
        <v>36</v>
      </c>
      <c r="L19" s="87">
        <v>146392</v>
      </c>
      <c r="M19" s="87">
        <f t="shared" si="2"/>
        <v>51932</v>
      </c>
      <c r="N19" s="87">
        <f t="shared" si="3"/>
        <v>36</v>
      </c>
      <c r="O19" s="87">
        <v>0</v>
      </c>
      <c r="P19" s="87">
        <v>0</v>
      </c>
      <c r="Q19" s="87">
        <v>0</v>
      </c>
      <c r="R19" s="87">
        <v>0</v>
      </c>
      <c r="S19" s="87" t="s">
        <v>291</v>
      </c>
      <c r="T19" s="87">
        <v>36</v>
      </c>
      <c r="U19" s="87">
        <v>51896</v>
      </c>
      <c r="V19" s="87">
        <f t="shared" si="4"/>
        <v>201410</v>
      </c>
      <c r="W19" s="87">
        <f t="shared" si="5"/>
        <v>3122</v>
      </c>
      <c r="X19" s="87">
        <f t="shared" si="6"/>
        <v>0</v>
      </c>
      <c r="Y19" s="87">
        <f t="shared" si="7"/>
        <v>0</v>
      </c>
      <c r="Z19" s="87">
        <f t="shared" si="8"/>
        <v>0</v>
      </c>
      <c r="AA19" s="87">
        <f t="shared" si="9"/>
        <v>3050</v>
      </c>
      <c r="AB19" s="87" t="s">
        <v>32</v>
      </c>
      <c r="AC19" s="87">
        <f t="shared" si="10"/>
        <v>72</v>
      </c>
      <c r="AD19" s="87">
        <f t="shared" si="11"/>
        <v>198288</v>
      </c>
    </row>
    <row r="20" spans="1:30" ht="13.5">
      <c r="A20" s="17" t="s">
        <v>302</v>
      </c>
      <c r="B20" s="76" t="s">
        <v>329</v>
      </c>
      <c r="C20" s="77" t="s">
        <v>330</v>
      </c>
      <c r="D20" s="87">
        <f t="shared" si="0"/>
        <v>462147</v>
      </c>
      <c r="E20" s="87">
        <f t="shared" si="1"/>
        <v>24830</v>
      </c>
      <c r="F20" s="87">
        <v>0</v>
      </c>
      <c r="G20" s="87">
        <v>0</v>
      </c>
      <c r="H20" s="87">
        <v>0</v>
      </c>
      <c r="I20" s="87">
        <v>1538</v>
      </c>
      <c r="J20" s="87" t="s">
        <v>291</v>
      </c>
      <c r="K20" s="87">
        <v>23292</v>
      </c>
      <c r="L20" s="87">
        <v>437317</v>
      </c>
      <c r="M20" s="87">
        <f t="shared" si="2"/>
        <v>67841</v>
      </c>
      <c r="N20" s="87">
        <f t="shared" si="3"/>
        <v>0</v>
      </c>
      <c r="O20" s="87">
        <v>0</v>
      </c>
      <c r="P20" s="87">
        <v>0</v>
      </c>
      <c r="Q20" s="87">
        <v>0</v>
      </c>
      <c r="R20" s="87">
        <v>0</v>
      </c>
      <c r="S20" s="87" t="s">
        <v>291</v>
      </c>
      <c r="T20" s="87">
        <v>0</v>
      </c>
      <c r="U20" s="87">
        <v>67841</v>
      </c>
      <c r="V20" s="87">
        <f t="shared" si="4"/>
        <v>529988</v>
      </c>
      <c r="W20" s="87">
        <f t="shared" si="5"/>
        <v>24830</v>
      </c>
      <c r="X20" s="87">
        <f t="shared" si="6"/>
        <v>0</v>
      </c>
      <c r="Y20" s="87">
        <f t="shared" si="7"/>
        <v>0</v>
      </c>
      <c r="Z20" s="87">
        <f t="shared" si="8"/>
        <v>0</v>
      </c>
      <c r="AA20" s="87">
        <f t="shared" si="9"/>
        <v>1538</v>
      </c>
      <c r="AB20" s="87" t="s">
        <v>32</v>
      </c>
      <c r="AC20" s="87">
        <f t="shared" si="10"/>
        <v>23292</v>
      </c>
      <c r="AD20" s="87">
        <f t="shared" si="11"/>
        <v>505158</v>
      </c>
    </row>
    <row r="21" spans="1:30" ht="13.5">
      <c r="A21" s="17" t="s">
        <v>302</v>
      </c>
      <c r="B21" s="76" t="s">
        <v>331</v>
      </c>
      <c r="C21" s="77" t="s">
        <v>332</v>
      </c>
      <c r="D21" s="87">
        <f t="shared" si="0"/>
        <v>482175</v>
      </c>
      <c r="E21" s="87">
        <f t="shared" si="1"/>
        <v>20</v>
      </c>
      <c r="F21" s="87">
        <v>0</v>
      </c>
      <c r="G21" s="87">
        <v>0</v>
      </c>
      <c r="H21" s="87">
        <v>0</v>
      </c>
      <c r="I21" s="87">
        <v>0</v>
      </c>
      <c r="J21" s="87" t="s">
        <v>291</v>
      </c>
      <c r="K21" s="87">
        <v>20</v>
      </c>
      <c r="L21" s="87">
        <v>482155</v>
      </c>
      <c r="M21" s="87">
        <f t="shared" si="2"/>
        <v>141022</v>
      </c>
      <c r="N21" s="87">
        <f t="shared" si="3"/>
        <v>14546</v>
      </c>
      <c r="O21" s="87">
        <v>0</v>
      </c>
      <c r="P21" s="87">
        <v>0</v>
      </c>
      <c r="Q21" s="87">
        <v>0</v>
      </c>
      <c r="R21" s="87">
        <v>14546</v>
      </c>
      <c r="S21" s="87" t="s">
        <v>291</v>
      </c>
      <c r="T21" s="87">
        <v>0</v>
      </c>
      <c r="U21" s="87">
        <v>126476</v>
      </c>
      <c r="V21" s="87">
        <f t="shared" si="4"/>
        <v>623197</v>
      </c>
      <c r="W21" s="87">
        <f t="shared" si="5"/>
        <v>14566</v>
      </c>
      <c r="X21" s="87">
        <f t="shared" si="6"/>
        <v>0</v>
      </c>
      <c r="Y21" s="87">
        <f t="shared" si="7"/>
        <v>0</v>
      </c>
      <c r="Z21" s="87">
        <f t="shared" si="8"/>
        <v>0</v>
      </c>
      <c r="AA21" s="87">
        <f t="shared" si="9"/>
        <v>14546</v>
      </c>
      <c r="AB21" s="87" t="s">
        <v>32</v>
      </c>
      <c r="AC21" s="87">
        <f t="shared" si="10"/>
        <v>20</v>
      </c>
      <c r="AD21" s="87">
        <f t="shared" si="11"/>
        <v>608631</v>
      </c>
    </row>
    <row r="22" spans="1:30" ht="13.5">
      <c r="A22" s="17" t="s">
        <v>302</v>
      </c>
      <c r="B22" s="76" t="s">
        <v>333</v>
      </c>
      <c r="C22" s="77" t="s">
        <v>334</v>
      </c>
      <c r="D22" s="87">
        <f aca="true" t="shared" si="12" ref="D22:D85">E22+L22</f>
        <v>277285</v>
      </c>
      <c r="E22" s="87">
        <f aca="true" t="shared" si="13" ref="E22:E85">F22+G22+H22+I22+K22</f>
        <v>12781</v>
      </c>
      <c r="F22" s="87">
        <v>2433</v>
      </c>
      <c r="G22" s="87">
        <v>843</v>
      </c>
      <c r="H22" s="87">
        <v>0</v>
      </c>
      <c r="I22" s="87">
        <v>5122</v>
      </c>
      <c r="J22" s="87" t="s">
        <v>291</v>
      </c>
      <c r="K22" s="87">
        <v>4383</v>
      </c>
      <c r="L22" s="87">
        <v>264504</v>
      </c>
      <c r="M22" s="87">
        <f aca="true" t="shared" si="14" ref="M22:M85">N22+U22</f>
        <v>75452</v>
      </c>
      <c r="N22" s="87">
        <f aca="true" t="shared" si="15" ref="N22:N85">O22+P22+Q22+R22+T22</f>
        <v>0</v>
      </c>
      <c r="O22" s="87">
        <v>0</v>
      </c>
      <c r="P22" s="87">
        <v>0</v>
      </c>
      <c r="Q22" s="87">
        <v>0</v>
      </c>
      <c r="R22" s="87">
        <v>0</v>
      </c>
      <c r="S22" s="87" t="s">
        <v>291</v>
      </c>
      <c r="T22" s="87">
        <v>0</v>
      </c>
      <c r="U22" s="87">
        <v>75452</v>
      </c>
      <c r="V22" s="87">
        <f t="shared" si="4"/>
        <v>352737</v>
      </c>
      <c r="W22" s="87">
        <f t="shared" si="5"/>
        <v>12781</v>
      </c>
      <c r="X22" s="87">
        <f t="shared" si="6"/>
        <v>2433</v>
      </c>
      <c r="Y22" s="87">
        <f t="shared" si="7"/>
        <v>843</v>
      </c>
      <c r="Z22" s="87">
        <f t="shared" si="8"/>
        <v>0</v>
      </c>
      <c r="AA22" s="87">
        <f t="shared" si="9"/>
        <v>5122</v>
      </c>
      <c r="AB22" s="87" t="s">
        <v>32</v>
      </c>
      <c r="AC22" s="87">
        <f t="shared" si="10"/>
        <v>4383</v>
      </c>
      <c r="AD22" s="87">
        <f t="shared" si="11"/>
        <v>339956</v>
      </c>
    </row>
    <row r="23" spans="1:30" ht="13.5">
      <c r="A23" s="17" t="s">
        <v>302</v>
      </c>
      <c r="B23" s="76" t="s">
        <v>335</v>
      </c>
      <c r="C23" s="77" t="s">
        <v>336</v>
      </c>
      <c r="D23" s="87">
        <f t="shared" si="12"/>
        <v>838217</v>
      </c>
      <c r="E23" s="87">
        <f t="shared" si="13"/>
        <v>341407</v>
      </c>
      <c r="F23" s="87">
        <v>48306</v>
      </c>
      <c r="G23" s="87">
        <v>0</v>
      </c>
      <c r="H23" s="87">
        <v>170500</v>
      </c>
      <c r="I23" s="87">
        <v>122581</v>
      </c>
      <c r="J23" s="87" t="s">
        <v>291</v>
      </c>
      <c r="K23" s="87">
        <v>20</v>
      </c>
      <c r="L23" s="87">
        <v>496810</v>
      </c>
      <c r="M23" s="87">
        <f t="shared" si="14"/>
        <v>107446</v>
      </c>
      <c r="N23" s="87">
        <f t="shared" si="15"/>
        <v>0</v>
      </c>
      <c r="O23" s="87">
        <v>0</v>
      </c>
      <c r="P23" s="87">
        <v>0</v>
      </c>
      <c r="Q23" s="87">
        <v>0</v>
      </c>
      <c r="R23" s="87">
        <v>0</v>
      </c>
      <c r="S23" s="87" t="s">
        <v>291</v>
      </c>
      <c r="T23" s="87">
        <v>0</v>
      </c>
      <c r="U23" s="87">
        <v>107446</v>
      </c>
      <c r="V23" s="87">
        <f t="shared" si="4"/>
        <v>945663</v>
      </c>
      <c r="W23" s="87">
        <f t="shared" si="5"/>
        <v>341407</v>
      </c>
      <c r="X23" s="87">
        <f t="shared" si="6"/>
        <v>48306</v>
      </c>
      <c r="Y23" s="87">
        <f t="shared" si="7"/>
        <v>0</v>
      </c>
      <c r="Z23" s="87">
        <f t="shared" si="8"/>
        <v>170500</v>
      </c>
      <c r="AA23" s="87">
        <f t="shared" si="9"/>
        <v>122581</v>
      </c>
      <c r="AB23" s="87" t="s">
        <v>32</v>
      </c>
      <c r="AC23" s="87">
        <f t="shared" si="10"/>
        <v>20</v>
      </c>
      <c r="AD23" s="87">
        <f t="shared" si="11"/>
        <v>604256</v>
      </c>
    </row>
    <row r="24" spans="1:30" ht="13.5">
      <c r="A24" s="17" t="s">
        <v>302</v>
      </c>
      <c r="B24" s="76" t="s">
        <v>337</v>
      </c>
      <c r="C24" s="77" t="s">
        <v>338</v>
      </c>
      <c r="D24" s="87">
        <f t="shared" si="12"/>
        <v>143925</v>
      </c>
      <c r="E24" s="87">
        <f t="shared" si="13"/>
        <v>11948</v>
      </c>
      <c r="F24" s="87">
        <v>0</v>
      </c>
      <c r="G24" s="87">
        <v>0</v>
      </c>
      <c r="H24" s="87">
        <v>0</v>
      </c>
      <c r="I24" s="87">
        <v>0</v>
      </c>
      <c r="J24" s="87" t="s">
        <v>291</v>
      </c>
      <c r="K24" s="87">
        <v>11948</v>
      </c>
      <c r="L24" s="87">
        <v>131977</v>
      </c>
      <c r="M24" s="87">
        <f t="shared" si="14"/>
        <v>26412</v>
      </c>
      <c r="N24" s="87">
        <f t="shared" si="15"/>
        <v>0</v>
      </c>
      <c r="O24" s="87">
        <v>0</v>
      </c>
      <c r="P24" s="87">
        <v>0</v>
      </c>
      <c r="Q24" s="87">
        <v>0</v>
      </c>
      <c r="R24" s="87">
        <v>0</v>
      </c>
      <c r="S24" s="87" t="s">
        <v>291</v>
      </c>
      <c r="T24" s="87">
        <v>0</v>
      </c>
      <c r="U24" s="87">
        <v>26412</v>
      </c>
      <c r="V24" s="87">
        <f t="shared" si="4"/>
        <v>170337</v>
      </c>
      <c r="W24" s="87">
        <f t="shared" si="5"/>
        <v>11948</v>
      </c>
      <c r="X24" s="87">
        <f t="shared" si="6"/>
        <v>0</v>
      </c>
      <c r="Y24" s="87">
        <f t="shared" si="7"/>
        <v>0</v>
      </c>
      <c r="Z24" s="87">
        <f t="shared" si="8"/>
        <v>0</v>
      </c>
      <c r="AA24" s="87">
        <f t="shared" si="9"/>
        <v>0</v>
      </c>
      <c r="AB24" s="87" t="s">
        <v>32</v>
      </c>
      <c r="AC24" s="87">
        <f t="shared" si="10"/>
        <v>11948</v>
      </c>
      <c r="AD24" s="87">
        <f t="shared" si="11"/>
        <v>158389</v>
      </c>
    </row>
    <row r="25" spans="1:30" ht="13.5">
      <c r="A25" s="17" t="s">
        <v>302</v>
      </c>
      <c r="B25" s="76" t="s">
        <v>339</v>
      </c>
      <c r="C25" s="77" t="s">
        <v>340</v>
      </c>
      <c r="D25" s="87">
        <f t="shared" si="12"/>
        <v>108268</v>
      </c>
      <c r="E25" s="87">
        <f t="shared" si="13"/>
        <v>1367</v>
      </c>
      <c r="F25" s="87">
        <v>0</v>
      </c>
      <c r="G25" s="87">
        <v>0</v>
      </c>
      <c r="H25" s="87">
        <v>0</v>
      </c>
      <c r="I25" s="87">
        <v>1367</v>
      </c>
      <c r="J25" s="87" t="s">
        <v>291</v>
      </c>
      <c r="K25" s="87">
        <v>0</v>
      </c>
      <c r="L25" s="87">
        <v>106901</v>
      </c>
      <c r="M25" s="87">
        <f t="shared" si="14"/>
        <v>20042</v>
      </c>
      <c r="N25" s="87">
        <f t="shared" si="15"/>
        <v>0</v>
      </c>
      <c r="O25" s="87">
        <v>0</v>
      </c>
      <c r="P25" s="87">
        <v>0</v>
      </c>
      <c r="Q25" s="87">
        <v>0</v>
      </c>
      <c r="R25" s="87">
        <v>0</v>
      </c>
      <c r="S25" s="87" t="s">
        <v>291</v>
      </c>
      <c r="T25" s="87">
        <v>0</v>
      </c>
      <c r="U25" s="87">
        <v>20042</v>
      </c>
      <c r="V25" s="87">
        <f t="shared" si="4"/>
        <v>128310</v>
      </c>
      <c r="W25" s="87">
        <f t="shared" si="5"/>
        <v>1367</v>
      </c>
      <c r="X25" s="87">
        <f t="shared" si="6"/>
        <v>0</v>
      </c>
      <c r="Y25" s="87">
        <f t="shared" si="7"/>
        <v>0</v>
      </c>
      <c r="Z25" s="87">
        <f t="shared" si="8"/>
        <v>0</v>
      </c>
      <c r="AA25" s="87">
        <f t="shared" si="9"/>
        <v>1367</v>
      </c>
      <c r="AB25" s="87" t="s">
        <v>32</v>
      </c>
      <c r="AC25" s="87">
        <f t="shared" si="10"/>
        <v>0</v>
      </c>
      <c r="AD25" s="87">
        <f t="shared" si="11"/>
        <v>126943</v>
      </c>
    </row>
    <row r="26" spans="1:30" ht="13.5">
      <c r="A26" s="17" t="s">
        <v>302</v>
      </c>
      <c r="B26" s="76" t="s">
        <v>341</v>
      </c>
      <c r="C26" s="77" t="s">
        <v>342</v>
      </c>
      <c r="D26" s="87">
        <f t="shared" si="12"/>
        <v>49936</v>
      </c>
      <c r="E26" s="87">
        <f t="shared" si="13"/>
        <v>10798</v>
      </c>
      <c r="F26" s="87">
        <v>0</v>
      </c>
      <c r="G26" s="87">
        <v>0</v>
      </c>
      <c r="H26" s="87">
        <v>0</v>
      </c>
      <c r="I26" s="87">
        <v>6452</v>
      </c>
      <c r="J26" s="87" t="s">
        <v>291</v>
      </c>
      <c r="K26" s="87">
        <v>4346</v>
      </c>
      <c r="L26" s="87">
        <v>39138</v>
      </c>
      <c r="M26" s="87">
        <f t="shared" si="14"/>
        <v>17970</v>
      </c>
      <c r="N26" s="87">
        <f t="shared" si="15"/>
        <v>0</v>
      </c>
      <c r="O26" s="87">
        <v>0</v>
      </c>
      <c r="P26" s="87">
        <v>0</v>
      </c>
      <c r="Q26" s="87">
        <v>0</v>
      </c>
      <c r="R26" s="87">
        <v>0</v>
      </c>
      <c r="S26" s="87" t="s">
        <v>291</v>
      </c>
      <c r="T26" s="87">
        <v>0</v>
      </c>
      <c r="U26" s="87">
        <v>17970</v>
      </c>
      <c r="V26" s="87">
        <f t="shared" si="4"/>
        <v>67906</v>
      </c>
      <c r="W26" s="87">
        <f t="shared" si="5"/>
        <v>10798</v>
      </c>
      <c r="X26" s="87">
        <f t="shared" si="6"/>
        <v>0</v>
      </c>
      <c r="Y26" s="87">
        <f t="shared" si="7"/>
        <v>0</v>
      </c>
      <c r="Z26" s="87">
        <f t="shared" si="8"/>
        <v>0</v>
      </c>
      <c r="AA26" s="87">
        <f t="shared" si="9"/>
        <v>6452</v>
      </c>
      <c r="AB26" s="87" t="s">
        <v>32</v>
      </c>
      <c r="AC26" s="87">
        <f t="shared" si="10"/>
        <v>4346</v>
      </c>
      <c r="AD26" s="87">
        <f t="shared" si="11"/>
        <v>57108</v>
      </c>
    </row>
    <row r="27" spans="1:30" ht="13.5">
      <c r="A27" s="17" t="s">
        <v>302</v>
      </c>
      <c r="B27" s="76" t="s">
        <v>343</v>
      </c>
      <c r="C27" s="77" t="s">
        <v>344</v>
      </c>
      <c r="D27" s="87">
        <f t="shared" si="12"/>
        <v>46276</v>
      </c>
      <c r="E27" s="87">
        <f t="shared" si="13"/>
        <v>0</v>
      </c>
      <c r="F27" s="87">
        <v>0</v>
      </c>
      <c r="G27" s="87">
        <v>0</v>
      </c>
      <c r="H27" s="87">
        <v>0</v>
      </c>
      <c r="I27" s="87">
        <v>0</v>
      </c>
      <c r="J27" s="87" t="s">
        <v>291</v>
      </c>
      <c r="K27" s="87">
        <v>0</v>
      </c>
      <c r="L27" s="87">
        <v>46276</v>
      </c>
      <c r="M27" s="87">
        <f t="shared" si="14"/>
        <v>12315</v>
      </c>
      <c r="N27" s="87">
        <f t="shared" si="15"/>
        <v>0</v>
      </c>
      <c r="O27" s="87">
        <v>0</v>
      </c>
      <c r="P27" s="87">
        <v>0</v>
      </c>
      <c r="Q27" s="87">
        <v>0</v>
      </c>
      <c r="R27" s="87">
        <v>0</v>
      </c>
      <c r="S27" s="87" t="s">
        <v>291</v>
      </c>
      <c r="T27" s="87">
        <v>0</v>
      </c>
      <c r="U27" s="87">
        <v>12315</v>
      </c>
      <c r="V27" s="87">
        <f t="shared" si="4"/>
        <v>58591</v>
      </c>
      <c r="W27" s="87">
        <f t="shared" si="5"/>
        <v>0</v>
      </c>
      <c r="X27" s="87">
        <f t="shared" si="6"/>
        <v>0</v>
      </c>
      <c r="Y27" s="87">
        <f t="shared" si="7"/>
        <v>0</v>
      </c>
      <c r="Z27" s="87">
        <f t="shared" si="8"/>
        <v>0</v>
      </c>
      <c r="AA27" s="87">
        <f t="shared" si="9"/>
        <v>0</v>
      </c>
      <c r="AB27" s="87" t="s">
        <v>32</v>
      </c>
      <c r="AC27" s="87">
        <f t="shared" si="10"/>
        <v>0</v>
      </c>
      <c r="AD27" s="87">
        <f t="shared" si="11"/>
        <v>58591</v>
      </c>
    </row>
    <row r="28" spans="1:30" ht="13.5">
      <c r="A28" s="17" t="s">
        <v>302</v>
      </c>
      <c r="B28" s="76" t="s">
        <v>345</v>
      </c>
      <c r="C28" s="77" t="s">
        <v>91</v>
      </c>
      <c r="D28" s="87">
        <f t="shared" si="12"/>
        <v>16811</v>
      </c>
      <c r="E28" s="87">
        <f t="shared" si="13"/>
        <v>15</v>
      </c>
      <c r="F28" s="87">
        <v>0</v>
      </c>
      <c r="G28" s="87">
        <v>0</v>
      </c>
      <c r="H28" s="87">
        <v>0</v>
      </c>
      <c r="I28" s="87">
        <v>0</v>
      </c>
      <c r="J28" s="87" t="s">
        <v>291</v>
      </c>
      <c r="K28" s="87">
        <v>15</v>
      </c>
      <c r="L28" s="87">
        <v>16796</v>
      </c>
      <c r="M28" s="87">
        <f t="shared" si="14"/>
        <v>11341</v>
      </c>
      <c r="N28" s="87">
        <f t="shared" si="15"/>
        <v>0</v>
      </c>
      <c r="O28" s="87">
        <v>0</v>
      </c>
      <c r="P28" s="87">
        <v>0</v>
      </c>
      <c r="Q28" s="87">
        <v>0</v>
      </c>
      <c r="R28" s="87">
        <v>0</v>
      </c>
      <c r="S28" s="87" t="s">
        <v>291</v>
      </c>
      <c r="T28" s="87">
        <v>0</v>
      </c>
      <c r="U28" s="87">
        <v>11341</v>
      </c>
      <c r="V28" s="87">
        <f t="shared" si="4"/>
        <v>28152</v>
      </c>
      <c r="W28" s="87">
        <f t="shared" si="5"/>
        <v>15</v>
      </c>
      <c r="X28" s="87">
        <f t="shared" si="6"/>
        <v>0</v>
      </c>
      <c r="Y28" s="87">
        <f t="shared" si="7"/>
        <v>0</v>
      </c>
      <c r="Z28" s="87">
        <f t="shared" si="8"/>
        <v>0</v>
      </c>
      <c r="AA28" s="87">
        <f t="shared" si="9"/>
        <v>0</v>
      </c>
      <c r="AB28" s="87" t="s">
        <v>32</v>
      </c>
      <c r="AC28" s="87">
        <f t="shared" si="10"/>
        <v>15</v>
      </c>
      <c r="AD28" s="87">
        <f t="shared" si="11"/>
        <v>28137</v>
      </c>
    </row>
    <row r="29" spans="1:30" ht="13.5">
      <c r="A29" s="17" t="s">
        <v>302</v>
      </c>
      <c r="B29" s="76" t="s">
        <v>346</v>
      </c>
      <c r="C29" s="77" t="s">
        <v>347</v>
      </c>
      <c r="D29" s="87">
        <f t="shared" si="12"/>
        <v>11876</v>
      </c>
      <c r="E29" s="87">
        <f t="shared" si="13"/>
        <v>0</v>
      </c>
      <c r="F29" s="87">
        <v>0</v>
      </c>
      <c r="G29" s="87">
        <v>0</v>
      </c>
      <c r="H29" s="87">
        <v>0</v>
      </c>
      <c r="I29" s="87">
        <v>0</v>
      </c>
      <c r="J29" s="87" t="s">
        <v>291</v>
      </c>
      <c r="K29" s="87">
        <v>0</v>
      </c>
      <c r="L29" s="87">
        <v>11876</v>
      </c>
      <c r="M29" s="87">
        <f t="shared" si="14"/>
        <v>5817</v>
      </c>
      <c r="N29" s="87">
        <f t="shared" si="15"/>
        <v>0</v>
      </c>
      <c r="O29" s="87">
        <v>0</v>
      </c>
      <c r="P29" s="87">
        <v>0</v>
      </c>
      <c r="Q29" s="87">
        <v>0</v>
      </c>
      <c r="R29" s="87">
        <v>0</v>
      </c>
      <c r="S29" s="87" t="s">
        <v>291</v>
      </c>
      <c r="T29" s="87">
        <v>0</v>
      </c>
      <c r="U29" s="87">
        <v>5817</v>
      </c>
      <c r="V29" s="87">
        <f t="shared" si="4"/>
        <v>17693</v>
      </c>
      <c r="W29" s="87">
        <f t="shared" si="5"/>
        <v>0</v>
      </c>
      <c r="X29" s="87">
        <f t="shared" si="6"/>
        <v>0</v>
      </c>
      <c r="Y29" s="87">
        <f t="shared" si="7"/>
        <v>0</v>
      </c>
      <c r="Z29" s="87">
        <f t="shared" si="8"/>
        <v>0</v>
      </c>
      <c r="AA29" s="87">
        <f t="shared" si="9"/>
        <v>0</v>
      </c>
      <c r="AB29" s="87" t="s">
        <v>32</v>
      </c>
      <c r="AC29" s="87">
        <f t="shared" si="10"/>
        <v>0</v>
      </c>
      <c r="AD29" s="87">
        <f t="shared" si="11"/>
        <v>17693</v>
      </c>
    </row>
    <row r="30" spans="1:30" ht="13.5">
      <c r="A30" s="17" t="s">
        <v>302</v>
      </c>
      <c r="B30" s="76" t="s">
        <v>348</v>
      </c>
      <c r="C30" s="77" t="s">
        <v>349</v>
      </c>
      <c r="D30" s="87">
        <f t="shared" si="12"/>
        <v>7761</v>
      </c>
      <c r="E30" s="87">
        <f t="shared" si="13"/>
        <v>0</v>
      </c>
      <c r="F30" s="87">
        <v>0</v>
      </c>
      <c r="G30" s="87">
        <v>0</v>
      </c>
      <c r="H30" s="87">
        <v>0</v>
      </c>
      <c r="I30" s="87">
        <v>0</v>
      </c>
      <c r="J30" s="87" t="s">
        <v>291</v>
      </c>
      <c r="K30" s="87">
        <v>0</v>
      </c>
      <c r="L30" s="87">
        <v>7761</v>
      </c>
      <c r="M30" s="87">
        <f t="shared" si="14"/>
        <v>2944</v>
      </c>
      <c r="N30" s="87">
        <f t="shared" si="15"/>
        <v>0</v>
      </c>
      <c r="O30" s="87">
        <v>0</v>
      </c>
      <c r="P30" s="87">
        <v>0</v>
      </c>
      <c r="Q30" s="87">
        <v>0</v>
      </c>
      <c r="R30" s="87">
        <v>0</v>
      </c>
      <c r="S30" s="87" t="s">
        <v>291</v>
      </c>
      <c r="T30" s="87">
        <v>0</v>
      </c>
      <c r="U30" s="87">
        <v>2944</v>
      </c>
      <c r="V30" s="87">
        <f t="shared" si="4"/>
        <v>10705</v>
      </c>
      <c r="W30" s="87">
        <f t="shared" si="5"/>
        <v>0</v>
      </c>
      <c r="X30" s="87">
        <f t="shared" si="6"/>
        <v>0</v>
      </c>
      <c r="Y30" s="87">
        <f t="shared" si="7"/>
        <v>0</v>
      </c>
      <c r="Z30" s="87">
        <f t="shared" si="8"/>
        <v>0</v>
      </c>
      <c r="AA30" s="87">
        <f t="shared" si="9"/>
        <v>0</v>
      </c>
      <c r="AB30" s="87" t="s">
        <v>32</v>
      </c>
      <c r="AC30" s="87">
        <f t="shared" si="10"/>
        <v>0</v>
      </c>
      <c r="AD30" s="87">
        <f t="shared" si="11"/>
        <v>10705</v>
      </c>
    </row>
    <row r="31" spans="1:30" ht="13.5">
      <c r="A31" s="17" t="s">
        <v>302</v>
      </c>
      <c r="B31" s="76" t="s">
        <v>350</v>
      </c>
      <c r="C31" s="77" t="s">
        <v>351</v>
      </c>
      <c r="D31" s="87">
        <f t="shared" si="12"/>
        <v>54940</v>
      </c>
      <c r="E31" s="87">
        <f t="shared" si="13"/>
        <v>665</v>
      </c>
      <c r="F31" s="87">
        <v>0</v>
      </c>
      <c r="G31" s="87">
        <v>0</v>
      </c>
      <c r="H31" s="87">
        <v>0</v>
      </c>
      <c r="I31" s="87">
        <v>665</v>
      </c>
      <c r="J31" s="87" t="s">
        <v>291</v>
      </c>
      <c r="K31" s="87">
        <v>0</v>
      </c>
      <c r="L31" s="87">
        <v>54275</v>
      </c>
      <c r="M31" s="87">
        <f t="shared" si="14"/>
        <v>12101</v>
      </c>
      <c r="N31" s="87">
        <f t="shared" si="15"/>
        <v>0</v>
      </c>
      <c r="O31" s="87">
        <v>0</v>
      </c>
      <c r="P31" s="87">
        <v>0</v>
      </c>
      <c r="Q31" s="87">
        <v>0</v>
      </c>
      <c r="R31" s="87">
        <v>0</v>
      </c>
      <c r="S31" s="87" t="s">
        <v>291</v>
      </c>
      <c r="T31" s="87">
        <v>0</v>
      </c>
      <c r="U31" s="87">
        <v>12101</v>
      </c>
      <c r="V31" s="87">
        <f t="shared" si="4"/>
        <v>67041</v>
      </c>
      <c r="W31" s="87">
        <f t="shared" si="5"/>
        <v>665</v>
      </c>
      <c r="X31" s="87">
        <f t="shared" si="6"/>
        <v>0</v>
      </c>
      <c r="Y31" s="87">
        <f t="shared" si="7"/>
        <v>0</v>
      </c>
      <c r="Z31" s="87">
        <f t="shared" si="8"/>
        <v>0</v>
      </c>
      <c r="AA31" s="87">
        <f t="shared" si="9"/>
        <v>665</v>
      </c>
      <c r="AB31" s="87" t="s">
        <v>32</v>
      </c>
      <c r="AC31" s="87">
        <f t="shared" si="10"/>
        <v>0</v>
      </c>
      <c r="AD31" s="87">
        <f t="shared" si="11"/>
        <v>66376</v>
      </c>
    </row>
    <row r="32" spans="1:30" ht="13.5">
      <c r="A32" s="17" t="s">
        <v>302</v>
      </c>
      <c r="B32" s="76" t="s">
        <v>352</v>
      </c>
      <c r="C32" s="77" t="s">
        <v>353</v>
      </c>
      <c r="D32" s="87">
        <f t="shared" si="12"/>
        <v>403964</v>
      </c>
      <c r="E32" s="87">
        <f t="shared" si="13"/>
        <v>2879</v>
      </c>
      <c r="F32" s="87">
        <v>0</v>
      </c>
      <c r="G32" s="87">
        <v>0</v>
      </c>
      <c r="H32" s="87">
        <v>0</v>
      </c>
      <c r="I32" s="87">
        <v>2879</v>
      </c>
      <c r="J32" s="87" t="s">
        <v>291</v>
      </c>
      <c r="K32" s="87">
        <v>0</v>
      </c>
      <c r="L32" s="87">
        <v>401085</v>
      </c>
      <c r="M32" s="87">
        <f t="shared" si="14"/>
        <v>82666</v>
      </c>
      <c r="N32" s="87">
        <f t="shared" si="15"/>
        <v>0</v>
      </c>
      <c r="O32" s="87">
        <v>0</v>
      </c>
      <c r="P32" s="87">
        <v>0</v>
      </c>
      <c r="Q32" s="87">
        <v>0</v>
      </c>
      <c r="R32" s="87">
        <v>0</v>
      </c>
      <c r="S32" s="87" t="s">
        <v>291</v>
      </c>
      <c r="T32" s="87">
        <v>0</v>
      </c>
      <c r="U32" s="87">
        <v>82666</v>
      </c>
      <c r="V32" s="87">
        <f t="shared" si="4"/>
        <v>486630</v>
      </c>
      <c r="W32" s="87">
        <f t="shared" si="5"/>
        <v>2879</v>
      </c>
      <c r="X32" s="87">
        <f t="shared" si="6"/>
        <v>0</v>
      </c>
      <c r="Y32" s="87">
        <f t="shared" si="7"/>
        <v>0</v>
      </c>
      <c r="Z32" s="87">
        <f t="shared" si="8"/>
        <v>0</v>
      </c>
      <c r="AA32" s="87">
        <f t="shared" si="9"/>
        <v>2879</v>
      </c>
      <c r="AB32" s="87" t="s">
        <v>32</v>
      </c>
      <c r="AC32" s="87">
        <f t="shared" si="10"/>
        <v>0</v>
      </c>
      <c r="AD32" s="87">
        <f t="shared" si="11"/>
        <v>483751</v>
      </c>
    </row>
    <row r="33" spans="1:30" ht="13.5">
      <c r="A33" s="17" t="s">
        <v>302</v>
      </c>
      <c r="B33" s="76" t="s">
        <v>354</v>
      </c>
      <c r="C33" s="77" t="s">
        <v>355</v>
      </c>
      <c r="D33" s="87">
        <f t="shared" si="12"/>
        <v>114851</v>
      </c>
      <c r="E33" s="87">
        <f t="shared" si="13"/>
        <v>14216</v>
      </c>
      <c r="F33" s="87">
        <v>0</v>
      </c>
      <c r="G33" s="87">
        <v>0</v>
      </c>
      <c r="H33" s="87">
        <v>0</v>
      </c>
      <c r="I33" s="87">
        <v>3698</v>
      </c>
      <c r="J33" s="87" t="s">
        <v>291</v>
      </c>
      <c r="K33" s="87">
        <v>10518</v>
      </c>
      <c r="L33" s="87">
        <v>100635</v>
      </c>
      <c r="M33" s="87">
        <f t="shared" si="14"/>
        <v>40234</v>
      </c>
      <c r="N33" s="87">
        <f t="shared" si="15"/>
        <v>7008</v>
      </c>
      <c r="O33" s="87">
        <v>0</v>
      </c>
      <c r="P33" s="87">
        <v>0</v>
      </c>
      <c r="Q33" s="87">
        <v>0</v>
      </c>
      <c r="R33" s="87">
        <v>6969</v>
      </c>
      <c r="S33" s="87" t="s">
        <v>291</v>
      </c>
      <c r="T33" s="87">
        <v>39</v>
      </c>
      <c r="U33" s="87">
        <v>33226</v>
      </c>
      <c r="V33" s="87">
        <f t="shared" si="4"/>
        <v>155085</v>
      </c>
      <c r="W33" s="87">
        <f t="shared" si="5"/>
        <v>21224</v>
      </c>
      <c r="X33" s="87">
        <f t="shared" si="6"/>
        <v>0</v>
      </c>
      <c r="Y33" s="87">
        <f t="shared" si="7"/>
        <v>0</v>
      </c>
      <c r="Z33" s="87">
        <f t="shared" si="8"/>
        <v>0</v>
      </c>
      <c r="AA33" s="87">
        <f t="shared" si="9"/>
        <v>10667</v>
      </c>
      <c r="AB33" s="87" t="s">
        <v>32</v>
      </c>
      <c r="AC33" s="87">
        <f t="shared" si="10"/>
        <v>10557</v>
      </c>
      <c r="AD33" s="87">
        <f t="shared" si="11"/>
        <v>133861</v>
      </c>
    </row>
    <row r="34" spans="1:30" ht="13.5">
      <c r="A34" s="17" t="s">
        <v>302</v>
      </c>
      <c r="B34" s="76" t="s">
        <v>356</v>
      </c>
      <c r="C34" s="77" t="s">
        <v>357</v>
      </c>
      <c r="D34" s="87">
        <f t="shared" si="12"/>
        <v>122317</v>
      </c>
      <c r="E34" s="87">
        <f t="shared" si="13"/>
        <v>11059</v>
      </c>
      <c r="F34" s="87">
        <v>0</v>
      </c>
      <c r="G34" s="87">
        <v>0</v>
      </c>
      <c r="H34" s="87">
        <v>0</v>
      </c>
      <c r="I34" s="87">
        <v>543</v>
      </c>
      <c r="J34" s="87" t="s">
        <v>291</v>
      </c>
      <c r="K34" s="87">
        <v>10516</v>
      </c>
      <c r="L34" s="87">
        <v>111258</v>
      </c>
      <c r="M34" s="87">
        <f t="shared" si="14"/>
        <v>39580</v>
      </c>
      <c r="N34" s="87">
        <f t="shared" si="15"/>
        <v>0</v>
      </c>
      <c r="O34" s="87">
        <v>0</v>
      </c>
      <c r="P34" s="87">
        <v>0</v>
      </c>
      <c r="Q34" s="87">
        <v>0</v>
      </c>
      <c r="R34" s="87">
        <v>0</v>
      </c>
      <c r="S34" s="87" t="s">
        <v>291</v>
      </c>
      <c r="T34" s="87">
        <v>0</v>
      </c>
      <c r="U34" s="87">
        <v>39580</v>
      </c>
      <c r="V34" s="87">
        <f t="shared" si="4"/>
        <v>161897</v>
      </c>
      <c r="W34" s="87">
        <f t="shared" si="5"/>
        <v>11059</v>
      </c>
      <c r="X34" s="87">
        <f t="shared" si="6"/>
        <v>0</v>
      </c>
      <c r="Y34" s="87">
        <f t="shared" si="7"/>
        <v>0</v>
      </c>
      <c r="Z34" s="87">
        <f t="shared" si="8"/>
        <v>0</v>
      </c>
      <c r="AA34" s="87">
        <f t="shared" si="9"/>
        <v>543</v>
      </c>
      <c r="AB34" s="87" t="s">
        <v>32</v>
      </c>
      <c r="AC34" s="87">
        <f t="shared" si="10"/>
        <v>10516</v>
      </c>
      <c r="AD34" s="87">
        <f t="shared" si="11"/>
        <v>150838</v>
      </c>
    </row>
    <row r="35" spans="1:30" ht="13.5">
      <c r="A35" s="17" t="s">
        <v>302</v>
      </c>
      <c r="B35" s="76" t="s">
        <v>358</v>
      </c>
      <c r="C35" s="77" t="s">
        <v>359</v>
      </c>
      <c r="D35" s="87">
        <f t="shared" si="12"/>
        <v>70785</v>
      </c>
      <c r="E35" s="87">
        <f t="shared" si="13"/>
        <v>11335</v>
      </c>
      <c r="F35" s="87">
        <v>0</v>
      </c>
      <c r="G35" s="87">
        <v>0</v>
      </c>
      <c r="H35" s="87">
        <v>0</v>
      </c>
      <c r="I35" s="87">
        <v>2949</v>
      </c>
      <c r="J35" s="87" t="s">
        <v>291</v>
      </c>
      <c r="K35" s="87">
        <v>8386</v>
      </c>
      <c r="L35" s="87">
        <v>59450</v>
      </c>
      <c r="M35" s="87">
        <f t="shared" si="14"/>
        <v>22115</v>
      </c>
      <c r="N35" s="87">
        <f t="shared" si="15"/>
        <v>3852</v>
      </c>
      <c r="O35" s="87">
        <v>0</v>
      </c>
      <c r="P35" s="87">
        <v>0</v>
      </c>
      <c r="Q35" s="87">
        <v>0</v>
      </c>
      <c r="R35" s="87">
        <v>3830</v>
      </c>
      <c r="S35" s="87" t="s">
        <v>291</v>
      </c>
      <c r="T35" s="87">
        <v>22</v>
      </c>
      <c r="U35" s="87">
        <v>18263</v>
      </c>
      <c r="V35" s="87">
        <f t="shared" si="4"/>
        <v>92900</v>
      </c>
      <c r="W35" s="87">
        <f t="shared" si="5"/>
        <v>15187</v>
      </c>
      <c r="X35" s="87">
        <f t="shared" si="6"/>
        <v>0</v>
      </c>
      <c r="Y35" s="87">
        <f t="shared" si="7"/>
        <v>0</v>
      </c>
      <c r="Z35" s="87">
        <f t="shared" si="8"/>
        <v>0</v>
      </c>
      <c r="AA35" s="87">
        <f t="shared" si="9"/>
        <v>6779</v>
      </c>
      <c r="AB35" s="87" t="s">
        <v>32</v>
      </c>
      <c r="AC35" s="87">
        <f t="shared" si="10"/>
        <v>8408</v>
      </c>
      <c r="AD35" s="87">
        <f t="shared" si="11"/>
        <v>77713</v>
      </c>
    </row>
    <row r="36" spans="1:30" ht="13.5">
      <c r="A36" s="17" t="s">
        <v>302</v>
      </c>
      <c r="B36" s="76" t="s">
        <v>360</v>
      </c>
      <c r="C36" s="77" t="s">
        <v>361</v>
      </c>
      <c r="D36" s="87">
        <f t="shared" si="12"/>
        <v>54815</v>
      </c>
      <c r="E36" s="87">
        <f t="shared" si="13"/>
        <v>8778</v>
      </c>
      <c r="F36" s="87">
        <v>0</v>
      </c>
      <c r="G36" s="87">
        <v>0</v>
      </c>
      <c r="H36" s="87">
        <v>0</v>
      </c>
      <c r="I36" s="87">
        <v>2283</v>
      </c>
      <c r="J36" s="87" t="s">
        <v>291</v>
      </c>
      <c r="K36" s="87">
        <v>6495</v>
      </c>
      <c r="L36" s="87">
        <v>46037</v>
      </c>
      <c r="M36" s="87">
        <f t="shared" si="14"/>
        <v>18743</v>
      </c>
      <c r="N36" s="87">
        <f t="shared" si="15"/>
        <v>0</v>
      </c>
      <c r="O36" s="87">
        <v>0</v>
      </c>
      <c r="P36" s="87">
        <v>0</v>
      </c>
      <c r="Q36" s="87">
        <v>0</v>
      </c>
      <c r="R36" s="87">
        <v>0</v>
      </c>
      <c r="S36" s="87" t="s">
        <v>291</v>
      </c>
      <c r="T36" s="87">
        <v>0</v>
      </c>
      <c r="U36" s="87">
        <v>18743</v>
      </c>
      <c r="V36" s="87">
        <f t="shared" si="4"/>
        <v>73558</v>
      </c>
      <c r="W36" s="87">
        <f t="shared" si="5"/>
        <v>8778</v>
      </c>
      <c r="X36" s="87">
        <f t="shared" si="6"/>
        <v>0</v>
      </c>
      <c r="Y36" s="87">
        <f t="shared" si="7"/>
        <v>0</v>
      </c>
      <c r="Z36" s="87">
        <f t="shared" si="8"/>
        <v>0</v>
      </c>
      <c r="AA36" s="87">
        <f t="shared" si="9"/>
        <v>2283</v>
      </c>
      <c r="AB36" s="87" t="s">
        <v>32</v>
      </c>
      <c r="AC36" s="87">
        <f t="shared" si="10"/>
        <v>6495</v>
      </c>
      <c r="AD36" s="87">
        <f t="shared" si="11"/>
        <v>64780</v>
      </c>
    </row>
    <row r="37" spans="1:30" ht="13.5">
      <c r="A37" s="17" t="s">
        <v>302</v>
      </c>
      <c r="B37" s="76" t="s">
        <v>362</v>
      </c>
      <c r="C37" s="77" t="s">
        <v>363</v>
      </c>
      <c r="D37" s="87">
        <f t="shared" si="12"/>
        <v>45285</v>
      </c>
      <c r="E37" s="87">
        <f t="shared" si="13"/>
        <v>7251</v>
      </c>
      <c r="F37" s="87">
        <v>0</v>
      </c>
      <c r="G37" s="87">
        <v>0</v>
      </c>
      <c r="H37" s="87">
        <v>0</v>
      </c>
      <c r="I37" s="87">
        <v>1886</v>
      </c>
      <c r="J37" s="87" t="s">
        <v>291</v>
      </c>
      <c r="K37" s="87">
        <v>5365</v>
      </c>
      <c r="L37" s="87">
        <v>38034</v>
      </c>
      <c r="M37" s="87">
        <f t="shared" si="14"/>
        <v>19467</v>
      </c>
      <c r="N37" s="87">
        <f t="shared" si="15"/>
        <v>3390</v>
      </c>
      <c r="O37" s="87">
        <v>0</v>
      </c>
      <c r="P37" s="87">
        <v>0</v>
      </c>
      <c r="Q37" s="87">
        <v>0</v>
      </c>
      <c r="R37" s="87">
        <v>3371</v>
      </c>
      <c r="S37" s="87" t="s">
        <v>291</v>
      </c>
      <c r="T37" s="87">
        <v>19</v>
      </c>
      <c r="U37" s="87">
        <v>16077</v>
      </c>
      <c r="V37" s="87">
        <f t="shared" si="4"/>
        <v>64752</v>
      </c>
      <c r="W37" s="87">
        <f t="shared" si="5"/>
        <v>10641</v>
      </c>
      <c r="X37" s="87">
        <f t="shared" si="6"/>
        <v>0</v>
      </c>
      <c r="Y37" s="87">
        <f t="shared" si="7"/>
        <v>0</v>
      </c>
      <c r="Z37" s="87">
        <f t="shared" si="8"/>
        <v>0</v>
      </c>
      <c r="AA37" s="87">
        <f t="shared" si="9"/>
        <v>5257</v>
      </c>
      <c r="AB37" s="87" t="s">
        <v>32</v>
      </c>
      <c r="AC37" s="87">
        <f t="shared" si="10"/>
        <v>5384</v>
      </c>
      <c r="AD37" s="87">
        <f t="shared" si="11"/>
        <v>54111</v>
      </c>
    </row>
    <row r="38" spans="1:30" ht="13.5">
      <c r="A38" s="17" t="s">
        <v>302</v>
      </c>
      <c r="B38" s="76" t="s">
        <v>364</v>
      </c>
      <c r="C38" s="77" t="s">
        <v>365</v>
      </c>
      <c r="D38" s="87">
        <f t="shared" si="12"/>
        <v>253618</v>
      </c>
      <c r="E38" s="87">
        <f t="shared" si="13"/>
        <v>23369</v>
      </c>
      <c r="F38" s="87">
        <v>0</v>
      </c>
      <c r="G38" s="87">
        <v>0</v>
      </c>
      <c r="H38" s="87">
        <v>0</v>
      </c>
      <c r="I38" s="87">
        <v>14145</v>
      </c>
      <c r="J38" s="87" t="s">
        <v>291</v>
      </c>
      <c r="K38" s="87">
        <v>9224</v>
      </c>
      <c r="L38" s="87">
        <v>230249</v>
      </c>
      <c r="M38" s="87">
        <f t="shared" si="14"/>
        <v>41101</v>
      </c>
      <c r="N38" s="87">
        <f t="shared" si="15"/>
        <v>0</v>
      </c>
      <c r="O38" s="87">
        <v>0</v>
      </c>
      <c r="P38" s="87">
        <v>0</v>
      </c>
      <c r="Q38" s="87">
        <v>0</v>
      </c>
      <c r="R38" s="87">
        <v>0</v>
      </c>
      <c r="S38" s="87" t="s">
        <v>291</v>
      </c>
      <c r="T38" s="87">
        <v>0</v>
      </c>
      <c r="U38" s="87">
        <v>41101</v>
      </c>
      <c r="V38" s="87">
        <f t="shared" si="4"/>
        <v>294719</v>
      </c>
      <c r="W38" s="87">
        <f t="shared" si="5"/>
        <v>23369</v>
      </c>
      <c r="X38" s="87">
        <f t="shared" si="6"/>
        <v>0</v>
      </c>
      <c r="Y38" s="87">
        <f t="shared" si="7"/>
        <v>0</v>
      </c>
      <c r="Z38" s="87">
        <f t="shared" si="8"/>
        <v>0</v>
      </c>
      <c r="AA38" s="87">
        <f t="shared" si="9"/>
        <v>14145</v>
      </c>
      <c r="AB38" s="87" t="s">
        <v>32</v>
      </c>
      <c r="AC38" s="87">
        <f t="shared" si="10"/>
        <v>9224</v>
      </c>
      <c r="AD38" s="87">
        <f t="shared" si="11"/>
        <v>271350</v>
      </c>
    </row>
    <row r="39" spans="1:30" ht="13.5">
      <c r="A39" s="17" t="s">
        <v>302</v>
      </c>
      <c r="B39" s="76" t="s">
        <v>366</v>
      </c>
      <c r="C39" s="77" t="s">
        <v>367</v>
      </c>
      <c r="D39" s="87">
        <f t="shared" si="12"/>
        <v>137533</v>
      </c>
      <c r="E39" s="87">
        <f t="shared" si="13"/>
        <v>54110</v>
      </c>
      <c r="F39" s="87">
        <v>0</v>
      </c>
      <c r="G39" s="87">
        <v>0</v>
      </c>
      <c r="H39" s="87">
        <v>0</v>
      </c>
      <c r="I39" s="87">
        <v>6744</v>
      </c>
      <c r="J39" s="87" t="s">
        <v>291</v>
      </c>
      <c r="K39" s="87">
        <v>47366</v>
      </c>
      <c r="L39" s="87">
        <v>83423</v>
      </c>
      <c r="M39" s="87">
        <f t="shared" si="14"/>
        <v>11539</v>
      </c>
      <c r="N39" s="87">
        <f t="shared" si="15"/>
        <v>4</v>
      </c>
      <c r="O39" s="87">
        <v>0</v>
      </c>
      <c r="P39" s="87">
        <v>0</v>
      </c>
      <c r="Q39" s="87">
        <v>0</v>
      </c>
      <c r="R39" s="87">
        <v>0</v>
      </c>
      <c r="S39" s="87" t="s">
        <v>291</v>
      </c>
      <c r="T39" s="87">
        <v>4</v>
      </c>
      <c r="U39" s="87">
        <v>11535</v>
      </c>
      <c r="V39" s="87">
        <f aca="true" t="shared" si="16" ref="V39:V73">D39+M39</f>
        <v>149072</v>
      </c>
      <c r="W39" s="87">
        <f aca="true" t="shared" si="17" ref="W39:W73">E39+N39</f>
        <v>54114</v>
      </c>
      <c r="X39" s="87">
        <f aca="true" t="shared" si="18" ref="X39:X73">F39+O39</f>
        <v>0</v>
      </c>
      <c r="Y39" s="87">
        <f aca="true" t="shared" si="19" ref="Y39:Y73">G39+P39</f>
        <v>0</v>
      </c>
      <c r="Z39" s="87">
        <f aca="true" t="shared" si="20" ref="Z39:Z73">H39+Q39</f>
        <v>0</v>
      </c>
      <c r="AA39" s="87">
        <f aca="true" t="shared" si="21" ref="AA39:AA73">I39+R39</f>
        <v>6744</v>
      </c>
      <c r="AB39" s="87" t="s">
        <v>32</v>
      </c>
      <c r="AC39" s="87">
        <f aca="true" t="shared" si="22" ref="AC39:AC72">K39+T39</f>
        <v>47370</v>
      </c>
      <c r="AD39" s="87">
        <f aca="true" t="shared" si="23" ref="AD39:AD72">L39+U39</f>
        <v>94958</v>
      </c>
    </row>
    <row r="40" spans="1:30" ht="13.5">
      <c r="A40" s="17" t="s">
        <v>302</v>
      </c>
      <c r="B40" s="76" t="s">
        <v>368</v>
      </c>
      <c r="C40" s="77" t="s">
        <v>369</v>
      </c>
      <c r="D40" s="87">
        <f t="shared" si="12"/>
        <v>202560</v>
      </c>
      <c r="E40" s="87">
        <f t="shared" si="13"/>
        <v>32</v>
      </c>
      <c r="F40" s="87">
        <v>0</v>
      </c>
      <c r="G40" s="87">
        <v>0</v>
      </c>
      <c r="H40" s="87">
        <v>0</v>
      </c>
      <c r="I40" s="87">
        <v>0</v>
      </c>
      <c r="J40" s="87" t="s">
        <v>291</v>
      </c>
      <c r="K40" s="87">
        <v>32</v>
      </c>
      <c r="L40" s="87">
        <v>202528</v>
      </c>
      <c r="M40" s="87">
        <f t="shared" si="14"/>
        <v>25328</v>
      </c>
      <c r="N40" s="87">
        <f t="shared" si="15"/>
        <v>0</v>
      </c>
      <c r="O40" s="87">
        <v>0</v>
      </c>
      <c r="P40" s="87">
        <v>0</v>
      </c>
      <c r="Q40" s="87">
        <v>0</v>
      </c>
      <c r="R40" s="87">
        <v>0</v>
      </c>
      <c r="S40" s="87" t="s">
        <v>291</v>
      </c>
      <c r="T40" s="87">
        <v>0</v>
      </c>
      <c r="U40" s="87">
        <v>25328</v>
      </c>
      <c r="V40" s="87">
        <f t="shared" si="16"/>
        <v>227888</v>
      </c>
      <c r="W40" s="87">
        <f t="shared" si="17"/>
        <v>32</v>
      </c>
      <c r="X40" s="87">
        <f t="shared" si="18"/>
        <v>0</v>
      </c>
      <c r="Y40" s="87">
        <f t="shared" si="19"/>
        <v>0</v>
      </c>
      <c r="Z40" s="87">
        <f t="shared" si="20"/>
        <v>0</v>
      </c>
      <c r="AA40" s="87">
        <f t="shared" si="21"/>
        <v>0</v>
      </c>
      <c r="AB40" s="87" t="s">
        <v>32</v>
      </c>
      <c r="AC40" s="87">
        <f t="shared" si="22"/>
        <v>32</v>
      </c>
      <c r="AD40" s="87">
        <f t="shared" si="23"/>
        <v>227856</v>
      </c>
    </row>
    <row r="41" spans="1:30" ht="13.5">
      <c r="A41" s="17" t="s">
        <v>302</v>
      </c>
      <c r="B41" s="76" t="s">
        <v>370</v>
      </c>
      <c r="C41" s="77" t="s">
        <v>371</v>
      </c>
      <c r="D41" s="87">
        <f t="shared" si="12"/>
        <v>103930</v>
      </c>
      <c r="E41" s="87">
        <f t="shared" si="13"/>
        <v>14705</v>
      </c>
      <c r="F41" s="87">
        <v>0</v>
      </c>
      <c r="G41" s="87">
        <v>0</v>
      </c>
      <c r="H41" s="87">
        <v>0</v>
      </c>
      <c r="I41" s="87">
        <v>0</v>
      </c>
      <c r="J41" s="87" t="s">
        <v>291</v>
      </c>
      <c r="K41" s="87">
        <v>14705</v>
      </c>
      <c r="L41" s="87">
        <v>89225</v>
      </c>
      <c r="M41" s="87">
        <f t="shared" si="14"/>
        <v>14881</v>
      </c>
      <c r="N41" s="87">
        <f t="shared" si="15"/>
        <v>0</v>
      </c>
      <c r="O41" s="87">
        <v>0</v>
      </c>
      <c r="P41" s="87">
        <v>0</v>
      </c>
      <c r="Q41" s="87">
        <v>0</v>
      </c>
      <c r="R41" s="87">
        <v>0</v>
      </c>
      <c r="S41" s="87" t="s">
        <v>291</v>
      </c>
      <c r="T41" s="87">
        <v>0</v>
      </c>
      <c r="U41" s="87">
        <v>14881</v>
      </c>
      <c r="V41" s="87">
        <f t="shared" si="16"/>
        <v>118811</v>
      </c>
      <c r="W41" s="87">
        <f t="shared" si="17"/>
        <v>14705</v>
      </c>
      <c r="X41" s="87">
        <f t="shared" si="18"/>
        <v>0</v>
      </c>
      <c r="Y41" s="87">
        <f t="shared" si="19"/>
        <v>0</v>
      </c>
      <c r="Z41" s="87">
        <f t="shared" si="20"/>
        <v>0</v>
      </c>
      <c r="AA41" s="87">
        <f t="shared" si="21"/>
        <v>0</v>
      </c>
      <c r="AB41" s="87" t="s">
        <v>32</v>
      </c>
      <c r="AC41" s="87">
        <f t="shared" si="22"/>
        <v>14705</v>
      </c>
      <c r="AD41" s="87">
        <f t="shared" si="23"/>
        <v>104106</v>
      </c>
    </row>
    <row r="42" spans="1:30" ht="13.5">
      <c r="A42" s="17" t="s">
        <v>302</v>
      </c>
      <c r="B42" s="76" t="s">
        <v>372</v>
      </c>
      <c r="C42" s="77" t="s">
        <v>373</v>
      </c>
      <c r="D42" s="87">
        <f t="shared" si="12"/>
        <v>37431</v>
      </c>
      <c r="E42" s="87">
        <f t="shared" si="13"/>
        <v>4711</v>
      </c>
      <c r="F42" s="87">
        <v>0</v>
      </c>
      <c r="G42" s="87">
        <v>0</v>
      </c>
      <c r="H42" s="87">
        <v>0</v>
      </c>
      <c r="I42" s="87">
        <v>4711</v>
      </c>
      <c r="J42" s="87" t="s">
        <v>291</v>
      </c>
      <c r="K42" s="87">
        <v>0</v>
      </c>
      <c r="L42" s="87">
        <v>32720</v>
      </c>
      <c r="M42" s="87">
        <f t="shared" si="14"/>
        <v>7371</v>
      </c>
      <c r="N42" s="87">
        <f t="shared" si="15"/>
        <v>0</v>
      </c>
      <c r="O42" s="87">
        <v>0</v>
      </c>
      <c r="P42" s="87">
        <v>0</v>
      </c>
      <c r="Q42" s="87">
        <v>0</v>
      </c>
      <c r="R42" s="87">
        <v>0</v>
      </c>
      <c r="S42" s="87" t="s">
        <v>291</v>
      </c>
      <c r="T42" s="87">
        <v>0</v>
      </c>
      <c r="U42" s="87">
        <v>7371</v>
      </c>
      <c r="V42" s="87">
        <f t="shared" si="16"/>
        <v>44802</v>
      </c>
      <c r="W42" s="87">
        <f t="shared" si="17"/>
        <v>4711</v>
      </c>
      <c r="X42" s="87">
        <f t="shared" si="18"/>
        <v>0</v>
      </c>
      <c r="Y42" s="87">
        <f t="shared" si="19"/>
        <v>0</v>
      </c>
      <c r="Z42" s="87">
        <f t="shared" si="20"/>
        <v>0</v>
      </c>
      <c r="AA42" s="87">
        <f t="shared" si="21"/>
        <v>4711</v>
      </c>
      <c r="AB42" s="87" t="s">
        <v>32</v>
      </c>
      <c r="AC42" s="87">
        <f t="shared" si="22"/>
        <v>0</v>
      </c>
      <c r="AD42" s="87">
        <f t="shared" si="23"/>
        <v>40091</v>
      </c>
    </row>
    <row r="43" spans="1:30" ht="13.5">
      <c r="A43" s="17" t="s">
        <v>302</v>
      </c>
      <c r="B43" s="76" t="s">
        <v>374</v>
      </c>
      <c r="C43" s="77" t="s">
        <v>375</v>
      </c>
      <c r="D43" s="87">
        <f t="shared" si="12"/>
        <v>28338</v>
      </c>
      <c r="E43" s="87">
        <f t="shared" si="13"/>
        <v>400</v>
      </c>
      <c r="F43" s="87">
        <v>0</v>
      </c>
      <c r="G43" s="87">
        <v>0</v>
      </c>
      <c r="H43" s="87">
        <v>0</v>
      </c>
      <c r="I43" s="87">
        <v>0</v>
      </c>
      <c r="J43" s="87" t="s">
        <v>291</v>
      </c>
      <c r="K43" s="87">
        <v>400</v>
      </c>
      <c r="L43" s="87">
        <v>27938</v>
      </c>
      <c r="M43" s="87">
        <f t="shared" si="14"/>
        <v>4649</v>
      </c>
      <c r="N43" s="87">
        <f t="shared" si="15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291</v>
      </c>
      <c r="T43" s="87">
        <v>0</v>
      </c>
      <c r="U43" s="87">
        <v>4649</v>
      </c>
      <c r="V43" s="87">
        <f t="shared" si="16"/>
        <v>32987</v>
      </c>
      <c r="W43" s="87">
        <f t="shared" si="17"/>
        <v>400</v>
      </c>
      <c r="X43" s="87">
        <f t="shared" si="18"/>
        <v>0</v>
      </c>
      <c r="Y43" s="87">
        <f t="shared" si="19"/>
        <v>0</v>
      </c>
      <c r="Z43" s="87">
        <f t="shared" si="20"/>
        <v>0</v>
      </c>
      <c r="AA43" s="87">
        <f t="shared" si="21"/>
        <v>0</v>
      </c>
      <c r="AB43" s="87" t="s">
        <v>32</v>
      </c>
      <c r="AC43" s="87">
        <f t="shared" si="22"/>
        <v>400</v>
      </c>
      <c r="AD43" s="87">
        <f t="shared" si="23"/>
        <v>32587</v>
      </c>
    </row>
    <row r="44" spans="1:30" ht="13.5">
      <c r="A44" s="17" t="s">
        <v>302</v>
      </c>
      <c r="B44" s="76" t="s">
        <v>376</v>
      </c>
      <c r="C44" s="77" t="s">
        <v>377</v>
      </c>
      <c r="D44" s="87">
        <f t="shared" si="12"/>
        <v>33697</v>
      </c>
      <c r="E44" s="87">
        <f t="shared" si="13"/>
        <v>0</v>
      </c>
      <c r="F44" s="87">
        <v>0</v>
      </c>
      <c r="G44" s="87">
        <v>0</v>
      </c>
      <c r="H44" s="87">
        <v>0</v>
      </c>
      <c r="I44" s="87">
        <v>0</v>
      </c>
      <c r="J44" s="87" t="s">
        <v>291</v>
      </c>
      <c r="K44" s="87">
        <v>0</v>
      </c>
      <c r="L44" s="87">
        <v>33697</v>
      </c>
      <c r="M44" s="87">
        <f t="shared" si="14"/>
        <v>6465</v>
      </c>
      <c r="N44" s="87">
        <f t="shared" si="15"/>
        <v>0</v>
      </c>
      <c r="O44" s="87">
        <v>0</v>
      </c>
      <c r="P44" s="87">
        <v>0</v>
      </c>
      <c r="Q44" s="87">
        <v>0</v>
      </c>
      <c r="R44" s="87">
        <v>0</v>
      </c>
      <c r="S44" s="87" t="s">
        <v>291</v>
      </c>
      <c r="T44" s="87">
        <v>0</v>
      </c>
      <c r="U44" s="87">
        <v>6465</v>
      </c>
      <c r="V44" s="87">
        <f t="shared" si="16"/>
        <v>40162</v>
      </c>
      <c r="W44" s="87">
        <f t="shared" si="17"/>
        <v>0</v>
      </c>
      <c r="X44" s="87">
        <f t="shared" si="18"/>
        <v>0</v>
      </c>
      <c r="Y44" s="87">
        <f t="shared" si="19"/>
        <v>0</v>
      </c>
      <c r="Z44" s="87">
        <f t="shared" si="20"/>
        <v>0</v>
      </c>
      <c r="AA44" s="87">
        <f t="shared" si="21"/>
        <v>0</v>
      </c>
      <c r="AB44" s="87" t="s">
        <v>32</v>
      </c>
      <c r="AC44" s="87">
        <f t="shared" si="22"/>
        <v>0</v>
      </c>
      <c r="AD44" s="87">
        <f t="shared" si="23"/>
        <v>40162</v>
      </c>
    </row>
    <row r="45" spans="1:30" ht="13.5">
      <c r="A45" s="17" t="s">
        <v>302</v>
      </c>
      <c r="B45" s="76" t="s">
        <v>378</v>
      </c>
      <c r="C45" s="77" t="s">
        <v>379</v>
      </c>
      <c r="D45" s="87">
        <f t="shared" si="12"/>
        <v>209595</v>
      </c>
      <c r="E45" s="87">
        <f t="shared" si="13"/>
        <v>20927</v>
      </c>
      <c r="F45" s="87">
        <v>0</v>
      </c>
      <c r="G45" s="87">
        <v>0</v>
      </c>
      <c r="H45" s="87">
        <v>3300</v>
      </c>
      <c r="I45" s="87">
        <v>14772</v>
      </c>
      <c r="J45" s="87" t="s">
        <v>291</v>
      </c>
      <c r="K45" s="87">
        <v>2855</v>
      </c>
      <c r="L45" s="87">
        <v>188668</v>
      </c>
      <c r="M45" s="87">
        <f t="shared" si="14"/>
        <v>10995</v>
      </c>
      <c r="N45" s="87">
        <f t="shared" si="15"/>
        <v>0</v>
      </c>
      <c r="O45" s="87">
        <v>0</v>
      </c>
      <c r="P45" s="87">
        <v>0</v>
      </c>
      <c r="Q45" s="87">
        <v>0</v>
      </c>
      <c r="R45" s="87">
        <v>0</v>
      </c>
      <c r="S45" s="87" t="s">
        <v>291</v>
      </c>
      <c r="T45" s="87">
        <v>0</v>
      </c>
      <c r="U45" s="87">
        <v>10995</v>
      </c>
      <c r="V45" s="87">
        <f t="shared" si="16"/>
        <v>220590</v>
      </c>
      <c r="W45" s="87">
        <f t="shared" si="17"/>
        <v>20927</v>
      </c>
      <c r="X45" s="87">
        <f t="shared" si="18"/>
        <v>0</v>
      </c>
      <c r="Y45" s="87">
        <f t="shared" si="19"/>
        <v>0</v>
      </c>
      <c r="Z45" s="87">
        <f t="shared" si="20"/>
        <v>3300</v>
      </c>
      <c r="AA45" s="87">
        <f t="shared" si="21"/>
        <v>14772</v>
      </c>
      <c r="AB45" s="87" t="s">
        <v>32</v>
      </c>
      <c r="AC45" s="87">
        <f t="shared" si="22"/>
        <v>2855</v>
      </c>
      <c r="AD45" s="87">
        <f t="shared" si="23"/>
        <v>199663</v>
      </c>
    </row>
    <row r="46" spans="1:30" ht="13.5">
      <c r="A46" s="17" t="s">
        <v>302</v>
      </c>
      <c r="B46" s="76" t="s">
        <v>380</v>
      </c>
      <c r="C46" s="77" t="s">
        <v>381</v>
      </c>
      <c r="D46" s="87">
        <f t="shared" si="12"/>
        <v>140124</v>
      </c>
      <c r="E46" s="87">
        <f t="shared" si="13"/>
        <v>0</v>
      </c>
      <c r="F46" s="87">
        <v>0</v>
      </c>
      <c r="G46" s="87">
        <v>0</v>
      </c>
      <c r="H46" s="87">
        <v>0</v>
      </c>
      <c r="I46" s="87">
        <v>0</v>
      </c>
      <c r="J46" s="87" t="s">
        <v>291</v>
      </c>
      <c r="K46" s="87">
        <v>0</v>
      </c>
      <c r="L46" s="87">
        <v>140124</v>
      </c>
      <c r="M46" s="87">
        <f t="shared" si="14"/>
        <v>39176</v>
      </c>
      <c r="N46" s="87">
        <f t="shared" si="15"/>
        <v>0</v>
      </c>
      <c r="O46" s="87">
        <v>0</v>
      </c>
      <c r="P46" s="87">
        <v>0</v>
      </c>
      <c r="Q46" s="87">
        <v>0</v>
      </c>
      <c r="R46" s="87">
        <v>0</v>
      </c>
      <c r="S46" s="87" t="s">
        <v>291</v>
      </c>
      <c r="T46" s="87">
        <v>0</v>
      </c>
      <c r="U46" s="87">
        <v>39176</v>
      </c>
      <c r="V46" s="87">
        <f t="shared" si="16"/>
        <v>179300</v>
      </c>
      <c r="W46" s="87">
        <f t="shared" si="17"/>
        <v>0</v>
      </c>
      <c r="X46" s="87">
        <f t="shared" si="18"/>
        <v>0</v>
      </c>
      <c r="Y46" s="87">
        <f t="shared" si="19"/>
        <v>0</v>
      </c>
      <c r="Z46" s="87">
        <f t="shared" si="20"/>
        <v>0</v>
      </c>
      <c r="AA46" s="87">
        <f t="shared" si="21"/>
        <v>0</v>
      </c>
      <c r="AB46" s="87" t="s">
        <v>32</v>
      </c>
      <c r="AC46" s="87">
        <f t="shared" si="22"/>
        <v>0</v>
      </c>
      <c r="AD46" s="87">
        <f t="shared" si="23"/>
        <v>179300</v>
      </c>
    </row>
    <row r="47" spans="1:30" ht="13.5">
      <c r="A47" s="17" t="s">
        <v>302</v>
      </c>
      <c r="B47" s="76" t="s">
        <v>382</v>
      </c>
      <c r="C47" s="77" t="s">
        <v>383</v>
      </c>
      <c r="D47" s="87">
        <f t="shared" si="12"/>
        <v>72914</v>
      </c>
      <c r="E47" s="87">
        <f t="shared" si="13"/>
        <v>0</v>
      </c>
      <c r="F47" s="87">
        <v>0</v>
      </c>
      <c r="G47" s="87">
        <v>0</v>
      </c>
      <c r="H47" s="87">
        <v>0</v>
      </c>
      <c r="I47" s="87">
        <v>0</v>
      </c>
      <c r="J47" s="87" t="s">
        <v>291</v>
      </c>
      <c r="K47" s="87">
        <v>0</v>
      </c>
      <c r="L47" s="87">
        <v>72914</v>
      </c>
      <c r="M47" s="87">
        <f t="shared" si="14"/>
        <v>18880</v>
      </c>
      <c r="N47" s="87">
        <f t="shared" si="15"/>
        <v>0</v>
      </c>
      <c r="O47" s="87">
        <v>0</v>
      </c>
      <c r="P47" s="87">
        <v>0</v>
      </c>
      <c r="Q47" s="87">
        <v>0</v>
      </c>
      <c r="R47" s="87">
        <v>0</v>
      </c>
      <c r="S47" s="87" t="s">
        <v>291</v>
      </c>
      <c r="T47" s="87">
        <v>0</v>
      </c>
      <c r="U47" s="87">
        <v>18880</v>
      </c>
      <c r="V47" s="87">
        <f t="shared" si="16"/>
        <v>91794</v>
      </c>
      <c r="W47" s="87">
        <f t="shared" si="17"/>
        <v>0</v>
      </c>
      <c r="X47" s="87">
        <f t="shared" si="18"/>
        <v>0</v>
      </c>
      <c r="Y47" s="87">
        <f t="shared" si="19"/>
        <v>0</v>
      </c>
      <c r="Z47" s="87">
        <f t="shared" si="20"/>
        <v>0</v>
      </c>
      <c r="AA47" s="87">
        <f t="shared" si="21"/>
        <v>0</v>
      </c>
      <c r="AB47" s="87" t="s">
        <v>32</v>
      </c>
      <c r="AC47" s="87">
        <f t="shared" si="22"/>
        <v>0</v>
      </c>
      <c r="AD47" s="87">
        <f t="shared" si="23"/>
        <v>91794</v>
      </c>
    </row>
    <row r="48" spans="1:30" ht="13.5">
      <c r="A48" s="17" t="s">
        <v>302</v>
      </c>
      <c r="B48" s="76" t="s">
        <v>384</v>
      </c>
      <c r="C48" s="77" t="s">
        <v>385</v>
      </c>
      <c r="D48" s="87">
        <f t="shared" si="12"/>
        <v>72876</v>
      </c>
      <c r="E48" s="87">
        <f t="shared" si="13"/>
        <v>1866</v>
      </c>
      <c r="F48" s="87">
        <v>0</v>
      </c>
      <c r="G48" s="87">
        <v>0</v>
      </c>
      <c r="H48" s="87">
        <v>0</v>
      </c>
      <c r="I48" s="87">
        <v>1866</v>
      </c>
      <c r="J48" s="87" t="s">
        <v>291</v>
      </c>
      <c r="K48" s="87">
        <v>0</v>
      </c>
      <c r="L48" s="87">
        <v>71010</v>
      </c>
      <c r="M48" s="87">
        <f t="shared" si="14"/>
        <v>10678</v>
      </c>
      <c r="N48" s="87">
        <f t="shared" si="15"/>
        <v>0</v>
      </c>
      <c r="O48" s="87">
        <v>0</v>
      </c>
      <c r="P48" s="87">
        <v>0</v>
      </c>
      <c r="Q48" s="87">
        <v>0</v>
      </c>
      <c r="R48" s="87">
        <v>0</v>
      </c>
      <c r="S48" s="87" t="s">
        <v>291</v>
      </c>
      <c r="T48" s="87">
        <v>0</v>
      </c>
      <c r="U48" s="87">
        <v>10678</v>
      </c>
      <c r="V48" s="87">
        <f t="shared" si="16"/>
        <v>83554</v>
      </c>
      <c r="W48" s="87">
        <f t="shared" si="17"/>
        <v>1866</v>
      </c>
      <c r="X48" s="87">
        <f t="shared" si="18"/>
        <v>0</v>
      </c>
      <c r="Y48" s="87">
        <f t="shared" si="19"/>
        <v>0</v>
      </c>
      <c r="Z48" s="87">
        <f t="shared" si="20"/>
        <v>0</v>
      </c>
      <c r="AA48" s="87">
        <f t="shared" si="21"/>
        <v>1866</v>
      </c>
      <c r="AB48" s="87" t="s">
        <v>32</v>
      </c>
      <c r="AC48" s="87">
        <f t="shared" si="22"/>
        <v>0</v>
      </c>
      <c r="AD48" s="87">
        <f t="shared" si="23"/>
        <v>81688</v>
      </c>
    </row>
    <row r="49" spans="1:30" ht="13.5">
      <c r="A49" s="17" t="s">
        <v>302</v>
      </c>
      <c r="B49" s="76" t="s">
        <v>386</v>
      </c>
      <c r="C49" s="77" t="s">
        <v>387</v>
      </c>
      <c r="D49" s="87">
        <f t="shared" si="12"/>
        <v>977631</v>
      </c>
      <c r="E49" s="87">
        <f t="shared" si="13"/>
        <v>740610</v>
      </c>
      <c r="F49" s="87">
        <v>228250</v>
      </c>
      <c r="G49" s="87">
        <v>0</v>
      </c>
      <c r="H49" s="87">
        <v>489100</v>
      </c>
      <c r="I49" s="87">
        <v>4073</v>
      </c>
      <c r="J49" s="87" t="s">
        <v>291</v>
      </c>
      <c r="K49" s="87">
        <v>19187</v>
      </c>
      <c r="L49" s="87">
        <v>237021</v>
      </c>
      <c r="M49" s="87">
        <f t="shared" si="14"/>
        <v>51746</v>
      </c>
      <c r="N49" s="87">
        <f t="shared" si="15"/>
        <v>0</v>
      </c>
      <c r="O49" s="87">
        <v>0</v>
      </c>
      <c r="P49" s="87">
        <v>0</v>
      </c>
      <c r="Q49" s="87">
        <v>0</v>
      </c>
      <c r="R49" s="87">
        <v>0</v>
      </c>
      <c r="S49" s="87" t="s">
        <v>291</v>
      </c>
      <c r="T49" s="87">
        <v>0</v>
      </c>
      <c r="U49" s="87">
        <v>51746</v>
      </c>
      <c r="V49" s="87">
        <f t="shared" si="16"/>
        <v>1029377</v>
      </c>
      <c r="W49" s="87">
        <f t="shared" si="17"/>
        <v>740610</v>
      </c>
      <c r="X49" s="87">
        <f t="shared" si="18"/>
        <v>228250</v>
      </c>
      <c r="Y49" s="87">
        <f t="shared" si="19"/>
        <v>0</v>
      </c>
      <c r="Z49" s="87">
        <f t="shared" si="20"/>
        <v>489100</v>
      </c>
      <c r="AA49" s="87">
        <f t="shared" si="21"/>
        <v>4073</v>
      </c>
      <c r="AB49" s="87" t="s">
        <v>32</v>
      </c>
      <c r="AC49" s="87">
        <f t="shared" si="22"/>
        <v>19187</v>
      </c>
      <c r="AD49" s="87">
        <f t="shared" si="23"/>
        <v>288767</v>
      </c>
    </row>
    <row r="50" spans="1:30" ht="13.5">
      <c r="A50" s="17" t="s">
        <v>302</v>
      </c>
      <c r="B50" s="76" t="s">
        <v>388</v>
      </c>
      <c r="C50" s="77" t="s">
        <v>389</v>
      </c>
      <c r="D50" s="87">
        <f t="shared" si="12"/>
        <v>223213</v>
      </c>
      <c r="E50" s="87">
        <f t="shared" si="13"/>
        <v>121</v>
      </c>
      <c r="F50" s="87">
        <v>0</v>
      </c>
      <c r="G50" s="87">
        <v>0</v>
      </c>
      <c r="H50" s="87">
        <v>0</v>
      </c>
      <c r="I50" s="87">
        <v>0</v>
      </c>
      <c r="J50" s="87" t="s">
        <v>291</v>
      </c>
      <c r="K50" s="87">
        <v>121</v>
      </c>
      <c r="L50" s="87">
        <v>223092</v>
      </c>
      <c r="M50" s="87">
        <f t="shared" si="14"/>
        <v>57128</v>
      </c>
      <c r="N50" s="87">
        <f t="shared" si="15"/>
        <v>10</v>
      </c>
      <c r="O50" s="87">
        <v>0</v>
      </c>
      <c r="P50" s="87">
        <v>0</v>
      </c>
      <c r="Q50" s="87">
        <v>0</v>
      </c>
      <c r="R50" s="87">
        <v>0</v>
      </c>
      <c r="S50" s="87" t="s">
        <v>291</v>
      </c>
      <c r="T50" s="87">
        <v>10</v>
      </c>
      <c r="U50" s="87">
        <v>57118</v>
      </c>
      <c r="V50" s="87">
        <f t="shared" si="16"/>
        <v>280341</v>
      </c>
      <c r="W50" s="87">
        <f t="shared" si="17"/>
        <v>131</v>
      </c>
      <c r="X50" s="87">
        <f t="shared" si="18"/>
        <v>0</v>
      </c>
      <c r="Y50" s="87">
        <f t="shared" si="19"/>
        <v>0</v>
      </c>
      <c r="Z50" s="87">
        <f t="shared" si="20"/>
        <v>0</v>
      </c>
      <c r="AA50" s="87">
        <f t="shared" si="21"/>
        <v>0</v>
      </c>
      <c r="AB50" s="87" t="s">
        <v>32</v>
      </c>
      <c r="AC50" s="87">
        <f t="shared" si="22"/>
        <v>131</v>
      </c>
      <c r="AD50" s="87">
        <f t="shared" si="23"/>
        <v>280210</v>
      </c>
    </row>
    <row r="51" spans="1:30" ht="13.5">
      <c r="A51" s="17" t="s">
        <v>302</v>
      </c>
      <c r="B51" s="76" t="s">
        <v>390</v>
      </c>
      <c r="C51" s="77" t="s">
        <v>391</v>
      </c>
      <c r="D51" s="87">
        <f t="shared" si="12"/>
        <v>58877</v>
      </c>
      <c r="E51" s="87">
        <f t="shared" si="13"/>
        <v>4151</v>
      </c>
      <c r="F51" s="87">
        <v>0</v>
      </c>
      <c r="G51" s="87">
        <v>0</v>
      </c>
      <c r="H51" s="87">
        <v>0</v>
      </c>
      <c r="I51" s="87">
        <v>4151</v>
      </c>
      <c r="J51" s="87" t="s">
        <v>291</v>
      </c>
      <c r="K51" s="87">
        <v>0</v>
      </c>
      <c r="L51" s="87">
        <v>54726</v>
      </c>
      <c r="M51" s="87">
        <f t="shared" si="14"/>
        <v>28024</v>
      </c>
      <c r="N51" s="87">
        <f t="shared" si="15"/>
        <v>0</v>
      </c>
      <c r="O51" s="87">
        <v>0</v>
      </c>
      <c r="P51" s="87">
        <v>0</v>
      </c>
      <c r="Q51" s="87">
        <v>0</v>
      </c>
      <c r="R51" s="87">
        <v>0</v>
      </c>
      <c r="S51" s="87" t="s">
        <v>291</v>
      </c>
      <c r="T51" s="87">
        <v>0</v>
      </c>
      <c r="U51" s="87">
        <v>28024</v>
      </c>
      <c r="V51" s="87">
        <f t="shared" si="16"/>
        <v>86901</v>
      </c>
      <c r="W51" s="87">
        <f t="shared" si="17"/>
        <v>4151</v>
      </c>
      <c r="X51" s="87">
        <f t="shared" si="18"/>
        <v>0</v>
      </c>
      <c r="Y51" s="87">
        <f t="shared" si="19"/>
        <v>0</v>
      </c>
      <c r="Z51" s="87">
        <f t="shared" si="20"/>
        <v>0</v>
      </c>
      <c r="AA51" s="87">
        <f t="shared" si="21"/>
        <v>4151</v>
      </c>
      <c r="AB51" s="87" t="s">
        <v>32</v>
      </c>
      <c r="AC51" s="87">
        <f t="shared" si="22"/>
        <v>0</v>
      </c>
      <c r="AD51" s="87">
        <f t="shared" si="23"/>
        <v>82750</v>
      </c>
    </row>
    <row r="52" spans="1:30" ht="13.5">
      <c r="A52" s="17" t="s">
        <v>302</v>
      </c>
      <c r="B52" s="76" t="s">
        <v>392</v>
      </c>
      <c r="C52" s="77" t="s">
        <v>393</v>
      </c>
      <c r="D52" s="87">
        <f t="shared" si="12"/>
        <v>108482</v>
      </c>
      <c r="E52" s="87">
        <f t="shared" si="13"/>
        <v>85</v>
      </c>
      <c r="F52" s="87">
        <v>0</v>
      </c>
      <c r="G52" s="87">
        <v>0</v>
      </c>
      <c r="H52" s="87">
        <v>0</v>
      </c>
      <c r="I52" s="87">
        <v>15</v>
      </c>
      <c r="J52" s="87" t="s">
        <v>291</v>
      </c>
      <c r="K52" s="87">
        <v>70</v>
      </c>
      <c r="L52" s="87">
        <v>108397</v>
      </c>
      <c r="M52" s="87">
        <f t="shared" si="14"/>
        <v>30377</v>
      </c>
      <c r="N52" s="87">
        <f t="shared" si="15"/>
        <v>0</v>
      </c>
      <c r="O52" s="87">
        <v>0</v>
      </c>
      <c r="P52" s="87">
        <v>0</v>
      </c>
      <c r="Q52" s="87">
        <v>0</v>
      </c>
      <c r="R52" s="87">
        <v>0</v>
      </c>
      <c r="S52" s="87" t="s">
        <v>291</v>
      </c>
      <c r="T52" s="87">
        <v>0</v>
      </c>
      <c r="U52" s="87">
        <v>30377</v>
      </c>
      <c r="V52" s="87">
        <f t="shared" si="16"/>
        <v>138859</v>
      </c>
      <c r="W52" s="87">
        <f t="shared" si="17"/>
        <v>85</v>
      </c>
      <c r="X52" s="87">
        <f t="shared" si="18"/>
        <v>0</v>
      </c>
      <c r="Y52" s="87">
        <f t="shared" si="19"/>
        <v>0</v>
      </c>
      <c r="Z52" s="87">
        <f t="shared" si="20"/>
        <v>0</v>
      </c>
      <c r="AA52" s="87">
        <f t="shared" si="21"/>
        <v>15</v>
      </c>
      <c r="AB52" s="87" t="s">
        <v>32</v>
      </c>
      <c r="AC52" s="87">
        <f t="shared" si="22"/>
        <v>70</v>
      </c>
      <c r="AD52" s="87">
        <f t="shared" si="23"/>
        <v>138774</v>
      </c>
    </row>
    <row r="53" spans="1:30" ht="13.5">
      <c r="A53" s="17" t="s">
        <v>302</v>
      </c>
      <c r="B53" s="76" t="s">
        <v>394</v>
      </c>
      <c r="C53" s="77" t="s">
        <v>395</v>
      </c>
      <c r="D53" s="87">
        <f t="shared" si="12"/>
        <v>27772</v>
      </c>
      <c r="E53" s="87">
        <f t="shared" si="13"/>
        <v>0</v>
      </c>
      <c r="F53" s="87">
        <v>0</v>
      </c>
      <c r="G53" s="87">
        <v>0</v>
      </c>
      <c r="H53" s="87">
        <v>0</v>
      </c>
      <c r="I53" s="87">
        <v>0</v>
      </c>
      <c r="J53" s="87" t="s">
        <v>291</v>
      </c>
      <c r="K53" s="87">
        <v>0</v>
      </c>
      <c r="L53" s="87">
        <v>27772</v>
      </c>
      <c r="M53" s="87">
        <f t="shared" si="14"/>
        <v>11879</v>
      </c>
      <c r="N53" s="87">
        <f t="shared" si="15"/>
        <v>0</v>
      </c>
      <c r="O53" s="87">
        <v>0</v>
      </c>
      <c r="P53" s="87">
        <v>0</v>
      </c>
      <c r="Q53" s="87">
        <v>0</v>
      </c>
      <c r="R53" s="87">
        <v>0</v>
      </c>
      <c r="S53" s="87" t="s">
        <v>291</v>
      </c>
      <c r="T53" s="87">
        <v>0</v>
      </c>
      <c r="U53" s="87">
        <v>11879</v>
      </c>
      <c r="V53" s="87">
        <f t="shared" si="16"/>
        <v>39651</v>
      </c>
      <c r="W53" s="87">
        <f t="shared" si="17"/>
        <v>0</v>
      </c>
      <c r="X53" s="87">
        <f t="shared" si="18"/>
        <v>0</v>
      </c>
      <c r="Y53" s="87">
        <f t="shared" si="19"/>
        <v>0</v>
      </c>
      <c r="Z53" s="87">
        <f t="shared" si="20"/>
        <v>0</v>
      </c>
      <c r="AA53" s="87">
        <f t="shared" si="21"/>
        <v>0</v>
      </c>
      <c r="AB53" s="87" t="s">
        <v>32</v>
      </c>
      <c r="AC53" s="87">
        <f t="shared" si="22"/>
        <v>0</v>
      </c>
      <c r="AD53" s="87">
        <f t="shared" si="23"/>
        <v>39651</v>
      </c>
    </row>
    <row r="54" spans="1:30" ht="13.5">
      <c r="A54" s="17" t="s">
        <v>302</v>
      </c>
      <c r="B54" s="76" t="s">
        <v>396</v>
      </c>
      <c r="C54" s="77" t="s">
        <v>397</v>
      </c>
      <c r="D54" s="87">
        <f t="shared" si="12"/>
        <v>24609</v>
      </c>
      <c r="E54" s="87">
        <f t="shared" si="13"/>
        <v>23</v>
      </c>
      <c r="F54" s="87">
        <v>0</v>
      </c>
      <c r="G54" s="87">
        <v>0</v>
      </c>
      <c r="H54" s="87">
        <v>0</v>
      </c>
      <c r="I54" s="87">
        <v>0</v>
      </c>
      <c r="J54" s="87" t="s">
        <v>291</v>
      </c>
      <c r="K54" s="87">
        <v>23</v>
      </c>
      <c r="L54" s="87">
        <v>24586</v>
      </c>
      <c r="M54" s="87">
        <f t="shared" si="14"/>
        <v>4846</v>
      </c>
      <c r="N54" s="87">
        <f t="shared" si="15"/>
        <v>4</v>
      </c>
      <c r="O54" s="87">
        <v>0</v>
      </c>
      <c r="P54" s="87">
        <v>0</v>
      </c>
      <c r="Q54" s="87">
        <v>0</v>
      </c>
      <c r="R54" s="87">
        <v>0</v>
      </c>
      <c r="S54" s="87" t="s">
        <v>291</v>
      </c>
      <c r="T54" s="87">
        <v>4</v>
      </c>
      <c r="U54" s="87">
        <v>4842</v>
      </c>
      <c r="V54" s="87">
        <f t="shared" si="16"/>
        <v>29455</v>
      </c>
      <c r="W54" s="87">
        <f t="shared" si="17"/>
        <v>27</v>
      </c>
      <c r="X54" s="87">
        <f t="shared" si="18"/>
        <v>0</v>
      </c>
      <c r="Y54" s="87">
        <f t="shared" si="19"/>
        <v>0</v>
      </c>
      <c r="Z54" s="87">
        <f t="shared" si="20"/>
        <v>0</v>
      </c>
      <c r="AA54" s="87">
        <f t="shared" si="21"/>
        <v>0</v>
      </c>
      <c r="AB54" s="87" t="s">
        <v>32</v>
      </c>
      <c r="AC54" s="87">
        <f t="shared" si="22"/>
        <v>27</v>
      </c>
      <c r="AD54" s="87">
        <f t="shared" si="23"/>
        <v>29428</v>
      </c>
    </row>
    <row r="55" spans="1:30" ht="13.5">
      <c r="A55" s="17" t="s">
        <v>302</v>
      </c>
      <c r="B55" s="76" t="s">
        <v>398</v>
      </c>
      <c r="C55" s="77" t="s">
        <v>399</v>
      </c>
      <c r="D55" s="87">
        <f t="shared" si="12"/>
        <v>49131</v>
      </c>
      <c r="E55" s="87">
        <f t="shared" si="13"/>
        <v>80</v>
      </c>
      <c r="F55" s="87">
        <v>0</v>
      </c>
      <c r="G55" s="87">
        <v>0</v>
      </c>
      <c r="H55" s="87">
        <v>0</v>
      </c>
      <c r="I55" s="87">
        <v>0</v>
      </c>
      <c r="J55" s="87" t="s">
        <v>291</v>
      </c>
      <c r="K55" s="87">
        <v>80</v>
      </c>
      <c r="L55" s="87">
        <v>49051</v>
      </c>
      <c r="M55" s="87">
        <f t="shared" si="14"/>
        <v>5640</v>
      </c>
      <c r="N55" s="87">
        <f t="shared" si="15"/>
        <v>0</v>
      </c>
      <c r="O55" s="87">
        <v>0</v>
      </c>
      <c r="P55" s="87">
        <v>0</v>
      </c>
      <c r="Q55" s="87">
        <v>0</v>
      </c>
      <c r="R55" s="87">
        <v>0</v>
      </c>
      <c r="S55" s="87" t="s">
        <v>291</v>
      </c>
      <c r="T55" s="87">
        <v>0</v>
      </c>
      <c r="U55" s="87">
        <v>5640</v>
      </c>
      <c r="V55" s="87">
        <f t="shared" si="16"/>
        <v>54771</v>
      </c>
      <c r="W55" s="87">
        <f t="shared" si="17"/>
        <v>80</v>
      </c>
      <c r="X55" s="87">
        <f t="shared" si="18"/>
        <v>0</v>
      </c>
      <c r="Y55" s="87">
        <f t="shared" si="19"/>
        <v>0</v>
      </c>
      <c r="Z55" s="87">
        <f t="shared" si="20"/>
        <v>0</v>
      </c>
      <c r="AA55" s="87">
        <f t="shared" si="21"/>
        <v>0</v>
      </c>
      <c r="AB55" s="87" t="s">
        <v>32</v>
      </c>
      <c r="AC55" s="87">
        <f t="shared" si="22"/>
        <v>80</v>
      </c>
      <c r="AD55" s="87">
        <f t="shared" si="23"/>
        <v>54691</v>
      </c>
    </row>
    <row r="56" spans="1:30" ht="13.5">
      <c r="A56" s="17" t="s">
        <v>302</v>
      </c>
      <c r="B56" s="76" t="s">
        <v>400</v>
      </c>
      <c r="C56" s="77" t="s">
        <v>401</v>
      </c>
      <c r="D56" s="87">
        <f t="shared" si="12"/>
        <v>70244</v>
      </c>
      <c r="E56" s="87">
        <f t="shared" si="13"/>
        <v>12965</v>
      </c>
      <c r="F56" s="87">
        <v>0</v>
      </c>
      <c r="G56" s="87">
        <v>0</v>
      </c>
      <c r="H56" s="87">
        <v>0</v>
      </c>
      <c r="I56" s="87">
        <v>12965</v>
      </c>
      <c r="J56" s="87" t="s">
        <v>291</v>
      </c>
      <c r="K56" s="87">
        <v>0</v>
      </c>
      <c r="L56" s="87">
        <v>57279</v>
      </c>
      <c r="M56" s="87">
        <f t="shared" si="14"/>
        <v>22258</v>
      </c>
      <c r="N56" s="87">
        <f t="shared" si="15"/>
        <v>0</v>
      </c>
      <c r="O56" s="87">
        <v>0</v>
      </c>
      <c r="P56" s="87">
        <v>0</v>
      </c>
      <c r="Q56" s="87">
        <v>0</v>
      </c>
      <c r="R56" s="87">
        <v>0</v>
      </c>
      <c r="S56" s="87" t="s">
        <v>291</v>
      </c>
      <c r="T56" s="87">
        <v>0</v>
      </c>
      <c r="U56" s="87">
        <v>22258</v>
      </c>
      <c r="V56" s="87">
        <f t="shared" si="16"/>
        <v>92502</v>
      </c>
      <c r="W56" s="87">
        <f t="shared" si="17"/>
        <v>12965</v>
      </c>
      <c r="X56" s="87">
        <f t="shared" si="18"/>
        <v>0</v>
      </c>
      <c r="Y56" s="87">
        <f t="shared" si="19"/>
        <v>0</v>
      </c>
      <c r="Z56" s="87">
        <f t="shared" si="20"/>
        <v>0</v>
      </c>
      <c r="AA56" s="87">
        <f t="shared" si="21"/>
        <v>12965</v>
      </c>
      <c r="AB56" s="87" t="s">
        <v>32</v>
      </c>
      <c r="AC56" s="87">
        <f t="shared" si="22"/>
        <v>0</v>
      </c>
      <c r="AD56" s="87">
        <f t="shared" si="23"/>
        <v>79537</v>
      </c>
    </row>
    <row r="57" spans="1:30" ht="13.5">
      <c r="A57" s="17" t="s">
        <v>302</v>
      </c>
      <c r="B57" s="76" t="s">
        <v>402</v>
      </c>
      <c r="C57" s="77" t="s">
        <v>403</v>
      </c>
      <c r="D57" s="87">
        <f t="shared" si="12"/>
        <v>80506</v>
      </c>
      <c r="E57" s="87">
        <f t="shared" si="13"/>
        <v>10422</v>
      </c>
      <c r="F57" s="87">
        <v>0</v>
      </c>
      <c r="G57" s="87">
        <v>0</v>
      </c>
      <c r="H57" s="87">
        <v>0</v>
      </c>
      <c r="I57" s="87">
        <v>10422</v>
      </c>
      <c r="J57" s="87" t="s">
        <v>291</v>
      </c>
      <c r="K57" s="87">
        <v>0</v>
      </c>
      <c r="L57" s="87">
        <v>70084</v>
      </c>
      <c r="M57" s="87">
        <f t="shared" si="14"/>
        <v>20317</v>
      </c>
      <c r="N57" s="87">
        <f t="shared" si="15"/>
        <v>0</v>
      </c>
      <c r="O57" s="87">
        <v>0</v>
      </c>
      <c r="P57" s="87">
        <v>0</v>
      </c>
      <c r="Q57" s="87">
        <v>0</v>
      </c>
      <c r="R57" s="87">
        <v>0</v>
      </c>
      <c r="S57" s="87" t="s">
        <v>291</v>
      </c>
      <c r="T57" s="87">
        <v>0</v>
      </c>
      <c r="U57" s="87">
        <v>20317</v>
      </c>
      <c r="V57" s="87">
        <f t="shared" si="16"/>
        <v>100823</v>
      </c>
      <c r="W57" s="87">
        <f t="shared" si="17"/>
        <v>10422</v>
      </c>
      <c r="X57" s="87">
        <f t="shared" si="18"/>
        <v>0</v>
      </c>
      <c r="Y57" s="87">
        <f t="shared" si="19"/>
        <v>0</v>
      </c>
      <c r="Z57" s="87">
        <f t="shared" si="20"/>
        <v>0</v>
      </c>
      <c r="AA57" s="87">
        <f t="shared" si="21"/>
        <v>10422</v>
      </c>
      <c r="AB57" s="87" t="s">
        <v>32</v>
      </c>
      <c r="AC57" s="87">
        <f t="shared" si="22"/>
        <v>0</v>
      </c>
      <c r="AD57" s="87">
        <f t="shared" si="23"/>
        <v>90401</v>
      </c>
    </row>
    <row r="58" spans="1:30" ht="13.5">
      <c r="A58" s="17" t="s">
        <v>302</v>
      </c>
      <c r="B58" s="76" t="s">
        <v>404</v>
      </c>
      <c r="C58" s="77" t="s">
        <v>405</v>
      </c>
      <c r="D58" s="87">
        <f t="shared" si="12"/>
        <v>33331</v>
      </c>
      <c r="E58" s="87">
        <f t="shared" si="13"/>
        <v>8139</v>
      </c>
      <c r="F58" s="87">
        <v>0</v>
      </c>
      <c r="G58" s="87">
        <v>0</v>
      </c>
      <c r="H58" s="87">
        <v>0</v>
      </c>
      <c r="I58" s="87">
        <v>8124</v>
      </c>
      <c r="J58" s="87" t="s">
        <v>291</v>
      </c>
      <c r="K58" s="87">
        <v>15</v>
      </c>
      <c r="L58" s="87">
        <v>25192</v>
      </c>
      <c r="M58" s="87">
        <f t="shared" si="14"/>
        <v>21027</v>
      </c>
      <c r="N58" s="87">
        <f t="shared" si="15"/>
        <v>12</v>
      </c>
      <c r="O58" s="87">
        <v>0</v>
      </c>
      <c r="P58" s="87">
        <v>0</v>
      </c>
      <c r="Q58" s="87">
        <v>0</v>
      </c>
      <c r="R58" s="87">
        <v>0</v>
      </c>
      <c r="S58" s="87" t="s">
        <v>291</v>
      </c>
      <c r="T58" s="87">
        <v>12</v>
      </c>
      <c r="U58" s="87">
        <v>21015</v>
      </c>
      <c r="V58" s="87">
        <f t="shared" si="16"/>
        <v>54358</v>
      </c>
      <c r="W58" s="87">
        <f t="shared" si="17"/>
        <v>8151</v>
      </c>
      <c r="X58" s="87">
        <f t="shared" si="18"/>
        <v>0</v>
      </c>
      <c r="Y58" s="87">
        <f t="shared" si="19"/>
        <v>0</v>
      </c>
      <c r="Z58" s="87">
        <f t="shared" si="20"/>
        <v>0</v>
      </c>
      <c r="AA58" s="87">
        <f t="shared" si="21"/>
        <v>8124</v>
      </c>
      <c r="AB58" s="87" t="s">
        <v>32</v>
      </c>
      <c r="AC58" s="87">
        <f t="shared" si="22"/>
        <v>27</v>
      </c>
      <c r="AD58" s="87">
        <f t="shared" si="23"/>
        <v>46207</v>
      </c>
    </row>
    <row r="59" spans="1:30" ht="13.5">
      <c r="A59" s="17" t="s">
        <v>302</v>
      </c>
      <c r="B59" s="76" t="s">
        <v>406</v>
      </c>
      <c r="C59" s="77" t="s">
        <v>407</v>
      </c>
      <c r="D59" s="87">
        <f t="shared" si="12"/>
        <v>12972</v>
      </c>
      <c r="E59" s="87">
        <f t="shared" si="13"/>
        <v>774</v>
      </c>
      <c r="F59" s="87">
        <v>0</v>
      </c>
      <c r="G59" s="87">
        <v>0</v>
      </c>
      <c r="H59" s="87">
        <v>0</v>
      </c>
      <c r="I59" s="87">
        <v>726</v>
      </c>
      <c r="J59" s="87" t="s">
        <v>291</v>
      </c>
      <c r="K59" s="87">
        <v>48</v>
      </c>
      <c r="L59" s="87">
        <v>12198</v>
      </c>
      <c r="M59" s="87">
        <f t="shared" si="14"/>
        <v>11077</v>
      </c>
      <c r="N59" s="87">
        <f t="shared" si="15"/>
        <v>4757</v>
      </c>
      <c r="O59" s="87">
        <v>0</v>
      </c>
      <c r="P59" s="87">
        <v>0</v>
      </c>
      <c r="Q59" s="87">
        <v>0</v>
      </c>
      <c r="R59" s="87">
        <v>4757</v>
      </c>
      <c r="S59" s="87" t="s">
        <v>291</v>
      </c>
      <c r="T59" s="87">
        <v>0</v>
      </c>
      <c r="U59" s="87">
        <v>6320</v>
      </c>
      <c r="V59" s="87">
        <f t="shared" si="16"/>
        <v>24049</v>
      </c>
      <c r="W59" s="87">
        <f t="shared" si="17"/>
        <v>5531</v>
      </c>
      <c r="X59" s="87">
        <f t="shared" si="18"/>
        <v>0</v>
      </c>
      <c r="Y59" s="87">
        <f t="shared" si="19"/>
        <v>0</v>
      </c>
      <c r="Z59" s="87">
        <f t="shared" si="20"/>
        <v>0</v>
      </c>
      <c r="AA59" s="87">
        <f t="shared" si="21"/>
        <v>5483</v>
      </c>
      <c r="AB59" s="87" t="s">
        <v>32</v>
      </c>
      <c r="AC59" s="87">
        <f t="shared" si="22"/>
        <v>48</v>
      </c>
      <c r="AD59" s="87">
        <f t="shared" si="23"/>
        <v>18518</v>
      </c>
    </row>
    <row r="60" spans="1:30" ht="13.5">
      <c r="A60" s="17" t="s">
        <v>302</v>
      </c>
      <c r="B60" s="76" t="s">
        <v>408</v>
      </c>
      <c r="C60" s="77" t="s">
        <v>409</v>
      </c>
      <c r="D60" s="87">
        <f t="shared" si="12"/>
        <v>42461</v>
      </c>
      <c r="E60" s="87">
        <f t="shared" si="13"/>
        <v>1676</v>
      </c>
      <c r="F60" s="87">
        <v>0</v>
      </c>
      <c r="G60" s="87">
        <v>0</v>
      </c>
      <c r="H60" s="87">
        <v>0</v>
      </c>
      <c r="I60" s="87">
        <v>1656</v>
      </c>
      <c r="J60" s="87" t="s">
        <v>291</v>
      </c>
      <c r="K60" s="87">
        <v>20</v>
      </c>
      <c r="L60" s="87">
        <v>40785</v>
      </c>
      <c r="M60" s="87">
        <f t="shared" si="14"/>
        <v>54074</v>
      </c>
      <c r="N60" s="87">
        <f t="shared" si="15"/>
        <v>16820</v>
      </c>
      <c r="O60" s="87">
        <v>0</v>
      </c>
      <c r="P60" s="87">
        <v>0</v>
      </c>
      <c r="Q60" s="87">
        <v>0</v>
      </c>
      <c r="R60" s="87">
        <v>16820</v>
      </c>
      <c r="S60" s="87" t="s">
        <v>291</v>
      </c>
      <c r="T60" s="87">
        <v>0</v>
      </c>
      <c r="U60" s="87">
        <v>37254</v>
      </c>
      <c r="V60" s="87">
        <f t="shared" si="16"/>
        <v>96535</v>
      </c>
      <c r="W60" s="87">
        <f t="shared" si="17"/>
        <v>18496</v>
      </c>
      <c r="X60" s="87">
        <f t="shared" si="18"/>
        <v>0</v>
      </c>
      <c r="Y60" s="87">
        <f t="shared" si="19"/>
        <v>0</v>
      </c>
      <c r="Z60" s="87">
        <f t="shared" si="20"/>
        <v>0</v>
      </c>
      <c r="AA60" s="87">
        <f t="shared" si="21"/>
        <v>18476</v>
      </c>
      <c r="AB60" s="87" t="s">
        <v>32</v>
      </c>
      <c r="AC60" s="87">
        <f t="shared" si="22"/>
        <v>20</v>
      </c>
      <c r="AD60" s="87">
        <f t="shared" si="23"/>
        <v>78039</v>
      </c>
    </row>
    <row r="61" spans="1:30" ht="13.5">
      <c r="A61" s="17" t="s">
        <v>302</v>
      </c>
      <c r="B61" s="76" t="s">
        <v>410</v>
      </c>
      <c r="C61" s="77" t="s">
        <v>411</v>
      </c>
      <c r="D61" s="87">
        <f t="shared" si="12"/>
        <v>11124</v>
      </c>
      <c r="E61" s="87">
        <f t="shared" si="13"/>
        <v>321</v>
      </c>
      <c r="F61" s="87">
        <v>0</v>
      </c>
      <c r="G61" s="87">
        <v>0</v>
      </c>
      <c r="H61" s="87">
        <v>0</v>
      </c>
      <c r="I61" s="87">
        <v>305</v>
      </c>
      <c r="J61" s="87" t="s">
        <v>291</v>
      </c>
      <c r="K61" s="87">
        <v>16</v>
      </c>
      <c r="L61" s="87">
        <v>10803</v>
      </c>
      <c r="M61" s="87">
        <f t="shared" si="14"/>
        <v>10991</v>
      </c>
      <c r="N61" s="87">
        <f t="shared" si="15"/>
        <v>4151</v>
      </c>
      <c r="O61" s="87">
        <v>0</v>
      </c>
      <c r="P61" s="87">
        <v>0</v>
      </c>
      <c r="Q61" s="87">
        <v>0</v>
      </c>
      <c r="R61" s="87">
        <v>0</v>
      </c>
      <c r="S61" s="87" t="s">
        <v>291</v>
      </c>
      <c r="T61" s="87">
        <v>4151</v>
      </c>
      <c r="U61" s="87">
        <v>6840</v>
      </c>
      <c r="V61" s="87">
        <f t="shared" si="16"/>
        <v>22115</v>
      </c>
      <c r="W61" s="87">
        <f t="shared" si="17"/>
        <v>4472</v>
      </c>
      <c r="X61" s="87">
        <f t="shared" si="18"/>
        <v>0</v>
      </c>
      <c r="Y61" s="87">
        <f t="shared" si="19"/>
        <v>0</v>
      </c>
      <c r="Z61" s="87">
        <f t="shared" si="20"/>
        <v>0</v>
      </c>
      <c r="AA61" s="87">
        <f t="shared" si="21"/>
        <v>305</v>
      </c>
      <c r="AB61" s="87" t="s">
        <v>32</v>
      </c>
      <c r="AC61" s="87">
        <f t="shared" si="22"/>
        <v>4167</v>
      </c>
      <c r="AD61" s="87">
        <f t="shared" si="23"/>
        <v>17643</v>
      </c>
    </row>
    <row r="62" spans="1:30" ht="13.5">
      <c r="A62" s="17" t="s">
        <v>302</v>
      </c>
      <c r="B62" s="76" t="s">
        <v>412</v>
      </c>
      <c r="C62" s="77" t="s">
        <v>413</v>
      </c>
      <c r="D62" s="87">
        <f t="shared" si="12"/>
        <v>8657</v>
      </c>
      <c r="E62" s="87">
        <f t="shared" si="13"/>
        <v>772</v>
      </c>
      <c r="F62" s="87">
        <v>0</v>
      </c>
      <c r="G62" s="87">
        <v>0</v>
      </c>
      <c r="H62" s="87">
        <v>0</v>
      </c>
      <c r="I62" s="87">
        <v>772</v>
      </c>
      <c r="J62" s="87" t="s">
        <v>291</v>
      </c>
      <c r="K62" s="87">
        <v>0</v>
      </c>
      <c r="L62" s="87">
        <v>7885</v>
      </c>
      <c r="M62" s="87">
        <f t="shared" si="14"/>
        <v>8129</v>
      </c>
      <c r="N62" s="87">
        <f t="shared" si="15"/>
        <v>1545</v>
      </c>
      <c r="O62" s="87">
        <v>0</v>
      </c>
      <c r="P62" s="87">
        <v>0</v>
      </c>
      <c r="Q62" s="87">
        <v>0</v>
      </c>
      <c r="R62" s="87">
        <v>1545</v>
      </c>
      <c r="S62" s="87" t="s">
        <v>291</v>
      </c>
      <c r="T62" s="87">
        <v>0</v>
      </c>
      <c r="U62" s="87">
        <v>6584</v>
      </c>
      <c r="V62" s="87">
        <f t="shared" si="16"/>
        <v>16786</v>
      </c>
      <c r="W62" s="87">
        <f t="shared" si="17"/>
        <v>2317</v>
      </c>
      <c r="X62" s="87">
        <f t="shared" si="18"/>
        <v>0</v>
      </c>
      <c r="Y62" s="87">
        <f t="shared" si="19"/>
        <v>0</v>
      </c>
      <c r="Z62" s="87">
        <f t="shared" si="20"/>
        <v>0</v>
      </c>
      <c r="AA62" s="87">
        <f t="shared" si="21"/>
        <v>2317</v>
      </c>
      <c r="AB62" s="87" t="s">
        <v>32</v>
      </c>
      <c r="AC62" s="87">
        <f t="shared" si="22"/>
        <v>0</v>
      </c>
      <c r="AD62" s="87">
        <f t="shared" si="23"/>
        <v>14469</v>
      </c>
    </row>
    <row r="63" spans="1:30" ht="13.5">
      <c r="A63" s="17" t="s">
        <v>302</v>
      </c>
      <c r="B63" s="76" t="s">
        <v>414</v>
      </c>
      <c r="C63" s="77" t="s">
        <v>415</v>
      </c>
      <c r="D63" s="87">
        <f t="shared" si="12"/>
        <v>21148</v>
      </c>
      <c r="E63" s="87">
        <f t="shared" si="13"/>
        <v>356</v>
      </c>
      <c r="F63" s="87">
        <v>0</v>
      </c>
      <c r="G63" s="87">
        <v>0</v>
      </c>
      <c r="H63" s="87">
        <v>0</v>
      </c>
      <c r="I63" s="87">
        <v>356</v>
      </c>
      <c r="J63" s="87" t="s">
        <v>291</v>
      </c>
      <c r="K63" s="87">
        <v>0</v>
      </c>
      <c r="L63" s="87">
        <v>20792</v>
      </c>
      <c r="M63" s="87">
        <f t="shared" si="14"/>
        <v>11263</v>
      </c>
      <c r="N63" s="87">
        <f t="shared" si="15"/>
        <v>0</v>
      </c>
      <c r="O63" s="87">
        <v>0</v>
      </c>
      <c r="P63" s="87">
        <v>0</v>
      </c>
      <c r="Q63" s="87">
        <v>0</v>
      </c>
      <c r="R63" s="87">
        <v>0</v>
      </c>
      <c r="S63" s="87" t="s">
        <v>291</v>
      </c>
      <c r="T63" s="87">
        <v>0</v>
      </c>
      <c r="U63" s="87">
        <v>11263</v>
      </c>
      <c r="V63" s="87">
        <f t="shared" si="16"/>
        <v>32411</v>
      </c>
      <c r="W63" s="87">
        <f t="shared" si="17"/>
        <v>356</v>
      </c>
      <c r="X63" s="87">
        <f t="shared" si="18"/>
        <v>0</v>
      </c>
      <c r="Y63" s="87">
        <f t="shared" si="19"/>
        <v>0</v>
      </c>
      <c r="Z63" s="87">
        <f t="shared" si="20"/>
        <v>0</v>
      </c>
      <c r="AA63" s="87">
        <f t="shared" si="21"/>
        <v>356</v>
      </c>
      <c r="AB63" s="87" t="s">
        <v>32</v>
      </c>
      <c r="AC63" s="87">
        <f t="shared" si="22"/>
        <v>0</v>
      </c>
      <c r="AD63" s="87">
        <f t="shared" si="23"/>
        <v>32055</v>
      </c>
    </row>
    <row r="64" spans="1:30" ht="13.5">
      <c r="A64" s="17" t="s">
        <v>302</v>
      </c>
      <c r="B64" s="76" t="s">
        <v>416</v>
      </c>
      <c r="C64" s="77" t="s">
        <v>417</v>
      </c>
      <c r="D64" s="87">
        <f t="shared" si="12"/>
        <v>23934</v>
      </c>
      <c r="E64" s="87">
        <f t="shared" si="13"/>
        <v>3966</v>
      </c>
      <c r="F64" s="87">
        <v>0</v>
      </c>
      <c r="G64" s="87">
        <v>0</v>
      </c>
      <c r="H64" s="87">
        <v>0</v>
      </c>
      <c r="I64" s="87">
        <v>0</v>
      </c>
      <c r="J64" s="87" t="s">
        <v>291</v>
      </c>
      <c r="K64" s="87">
        <v>3966</v>
      </c>
      <c r="L64" s="87">
        <v>19968</v>
      </c>
      <c r="M64" s="87">
        <f t="shared" si="14"/>
        <v>14633</v>
      </c>
      <c r="N64" s="87">
        <f t="shared" si="15"/>
        <v>4</v>
      </c>
      <c r="O64" s="87">
        <v>0</v>
      </c>
      <c r="P64" s="87">
        <v>0</v>
      </c>
      <c r="Q64" s="87">
        <v>0</v>
      </c>
      <c r="R64" s="87">
        <v>0</v>
      </c>
      <c r="S64" s="87" t="s">
        <v>291</v>
      </c>
      <c r="T64" s="87">
        <v>4</v>
      </c>
      <c r="U64" s="87">
        <v>14629</v>
      </c>
      <c r="V64" s="87">
        <f t="shared" si="16"/>
        <v>38567</v>
      </c>
      <c r="W64" s="87">
        <f t="shared" si="17"/>
        <v>3970</v>
      </c>
      <c r="X64" s="87">
        <f t="shared" si="18"/>
        <v>0</v>
      </c>
      <c r="Y64" s="87">
        <f t="shared" si="19"/>
        <v>0</v>
      </c>
      <c r="Z64" s="87">
        <f t="shared" si="20"/>
        <v>0</v>
      </c>
      <c r="AA64" s="87">
        <f t="shared" si="21"/>
        <v>0</v>
      </c>
      <c r="AB64" s="87" t="s">
        <v>32</v>
      </c>
      <c r="AC64" s="87">
        <f t="shared" si="22"/>
        <v>3970</v>
      </c>
      <c r="AD64" s="87">
        <f t="shared" si="23"/>
        <v>34597</v>
      </c>
    </row>
    <row r="65" spans="1:30" ht="13.5">
      <c r="A65" s="17" t="s">
        <v>302</v>
      </c>
      <c r="B65" s="76" t="s">
        <v>15</v>
      </c>
      <c r="C65" s="77" t="s">
        <v>16</v>
      </c>
      <c r="D65" s="87">
        <f t="shared" si="12"/>
        <v>6848</v>
      </c>
      <c r="E65" s="87">
        <f t="shared" si="13"/>
        <v>1275</v>
      </c>
      <c r="F65" s="87">
        <v>0</v>
      </c>
      <c r="G65" s="87">
        <v>0</v>
      </c>
      <c r="H65" s="87">
        <v>0</v>
      </c>
      <c r="I65" s="87">
        <v>0</v>
      </c>
      <c r="J65" s="87" t="s">
        <v>291</v>
      </c>
      <c r="K65" s="87">
        <v>1275</v>
      </c>
      <c r="L65" s="87">
        <v>5573</v>
      </c>
      <c r="M65" s="87">
        <f t="shared" si="14"/>
        <v>6567</v>
      </c>
      <c r="N65" s="87">
        <f t="shared" si="15"/>
        <v>0</v>
      </c>
      <c r="O65" s="87">
        <v>0</v>
      </c>
      <c r="P65" s="87">
        <v>0</v>
      </c>
      <c r="Q65" s="87">
        <v>0</v>
      </c>
      <c r="R65" s="87">
        <v>0</v>
      </c>
      <c r="S65" s="87" t="s">
        <v>291</v>
      </c>
      <c r="T65" s="87">
        <v>0</v>
      </c>
      <c r="U65" s="87">
        <v>6567</v>
      </c>
      <c r="V65" s="87">
        <f t="shared" si="16"/>
        <v>13415</v>
      </c>
      <c r="W65" s="87">
        <f t="shared" si="17"/>
        <v>1275</v>
      </c>
      <c r="X65" s="87">
        <f t="shared" si="18"/>
        <v>0</v>
      </c>
      <c r="Y65" s="87">
        <f t="shared" si="19"/>
        <v>0</v>
      </c>
      <c r="Z65" s="87">
        <f t="shared" si="20"/>
        <v>0</v>
      </c>
      <c r="AA65" s="87">
        <f t="shared" si="21"/>
        <v>0</v>
      </c>
      <c r="AB65" s="87" t="s">
        <v>32</v>
      </c>
      <c r="AC65" s="87">
        <f t="shared" si="22"/>
        <v>1275</v>
      </c>
      <c r="AD65" s="87">
        <f t="shared" si="23"/>
        <v>12140</v>
      </c>
    </row>
    <row r="66" spans="1:30" ht="13.5">
      <c r="A66" s="17" t="s">
        <v>302</v>
      </c>
      <c r="B66" s="76" t="s">
        <v>17</v>
      </c>
      <c r="C66" s="77" t="s">
        <v>18</v>
      </c>
      <c r="D66" s="87">
        <f t="shared" si="12"/>
        <v>12344</v>
      </c>
      <c r="E66" s="87">
        <f t="shared" si="13"/>
        <v>0</v>
      </c>
      <c r="F66" s="87">
        <v>0</v>
      </c>
      <c r="G66" s="87">
        <v>0</v>
      </c>
      <c r="H66" s="87">
        <v>0</v>
      </c>
      <c r="I66" s="87">
        <v>0</v>
      </c>
      <c r="J66" s="87" t="s">
        <v>291</v>
      </c>
      <c r="K66" s="87">
        <v>0</v>
      </c>
      <c r="L66" s="87">
        <v>12344</v>
      </c>
      <c r="M66" s="87">
        <f t="shared" si="14"/>
        <v>17903</v>
      </c>
      <c r="N66" s="87">
        <f t="shared" si="15"/>
        <v>0</v>
      </c>
      <c r="O66" s="87">
        <v>0</v>
      </c>
      <c r="P66" s="87">
        <v>0</v>
      </c>
      <c r="Q66" s="87">
        <v>0</v>
      </c>
      <c r="R66" s="87">
        <v>0</v>
      </c>
      <c r="S66" s="87" t="s">
        <v>291</v>
      </c>
      <c r="T66" s="87">
        <v>0</v>
      </c>
      <c r="U66" s="87">
        <v>17903</v>
      </c>
      <c r="V66" s="87">
        <f t="shared" si="16"/>
        <v>30247</v>
      </c>
      <c r="W66" s="87">
        <f t="shared" si="17"/>
        <v>0</v>
      </c>
      <c r="X66" s="87">
        <f t="shared" si="18"/>
        <v>0</v>
      </c>
      <c r="Y66" s="87">
        <f t="shared" si="19"/>
        <v>0</v>
      </c>
      <c r="Z66" s="87">
        <f t="shared" si="20"/>
        <v>0</v>
      </c>
      <c r="AA66" s="87">
        <f t="shared" si="21"/>
        <v>0</v>
      </c>
      <c r="AB66" s="87" t="s">
        <v>32</v>
      </c>
      <c r="AC66" s="87">
        <f t="shared" si="22"/>
        <v>0</v>
      </c>
      <c r="AD66" s="87">
        <f t="shared" si="23"/>
        <v>30247</v>
      </c>
    </row>
    <row r="67" spans="1:30" ht="13.5">
      <c r="A67" s="17" t="s">
        <v>302</v>
      </c>
      <c r="B67" s="76" t="s">
        <v>19</v>
      </c>
      <c r="C67" s="77" t="s">
        <v>20</v>
      </c>
      <c r="D67" s="87">
        <f t="shared" si="12"/>
        <v>13015</v>
      </c>
      <c r="E67" s="87">
        <f t="shared" si="13"/>
        <v>1509</v>
      </c>
      <c r="F67" s="87">
        <v>0</v>
      </c>
      <c r="G67" s="87">
        <v>0</v>
      </c>
      <c r="H67" s="87">
        <v>0</v>
      </c>
      <c r="I67" s="87">
        <v>1509</v>
      </c>
      <c r="J67" s="87" t="s">
        <v>291</v>
      </c>
      <c r="K67" s="87">
        <v>0</v>
      </c>
      <c r="L67" s="87">
        <v>11506</v>
      </c>
      <c r="M67" s="87">
        <f t="shared" si="14"/>
        <v>10183</v>
      </c>
      <c r="N67" s="87">
        <f t="shared" si="15"/>
        <v>0</v>
      </c>
      <c r="O67" s="87">
        <v>0</v>
      </c>
      <c r="P67" s="87">
        <v>0</v>
      </c>
      <c r="Q67" s="87">
        <v>0</v>
      </c>
      <c r="R67" s="87">
        <v>0</v>
      </c>
      <c r="S67" s="87" t="s">
        <v>291</v>
      </c>
      <c r="T67" s="87">
        <v>0</v>
      </c>
      <c r="U67" s="87">
        <v>10183</v>
      </c>
      <c r="V67" s="87">
        <f t="shared" si="16"/>
        <v>23198</v>
      </c>
      <c r="W67" s="87">
        <f t="shared" si="17"/>
        <v>1509</v>
      </c>
      <c r="X67" s="87">
        <f t="shared" si="18"/>
        <v>0</v>
      </c>
      <c r="Y67" s="87">
        <f t="shared" si="19"/>
        <v>0</v>
      </c>
      <c r="Z67" s="87">
        <f t="shared" si="20"/>
        <v>0</v>
      </c>
      <c r="AA67" s="87">
        <f t="shared" si="21"/>
        <v>1509</v>
      </c>
      <c r="AB67" s="87" t="s">
        <v>32</v>
      </c>
      <c r="AC67" s="87">
        <f t="shared" si="22"/>
        <v>0</v>
      </c>
      <c r="AD67" s="87">
        <f t="shared" si="23"/>
        <v>21689</v>
      </c>
    </row>
    <row r="68" spans="1:30" ht="13.5">
      <c r="A68" s="17" t="s">
        <v>302</v>
      </c>
      <c r="B68" s="76" t="s">
        <v>201</v>
      </c>
      <c r="C68" s="77" t="s">
        <v>202</v>
      </c>
      <c r="D68" s="87">
        <f t="shared" si="12"/>
        <v>34956</v>
      </c>
      <c r="E68" s="87">
        <f t="shared" si="13"/>
        <v>4757</v>
      </c>
      <c r="F68" s="87">
        <v>0</v>
      </c>
      <c r="G68" s="87">
        <v>0</v>
      </c>
      <c r="H68" s="87">
        <v>0</v>
      </c>
      <c r="I68" s="87">
        <v>4757</v>
      </c>
      <c r="J68" s="87" t="s">
        <v>291</v>
      </c>
      <c r="K68" s="87">
        <v>0</v>
      </c>
      <c r="L68" s="87">
        <v>30199</v>
      </c>
      <c r="M68" s="87">
        <f t="shared" si="14"/>
        <v>7991</v>
      </c>
      <c r="N68" s="87">
        <f t="shared" si="15"/>
        <v>0</v>
      </c>
      <c r="O68" s="87">
        <v>0</v>
      </c>
      <c r="P68" s="87">
        <v>0</v>
      </c>
      <c r="Q68" s="87">
        <v>0</v>
      </c>
      <c r="R68" s="87">
        <v>0</v>
      </c>
      <c r="S68" s="87" t="s">
        <v>291</v>
      </c>
      <c r="T68" s="87">
        <v>0</v>
      </c>
      <c r="U68" s="87">
        <v>7991</v>
      </c>
      <c r="V68" s="87">
        <f t="shared" si="16"/>
        <v>42947</v>
      </c>
      <c r="W68" s="87">
        <f t="shared" si="17"/>
        <v>4757</v>
      </c>
      <c r="X68" s="87">
        <f t="shared" si="18"/>
        <v>0</v>
      </c>
      <c r="Y68" s="87">
        <f t="shared" si="19"/>
        <v>0</v>
      </c>
      <c r="Z68" s="87">
        <f t="shared" si="20"/>
        <v>0</v>
      </c>
      <c r="AA68" s="87">
        <f t="shared" si="21"/>
        <v>4757</v>
      </c>
      <c r="AB68" s="87" t="s">
        <v>32</v>
      </c>
      <c r="AC68" s="87">
        <f t="shared" si="22"/>
        <v>0</v>
      </c>
      <c r="AD68" s="87">
        <f t="shared" si="23"/>
        <v>38190</v>
      </c>
    </row>
    <row r="69" spans="1:30" ht="13.5">
      <c r="A69" s="17" t="s">
        <v>302</v>
      </c>
      <c r="B69" s="76" t="s">
        <v>203</v>
      </c>
      <c r="C69" s="77" t="s">
        <v>204</v>
      </c>
      <c r="D69" s="87">
        <f t="shared" si="12"/>
        <v>130375</v>
      </c>
      <c r="E69" s="87">
        <f t="shared" si="13"/>
        <v>5671</v>
      </c>
      <c r="F69" s="87">
        <v>0</v>
      </c>
      <c r="G69" s="87">
        <v>0</v>
      </c>
      <c r="H69" s="87">
        <v>0</v>
      </c>
      <c r="I69" s="87">
        <v>3726</v>
      </c>
      <c r="J69" s="87" t="s">
        <v>291</v>
      </c>
      <c r="K69" s="87">
        <v>1945</v>
      </c>
      <c r="L69" s="87">
        <v>124704</v>
      </c>
      <c r="M69" s="87">
        <f t="shared" si="14"/>
        <v>7691</v>
      </c>
      <c r="N69" s="87">
        <f t="shared" si="15"/>
        <v>0</v>
      </c>
      <c r="O69" s="87">
        <v>0</v>
      </c>
      <c r="P69" s="87">
        <v>0</v>
      </c>
      <c r="Q69" s="87">
        <v>0</v>
      </c>
      <c r="R69" s="87">
        <v>0</v>
      </c>
      <c r="S69" s="87" t="s">
        <v>291</v>
      </c>
      <c r="T69" s="87">
        <v>0</v>
      </c>
      <c r="U69" s="87">
        <v>7691</v>
      </c>
      <c r="V69" s="87">
        <f t="shared" si="16"/>
        <v>138066</v>
      </c>
      <c r="W69" s="87">
        <f t="shared" si="17"/>
        <v>5671</v>
      </c>
      <c r="X69" s="87">
        <f t="shared" si="18"/>
        <v>0</v>
      </c>
      <c r="Y69" s="87">
        <f t="shared" si="19"/>
        <v>0</v>
      </c>
      <c r="Z69" s="87">
        <f t="shared" si="20"/>
        <v>0</v>
      </c>
      <c r="AA69" s="87">
        <f t="shared" si="21"/>
        <v>3726</v>
      </c>
      <c r="AB69" s="87" t="s">
        <v>32</v>
      </c>
      <c r="AC69" s="87">
        <f t="shared" si="22"/>
        <v>1945</v>
      </c>
      <c r="AD69" s="87">
        <f t="shared" si="23"/>
        <v>132395</v>
      </c>
    </row>
    <row r="70" spans="1:30" ht="13.5">
      <c r="A70" s="17" t="s">
        <v>302</v>
      </c>
      <c r="B70" s="76" t="s">
        <v>205</v>
      </c>
      <c r="C70" s="77" t="s">
        <v>206</v>
      </c>
      <c r="D70" s="87">
        <f t="shared" si="12"/>
        <v>22955</v>
      </c>
      <c r="E70" s="87">
        <f t="shared" si="13"/>
        <v>516</v>
      </c>
      <c r="F70" s="87">
        <v>0</v>
      </c>
      <c r="G70" s="87">
        <v>0</v>
      </c>
      <c r="H70" s="87">
        <v>0</v>
      </c>
      <c r="I70" s="87">
        <v>0</v>
      </c>
      <c r="J70" s="87" t="s">
        <v>291</v>
      </c>
      <c r="K70" s="87">
        <v>516</v>
      </c>
      <c r="L70" s="87">
        <v>22439</v>
      </c>
      <c r="M70" s="87">
        <f t="shared" si="14"/>
        <v>25317</v>
      </c>
      <c r="N70" s="87">
        <f t="shared" si="15"/>
        <v>0</v>
      </c>
      <c r="O70" s="87">
        <v>0</v>
      </c>
      <c r="P70" s="87">
        <v>0</v>
      </c>
      <c r="Q70" s="87">
        <v>0</v>
      </c>
      <c r="R70" s="87">
        <v>0</v>
      </c>
      <c r="S70" s="87" t="s">
        <v>291</v>
      </c>
      <c r="T70" s="87">
        <v>0</v>
      </c>
      <c r="U70" s="87">
        <v>25317</v>
      </c>
      <c r="V70" s="87">
        <f t="shared" si="16"/>
        <v>48272</v>
      </c>
      <c r="W70" s="87">
        <f t="shared" si="17"/>
        <v>516</v>
      </c>
      <c r="X70" s="87">
        <f t="shared" si="18"/>
        <v>0</v>
      </c>
      <c r="Y70" s="87">
        <f t="shared" si="19"/>
        <v>0</v>
      </c>
      <c r="Z70" s="87">
        <f t="shared" si="20"/>
        <v>0</v>
      </c>
      <c r="AA70" s="87">
        <f t="shared" si="21"/>
        <v>0</v>
      </c>
      <c r="AB70" s="87" t="s">
        <v>32</v>
      </c>
      <c r="AC70" s="87">
        <f t="shared" si="22"/>
        <v>516</v>
      </c>
      <c r="AD70" s="87">
        <f t="shared" si="23"/>
        <v>47756</v>
      </c>
    </row>
    <row r="71" spans="1:30" ht="13.5">
      <c r="A71" s="17" t="s">
        <v>302</v>
      </c>
      <c r="B71" s="76" t="s">
        <v>207</v>
      </c>
      <c r="C71" s="77" t="s">
        <v>208</v>
      </c>
      <c r="D71" s="87">
        <f t="shared" si="12"/>
        <v>9109</v>
      </c>
      <c r="E71" s="87">
        <f t="shared" si="13"/>
        <v>1517</v>
      </c>
      <c r="F71" s="87">
        <v>0</v>
      </c>
      <c r="G71" s="87">
        <v>0</v>
      </c>
      <c r="H71" s="87">
        <v>0</v>
      </c>
      <c r="I71" s="87">
        <v>1517</v>
      </c>
      <c r="J71" s="87" t="s">
        <v>291</v>
      </c>
      <c r="K71" s="87">
        <v>0</v>
      </c>
      <c r="L71" s="87">
        <v>7592</v>
      </c>
      <c r="M71" s="87">
        <f t="shared" si="14"/>
        <v>7622</v>
      </c>
      <c r="N71" s="87">
        <f t="shared" si="15"/>
        <v>0</v>
      </c>
      <c r="O71" s="87">
        <v>0</v>
      </c>
      <c r="P71" s="87">
        <v>0</v>
      </c>
      <c r="Q71" s="87">
        <v>0</v>
      </c>
      <c r="R71" s="87">
        <v>0</v>
      </c>
      <c r="S71" s="87" t="s">
        <v>291</v>
      </c>
      <c r="T71" s="87">
        <v>0</v>
      </c>
      <c r="U71" s="87">
        <v>7622</v>
      </c>
      <c r="V71" s="87">
        <f t="shared" si="16"/>
        <v>16731</v>
      </c>
      <c r="W71" s="87">
        <f t="shared" si="17"/>
        <v>1517</v>
      </c>
      <c r="X71" s="87">
        <f t="shared" si="18"/>
        <v>0</v>
      </c>
      <c r="Y71" s="87">
        <f t="shared" si="19"/>
        <v>0</v>
      </c>
      <c r="Z71" s="87">
        <f t="shared" si="20"/>
        <v>0</v>
      </c>
      <c r="AA71" s="87">
        <f t="shared" si="21"/>
        <v>1517</v>
      </c>
      <c r="AB71" s="87" t="s">
        <v>32</v>
      </c>
      <c r="AC71" s="87">
        <f t="shared" si="22"/>
        <v>0</v>
      </c>
      <c r="AD71" s="87">
        <f t="shared" si="23"/>
        <v>15214</v>
      </c>
    </row>
    <row r="72" spans="1:30" ht="13.5">
      <c r="A72" s="17" t="s">
        <v>302</v>
      </c>
      <c r="B72" s="76" t="s">
        <v>209</v>
      </c>
      <c r="C72" s="77" t="s">
        <v>210</v>
      </c>
      <c r="D72" s="87">
        <f t="shared" si="12"/>
        <v>20114</v>
      </c>
      <c r="E72" s="87">
        <f t="shared" si="13"/>
        <v>3665</v>
      </c>
      <c r="F72" s="87">
        <v>0</v>
      </c>
      <c r="G72" s="87">
        <v>0</v>
      </c>
      <c r="H72" s="87">
        <v>0</v>
      </c>
      <c r="I72" s="87">
        <v>17</v>
      </c>
      <c r="J72" s="87" t="s">
        <v>291</v>
      </c>
      <c r="K72" s="87">
        <v>3648</v>
      </c>
      <c r="L72" s="87">
        <v>16449</v>
      </c>
      <c r="M72" s="87">
        <f t="shared" si="14"/>
        <v>20938</v>
      </c>
      <c r="N72" s="87">
        <f t="shared" si="15"/>
        <v>0</v>
      </c>
      <c r="O72" s="87">
        <v>0</v>
      </c>
      <c r="P72" s="87">
        <v>0</v>
      </c>
      <c r="Q72" s="87">
        <v>0</v>
      </c>
      <c r="R72" s="87">
        <v>0</v>
      </c>
      <c r="S72" s="87" t="s">
        <v>291</v>
      </c>
      <c r="T72" s="87">
        <v>0</v>
      </c>
      <c r="U72" s="87">
        <v>20938</v>
      </c>
      <c r="V72" s="87">
        <f t="shared" si="16"/>
        <v>41052</v>
      </c>
      <c r="W72" s="87">
        <f t="shared" si="17"/>
        <v>3665</v>
      </c>
      <c r="X72" s="87">
        <f t="shared" si="18"/>
        <v>0</v>
      </c>
      <c r="Y72" s="87">
        <f t="shared" si="19"/>
        <v>0</v>
      </c>
      <c r="Z72" s="87">
        <f t="shared" si="20"/>
        <v>0</v>
      </c>
      <c r="AA72" s="87">
        <f t="shared" si="21"/>
        <v>17</v>
      </c>
      <c r="AB72" s="87" t="s">
        <v>32</v>
      </c>
      <c r="AC72" s="87">
        <f t="shared" si="22"/>
        <v>3648</v>
      </c>
      <c r="AD72" s="87">
        <f t="shared" si="23"/>
        <v>37387</v>
      </c>
    </row>
    <row r="73" spans="1:30" ht="13.5">
      <c r="A73" s="17" t="s">
        <v>302</v>
      </c>
      <c r="B73" s="76" t="s">
        <v>211</v>
      </c>
      <c r="C73" s="77" t="s">
        <v>212</v>
      </c>
      <c r="D73" s="87">
        <f t="shared" si="12"/>
        <v>122159</v>
      </c>
      <c r="E73" s="87">
        <f t="shared" si="13"/>
        <v>0</v>
      </c>
      <c r="F73" s="87">
        <v>0</v>
      </c>
      <c r="G73" s="87">
        <v>0</v>
      </c>
      <c r="H73" s="87">
        <v>0</v>
      </c>
      <c r="I73" s="87">
        <v>0</v>
      </c>
      <c r="J73" s="87" t="s">
        <v>291</v>
      </c>
      <c r="K73" s="87">
        <v>0</v>
      </c>
      <c r="L73" s="87">
        <v>122159</v>
      </c>
      <c r="M73" s="87">
        <f t="shared" si="14"/>
        <v>33100</v>
      </c>
      <c r="N73" s="87">
        <f t="shared" si="15"/>
        <v>0</v>
      </c>
      <c r="O73" s="87">
        <v>0</v>
      </c>
      <c r="P73" s="87">
        <v>0</v>
      </c>
      <c r="Q73" s="87">
        <v>0</v>
      </c>
      <c r="R73" s="87">
        <v>0</v>
      </c>
      <c r="S73" s="87" t="s">
        <v>291</v>
      </c>
      <c r="T73" s="87">
        <v>0</v>
      </c>
      <c r="U73" s="87">
        <v>33100</v>
      </c>
      <c r="V73" s="87">
        <f t="shared" si="16"/>
        <v>155259</v>
      </c>
      <c r="W73" s="87">
        <f t="shared" si="17"/>
        <v>0</v>
      </c>
      <c r="X73" s="87">
        <f t="shared" si="18"/>
        <v>0</v>
      </c>
      <c r="Y73" s="87">
        <f t="shared" si="19"/>
        <v>0</v>
      </c>
      <c r="Z73" s="87">
        <f t="shared" si="20"/>
        <v>0</v>
      </c>
      <c r="AA73" s="87">
        <f t="shared" si="21"/>
        <v>0</v>
      </c>
      <c r="AB73" s="87" t="s">
        <v>32</v>
      </c>
      <c r="AC73" s="87">
        <f aca="true" t="shared" si="24" ref="V73:AD105">K73+T73</f>
        <v>0</v>
      </c>
      <c r="AD73" s="87">
        <f t="shared" si="24"/>
        <v>155259</v>
      </c>
    </row>
    <row r="74" spans="1:30" ht="13.5">
      <c r="A74" s="17" t="s">
        <v>302</v>
      </c>
      <c r="B74" s="76" t="s">
        <v>213</v>
      </c>
      <c r="C74" s="77" t="s">
        <v>214</v>
      </c>
      <c r="D74" s="87">
        <f t="shared" si="12"/>
        <v>115585</v>
      </c>
      <c r="E74" s="87">
        <f t="shared" si="13"/>
        <v>13167</v>
      </c>
      <c r="F74" s="87">
        <v>0</v>
      </c>
      <c r="G74" s="87">
        <v>0</v>
      </c>
      <c r="H74" s="87">
        <v>0</v>
      </c>
      <c r="I74" s="87">
        <v>13167</v>
      </c>
      <c r="J74" s="87" t="s">
        <v>291</v>
      </c>
      <c r="K74" s="87">
        <v>0</v>
      </c>
      <c r="L74" s="87">
        <v>102418</v>
      </c>
      <c r="M74" s="87">
        <f t="shared" si="14"/>
        <v>25608</v>
      </c>
      <c r="N74" s="87">
        <f t="shared" si="15"/>
        <v>0</v>
      </c>
      <c r="O74" s="87">
        <v>0</v>
      </c>
      <c r="P74" s="87">
        <v>0</v>
      </c>
      <c r="Q74" s="87">
        <v>0</v>
      </c>
      <c r="R74" s="87">
        <v>0</v>
      </c>
      <c r="S74" s="87" t="s">
        <v>291</v>
      </c>
      <c r="T74" s="87">
        <v>0</v>
      </c>
      <c r="U74" s="87">
        <v>25608</v>
      </c>
      <c r="V74" s="87">
        <f t="shared" si="24"/>
        <v>141193</v>
      </c>
      <c r="W74" s="87">
        <f t="shared" si="24"/>
        <v>13167</v>
      </c>
      <c r="X74" s="87">
        <f t="shared" si="24"/>
        <v>0</v>
      </c>
      <c r="Y74" s="87">
        <f t="shared" si="24"/>
        <v>0</v>
      </c>
      <c r="Z74" s="87">
        <f t="shared" si="24"/>
        <v>0</v>
      </c>
      <c r="AA74" s="87">
        <f t="shared" si="24"/>
        <v>13167</v>
      </c>
      <c r="AB74" s="87" t="s">
        <v>32</v>
      </c>
      <c r="AC74" s="87">
        <f t="shared" si="24"/>
        <v>0</v>
      </c>
      <c r="AD74" s="87">
        <f t="shared" si="24"/>
        <v>128026</v>
      </c>
    </row>
    <row r="75" spans="1:30" ht="13.5">
      <c r="A75" s="17" t="s">
        <v>302</v>
      </c>
      <c r="B75" s="76" t="s">
        <v>215</v>
      </c>
      <c r="C75" s="77" t="s">
        <v>216</v>
      </c>
      <c r="D75" s="87">
        <f t="shared" si="12"/>
        <v>88859</v>
      </c>
      <c r="E75" s="87">
        <f t="shared" si="13"/>
        <v>10333</v>
      </c>
      <c r="F75" s="87">
        <v>0</v>
      </c>
      <c r="G75" s="87">
        <v>0</v>
      </c>
      <c r="H75" s="87">
        <v>0</v>
      </c>
      <c r="I75" s="87">
        <v>10333</v>
      </c>
      <c r="J75" s="87" t="s">
        <v>291</v>
      </c>
      <c r="K75" s="87">
        <v>0</v>
      </c>
      <c r="L75" s="87">
        <v>78526</v>
      </c>
      <c r="M75" s="87">
        <f t="shared" si="14"/>
        <v>20270</v>
      </c>
      <c r="N75" s="87">
        <f t="shared" si="15"/>
        <v>0</v>
      </c>
      <c r="O75" s="87">
        <v>0</v>
      </c>
      <c r="P75" s="87">
        <v>0</v>
      </c>
      <c r="Q75" s="87">
        <v>0</v>
      </c>
      <c r="R75" s="87">
        <v>0</v>
      </c>
      <c r="S75" s="87" t="s">
        <v>291</v>
      </c>
      <c r="T75" s="87">
        <v>0</v>
      </c>
      <c r="U75" s="87">
        <v>20270</v>
      </c>
      <c r="V75" s="87">
        <f t="shared" si="24"/>
        <v>109129</v>
      </c>
      <c r="W75" s="87">
        <f t="shared" si="24"/>
        <v>10333</v>
      </c>
      <c r="X75" s="87">
        <f t="shared" si="24"/>
        <v>0</v>
      </c>
      <c r="Y75" s="87">
        <f t="shared" si="24"/>
        <v>0</v>
      </c>
      <c r="Z75" s="87">
        <f t="shared" si="24"/>
        <v>0</v>
      </c>
      <c r="AA75" s="87">
        <f t="shared" si="24"/>
        <v>10333</v>
      </c>
      <c r="AB75" s="87" t="s">
        <v>32</v>
      </c>
      <c r="AC75" s="87">
        <f t="shared" si="24"/>
        <v>0</v>
      </c>
      <c r="AD75" s="87">
        <f t="shared" si="24"/>
        <v>98796</v>
      </c>
    </row>
    <row r="76" spans="1:30" ht="13.5">
      <c r="A76" s="17" t="s">
        <v>302</v>
      </c>
      <c r="B76" s="76" t="s">
        <v>217</v>
      </c>
      <c r="C76" s="77" t="s">
        <v>218</v>
      </c>
      <c r="D76" s="87">
        <f t="shared" si="12"/>
        <v>54416</v>
      </c>
      <c r="E76" s="87">
        <f t="shared" si="13"/>
        <v>0</v>
      </c>
      <c r="F76" s="87">
        <v>0</v>
      </c>
      <c r="G76" s="87">
        <v>0</v>
      </c>
      <c r="H76" s="87">
        <v>0</v>
      </c>
      <c r="I76" s="87">
        <v>0</v>
      </c>
      <c r="J76" s="87" t="s">
        <v>291</v>
      </c>
      <c r="K76" s="87">
        <v>0</v>
      </c>
      <c r="L76" s="87">
        <v>54416</v>
      </c>
      <c r="M76" s="87">
        <f t="shared" si="14"/>
        <v>15444</v>
      </c>
      <c r="N76" s="87">
        <f t="shared" si="15"/>
        <v>0</v>
      </c>
      <c r="O76" s="87">
        <v>0</v>
      </c>
      <c r="P76" s="87">
        <v>0</v>
      </c>
      <c r="Q76" s="87">
        <v>0</v>
      </c>
      <c r="R76" s="87">
        <v>0</v>
      </c>
      <c r="S76" s="87" t="s">
        <v>291</v>
      </c>
      <c r="T76" s="87">
        <v>0</v>
      </c>
      <c r="U76" s="87">
        <v>15444</v>
      </c>
      <c r="V76" s="87">
        <f t="shared" si="24"/>
        <v>69860</v>
      </c>
      <c r="W76" s="87">
        <f t="shared" si="24"/>
        <v>0</v>
      </c>
      <c r="X76" s="87">
        <f t="shared" si="24"/>
        <v>0</v>
      </c>
      <c r="Y76" s="87">
        <f t="shared" si="24"/>
        <v>0</v>
      </c>
      <c r="Z76" s="87">
        <f t="shared" si="24"/>
        <v>0</v>
      </c>
      <c r="AA76" s="87">
        <f t="shared" si="24"/>
        <v>0</v>
      </c>
      <c r="AB76" s="87" t="s">
        <v>32</v>
      </c>
      <c r="AC76" s="87">
        <f t="shared" si="24"/>
        <v>0</v>
      </c>
      <c r="AD76" s="87">
        <f t="shared" si="24"/>
        <v>69860</v>
      </c>
    </row>
    <row r="77" spans="1:30" ht="13.5">
      <c r="A77" s="17" t="s">
        <v>302</v>
      </c>
      <c r="B77" s="76" t="s">
        <v>219</v>
      </c>
      <c r="C77" s="77" t="s">
        <v>220</v>
      </c>
      <c r="D77" s="87">
        <f t="shared" si="12"/>
        <v>52139</v>
      </c>
      <c r="E77" s="87">
        <f t="shared" si="13"/>
        <v>0</v>
      </c>
      <c r="F77" s="87">
        <v>0</v>
      </c>
      <c r="G77" s="87">
        <v>0</v>
      </c>
      <c r="H77" s="87">
        <v>0</v>
      </c>
      <c r="I77" s="87">
        <v>0</v>
      </c>
      <c r="J77" s="87" t="s">
        <v>291</v>
      </c>
      <c r="K77" s="87">
        <v>0</v>
      </c>
      <c r="L77" s="87">
        <v>52139</v>
      </c>
      <c r="M77" s="87">
        <f t="shared" si="14"/>
        <v>14976</v>
      </c>
      <c r="N77" s="87">
        <f t="shared" si="15"/>
        <v>0</v>
      </c>
      <c r="O77" s="87">
        <v>0</v>
      </c>
      <c r="P77" s="87">
        <v>0</v>
      </c>
      <c r="Q77" s="87">
        <v>0</v>
      </c>
      <c r="R77" s="87">
        <v>0</v>
      </c>
      <c r="S77" s="87" t="s">
        <v>291</v>
      </c>
      <c r="T77" s="87">
        <v>0</v>
      </c>
      <c r="U77" s="87">
        <v>14976</v>
      </c>
      <c r="V77" s="87">
        <f t="shared" si="24"/>
        <v>67115</v>
      </c>
      <c r="W77" s="87">
        <f t="shared" si="24"/>
        <v>0</v>
      </c>
      <c r="X77" s="87">
        <f t="shared" si="24"/>
        <v>0</v>
      </c>
      <c r="Y77" s="87">
        <f t="shared" si="24"/>
        <v>0</v>
      </c>
      <c r="Z77" s="87">
        <f t="shared" si="24"/>
        <v>0</v>
      </c>
      <c r="AA77" s="87">
        <f t="shared" si="24"/>
        <v>0</v>
      </c>
      <c r="AB77" s="87" t="s">
        <v>32</v>
      </c>
      <c r="AC77" s="87">
        <f t="shared" si="24"/>
        <v>0</v>
      </c>
      <c r="AD77" s="87">
        <f t="shared" si="24"/>
        <v>67115</v>
      </c>
    </row>
    <row r="78" spans="1:30" ht="13.5">
      <c r="A78" s="17" t="s">
        <v>302</v>
      </c>
      <c r="B78" s="76" t="s">
        <v>221</v>
      </c>
      <c r="C78" s="77" t="s">
        <v>222</v>
      </c>
      <c r="D78" s="87">
        <f t="shared" si="12"/>
        <v>45325</v>
      </c>
      <c r="E78" s="87">
        <f t="shared" si="13"/>
        <v>0</v>
      </c>
      <c r="F78" s="87">
        <v>0</v>
      </c>
      <c r="G78" s="87">
        <v>0</v>
      </c>
      <c r="H78" s="87">
        <v>0</v>
      </c>
      <c r="I78" s="87">
        <v>0</v>
      </c>
      <c r="J78" s="87" t="s">
        <v>291</v>
      </c>
      <c r="K78" s="87">
        <v>0</v>
      </c>
      <c r="L78" s="87">
        <v>45325</v>
      </c>
      <c r="M78" s="87">
        <f t="shared" si="14"/>
        <v>13536</v>
      </c>
      <c r="N78" s="87">
        <f t="shared" si="15"/>
        <v>0</v>
      </c>
      <c r="O78" s="87">
        <v>0</v>
      </c>
      <c r="P78" s="87">
        <v>0</v>
      </c>
      <c r="Q78" s="87">
        <v>0</v>
      </c>
      <c r="R78" s="87">
        <v>0</v>
      </c>
      <c r="S78" s="87" t="s">
        <v>291</v>
      </c>
      <c r="T78" s="87">
        <v>0</v>
      </c>
      <c r="U78" s="87">
        <v>13536</v>
      </c>
      <c r="V78" s="87">
        <f t="shared" si="24"/>
        <v>58861</v>
      </c>
      <c r="W78" s="87">
        <f t="shared" si="24"/>
        <v>0</v>
      </c>
      <c r="X78" s="87">
        <f t="shared" si="24"/>
        <v>0</v>
      </c>
      <c r="Y78" s="87">
        <f t="shared" si="24"/>
        <v>0</v>
      </c>
      <c r="Z78" s="87">
        <f t="shared" si="24"/>
        <v>0</v>
      </c>
      <c r="AA78" s="87">
        <f t="shared" si="24"/>
        <v>0</v>
      </c>
      <c r="AB78" s="87" t="s">
        <v>32</v>
      </c>
      <c r="AC78" s="87">
        <f t="shared" si="24"/>
        <v>0</v>
      </c>
      <c r="AD78" s="87">
        <f t="shared" si="24"/>
        <v>58861</v>
      </c>
    </row>
    <row r="79" spans="1:30" ht="13.5">
      <c r="A79" s="17" t="s">
        <v>302</v>
      </c>
      <c r="B79" s="76" t="s">
        <v>223</v>
      </c>
      <c r="C79" s="77" t="s">
        <v>224</v>
      </c>
      <c r="D79" s="87">
        <f t="shared" si="12"/>
        <v>37214</v>
      </c>
      <c r="E79" s="87">
        <f t="shared" si="13"/>
        <v>0</v>
      </c>
      <c r="F79" s="87">
        <v>0</v>
      </c>
      <c r="G79" s="87">
        <v>0</v>
      </c>
      <c r="H79" s="87">
        <v>0</v>
      </c>
      <c r="I79" s="87">
        <v>0</v>
      </c>
      <c r="J79" s="87" t="s">
        <v>291</v>
      </c>
      <c r="K79" s="87">
        <v>0</v>
      </c>
      <c r="L79" s="87">
        <v>37214</v>
      </c>
      <c r="M79" s="87">
        <f t="shared" si="14"/>
        <v>10185</v>
      </c>
      <c r="N79" s="87">
        <f t="shared" si="15"/>
        <v>0</v>
      </c>
      <c r="O79" s="87">
        <v>0</v>
      </c>
      <c r="P79" s="87">
        <v>0</v>
      </c>
      <c r="Q79" s="87">
        <v>0</v>
      </c>
      <c r="R79" s="87">
        <v>0</v>
      </c>
      <c r="S79" s="87" t="s">
        <v>291</v>
      </c>
      <c r="T79" s="87">
        <v>0</v>
      </c>
      <c r="U79" s="87">
        <v>10185</v>
      </c>
      <c r="V79" s="87">
        <f t="shared" si="24"/>
        <v>47399</v>
      </c>
      <c r="W79" s="87">
        <f t="shared" si="24"/>
        <v>0</v>
      </c>
      <c r="X79" s="87">
        <f t="shared" si="24"/>
        <v>0</v>
      </c>
      <c r="Y79" s="87">
        <f t="shared" si="24"/>
        <v>0</v>
      </c>
      <c r="Z79" s="87">
        <f t="shared" si="24"/>
        <v>0</v>
      </c>
      <c r="AA79" s="87">
        <f t="shared" si="24"/>
        <v>0</v>
      </c>
      <c r="AB79" s="87" t="s">
        <v>32</v>
      </c>
      <c r="AC79" s="87">
        <f t="shared" si="24"/>
        <v>0</v>
      </c>
      <c r="AD79" s="87">
        <f t="shared" si="24"/>
        <v>47399</v>
      </c>
    </row>
    <row r="80" spans="1:30" ht="13.5">
      <c r="A80" s="17" t="s">
        <v>302</v>
      </c>
      <c r="B80" s="76" t="s">
        <v>225</v>
      </c>
      <c r="C80" s="77" t="s">
        <v>226</v>
      </c>
      <c r="D80" s="87">
        <f t="shared" si="12"/>
        <v>35545</v>
      </c>
      <c r="E80" s="87">
        <f t="shared" si="13"/>
        <v>0</v>
      </c>
      <c r="F80" s="87">
        <v>0</v>
      </c>
      <c r="G80" s="87">
        <v>0</v>
      </c>
      <c r="H80" s="87">
        <v>0</v>
      </c>
      <c r="I80" s="87">
        <v>0</v>
      </c>
      <c r="J80" s="87" t="s">
        <v>291</v>
      </c>
      <c r="K80" s="87">
        <v>0</v>
      </c>
      <c r="L80" s="87">
        <v>35545</v>
      </c>
      <c r="M80" s="87">
        <f t="shared" si="14"/>
        <v>8081</v>
      </c>
      <c r="N80" s="87">
        <f t="shared" si="15"/>
        <v>0</v>
      </c>
      <c r="O80" s="87">
        <v>0</v>
      </c>
      <c r="P80" s="87">
        <v>0</v>
      </c>
      <c r="Q80" s="87">
        <v>0</v>
      </c>
      <c r="R80" s="87">
        <v>0</v>
      </c>
      <c r="S80" s="87" t="s">
        <v>291</v>
      </c>
      <c r="T80" s="87">
        <v>0</v>
      </c>
      <c r="U80" s="87">
        <v>8081</v>
      </c>
      <c r="V80" s="87">
        <f t="shared" si="24"/>
        <v>43626</v>
      </c>
      <c r="W80" s="87">
        <f t="shared" si="24"/>
        <v>0</v>
      </c>
      <c r="X80" s="87">
        <f t="shared" si="24"/>
        <v>0</v>
      </c>
      <c r="Y80" s="87">
        <f t="shared" si="24"/>
        <v>0</v>
      </c>
      <c r="Z80" s="87">
        <f t="shared" si="24"/>
        <v>0</v>
      </c>
      <c r="AA80" s="87">
        <f t="shared" si="24"/>
        <v>0</v>
      </c>
      <c r="AB80" s="87" t="s">
        <v>32</v>
      </c>
      <c r="AC80" s="87">
        <f t="shared" si="24"/>
        <v>0</v>
      </c>
      <c r="AD80" s="87">
        <f t="shared" si="24"/>
        <v>43626</v>
      </c>
    </row>
    <row r="81" spans="1:30" ht="13.5">
      <c r="A81" s="17" t="s">
        <v>302</v>
      </c>
      <c r="B81" s="76" t="s">
        <v>227</v>
      </c>
      <c r="C81" s="77" t="s">
        <v>228</v>
      </c>
      <c r="D81" s="87">
        <f t="shared" si="12"/>
        <v>31211</v>
      </c>
      <c r="E81" s="87">
        <f t="shared" si="13"/>
        <v>0</v>
      </c>
      <c r="F81" s="87">
        <v>0</v>
      </c>
      <c r="G81" s="87">
        <v>0</v>
      </c>
      <c r="H81" s="87">
        <v>0</v>
      </c>
      <c r="I81" s="87">
        <v>0</v>
      </c>
      <c r="J81" s="87" t="s">
        <v>291</v>
      </c>
      <c r="K81" s="87">
        <v>0</v>
      </c>
      <c r="L81" s="87">
        <v>31211</v>
      </c>
      <c r="M81" s="87">
        <f t="shared" si="14"/>
        <v>6152</v>
      </c>
      <c r="N81" s="87">
        <f t="shared" si="15"/>
        <v>0</v>
      </c>
      <c r="O81" s="87">
        <v>0</v>
      </c>
      <c r="P81" s="87">
        <v>0</v>
      </c>
      <c r="Q81" s="87">
        <v>0</v>
      </c>
      <c r="R81" s="87">
        <v>0</v>
      </c>
      <c r="S81" s="87" t="s">
        <v>291</v>
      </c>
      <c r="T81" s="87">
        <v>0</v>
      </c>
      <c r="U81" s="87">
        <v>6152</v>
      </c>
      <c r="V81" s="87">
        <f t="shared" si="24"/>
        <v>37363</v>
      </c>
      <c r="W81" s="87">
        <f t="shared" si="24"/>
        <v>0</v>
      </c>
      <c r="X81" s="87">
        <f t="shared" si="24"/>
        <v>0</v>
      </c>
      <c r="Y81" s="87">
        <f t="shared" si="24"/>
        <v>0</v>
      </c>
      <c r="Z81" s="87">
        <f t="shared" si="24"/>
        <v>0</v>
      </c>
      <c r="AA81" s="87">
        <f t="shared" si="24"/>
        <v>0</v>
      </c>
      <c r="AB81" s="87" t="s">
        <v>32</v>
      </c>
      <c r="AC81" s="87">
        <f t="shared" si="24"/>
        <v>0</v>
      </c>
      <c r="AD81" s="87">
        <f t="shared" si="24"/>
        <v>37363</v>
      </c>
    </row>
    <row r="82" spans="1:30" ht="13.5">
      <c r="A82" s="17" t="s">
        <v>302</v>
      </c>
      <c r="B82" s="76" t="s">
        <v>229</v>
      </c>
      <c r="C82" s="77" t="s">
        <v>230</v>
      </c>
      <c r="D82" s="87">
        <f t="shared" si="12"/>
        <v>54015</v>
      </c>
      <c r="E82" s="87">
        <f t="shared" si="13"/>
        <v>9918</v>
      </c>
      <c r="F82" s="87">
        <v>0</v>
      </c>
      <c r="G82" s="87">
        <v>0</v>
      </c>
      <c r="H82" s="87">
        <v>0</v>
      </c>
      <c r="I82" s="87">
        <v>9893</v>
      </c>
      <c r="J82" s="87" t="s">
        <v>291</v>
      </c>
      <c r="K82" s="87">
        <v>25</v>
      </c>
      <c r="L82" s="87">
        <v>44097</v>
      </c>
      <c r="M82" s="87">
        <f t="shared" si="14"/>
        <v>19648</v>
      </c>
      <c r="N82" s="87">
        <f t="shared" si="15"/>
        <v>0</v>
      </c>
      <c r="O82" s="87">
        <v>0</v>
      </c>
      <c r="P82" s="87">
        <v>0</v>
      </c>
      <c r="Q82" s="87">
        <v>0</v>
      </c>
      <c r="R82" s="87">
        <v>0</v>
      </c>
      <c r="S82" s="87" t="s">
        <v>291</v>
      </c>
      <c r="T82" s="87">
        <v>0</v>
      </c>
      <c r="U82" s="87">
        <v>19648</v>
      </c>
      <c r="V82" s="87">
        <f t="shared" si="24"/>
        <v>73663</v>
      </c>
      <c r="W82" s="87">
        <f t="shared" si="24"/>
        <v>9918</v>
      </c>
      <c r="X82" s="87">
        <f t="shared" si="24"/>
        <v>0</v>
      </c>
      <c r="Y82" s="87">
        <f t="shared" si="24"/>
        <v>0</v>
      </c>
      <c r="Z82" s="87">
        <f t="shared" si="24"/>
        <v>0</v>
      </c>
      <c r="AA82" s="87">
        <f t="shared" si="24"/>
        <v>9893</v>
      </c>
      <c r="AB82" s="87" t="s">
        <v>32</v>
      </c>
      <c r="AC82" s="87">
        <f t="shared" si="24"/>
        <v>25</v>
      </c>
      <c r="AD82" s="87">
        <f t="shared" si="24"/>
        <v>63745</v>
      </c>
    </row>
    <row r="83" spans="1:30" ht="13.5">
      <c r="A83" s="17" t="s">
        <v>302</v>
      </c>
      <c r="B83" s="76" t="s">
        <v>231</v>
      </c>
      <c r="C83" s="77" t="s">
        <v>232</v>
      </c>
      <c r="D83" s="87">
        <f t="shared" si="12"/>
        <v>23475</v>
      </c>
      <c r="E83" s="87">
        <f t="shared" si="13"/>
        <v>2664</v>
      </c>
      <c r="F83" s="87">
        <v>0</v>
      </c>
      <c r="G83" s="87">
        <v>0</v>
      </c>
      <c r="H83" s="87">
        <v>0</v>
      </c>
      <c r="I83" s="87">
        <v>2664</v>
      </c>
      <c r="J83" s="87" t="s">
        <v>291</v>
      </c>
      <c r="K83" s="87">
        <v>0</v>
      </c>
      <c r="L83" s="87">
        <v>20811</v>
      </c>
      <c r="M83" s="87">
        <f t="shared" si="14"/>
        <v>6751</v>
      </c>
      <c r="N83" s="87">
        <f t="shared" si="15"/>
        <v>0</v>
      </c>
      <c r="O83" s="87">
        <v>0</v>
      </c>
      <c r="P83" s="87">
        <v>0</v>
      </c>
      <c r="Q83" s="87">
        <v>0</v>
      </c>
      <c r="R83" s="87">
        <v>0</v>
      </c>
      <c r="S83" s="87" t="s">
        <v>291</v>
      </c>
      <c r="T83" s="87">
        <v>0</v>
      </c>
      <c r="U83" s="87">
        <v>6751</v>
      </c>
      <c r="V83" s="87">
        <f t="shared" si="24"/>
        <v>30226</v>
      </c>
      <c r="W83" s="87">
        <f t="shared" si="24"/>
        <v>2664</v>
      </c>
      <c r="X83" s="87">
        <f t="shared" si="24"/>
        <v>0</v>
      </c>
      <c r="Y83" s="87">
        <f t="shared" si="24"/>
        <v>0</v>
      </c>
      <c r="Z83" s="87">
        <f t="shared" si="24"/>
        <v>0</v>
      </c>
      <c r="AA83" s="87">
        <f t="shared" si="24"/>
        <v>2664</v>
      </c>
      <c r="AB83" s="87" t="s">
        <v>32</v>
      </c>
      <c r="AC83" s="87">
        <f t="shared" si="24"/>
        <v>0</v>
      </c>
      <c r="AD83" s="87">
        <f t="shared" si="24"/>
        <v>27562</v>
      </c>
    </row>
    <row r="84" spans="1:30" ht="13.5">
      <c r="A84" s="17" t="s">
        <v>302</v>
      </c>
      <c r="B84" s="76" t="s">
        <v>233</v>
      </c>
      <c r="C84" s="77" t="s">
        <v>234</v>
      </c>
      <c r="D84" s="87">
        <f t="shared" si="12"/>
        <v>78800</v>
      </c>
      <c r="E84" s="87">
        <f t="shared" si="13"/>
        <v>328</v>
      </c>
      <c r="F84" s="87">
        <v>0</v>
      </c>
      <c r="G84" s="87">
        <v>0</v>
      </c>
      <c r="H84" s="87">
        <v>0</v>
      </c>
      <c r="I84" s="87">
        <v>0</v>
      </c>
      <c r="J84" s="87" t="s">
        <v>291</v>
      </c>
      <c r="K84" s="87">
        <v>328</v>
      </c>
      <c r="L84" s="87">
        <v>78472</v>
      </c>
      <c r="M84" s="87">
        <f t="shared" si="14"/>
        <v>14362</v>
      </c>
      <c r="N84" s="87">
        <f t="shared" si="15"/>
        <v>0</v>
      </c>
      <c r="O84" s="87">
        <v>0</v>
      </c>
      <c r="P84" s="87">
        <v>0</v>
      </c>
      <c r="Q84" s="87">
        <v>0</v>
      </c>
      <c r="R84" s="87">
        <v>0</v>
      </c>
      <c r="S84" s="87" t="s">
        <v>291</v>
      </c>
      <c r="T84" s="87">
        <v>0</v>
      </c>
      <c r="U84" s="87">
        <v>14362</v>
      </c>
      <c r="V84" s="87">
        <f t="shared" si="24"/>
        <v>93162</v>
      </c>
      <c r="W84" s="87">
        <f t="shared" si="24"/>
        <v>328</v>
      </c>
      <c r="X84" s="87">
        <f t="shared" si="24"/>
        <v>0</v>
      </c>
      <c r="Y84" s="87">
        <f t="shared" si="24"/>
        <v>0</v>
      </c>
      <c r="Z84" s="87">
        <f t="shared" si="24"/>
        <v>0</v>
      </c>
      <c r="AA84" s="87">
        <f t="shared" si="24"/>
        <v>0</v>
      </c>
      <c r="AB84" s="87" t="s">
        <v>32</v>
      </c>
      <c r="AC84" s="87">
        <f t="shared" si="24"/>
        <v>328</v>
      </c>
      <c r="AD84" s="87">
        <f t="shared" si="24"/>
        <v>92834</v>
      </c>
    </row>
    <row r="85" spans="1:30" ht="13.5">
      <c r="A85" s="17" t="s">
        <v>302</v>
      </c>
      <c r="B85" s="76" t="s">
        <v>235</v>
      </c>
      <c r="C85" s="77" t="s">
        <v>236</v>
      </c>
      <c r="D85" s="87">
        <f t="shared" si="12"/>
        <v>31597</v>
      </c>
      <c r="E85" s="87">
        <f t="shared" si="13"/>
        <v>0</v>
      </c>
      <c r="F85" s="87">
        <v>0</v>
      </c>
      <c r="G85" s="87">
        <v>0</v>
      </c>
      <c r="H85" s="87">
        <v>0</v>
      </c>
      <c r="I85" s="87">
        <v>0</v>
      </c>
      <c r="J85" s="87" t="s">
        <v>291</v>
      </c>
      <c r="K85" s="87">
        <v>0</v>
      </c>
      <c r="L85" s="87">
        <v>31597</v>
      </c>
      <c r="M85" s="87">
        <f t="shared" si="14"/>
        <v>9379</v>
      </c>
      <c r="N85" s="87">
        <f t="shared" si="15"/>
        <v>0</v>
      </c>
      <c r="O85" s="87">
        <v>0</v>
      </c>
      <c r="P85" s="87">
        <v>0</v>
      </c>
      <c r="Q85" s="87">
        <v>0</v>
      </c>
      <c r="R85" s="87">
        <v>0</v>
      </c>
      <c r="S85" s="87" t="s">
        <v>291</v>
      </c>
      <c r="T85" s="87">
        <v>0</v>
      </c>
      <c r="U85" s="87">
        <v>9379</v>
      </c>
      <c r="V85" s="87">
        <f t="shared" si="24"/>
        <v>40976</v>
      </c>
      <c r="W85" s="87">
        <f t="shared" si="24"/>
        <v>0</v>
      </c>
      <c r="X85" s="87">
        <f t="shared" si="24"/>
        <v>0</v>
      </c>
      <c r="Y85" s="87">
        <f t="shared" si="24"/>
        <v>0</v>
      </c>
      <c r="Z85" s="87">
        <f t="shared" si="24"/>
        <v>0</v>
      </c>
      <c r="AA85" s="87">
        <f t="shared" si="24"/>
        <v>0</v>
      </c>
      <c r="AB85" s="87" t="s">
        <v>32</v>
      </c>
      <c r="AC85" s="87">
        <f t="shared" si="24"/>
        <v>0</v>
      </c>
      <c r="AD85" s="87">
        <f t="shared" si="24"/>
        <v>40976</v>
      </c>
    </row>
    <row r="86" spans="1:30" ht="13.5">
      <c r="A86" s="17" t="s">
        <v>302</v>
      </c>
      <c r="B86" s="76" t="s">
        <v>237</v>
      </c>
      <c r="C86" s="77" t="s">
        <v>238</v>
      </c>
      <c r="D86" s="87">
        <f aca="true" t="shared" si="25" ref="D86:D149">E86+L86</f>
        <v>26653</v>
      </c>
      <c r="E86" s="87">
        <f aca="true" t="shared" si="26" ref="E86:E149">F86+G86+H86+I86+K86</f>
        <v>0</v>
      </c>
      <c r="F86" s="87">
        <v>0</v>
      </c>
      <c r="G86" s="87">
        <v>0</v>
      </c>
      <c r="H86" s="87">
        <v>0</v>
      </c>
      <c r="I86" s="87">
        <v>0</v>
      </c>
      <c r="J86" s="87" t="s">
        <v>291</v>
      </c>
      <c r="K86" s="87">
        <v>0</v>
      </c>
      <c r="L86" s="87">
        <v>26653</v>
      </c>
      <c r="M86" s="87">
        <f aca="true" t="shared" si="27" ref="M86:M149">N86+U86</f>
        <v>8707</v>
      </c>
      <c r="N86" s="87">
        <f aca="true" t="shared" si="28" ref="N86:N149">O86+P86+Q86+R86+T86</f>
        <v>0</v>
      </c>
      <c r="O86" s="87">
        <v>0</v>
      </c>
      <c r="P86" s="87">
        <v>0</v>
      </c>
      <c r="Q86" s="87">
        <v>0</v>
      </c>
      <c r="R86" s="87">
        <v>0</v>
      </c>
      <c r="S86" s="87" t="s">
        <v>291</v>
      </c>
      <c r="T86" s="87">
        <v>0</v>
      </c>
      <c r="U86" s="87">
        <v>8707</v>
      </c>
      <c r="V86" s="87">
        <f t="shared" si="24"/>
        <v>35360</v>
      </c>
      <c r="W86" s="87">
        <f t="shared" si="24"/>
        <v>0</v>
      </c>
      <c r="X86" s="87">
        <f t="shared" si="24"/>
        <v>0</v>
      </c>
      <c r="Y86" s="87">
        <f t="shared" si="24"/>
        <v>0</v>
      </c>
      <c r="Z86" s="87">
        <f t="shared" si="24"/>
        <v>0</v>
      </c>
      <c r="AA86" s="87">
        <f t="shared" si="24"/>
        <v>0</v>
      </c>
      <c r="AB86" s="87" t="s">
        <v>32</v>
      </c>
      <c r="AC86" s="87">
        <f t="shared" si="24"/>
        <v>0</v>
      </c>
      <c r="AD86" s="87">
        <f t="shared" si="24"/>
        <v>35360</v>
      </c>
    </row>
    <row r="87" spans="1:30" ht="13.5">
      <c r="A87" s="17" t="s">
        <v>302</v>
      </c>
      <c r="B87" s="76" t="s">
        <v>239</v>
      </c>
      <c r="C87" s="77" t="s">
        <v>240</v>
      </c>
      <c r="D87" s="87">
        <f t="shared" si="25"/>
        <v>27202</v>
      </c>
      <c r="E87" s="87">
        <f t="shared" si="26"/>
        <v>0</v>
      </c>
      <c r="F87" s="87">
        <v>0</v>
      </c>
      <c r="G87" s="87">
        <v>0</v>
      </c>
      <c r="H87" s="87">
        <v>0</v>
      </c>
      <c r="I87" s="87">
        <v>0</v>
      </c>
      <c r="J87" s="87" t="s">
        <v>291</v>
      </c>
      <c r="K87" s="87">
        <v>0</v>
      </c>
      <c r="L87" s="87">
        <v>27202</v>
      </c>
      <c r="M87" s="87">
        <f t="shared" si="27"/>
        <v>20222</v>
      </c>
      <c r="N87" s="87">
        <f t="shared" si="28"/>
        <v>0</v>
      </c>
      <c r="O87" s="87">
        <v>0</v>
      </c>
      <c r="P87" s="87">
        <v>0</v>
      </c>
      <c r="Q87" s="87">
        <v>0</v>
      </c>
      <c r="R87" s="87">
        <v>0</v>
      </c>
      <c r="S87" s="87" t="s">
        <v>291</v>
      </c>
      <c r="T87" s="87">
        <v>0</v>
      </c>
      <c r="U87" s="87">
        <v>20222</v>
      </c>
      <c r="V87" s="87">
        <f t="shared" si="24"/>
        <v>47424</v>
      </c>
      <c r="W87" s="87">
        <f t="shared" si="24"/>
        <v>0</v>
      </c>
      <c r="X87" s="87">
        <f t="shared" si="24"/>
        <v>0</v>
      </c>
      <c r="Y87" s="87">
        <f t="shared" si="24"/>
        <v>0</v>
      </c>
      <c r="Z87" s="87">
        <f t="shared" si="24"/>
        <v>0</v>
      </c>
      <c r="AA87" s="87">
        <f t="shared" si="24"/>
        <v>0</v>
      </c>
      <c r="AB87" s="87" t="s">
        <v>32</v>
      </c>
      <c r="AC87" s="87">
        <f t="shared" si="24"/>
        <v>0</v>
      </c>
      <c r="AD87" s="87">
        <f t="shared" si="24"/>
        <v>47424</v>
      </c>
    </row>
    <row r="88" spans="1:30" ht="13.5">
      <c r="A88" s="17" t="s">
        <v>302</v>
      </c>
      <c r="B88" s="76" t="s">
        <v>241</v>
      </c>
      <c r="C88" s="77" t="s">
        <v>242</v>
      </c>
      <c r="D88" s="87">
        <f t="shared" si="25"/>
        <v>35711</v>
      </c>
      <c r="E88" s="87">
        <f t="shared" si="26"/>
        <v>0</v>
      </c>
      <c r="F88" s="87">
        <v>0</v>
      </c>
      <c r="G88" s="87">
        <v>0</v>
      </c>
      <c r="H88" s="87">
        <v>0</v>
      </c>
      <c r="I88" s="87">
        <v>0</v>
      </c>
      <c r="J88" s="87" t="s">
        <v>291</v>
      </c>
      <c r="K88" s="87">
        <v>0</v>
      </c>
      <c r="L88" s="87">
        <v>35711</v>
      </c>
      <c r="M88" s="87">
        <f t="shared" si="27"/>
        <v>17725</v>
      </c>
      <c r="N88" s="87">
        <f t="shared" si="28"/>
        <v>0</v>
      </c>
      <c r="O88" s="87">
        <v>0</v>
      </c>
      <c r="P88" s="87">
        <v>0</v>
      </c>
      <c r="Q88" s="87">
        <v>0</v>
      </c>
      <c r="R88" s="87">
        <v>0</v>
      </c>
      <c r="S88" s="87" t="s">
        <v>291</v>
      </c>
      <c r="T88" s="87">
        <v>0</v>
      </c>
      <c r="U88" s="87">
        <v>17725</v>
      </c>
      <c r="V88" s="87">
        <f t="shared" si="24"/>
        <v>53436</v>
      </c>
      <c r="W88" s="87">
        <f t="shared" si="24"/>
        <v>0</v>
      </c>
      <c r="X88" s="87">
        <f t="shared" si="24"/>
        <v>0</v>
      </c>
      <c r="Y88" s="87">
        <f t="shared" si="24"/>
        <v>0</v>
      </c>
      <c r="Z88" s="87">
        <f t="shared" si="24"/>
        <v>0</v>
      </c>
      <c r="AA88" s="87">
        <f t="shared" si="24"/>
        <v>0</v>
      </c>
      <c r="AB88" s="87" t="s">
        <v>32</v>
      </c>
      <c r="AC88" s="87">
        <f t="shared" si="24"/>
        <v>0</v>
      </c>
      <c r="AD88" s="87">
        <f t="shared" si="24"/>
        <v>53436</v>
      </c>
    </row>
    <row r="89" spans="1:30" ht="13.5">
      <c r="A89" s="17" t="s">
        <v>302</v>
      </c>
      <c r="B89" s="76" t="s">
        <v>243</v>
      </c>
      <c r="C89" s="77" t="s">
        <v>244</v>
      </c>
      <c r="D89" s="87">
        <f t="shared" si="25"/>
        <v>19311</v>
      </c>
      <c r="E89" s="87">
        <f t="shared" si="26"/>
        <v>0</v>
      </c>
      <c r="F89" s="87">
        <v>0</v>
      </c>
      <c r="G89" s="87">
        <v>0</v>
      </c>
      <c r="H89" s="87">
        <v>0</v>
      </c>
      <c r="I89" s="87">
        <v>0</v>
      </c>
      <c r="J89" s="87" t="s">
        <v>291</v>
      </c>
      <c r="K89" s="87">
        <v>0</v>
      </c>
      <c r="L89" s="87">
        <v>19311</v>
      </c>
      <c r="M89" s="87">
        <f t="shared" si="27"/>
        <v>7578</v>
      </c>
      <c r="N89" s="87">
        <f t="shared" si="28"/>
        <v>0</v>
      </c>
      <c r="O89" s="87">
        <v>0</v>
      </c>
      <c r="P89" s="87">
        <v>0</v>
      </c>
      <c r="Q89" s="87">
        <v>0</v>
      </c>
      <c r="R89" s="87">
        <v>0</v>
      </c>
      <c r="S89" s="87" t="s">
        <v>291</v>
      </c>
      <c r="T89" s="87">
        <v>0</v>
      </c>
      <c r="U89" s="87">
        <v>7578</v>
      </c>
      <c r="V89" s="87">
        <f t="shared" si="24"/>
        <v>26889</v>
      </c>
      <c r="W89" s="87">
        <f t="shared" si="24"/>
        <v>0</v>
      </c>
      <c r="X89" s="87">
        <f t="shared" si="24"/>
        <v>0</v>
      </c>
      <c r="Y89" s="87">
        <f t="shared" si="24"/>
        <v>0</v>
      </c>
      <c r="Z89" s="87">
        <f t="shared" si="24"/>
        <v>0</v>
      </c>
      <c r="AA89" s="87">
        <f t="shared" si="24"/>
        <v>0</v>
      </c>
      <c r="AB89" s="87" t="s">
        <v>32</v>
      </c>
      <c r="AC89" s="87">
        <f t="shared" si="24"/>
        <v>0</v>
      </c>
      <c r="AD89" s="87">
        <f t="shared" si="24"/>
        <v>26889</v>
      </c>
    </row>
    <row r="90" spans="1:30" ht="13.5">
      <c r="A90" s="17" t="s">
        <v>302</v>
      </c>
      <c r="B90" s="76" t="s">
        <v>245</v>
      </c>
      <c r="C90" s="77" t="s">
        <v>246</v>
      </c>
      <c r="D90" s="87">
        <f t="shared" si="25"/>
        <v>31051</v>
      </c>
      <c r="E90" s="87">
        <f t="shared" si="26"/>
        <v>0</v>
      </c>
      <c r="F90" s="87">
        <v>0</v>
      </c>
      <c r="G90" s="87">
        <v>0</v>
      </c>
      <c r="H90" s="87">
        <v>0</v>
      </c>
      <c r="I90" s="87">
        <v>0</v>
      </c>
      <c r="J90" s="87" t="s">
        <v>291</v>
      </c>
      <c r="K90" s="87">
        <v>0</v>
      </c>
      <c r="L90" s="87">
        <v>31051</v>
      </c>
      <c r="M90" s="87">
        <f t="shared" si="27"/>
        <v>5775</v>
      </c>
      <c r="N90" s="87">
        <f t="shared" si="28"/>
        <v>0</v>
      </c>
      <c r="O90" s="87">
        <v>0</v>
      </c>
      <c r="P90" s="87">
        <v>0</v>
      </c>
      <c r="Q90" s="87">
        <v>0</v>
      </c>
      <c r="R90" s="87">
        <v>0</v>
      </c>
      <c r="S90" s="87" t="s">
        <v>291</v>
      </c>
      <c r="T90" s="87">
        <v>0</v>
      </c>
      <c r="U90" s="87">
        <v>5775</v>
      </c>
      <c r="V90" s="87">
        <f t="shared" si="24"/>
        <v>36826</v>
      </c>
      <c r="W90" s="87">
        <f t="shared" si="24"/>
        <v>0</v>
      </c>
      <c r="X90" s="87">
        <f t="shared" si="24"/>
        <v>0</v>
      </c>
      <c r="Y90" s="87">
        <f t="shared" si="24"/>
        <v>0</v>
      </c>
      <c r="Z90" s="87">
        <f t="shared" si="24"/>
        <v>0</v>
      </c>
      <c r="AA90" s="87">
        <f t="shared" si="24"/>
        <v>0</v>
      </c>
      <c r="AB90" s="87" t="s">
        <v>32</v>
      </c>
      <c r="AC90" s="87">
        <f t="shared" si="24"/>
        <v>0</v>
      </c>
      <c r="AD90" s="87">
        <f t="shared" si="24"/>
        <v>36826</v>
      </c>
    </row>
    <row r="91" spans="1:30" ht="13.5">
      <c r="A91" s="17" t="s">
        <v>302</v>
      </c>
      <c r="B91" s="76" t="s">
        <v>247</v>
      </c>
      <c r="C91" s="77" t="s">
        <v>248</v>
      </c>
      <c r="D91" s="87">
        <f t="shared" si="25"/>
        <v>119367</v>
      </c>
      <c r="E91" s="87">
        <f t="shared" si="26"/>
        <v>15304</v>
      </c>
      <c r="F91" s="87">
        <v>0</v>
      </c>
      <c r="G91" s="87">
        <v>0</v>
      </c>
      <c r="H91" s="87">
        <v>0</v>
      </c>
      <c r="I91" s="87">
        <v>15304</v>
      </c>
      <c r="J91" s="87" t="s">
        <v>291</v>
      </c>
      <c r="K91" s="87">
        <v>0</v>
      </c>
      <c r="L91" s="87">
        <v>104063</v>
      </c>
      <c r="M91" s="87">
        <f t="shared" si="27"/>
        <v>53837</v>
      </c>
      <c r="N91" s="87">
        <f t="shared" si="28"/>
        <v>1058</v>
      </c>
      <c r="O91" s="87">
        <v>529</v>
      </c>
      <c r="P91" s="87">
        <v>529</v>
      </c>
      <c r="Q91" s="87">
        <v>0</v>
      </c>
      <c r="R91" s="87">
        <v>0</v>
      </c>
      <c r="S91" s="87" t="s">
        <v>291</v>
      </c>
      <c r="T91" s="87">
        <v>0</v>
      </c>
      <c r="U91" s="87">
        <v>52779</v>
      </c>
      <c r="V91" s="87">
        <f t="shared" si="24"/>
        <v>173204</v>
      </c>
      <c r="W91" s="87">
        <f t="shared" si="24"/>
        <v>16362</v>
      </c>
      <c r="X91" s="87">
        <f t="shared" si="24"/>
        <v>529</v>
      </c>
      <c r="Y91" s="87">
        <f t="shared" si="24"/>
        <v>529</v>
      </c>
      <c r="Z91" s="87">
        <f t="shared" si="24"/>
        <v>0</v>
      </c>
      <c r="AA91" s="87">
        <f t="shared" si="24"/>
        <v>15304</v>
      </c>
      <c r="AB91" s="87" t="s">
        <v>32</v>
      </c>
      <c r="AC91" s="87">
        <f t="shared" si="24"/>
        <v>0</v>
      </c>
      <c r="AD91" s="87">
        <f t="shared" si="24"/>
        <v>156842</v>
      </c>
    </row>
    <row r="92" spans="1:30" ht="13.5">
      <c r="A92" s="17" t="s">
        <v>302</v>
      </c>
      <c r="B92" s="76" t="s">
        <v>249</v>
      </c>
      <c r="C92" s="77" t="s">
        <v>90</v>
      </c>
      <c r="D92" s="87">
        <f t="shared" si="25"/>
        <v>48545</v>
      </c>
      <c r="E92" s="87">
        <f t="shared" si="26"/>
        <v>8017</v>
      </c>
      <c r="F92" s="87">
        <v>0</v>
      </c>
      <c r="G92" s="87">
        <v>0</v>
      </c>
      <c r="H92" s="87">
        <v>0</v>
      </c>
      <c r="I92" s="87">
        <v>250</v>
      </c>
      <c r="J92" s="87" t="s">
        <v>291</v>
      </c>
      <c r="K92" s="87">
        <v>7767</v>
      </c>
      <c r="L92" s="87">
        <v>40528</v>
      </c>
      <c r="M92" s="87">
        <f t="shared" si="27"/>
        <v>17425</v>
      </c>
      <c r="N92" s="87">
        <f t="shared" si="28"/>
        <v>0</v>
      </c>
      <c r="O92" s="87">
        <v>0</v>
      </c>
      <c r="P92" s="87">
        <v>0</v>
      </c>
      <c r="Q92" s="87">
        <v>0</v>
      </c>
      <c r="R92" s="87">
        <v>0</v>
      </c>
      <c r="S92" s="87" t="s">
        <v>291</v>
      </c>
      <c r="T92" s="87">
        <v>0</v>
      </c>
      <c r="U92" s="87">
        <v>17425</v>
      </c>
      <c r="V92" s="87">
        <f t="shared" si="24"/>
        <v>65970</v>
      </c>
      <c r="W92" s="87">
        <f t="shared" si="24"/>
        <v>8017</v>
      </c>
      <c r="X92" s="87">
        <f t="shared" si="24"/>
        <v>0</v>
      </c>
      <c r="Y92" s="87">
        <f t="shared" si="24"/>
        <v>0</v>
      </c>
      <c r="Z92" s="87">
        <f t="shared" si="24"/>
        <v>0</v>
      </c>
      <c r="AA92" s="87">
        <f t="shared" si="24"/>
        <v>250</v>
      </c>
      <c r="AB92" s="87" t="s">
        <v>32</v>
      </c>
      <c r="AC92" s="87">
        <f t="shared" si="24"/>
        <v>7767</v>
      </c>
      <c r="AD92" s="87">
        <f t="shared" si="24"/>
        <v>57953</v>
      </c>
    </row>
    <row r="93" spans="1:30" ht="13.5">
      <c r="A93" s="17" t="s">
        <v>302</v>
      </c>
      <c r="B93" s="76" t="s">
        <v>250</v>
      </c>
      <c r="C93" s="77" t="s">
        <v>93</v>
      </c>
      <c r="D93" s="87">
        <f t="shared" si="25"/>
        <v>29308</v>
      </c>
      <c r="E93" s="87">
        <f t="shared" si="26"/>
        <v>362</v>
      </c>
      <c r="F93" s="87">
        <v>0</v>
      </c>
      <c r="G93" s="87">
        <v>0</v>
      </c>
      <c r="H93" s="87">
        <v>0</v>
      </c>
      <c r="I93" s="87">
        <v>0</v>
      </c>
      <c r="J93" s="87" t="s">
        <v>291</v>
      </c>
      <c r="K93" s="87">
        <v>362</v>
      </c>
      <c r="L93" s="87">
        <v>28946</v>
      </c>
      <c r="M93" s="87">
        <f t="shared" si="27"/>
        <v>9088</v>
      </c>
      <c r="N93" s="87">
        <f t="shared" si="28"/>
        <v>249</v>
      </c>
      <c r="O93" s="87">
        <v>0</v>
      </c>
      <c r="P93" s="87">
        <v>0</v>
      </c>
      <c r="Q93" s="87">
        <v>0</v>
      </c>
      <c r="R93" s="87">
        <v>249</v>
      </c>
      <c r="S93" s="87" t="s">
        <v>291</v>
      </c>
      <c r="T93" s="87">
        <v>0</v>
      </c>
      <c r="U93" s="87">
        <v>8839</v>
      </c>
      <c r="V93" s="87">
        <f t="shared" si="24"/>
        <v>38396</v>
      </c>
      <c r="W93" s="87">
        <f t="shared" si="24"/>
        <v>611</v>
      </c>
      <c r="X93" s="87">
        <f t="shared" si="24"/>
        <v>0</v>
      </c>
      <c r="Y93" s="87">
        <f t="shared" si="24"/>
        <v>0</v>
      </c>
      <c r="Z93" s="87">
        <f t="shared" si="24"/>
        <v>0</v>
      </c>
      <c r="AA93" s="87">
        <f t="shared" si="24"/>
        <v>249</v>
      </c>
      <c r="AB93" s="87" t="s">
        <v>32</v>
      </c>
      <c r="AC93" s="87">
        <f t="shared" si="24"/>
        <v>362</v>
      </c>
      <c r="AD93" s="87">
        <f t="shared" si="24"/>
        <v>37785</v>
      </c>
    </row>
    <row r="94" spans="1:30" ht="13.5">
      <c r="A94" s="17" t="s">
        <v>302</v>
      </c>
      <c r="B94" s="76" t="s">
        <v>251</v>
      </c>
      <c r="C94" s="77" t="s">
        <v>252</v>
      </c>
      <c r="D94" s="87">
        <f t="shared" si="25"/>
        <v>188771</v>
      </c>
      <c r="E94" s="87">
        <f t="shared" si="26"/>
        <v>23857</v>
      </c>
      <c r="F94" s="87">
        <v>0</v>
      </c>
      <c r="G94" s="87">
        <v>0</v>
      </c>
      <c r="H94" s="87">
        <v>0</v>
      </c>
      <c r="I94" s="87">
        <v>23857</v>
      </c>
      <c r="J94" s="87" t="s">
        <v>291</v>
      </c>
      <c r="K94" s="87">
        <v>0</v>
      </c>
      <c r="L94" s="87">
        <v>164914</v>
      </c>
      <c r="M94" s="87">
        <f t="shared" si="27"/>
        <v>34419</v>
      </c>
      <c r="N94" s="87">
        <f t="shared" si="28"/>
        <v>0</v>
      </c>
      <c r="O94" s="87">
        <v>0</v>
      </c>
      <c r="P94" s="87">
        <v>0</v>
      </c>
      <c r="Q94" s="87">
        <v>0</v>
      </c>
      <c r="R94" s="87">
        <v>0</v>
      </c>
      <c r="S94" s="87" t="s">
        <v>291</v>
      </c>
      <c r="T94" s="87">
        <v>0</v>
      </c>
      <c r="U94" s="87">
        <v>34419</v>
      </c>
      <c r="V94" s="87">
        <f t="shared" si="24"/>
        <v>223190</v>
      </c>
      <c r="W94" s="87">
        <f t="shared" si="24"/>
        <v>23857</v>
      </c>
      <c r="X94" s="87">
        <f t="shared" si="24"/>
        <v>0</v>
      </c>
      <c r="Y94" s="87">
        <f t="shared" si="24"/>
        <v>0</v>
      </c>
      <c r="Z94" s="87">
        <f t="shared" si="24"/>
        <v>0</v>
      </c>
      <c r="AA94" s="87">
        <f t="shared" si="24"/>
        <v>23857</v>
      </c>
      <c r="AB94" s="87" t="s">
        <v>32</v>
      </c>
      <c r="AC94" s="87">
        <f t="shared" si="24"/>
        <v>0</v>
      </c>
      <c r="AD94" s="87">
        <f t="shared" si="24"/>
        <v>199333</v>
      </c>
    </row>
    <row r="95" spans="1:30" ht="13.5">
      <c r="A95" s="17" t="s">
        <v>302</v>
      </c>
      <c r="B95" s="76" t="s">
        <v>253</v>
      </c>
      <c r="C95" s="77" t="s">
        <v>254</v>
      </c>
      <c r="D95" s="87">
        <f t="shared" si="25"/>
        <v>344255</v>
      </c>
      <c r="E95" s="87">
        <f t="shared" si="26"/>
        <v>58</v>
      </c>
      <c r="F95" s="87">
        <v>0</v>
      </c>
      <c r="G95" s="87">
        <v>0</v>
      </c>
      <c r="H95" s="87">
        <v>0</v>
      </c>
      <c r="I95" s="87">
        <v>0</v>
      </c>
      <c r="J95" s="87" t="s">
        <v>291</v>
      </c>
      <c r="K95" s="87">
        <v>58</v>
      </c>
      <c r="L95" s="87">
        <v>344197</v>
      </c>
      <c r="M95" s="87">
        <f t="shared" si="27"/>
        <v>43240</v>
      </c>
      <c r="N95" s="87">
        <f t="shared" si="28"/>
        <v>0</v>
      </c>
      <c r="O95" s="87">
        <v>0</v>
      </c>
      <c r="P95" s="87">
        <v>0</v>
      </c>
      <c r="Q95" s="87">
        <v>0</v>
      </c>
      <c r="R95" s="87">
        <v>0</v>
      </c>
      <c r="S95" s="87" t="s">
        <v>291</v>
      </c>
      <c r="T95" s="87">
        <v>0</v>
      </c>
      <c r="U95" s="87">
        <v>43240</v>
      </c>
      <c r="V95" s="87">
        <f t="shared" si="24"/>
        <v>387495</v>
      </c>
      <c r="W95" s="87">
        <f t="shared" si="24"/>
        <v>58</v>
      </c>
      <c r="X95" s="87">
        <f t="shared" si="24"/>
        <v>0</v>
      </c>
      <c r="Y95" s="87">
        <f t="shared" si="24"/>
        <v>0</v>
      </c>
      <c r="Z95" s="87">
        <f t="shared" si="24"/>
        <v>0</v>
      </c>
      <c r="AA95" s="87">
        <f t="shared" si="24"/>
        <v>0</v>
      </c>
      <c r="AB95" s="87" t="s">
        <v>32</v>
      </c>
      <c r="AC95" s="87">
        <f t="shared" si="24"/>
        <v>58</v>
      </c>
      <c r="AD95" s="87">
        <f t="shared" si="24"/>
        <v>387437</v>
      </c>
    </row>
    <row r="96" spans="1:30" ht="13.5">
      <c r="A96" s="17" t="s">
        <v>302</v>
      </c>
      <c r="B96" s="76" t="s">
        <v>255</v>
      </c>
      <c r="C96" s="77" t="s">
        <v>256</v>
      </c>
      <c r="D96" s="87">
        <f t="shared" si="25"/>
        <v>180988</v>
      </c>
      <c r="E96" s="87">
        <f t="shared" si="26"/>
        <v>152333</v>
      </c>
      <c r="F96" s="87">
        <v>32833</v>
      </c>
      <c r="G96" s="87">
        <v>0</v>
      </c>
      <c r="H96" s="87">
        <v>119500</v>
      </c>
      <c r="I96" s="87">
        <v>0</v>
      </c>
      <c r="J96" s="87" t="s">
        <v>291</v>
      </c>
      <c r="K96" s="87">
        <v>0</v>
      </c>
      <c r="L96" s="87">
        <v>28655</v>
      </c>
      <c r="M96" s="87">
        <f t="shared" si="27"/>
        <v>19540</v>
      </c>
      <c r="N96" s="87">
        <f t="shared" si="28"/>
        <v>3246</v>
      </c>
      <c r="O96" s="87">
        <v>1623</v>
      </c>
      <c r="P96" s="87">
        <v>1623</v>
      </c>
      <c r="Q96" s="87">
        <v>0</v>
      </c>
      <c r="R96" s="87">
        <v>0</v>
      </c>
      <c r="S96" s="87" t="s">
        <v>291</v>
      </c>
      <c r="T96" s="87">
        <v>0</v>
      </c>
      <c r="U96" s="87">
        <v>16294</v>
      </c>
      <c r="V96" s="87">
        <f t="shared" si="24"/>
        <v>200528</v>
      </c>
      <c r="W96" s="87">
        <f t="shared" si="24"/>
        <v>155579</v>
      </c>
      <c r="X96" s="87">
        <f t="shared" si="24"/>
        <v>34456</v>
      </c>
      <c r="Y96" s="87">
        <f t="shared" si="24"/>
        <v>1623</v>
      </c>
      <c r="Z96" s="87">
        <f t="shared" si="24"/>
        <v>119500</v>
      </c>
      <c r="AA96" s="87">
        <f t="shared" si="24"/>
        <v>0</v>
      </c>
      <c r="AB96" s="87" t="s">
        <v>32</v>
      </c>
      <c r="AC96" s="87">
        <f t="shared" si="24"/>
        <v>0</v>
      </c>
      <c r="AD96" s="87">
        <f t="shared" si="24"/>
        <v>44949</v>
      </c>
    </row>
    <row r="97" spans="1:30" ht="13.5">
      <c r="A97" s="17" t="s">
        <v>302</v>
      </c>
      <c r="B97" s="76" t="s">
        <v>257</v>
      </c>
      <c r="C97" s="77" t="s">
        <v>258</v>
      </c>
      <c r="D97" s="87">
        <f t="shared" si="25"/>
        <v>28390</v>
      </c>
      <c r="E97" s="87">
        <f t="shared" si="26"/>
        <v>3615</v>
      </c>
      <c r="F97" s="87">
        <v>0</v>
      </c>
      <c r="G97" s="87">
        <v>0</v>
      </c>
      <c r="H97" s="87">
        <v>0</v>
      </c>
      <c r="I97" s="87">
        <v>1505</v>
      </c>
      <c r="J97" s="87" t="s">
        <v>291</v>
      </c>
      <c r="K97" s="87">
        <v>2110</v>
      </c>
      <c r="L97" s="87">
        <v>24775</v>
      </c>
      <c r="M97" s="87">
        <f t="shared" si="27"/>
        <v>30706</v>
      </c>
      <c r="N97" s="87">
        <f t="shared" si="28"/>
        <v>0</v>
      </c>
      <c r="O97" s="87">
        <v>0</v>
      </c>
      <c r="P97" s="87">
        <v>0</v>
      </c>
      <c r="Q97" s="87">
        <v>0</v>
      </c>
      <c r="R97" s="87">
        <v>0</v>
      </c>
      <c r="S97" s="87" t="s">
        <v>291</v>
      </c>
      <c r="T97" s="87">
        <v>0</v>
      </c>
      <c r="U97" s="87">
        <v>30706</v>
      </c>
      <c r="V97" s="87">
        <f t="shared" si="24"/>
        <v>59096</v>
      </c>
      <c r="W97" s="87">
        <f t="shared" si="24"/>
        <v>3615</v>
      </c>
      <c r="X97" s="87">
        <f t="shared" si="24"/>
        <v>0</v>
      </c>
      <c r="Y97" s="87">
        <f t="shared" si="24"/>
        <v>0</v>
      </c>
      <c r="Z97" s="87">
        <f t="shared" si="24"/>
        <v>0</v>
      </c>
      <c r="AA97" s="87">
        <f t="shared" si="24"/>
        <v>1505</v>
      </c>
      <c r="AB97" s="87" t="s">
        <v>32</v>
      </c>
      <c r="AC97" s="87">
        <f t="shared" si="24"/>
        <v>2110</v>
      </c>
      <c r="AD97" s="87">
        <f t="shared" si="24"/>
        <v>55481</v>
      </c>
    </row>
    <row r="98" spans="1:30" ht="13.5">
      <c r="A98" s="17" t="s">
        <v>302</v>
      </c>
      <c r="B98" s="76" t="s">
        <v>259</v>
      </c>
      <c r="C98" s="77" t="s">
        <v>260</v>
      </c>
      <c r="D98" s="87">
        <f t="shared" si="25"/>
        <v>52315</v>
      </c>
      <c r="E98" s="87">
        <f t="shared" si="26"/>
        <v>2142</v>
      </c>
      <c r="F98" s="87">
        <v>0</v>
      </c>
      <c r="G98" s="87">
        <v>0</v>
      </c>
      <c r="H98" s="87">
        <v>0</v>
      </c>
      <c r="I98" s="87">
        <v>0</v>
      </c>
      <c r="J98" s="87" t="s">
        <v>291</v>
      </c>
      <c r="K98" s="87">
        <v>2142</v>
      </c>
      <c r="L98" s="87">
        <v>50173</v>
      </c>
      <c r="M98" s="87">
        <f t="shared" si="27"/>
        <v>52497</v>
      </c>
      <c r="N98" s="87">
        <f t="shared" si="28"/>
        <v>0</v>
      </c>
      <c r="O98" s="87">
        <v>0</v>
      </c>
      <c r="P98" s="87">
        <v>0</v>
      </c>
      <c r="Q98" s="87">
        <v>0</v>
      </c>
      <c r="R98" s="87">
        <v>0</v>
      </c>
      <c r="S98" s="87" t="s">
        <v>291</v>
      </c>
      <c r="T98" s="87">
        <v>0</v>
      </c>
      <c r="U98" s="87">
        <v>52497</v>
      </c>
      <c r="V98" s="87">
        <f t="shared" si="24"/>
        <v>104812</v>
      </c>
      <c r="W98" s="87">
        <f t="shared" si="24"/>
        <v>2142</v>
      </c>
      <c r="X98" s="87">
        <f t="shared" si="24"/>
        <v>0</v>
      </c>
      <c r="Y98" s="87">
        <f t="shared" si="24"/>
        <v>0</v>
      </c>
      <c r="Z98" s="87">
        <f t="shared" si="24"/>
        <v>0</v>
      </c>
      <c r="AA98" s="87">
        <f t="shared" si="24"/>
        <v>0</v>
      </c>
      <c r="AB98" s="87" t="s">
        <v>32</v>
      </c>
      <c r="AC98" s="87">
        <f t="shared" si="24"/>
        <v>2142</v>
      </c>
      <c r="AD98" s="87">
        <f t="shared" si="24"/>
        <v>102670</v>
      </c>
    </row>
    <row r="99" spans="1:30" ht="13.5">
      <c r="A99" s="17" t="s">
        <v>302</v>
      </c>
      <c r="B99" s="76" t="s">
        <v>261</v>
      </c>
      <c r="C99" s="77" t="s">
        <v>262</v>
      </c>
      <c r="D99" s="87">
        <f t="shared" si="25"/>
        <v>153493</v>
      </c>
      <c r="E99" s="87">
        <f t="shared" si="26"/>
        <v>13100</v>
      </c>
      <c r="F99" s="87">
        <v>0</v>
      </c>
      <c r="G99" s="87">
        <v>0</v>
      </c>
      <c r="H99" s="87">
        <v>0</v>
      </c>
      <c r="I99" s="87">
        <v>12960</v>
      </c>
      <c r="J99" s="87" t="s">
        <v>291</v>
      </c>
      <c r="K99" s="87">
        <v>140</v>
      </c>
      <c r="L99" s="87">
        <v>140393</v>
      </c>
      <c r="M99" s="87">
        <f t="shared" si="27"/>
        <v>22487</v>
      </c>
      <c r="N99" s="87">
        <f t="shared" si="28"/>
        <v>4</v>
      </c>
      <c r="O99" s="87">
        <v>0</v>
      </c>
      <c r="P99" s="87">
        <v>0</v>
      </c>
      <c r="Q99" s="87">
        <v>0</v>
      </c>
      <c r="R99" s="87">
        <v>0</v>
      </c>
      <c r="S99" s="87" t="s">
        <v>291</v>
      </c>
      <c r="T99" s="87">
        <v>4</v>
      </c>
      <c r="U99" s="87">
        <v>22483</v>
      </c>
      <c r="V99" s="87">
        <f t="shared" si="24"/>
        <v>175980</v>
      </c>
      <c r="W99" s="87">
        <f t="shared" si="24"/>
        <v>13104</v>
      </c>
      <c r="X99" s="87">
        <f t="shared" si="24"/>
        <v>0</v>
      </c>
      <c r="Y99" s="87">
        <f t="shared" si="24"/>
        <v>0</v>
      </c>
      <c r="Z99" s="87">
        <f t="shared" si="24"/>
        <v>0</v>
      </c>
      <c r="AA99" s="87">
        <f t="shared" si="24"/>
        <v>12960</v>
      </c>
      <c r="AB99" s="87" t="s">
        <v>32</v>
      </c>
      <c r="AC99" s="87">
        <f t="shared" si="24"/>
        <v>144</v>
      </c>
      <c r="AD99" s="87">
        <f t="shared" si="24"/>
        <v>162876</v>
      </c>
    </row>
    <row r="100" spans="1:30" ht="13.5">
      <c r="A100" s="17" t="s">
        <v>302</v>
      </c>
      <c r="B100" s="76" t="s">
        <v>263</v>
      </c>
      <c r="C100" s="77" t="s">
        <v>264</v>
      </c>
      <c r="D100" s="87">
        <f t="shared" si="25"/>
        <v>69758</v>
      </c>
      <c r="E100" s="87">
        <f t="shared" si="26"/>
        <v>5143</v>
      </c>
      <c r="F100" s="87">
        <v>0</v>
      </c>
      <c r="G100" s="87">
        <v>0</v>
      </c>
      <c r="H100" s="87">
        <v>0</v>
      </c>
      <c r="I100" s="87">
        <v>5127</v>
      </c>
      <c r="J100" s="87" t="s">
        <v>291</v>
      </c>
      <c r="K100" s="87">
        <v>16</v>
      </c>
      <c r="L100" s="87">
        <v>64615</v>
      </c>
      <c r="M100" s="87">
        <f t="shared" si="27"/>
        <v>12120</v>
      </c>
      <c r="N100" s="87">
        <f t="shared" si="28"/>
        <v>0</v>
      </c>
      <c r="O100" s="87">
        <v>0</v>
      </c>
      <c r="P100" s="87">
        <v>0</v>
      </c>
      <c r="Q100" s="87">
        <v>0</v>
      </c>
      <c r="R100" s="87">
        <v>0</v>
      </c>
      <c r="S100" s="87" t="s">
        <v>291</v>
      </c>
      <c r="T100" s="87">
        <v>0</v>
      </c>
      <c r="U100" s="87">
        <v>12120</v>
      </c>
      <c r="V100" s="87">
        <f t="shared" si="24"/>
        <v>81878</v>
      </c>
      <c r="W100" s="87">
        <f t="shared" si="24"/>
        <v>5143</v>
      </c>
      <c r="X100" s="87">
        <f t="shared" si="24"/>
        <v>0</v>
      </c>
      <c r="Y100" s="87">
        <f t="shared" si="24"/>
        <v>0</v>
      </c>
      <c r="Z100" s="87">
        <f t="shared" si="24"/>
        <v>0</v>
      </c>
      <c r="AA100" s="87">
        <f t="shared" si="24"/>
        <v>5127</v>
      </c>
      <c r="AB100" s="87" t="s">
        <v>32</v>
      </c>
      <c r="AC100" s="87">
        <f t="shared" si="24"/>
        <v>16</v>
      </c>
      <c r="AD100" s="87">
        <f t="shared" si="24"/>
        <v>76735</v>
      </c>
    </row>
    <row r="101" spans="1:30" ht="13.5">
      <c r="A101" s="17" t="s">
        <v>302</v>
      </c>
      <c r="B101" s="76" t="s">
        <v>265</v>
      </c>
      <c r="C101" s="77" t="s">
        <v>2</v>
      </c>
      <c r="D101" s="87">
        <f t="shared" si="25"/>
        <v>117094</v>
      </c>
      <c r="E101" s="87">
        <f t="shared" si="26"/>
        <v>9002</v>
      </c>
      <c r="F101" s="87">
        <v>0</v>
      </c>
      <c r="G101" s="87">
        <v>0</v>
      </c>
      <c r="H101" s="87">
        <v>0</v>
      </c>
      <c r="I101" s="87">
        <v>9002</v>
      </c>
      <c r="J101" s="87" t="s">
        <v>291</v>
      </c>
      <c r="K101" s="87">
        <v>0</v>
      </c>
      <c r="L101" s="87">
        <v>108092</v>
      </c>
      <c r="M101" s="87">
        <f t="shared" si="27"/>
        <v>15765</v>
      </c>
      <c r="N101" s="87">
        <f t="shared" si="28"/>
        <v>0</v>
      </c>
      <c r="O101" s="87">
        <v>0</v>
      </c>
      <c r="P101" s="87">
        <v>0</v>
      </c>
      <c r="Q101" s="87">
        <v>0</v>
      </c>
      <c r="R101" s="87">
        <v>0</v>
      </c>
      <c r="S101" s="87" t="s">
        <v>291</v>
      </c>
      <c r="T101" s="87">
        <v>0</v>
      </c>
      <c r="U101" s="87">
        <v>15765</v>
      </c>
      <c r="V101" s="87">
        <f t="shared" si="24"/>
        <v>132859</v>
      </c>
      <c r="W101" s="87">
        <f t="shared" si="24"/>
        <v>9002</v>
      </c>
      <c r="X101" s="87">
        <f t="shared" si="24"/>
        <v>0</v>
      </c>
      <c r="Y101" s="87">
        <f t="shared" si="24"/>
        <v>0</v>
      </c>
      <c r="Z101" s="87">
        <f t="shared" si="24"/>
        <v>0</v>
      </c>
      <c r="AA101" s="87">
        <f t="shared" si="24"/>
        <v>9002</v>
      </c>
      <c r="AB101" s="87" t="s">
        <v>32</v>
      </c>
      <c r="AC101" s="87">
        <f t="shared" si="24"/>
        <v>0</v>
      </c>
      <c r="AD101" s="87">
        <f t="shared" si="24"/>
        <v>123857</v>
      </c>
    </row>
    <row r="102" spans="1:30" ht="13.5">
      <c r="A102" s="17" t="s">
        <v>302</v>
      </c>
      <c r="B102" s="76" t="s">
        <v>266</v>
      </c>
      <c r="C102" s="77" t="s">
        <v>267</v>
      </c>
      <c r="D102" s="87">
        <f t="shared" si="25"/>
        <v>83951</v>
      </c>
      <c r="E102" s="87">
        <f t="shared" si="26"/>
        <v>0</v>
      </c>
      <c r="F102" s="87">
        <v>0</v>
      </c>
      <c r="G102" s="87">
        <v>0</v>
      </c>
      <c r="H102" s="87">
        <v>0</v>
      </c>
      <c r="I102" s="87">
        <v>0</v>
      </c>
      <c r="J102" s="87" t="s">
        <v>291</v>
      </c>
      <c r="K102" s="87">
        <v>0</v>
      </c>
      <c r="L102" s="87">
        <v>83951</v>
      </c>
      <c r="M102" s="87">
        <f t="shared" si="27"/>
        <v>14465</v>
      </c>
      <c r="N102" s="87">
        <f t="shared" si="28"/>
        <v>0</v>
      </c>
      <c r="O102" s="87">
        <v>0</v>
      </c>
      <c r="P102" s="87">
        <v>0</v>
      </c>
      <c r="Q102" s="87">
        <v>0</v>
      </c>
      <c r="R102" s="87">
        <v>0</v>
      </c>
      <c r="S102" s="87" t="s">
        <v>291</v>
      </c>
      <c r="T102" s="87">
        <v>0</v>
      </c>
      <c r="U102" s="87">
        <v>14465</v>
      </c>
      <c r="V102" s="87">
        <f t="shared" si="24"/>
        <v>98416</v>
      </c>
      <c r="W102" s="87">
        <f t="shared" si="24"/>
        <v>0</v>
      </c>
      <c r="X102" s="87">
        <f t="shared" si="24"/>
        <v>0</v>
      </c>
      <c r="Y102" s="87">
        <f t="shared" si="24"/>
        <v>0</v>
      </c>
      <c r="Z102" s="87">
        <f t="shared" si="24"/>
        <v>0</v>
      </c>
      <c r="AA102" s="87">
        <f t="shared" si="24"/>
        <v>0</v>
      </c>
      <c r="AB102" s="87" t="s">
        <v>32</v>
      </c>
      <c r="AC102" s="87">
        <f t="shared" si="24"/>
        <v>0</v>
      </c>
      <c r="AD102" s="87">
        <f t="shared" si="24"/>
        <v>98416</v>
      </c>
    </row>
    <row r="103" spans="1:30" ht="13.5">
      <c r="A103" s="17" t="s">
        <v>302</v>
      </c>
      <c r="B103" s="76" t="s">
        <v>268</v>
      </c>
      <c r="C103" s="77" t="s">
        <v>269</v>
      </c>
      <c r="D103" s="87">
        <f t="shared" si="25"/>
        <v>16994</v>
      </c>
      <c r="E103" s="87">
        <f t="shared" si="26"/>
        <v>0</v>
      </c>
      <c r="F103" s="87">
        <v>0</v>
      </c>
      <c r="G103" s="87">
        <v>0</v>
      </c>
      <c r="H103" s="87">
        <v>0</v>
      </c>
      <c r="I103" s="87">
        <v>0</v>
      </c>
      <c r="J103" s="87" t="s">
        <v>291</v>
      </c>
      <c r="K103" s="87">
        <v>0</v>
      </c>
      <c r="L103" s="87">
        <v>16994</v>
      </c>
      <c r="M103" s="87">
        <f t="shared" si="27"/>
        <v>7301</v>
      </c>
      <c r="N103" s="87">
        <f t="shared" si="28"/>
        <v>0</v>
      </c>
      <c r="O103" s="87">
        <v>0</v>
      </c>
      <c r="P103" s="87">
        <v>0</v>
      </c>
      <c r="Q103" s="87">
        <v>0</v>
      </c>
      <c r="R103" s="87">
        <v>0</v>
      </c>
      <c r="S103" s="87" t="s">
        <v>291</v>
      </c>
      <c r="T103" s="87">
        <v>0</v>
      </c>
      <c r="U103" s="87">
        <v>7301</v>
      </c>
      <c r="V103" s="87">
        <f t="shared" si="24"/>
        <v>24295</v>
      </c>
      <c r="W103" s="87">
        <f t="shared" si="24"/>
        <v>0</v>
      </c>
      <c r="X103" s="87">
        <f t="shared" si="24"/>
        <v>0</v>
      </c>
      <c r="Y103" s="87">
        <f t="shared" si="24"/>
        <v>0</v>
      </c>
      <c r="Z103" s="87">
        <f t="shared" si="24"/>
        <v>0</v>
      </c>
      <c r="AA103" s="87">
        <f t="shared" si="24"/>
        <v>0</v>
      </c>
      <c r="AB103" s="87" t="s">
        <v>32</v>
      </c>
      <c r="AC103" s="87">
        <f t="shared" si="24"/>
        <v>0</v>
      </c>
      <c r="AD103" s="87">
        <f t="shared" si="24"/>
        <v>24295</v>
      </c>
    </row>
    <row r="104" spans="1:30" ht="13.5">
      <c r="A104" s="17" t="s">
        <v>302</v>
      </c>
      <c r="B104" s="76" t="s">
        <v>270</v>
      </c>
      <c r="C104" s="77" t="s">
        <v>271</v>
      </c>
      <c r="D104" s="87">
        <f t="shared" si="25"/>
        <v>16529</v>
      </c>
      <c r="E104" s="87">
        <f t="shared" si="26"/>
        <v>1590</v>
      </c>
      <c r="F104" s="87">
        <v>300</v>
      </c>
      <c r="G104" s="87">
        <v>0</v>
      </c>
      <c r="H104" s="87">
        <v>0</v>
      </c>
      <c r="I104" s="87">
        <v>1290</v>
      </c>
      <c r="J104" s="87" t="s">
        <v>291</v>
      </c>
      <c r="K104" s="87">
        <v>0</v>
      </c>
      <c r="L104" s="87">
        <v>14939</v>
      </c>
      <c r="M104" s="87">
        <f t="shared" si="27"/>
        <v>7512</v>
      </c>
      <c r="N104" s="87">
        <f t="shared" si="28"/>
        <v>0</v>
      </c>
      <c r="O104" s="87">
        <v>0</v>
      </c>
      <c r="P104" s="87">
        <v>0</v>
      </c>
      <c r="Q104" s="87">
        <v>0</v>
      </c>
      <c r="R104" s="87">
        <v>0</v>
      </c>
      <c r="S104" s="87" t="s">
        <v>291</v>
      </c>
      <c r="T104" s="87">
        <v>0</v>
      </c>
      <c r="U104" s="87">
        <v>7512</v>
      </c>
      <c r="V104" s="87">
        <f t="shared" si="24"/>
        <v>24041</v>
      </c>
      <c r="W104" s="87">
        <f t="shared" si="24"/>
        <v>1590</v>
      </c>
      <c r="X104" s="87">
        <f t="shared" si="24"/>
        <v>300</v>
      </c>
      <c r="Y104" s="87">
        <f t="shared" si="24"/>
        <v>0</v>
      </c>
      <c r="Z104" s="87">
        <f t="shared" si="24"/>
        <v>0</v>
      </c>
      <c r="AA104" s="87">
        <f t="shared" si="24"/>
        <v>1290</v>
      </c>
      <c r="AB104" s="87" t="s">
        <v>32</v>
      </c>
      <c r="AC104" s="87">
        <f t="shared" si="24"/>
        <v>0</v>
      </c>
      <c r="AD104" s="87">
        <f t="shared" si="24"/>
        <v>22451</v>
      </c>
    </row>
    <row r="105" spans="1:30" ht="13.5">
      <c r="A105" s="17" t="s">
        <v>302</v>
      </c>
      <c r="B105" s="76" t="s">
        <v>272</v>
      </c>
      <c r="C105" s="77" t="s">
        <v>273</v>
      </c>
      <c r="D105" s="87">
        <f t="shared" si="25"/>
        <v>203675</v>
      </c>
      <c r="E105" s="87">
        <f t="shared" si="26"/>
        <v>14321</v>
      </c>
      <c r="F105" s="87">
        <v>0</v>
      </c>
      <c r="G105" s="87">
        <v>0</v>
      </c>
      <c r="H105" s="87">
        <v>0</v>
      </c>
      <c r="I105" s="87">
        <v>5024</v>
      </c>
      <c r="J105" s="87" t="s">
        <v>291</v>
      </c>
      <c r="K105" s="87">
        <v>9297</v>
      </c>
      <c r="L105" s="87">
        <v>189354</v>
      </c>
      <c r="M105" s="87">
        <f t="shared" si="27"/>
        <v>72048</v>
      </c>
      <c r="N105" s="87">
        <f t="shared" si="28"/>
        <v>0</v>
      </c>
      <c r="O105" s="87">
        <v>0</v>
      </c>
      <c r="P105" s="87">
        <v>0</v>
      </c>
      <c r="Q105" s="87">
        <v>0</v>
      </c>
      <c r="R105" s="87">
        <v>0</v>
      </c>
      <c r="S105" s="87" t="s">
        <v>291</v>
      </c>
      <c r="T105" s="87">
        <v>0</v>
      </c>
      <c r="U105" s="87">
        <v>72048</v>
      </c>
      <c r="V105" s="87">
        <f t="shared" si="24"/>
        <v>275723</v>
      </c>
      <c r="W105" s="87">
        <f t="shared" si="24"/>
        <v>14321</v>
      </c>
      <c r="X105" s="87">
        <f t="shared" si="24"/>
        <v>0</v>
      </c>
      <c r="Y105" s="87">
        <f t="shared" si="24"/>
        <v>0</v>
      </c>
      <c r="Z105" s="87">
        <f t="shared" si="24"/>
        <v>0</v>
      </c>
      <c r="AA105" s="87">
        <f aca="true" t="shared" si="29" ref="V105:AD126">I105+R105</f>
        <v>5024</v>
      </c>
      <c r="AB105" s="87" t="s">
        <v>32</v>
      </c>
      <c r="AC105" s="87">
        <f t="shared" si="29"/>
        <v>9297</v>
      </c>
      <c r="AD105" s="87">
        <f t="shared" si="29"/>
        <v>261402</v>
      </c>
    </row>
    <row r="106" spans="1:30" ht="13.5">
      <c r="A106" s="17" t="s">
        <v>302</v>
      </c>
      <c r="B106" s="76" t="s">
        <v>274</v>
      </c>
      <c r="C106" s="77" t="s">
        <v>275</v>
      </c>
      <c r="D106" s="87">
        <f t="shared" si="25"/>
        <v>70339</v>
      </c>
      <c r="E106" s="87">
        <f t="shared" si="26"/>
        <v>4742</v>
      </c>
      <c r="F106" s="87">
        <v>0</v>
      </c>
      <c r="G106" s="87">
        <v>0</v>
      </c>
      <c r="H106" s="87">
        <v>0</v>
      </c>
      <c r="I106" s="87">
        <v>4742</v>
      </c>
      <c r="J106" s="87" t="s">
        <v>291</v>
      </c>
      <c r="K106" s="87">
        <v>0</v>
      </c>
      <c r="L106" s="87">
        <v>65597</v>
      </c>
      <c r="M106" s="87">
        <f t="shared" si="27"/>
        <v>35517</v>
      </c>
      <c r="N106" s="87">
        <f t="shared" si="28"/>
        <v>0</v>
      </c>
      <c r="O106" s="87">
        <v>0</v>
      </c>
      <c r="P106" s="87">
        <v>0</v>
      </c>
      <c r="Q106" s="87">
        <v>0</v>
      </c>
      <c r="R106" s="87">
        <v>0</v>
      </c>
      <c r="S106" s="87" t="s">
        <v>291</v>
      </c>
      <c r="T106" s="87">
        <v>0</v>
      </c>
      <c r="U106" s="87">
        <v>35517</v>
      </c>
      <c r="V106" s="87">
        <f t="shared" si="29"/>
        <v>105856</v>
      </c>
      <c r="W106" s="87">
        <f t="shared" si="29"/>
        <v>4742</v>
      </c>
      <c r="X106" s="87">
        <f t="shared" si="29"/>
        <v>0</v>
      </c>
      <c r="Y106" s="87">
        <f t="shared" si="29"/>
        <v>0</v>
      </c>
      <c r="Z106" s="87">
        <f t="shared" si="29"/>
        <v>0</v>
      </c>
      <c r="AA106" s="87">
        <f t="shared" si="29"/>
        <v>4742</v>
      </c>
      <c r="AB106" s="87" t="s">
        <v>32</v>
      </c>
      <c r="AC106" s="87">
        <f t="shared" si="29"/>
        <v>0</v>
      </c>
      <c r="AD106" s="87">
        <f t="shared" si="29"/>
        <v>101114</v>
      </c>
    </row>
    <row r="107" spans="1:30" ht="13.5">
      <c r="A107" s="17" t="s">
        <v>302</v>
      </c>
      <c r="B107" s="76" t="s">
        <v>276</v>
      </c>
      <c r="C107" s="77" t="s">
        <v>277</v>
      </c>
      <c r="D107" s="87">
        <f t="shared" si="25"/>
        <v>91150</v>
      </c>
      <c r="E107" s="87">
        <f t="shared" si="26"/>
        <v>3953</v>
      </c>
      <c r="F107" s="87">
        <v>0</v>
      </c>
      <c r="G107" s="87">
        <v>0</v>
      </c>
      <c r="H107" s="87">
        <v>0</v>
      </c>
      <c r="I107" s="87">
        <v>3923</v>
      </c>
      <c r="J107" s="87" t="s">
        <v>291</v>
      </c>
      <c r="K107" s="87">
        <v>30</v>
      </c>
      <c r="L107" s="87">
        <v>87197</v>
      </c>
      <c r="M107" s="87">
        <f t="shared" si="27"/>
        <v>13290</v>
      </c>
      <c r="N107" s="87">
        <f t="shared" si="28"/>
        <v>0</v>
      </c>
      <c r="O107" s="87">
        <v>0</v>
      </c>
      <c r="P107" s="87">
        <v>0</v>
      </c>
      <c r="Q107" s="87">
        <v>0</v>
      </c>
      <c r="R107" s="87">
        <v>0</v>
      </c>
      <c r="S107" s="87" t="s">
        <v>291</v>
      </c>
      <c r="T107" s="87">
        <v>0</v>
      </c>
      <c r="U107" s="87">
        <v>13290</v>
      </c>
      <c r="V107" s="87">
        <f t="shared" si="29"/>
        <v>104440</v>
      </c>
      <c r="W107" s="87">
        <f t="shared" si="29"/>
        <v>3953</v>
      </c>
      <c r="X107" s="87">
        <f t="shared" si="29"/>
        <v>0</v>
      </c>
      <c r="Y107" s="87">
        <f t="shared" si="29"/>
        <v>0</v>
      </c>
      <c r="Z107" s="87">
        <f t="shared" si="29"/>
        <v>0</v>
      </c>
      <c r="AA107" s="87">
        <f t="shared" si="29"/>
        <v>3923</v>
      </c>
      <c r="AB107" s="87" t="s">
        <v>32</v>
      </c>
      <c r="AC107" s="87">
        <f t="shared" si="29"/>
        <v>30</v>
      </c>
      <c r="AD107" s="87">
        <f t="shared" si="29"/>
        <v>100487</v>
      </c>
    </row>
    <row r="108" spans="1:30" ht="13.5">
      <c r="A108" s="17" t="s">
        <v>302</v>
      </c>
      <c r="B108" s="76" t="s">
        <v>278</v>
      </c>
      <c r="C108" s="77" t="s">
        <v>279</v>
      </c>
      <c r="D108" s="87">
        <f t="shared" si="25"/>
        <v>11713</v>
      </c>
      <c r="E108" s="87">
        <f t="shared" si="26"/>
        <v>0</v>
      </c>
      <c r="F108" s="87">
        <v>0</v>
      </c>
      <c r="G108" s="87">
        <v>0</v>
      </c>
      <c r="H108" s="87">
        <v>0</v>
      </c>
      <c r="I108" s="87">
        <v>0</v>
      </c>
      <c r="J108" s="87" t="s">
        <v>291</v>
      </c>
      <c r="K108" s="87">
        <v>0</v>
      </c>
      <c r="L108" s="87">
        <v>11713</v>
      </c>
      <c r="M108" s="87">
        <f t="shared" si="27"/>
        <v>20446</v>
      </c>
      <c r="N108" s="87">
        <f t="shared" si="28"/>
        <v>0</v>
      </c>
      <c r="O108" s="87">
        <v>0</v>
      </c>
      <c r="P108" s="87">
        <v>0</v>
      </c>
      <c r="Q108" s="87">
        <v>0</v>
      </c>
      <c r="R108" s="87">
        <v>0</v>
      </c>
      <c r="S108" s="87" t="s">
        <v>291</v>
      </c>
      <c r="T108" s="87">
        <v>0</v>
      </c>
      <c r="U108" s="87">
        <v>20446</v>
      </c>
      <c r="V108" s="87">
        <f t="shared" si="29"/>
        <v>32159</v>
      </c>
      <c r="W108" s="87">
        <f t="shared" si="29"/>
        <v>0</v>
      </c>
      <c r="X108" s="87">
        <f t="shared" si="29"/>
        <v>0</v>
      </c>
      <c r="Y108" s="87">
        <f t="shared" si="29"/>
        <v>0</v>
      </c>
      <c r="Z108" s="87">
        <f t="shared" si="29"/>
        <v>0</v>
      </c>
      <c r="AA108" s="87">
        <f t="shared" si="29"/>
        <v>0</v>
      </c>
      <c r="AB108" s="87" t="s">
        <v>32</v>
      </c>
      <c r="AC108" s="87">
        <f t="shared" si="29"/>
        <v>0</v>
      </c>
      <c r="AD108" s="87">
        <f t="shared" si="29"/>
        <v>32159</v>
      </c>
    </row>
    <row r="109" spans="1:30" ht="13.5">
      <c r="A109" s="17" t="s">
        <v>302</v>
      </c>
      <c r="B109" s="76" t="s">
        <v>280</v>
      </c>
      <c r="C109" s="77" t="s">
        <v>281</v>
      </c>
      <c r="D109" s="87">
        <f t="shared" si="25"/>
        <v>126054</v>
      </c>
      <c r="E109" s="87">
        <f t="shared" si="26"/>
        <v>9212</v>
      </c>
      <c r="F109" s="87">
        <v>0</v>
      </c>
      <c r="G109" s="87">
        <v>0</v>
      </c>
      <c r="H109" s="87">
        <v>0</v>
      </c>
      <c r="I109" s="87">
        <v>639</v>
      </c>
      <c r="J109" s="87" t="s">
        <v>291</v>
      </c>
      <c r="K109" s="87">
        <v>8573</v>
      </c>
      <c r="L109" s="87">
        <v>116842</v>
      </c>
      <c r="M109" s="87">
        <f t="shared" si="27"/>
        <v>39305</v>
      </c>
      <c r="N109" s="87">
        <f t="shared" si="28"/>
        <v>0</v>
      </c>
      <c r="O109" s="87">
        <v>0</v>
      </c>
      <c r="P109" s="87">
        <v>0</v>
      </c>
      <c r="Q109" s="87">
        <v>0</v>
      </c>
      <c r="R109" s="87">
        <v>0</v>
      </c>
      <c r="S109" s="87" t="s">
        <v>291</v>
      </c>
      <c r="T109" s="87">
        <v>0</v>
      </c>
      <c r="U109" s="87">
        <v>39305</v>
      </c>
      <c r="V109" s="87">
        <f t="shared" si="29"/>
        <v>165359</v>
      </c>
      <c r="W109" s="87">
        <f t="shared" si="29"/>
        <v>9212</v>
      </c>
      <c r="X109" s="87">
        <f t="shared" si="29"/>
        <v>0</v>
      </c>
      <c r="Y109" s="87">
        <f t="shared" si="29"/>
        <v>0</v>
      </c>
      <c r="Z109" s="87">
        <f t="shared" si="29"/>
        <v>0</v>
      </c>
      <c r="AA109" s="87">
        <f t="shared" si="29"/>
        <v>639</v>
      </c>
      <c r="AB109" s="87" t="s">
        <v>32</v>
      </c>
      <c r="AC109" s="87">
        <f t="shared" si="29"/>
        <v>8573</v>
      </c>
      <c r="AD109" s="87">
        <f t="shared" si="29"/>
        <v>156147</v>
      </c>
    </row>
    <row r="110" spans="1:30" ht="13.5">
      <c r="A110" s="17" t="s">
        <v>302</v>
      </c>
      <c r="B110" s="76" t="s">
        <v>282</v>
      </c>
      <c r="C110" s="77" t="s">
        <v>283</v>
      </c>
      <c r="D110" s="87">
        <f t="shared" si="25"/>
        <v>126166</v>
      </c>
      <c r="E110" s="87">
        <f t="shared" si="26"/>
        <v>313</v>
      </c>
      <c r="F110" s="87">
        <v>0</v>
      </c>
      <c r="G110" s="87">
        <v>0</v>
      </c>
      <c r="H110" s="87">
        <v>0</v>
      </c>
      <c r="I110" s="87">
        <v>313</v>
      </c>
      <c r="J110" s="87" t="s">
        <v>291</v>
      </c>
      <c r="K110" s="87">
        <v>0</v>
      </c>
      <c r="L110" s="87">
        <v>125853</v>
      </c>
      <c r="M110" s="87">
        <f t="shared" si="27"/>
        <v>35386</v>
      </c>
      <c r="N110" s="87">
        <f t="shared" si="28"/>
        <v>0</v>
      </c>
      <c r="O110" s="87">
        <v>0</v>
      </c>
      <c r="P110" s="87">
        <v>0</v>
      </c>
      <c r="Q110" s="87">
        <v>0</v>
      </c>
      <c r="R110" s="87">
        <v>0</v>
      </c>
      <c r="S110" s="87" t="s">
        <v>291</v>
      </c>
      <c r="T110" s="87">
        <v>0</v>
      </c>
      <c r="U110" s="87">
        <v>35386</v>
      </c>
      <c r="V110" s="87">
        <f t="shared" si="29"/>
        <v>161552</v>
      </c>
      <c r="W110" s="87">
        <f t="shared" si="29"/>
        <v>313</v>
      </c>
      <c r="X110" s="87">
        <f t="shared" si="29"/>
        <v>0</v>
      </c>
      <c r="Y110" s="87">
        <f t="shared" si="29"/>
        <v>0</v>
      </c>
      <c r="Z110" s="87">
        <f t="shared" si="29"/>
        <v>0</v>
      </c>
      <c r="AA110" s="87">
        <f t="shared" si="29"/>
        <v>313</v>
      </c>
      <c r="AB110" s="87" t="s">
        <v>32</v>
      </c>
      <c r="AC110" s="87">
        <f t="shared" si="29"/>
        <v>0</v>
      </c>
      <c r="AD110" s="87">
        <f t="shared" si="29"/>
        <v>161239</v>
      </c>
    </row>
    <row r="111" spans="1:30" ht="13.5">
      <c r="A111" s="17" t="s">
        <v>302</v>
      </c>
      <c r="B111" s="76" t="s">
        <v>284</v>
      </c>
      <c r="C111" s="77" t="s">
        <v>285</v>
      </c>
      <c r="D111" s="87">
        <f t="shared" si="25"/>
        <v>49203</v>
      </c>
      <c r="E111" s="87">
        <f t="shared" si="26"/>
        <v>10</v>
      </c>
      <c r="F111" s="87">
        <v>0</v>
      </c>
      <c r="G111" s="87">
        <v>0</v>
      </c>
      <c r="H111" s="87">
        <v>0</v>
      </c>
      <c r="I111" s="87">
        <v>0</v>
      </c>
      <c r="J111" s="87" t="s">
        <v>291</v>
      </c>
      <c r="K111" s="87">
        <v>10</v>
      </c>
      <c r="L111" s="87">
        <v>49193</v>
      </c>
      <c r="M111" s="87">
        <f t="shared" si="27"/>
        <v>21397</v>
      </c>
      <c r="N111" s="87">
        <f t="shared" si="28"/>
        <v>0</v>
      </c>
      <c r="O111" s="87">
        <v>0</v>
      </c>
      <c r="P111" s="87">
        <v>0</v>
      </c>
      <c r="Q111" s="87">
        <v>0</v>
      </c>
      <c r="R111" s="87">
        <v>0</v>
      </c>
      <c r="S111" s="87" t="s">
        <v>291</v>
      </c>
      <c r="T111" s="87">
        <v>0</v>
      </c>
      <c r="U111" s="87">
        <v>21397</v>
      </c>
      <c r="V111" s="87">
        <f t="shared" si="29"/>
        <v>70600</v>
      </c>
      <c r="W111" s="87">
        <f t="shared" si="29"/>
        <v>10</v>
      </c>
      <c r="X111" s="87">
        <f t="shared" si="29"/>
        <v>0</v>
      </c>
      <c r="Y111" s="87">
        <f t="shared" si="29"/>
        <v>0</v>
      </c>
      <c r="Z111" s="87">
        <f t="shared" si="29"/>
        <v>0</v>
      </c>
      <c r="AA111" s="87">
        <f t="shared" si="29"/>
        <v>0</v>
      </c>
      <c r="AB111" s="87" t="s">
        <v>32</v>
      </c>
      <c r="AC111" s="87">
        <f t="shared" si="29"/>
        <v>10</v>
      </c>
      <c r="AD111" s="87">
        <f t="shared" si="29"/>
        <v>70590</v>
      </c>
    </row>
    <row r="112" spans="1:30" ht="13.5">
      <c r="A112" s="17" t="s">
        <v>302</v>
      </c>
      <c r="B112" s="76" t="s">
        <v>286</v>
      </c>
      <c r="C112" s="77" t="s">
        <v>92</v>
      </c>
      <c r="D112" s="87">
        <f t="shared" si="25"/>
        <v>102899</v>
      </c>
      <c r="E112" s="87">
        <f t="shared" si="26"/>
        <v>1382</v>
      </c>
      <c r="F112" s="87">
        <v>0</v>
      </c>
      <c r="G112" s="87">
        <v>0</v>
      </c>
      <c r="H112" s="87">
        <v>0</v>
      </c>
      <c r="I112" s="87">
        <v>1367</v>
      </c>
      <c r="J112" s="87" t="s">
        <v>291</v>
      </c>
      <c r="K112" s="87">
        <v>15</v>
      </c>
      <c r="L112" s="87">
        <v>101517</v>
      </c>
      <c r="M112" s="87">
        <f t="shared" si="27"/>
        <v>18054</v>
      </c>
      <c r="N112" s="87">
        <f t="shared" si="28"/>
        <v>0</v>
      </c>
      <c r="O112" s="87">
        <v>0</v>
      </c>
      <c r="P112" s="87">
        <v>0</v>
      </c>
      <c r="Q112" s="87">
        <v>0</v>
      </c>
      <c r="R112" s="87">
        <v>0</v>
      </c>
      <c r="S112" s="87" t="s">
        <v>291</v>
      </c>
      <c r="T112" s="87">
        <v>0</v>
      </c>
      <c r="U112" s="87">
        <v>18054</v>
      </c>
      <c r="V112" s="87">
        <f t="shared" si="29"/>
        <v>120953</v>
      </c>
      <c r="W112" s="87">
        <f t="shared" si="29"/>
        <v>1382</v>
      </c>
      <c r="X112" s="87">
        <f t="shared" si="29"/>
        <v>0</v>
      </c>
      <c r="Y112" s="87">
        <f t="shared" si="29"/>
        <v>0</v>
      </c>
      <c r="Z112" s="87">
        <f t="shared" si="29"/>
        <v>0</v>
      </c>
      <c r="AA112" s="87">
        <f t="shared" si="29"/>
        <v>1367</v>
      </c>
      <c r="AB112" s="87" t="s">
        <v>32</v>
      </c>
      <c r="AC112" s="87">
        <f t="shared" si="29"/>
        <v>15</v>
      </c>
      <c r="AD112" s="87">
        <f t="shared" si="29"/>
        <v>119571</v>
      </c>
    </row>
    <row r="113" spans="1:30" ht="13.5">
      <c r="A113" s="17" t="s">
        <v>302</v>
      </c>
      <c r="B113" s="76" t="s">
        <v>287</v>
      </c>
      <c r="C113" s="77" t="s">
        <v>288</v>
      </c>
      <c r="D113" s="87">
        <f t="shared" si="25"/>
        <v>178671</v>
      </c>
      <c r="E113" s="87">
        <f t="shared" si="26"/>
        <v>0</v>
      </c>
      <c r="F113" s="87">
        <v>0</v>
      </c>
      <c r="G113" s="87">
        <v>0</v>
      </c>
      <c r="H113" s="87">
        <v>0</v>
      </c>
      <c r="I113" s="87">
        <v>0</v>
      </c>
      <c r="J113" s="87" t="s">
        <v>291</v>
      </c>
      <c r="K113" s="87">
        <v>0</v>
      </c>
      <c r="L113" s="87">
        <v>178671</v>
      </c>
      <c r="M113" s="87">
        <f t="shared" si="27"/>
        <v>37877</v>
      </c>
      <c r="N113" s="87">
        <f t="shared" si="28"/>
        <v>0</v>
      </c>
      <c r="O113" s="87">
        <v>0</v>
      </c>
      <c r="P113" s="87">
        <v>0</v>
      </c>
      <c r="Q113" s="87">
        <v>0</v>
      </c>
      <c r="R113" s="87">
        <v>0</v>
      </c>
      <c r="S113" s="87" t="s">
        <v>291</v>
      </c>
      <c r="T113" s="87">
        <v>0</v>
      </c>
      <c r="U113" s="87">
        <v>37877</v>
      </c>
      <c r="V113" s="87">
        <f t="shared" si="29"/>
        <v>216548</v>
      </c>
      <c r="W113" s="87">
        <f t="shared" si="29"/>
        <v>0</v>
      </c>
      <c r="X113" s="87">
        <f t="shared" si="29"/>
        <v>0</v>
      </c>
      <c r="Y113" s="87">
        <f t="shared" si="29"/>
        <v>0</v>
      </c>
      <c r="Z113" s="87">
        <f t="shared" si="29"/>
        <v>0</v>
      </c>
      <c r="AA113" s="87">
        <f t="shared" si="29"/>
        <v>0</v>
      </c>
      <c r="AB113" s="87" t="s">
        <v>32</v>
      </c>
      <c r="AC113" s="87">
        <f t="shared" si="29"/>
        <v>0</v>
      </c>
      <c r="AD113" s="87">
        <f t="shared" si="29"/>
        <v>216548</v>
      </c>
    </row>
    <row r="114" spans="1:30" ht="13.5">
      <c r="A114" s="17" t="s">
        <v>302</v>
      </c>
      <c r="B114" s="76" t="s">
        <v>289</v>
      </c>
      <c r="C114" s="77" t="s">
        <v>290</v>
      </c>
      <c r="D114" s="87">
        <f t="shared" si="25"/>
        <v>80281</v>
      </c>
      <c r="E114" s="87">
        <f t="shared" si="26"/>
        <v>1304</v>
      </c>
      <c r="F114" s="87">
        <v>0</v>
      </c>
      <c r="G114" s="87">
        <v>0</v>
      </c>
      <c r="H114" s="87">
        <v>0</v>
      </c>
      <c r="I114" s="87">
        <v>525</v>
      </c>
      <c r="J114" s="87" t="s">
        <v>291</v>
      </c>
      <c r="K114" s="87">
        <v>779</v>
      </c>
      <c r="L114" s="87">
        <v>78977</v>
      </c>
      <c r="M114" s="87">
        <f t="shared" si="27"/>
        <v>13727</v>
      </c>
      <c r="N114" s="87">
        <f t="shared" si="28"/>
        <v>0</v>
      </c>
      <c r="O114" s="87">
        <v>0</v>
      </c>
      <c r="P114" s="87">
        <v>0</v>
      </c>
      <c r="Q114" s="87">
        <v>0</v>
      </c>
      <c r="R114" s="87">
        <v>0</v>
      </c>
      <c r="S114" s="87" t="s">
        <v>291</v>
      </c>
      <c r="T114" s="87">
        <v>0</v>
      </c>
      <c r="U114" s="87">
        <v>13727</v>
      </c>
      <c r="V114" s="87">
        <f t="shared" si="29"/>
        <v>94008</v>
      </c>
      <c r="W114" s="87">
        <f t="shared" si="29"/>
        <v>1304</v>
      </c>
      <c r="X114" s="87">
        <f t="shared" si="29"/>
        <v>0</v>
      </c>
      <c r="Y114" s="87">
        <f t="shared" si="29"/>
        <v>0</v>
      </c>
      <c r="Z114" s="87">
        <f t="shared" si="29"/>
        <v>0</v>
      </c>
      <c r="AA114" s="87">
        <f t="shared" si="29"/>
        <v>525</v>
      </c>
      <c r="AB114" s="87" t="s">
        <v>32</v>
      </c>
      <c r="AC114" s="87">
        <f t="shared" si="29"/>
        <v>779</v>
      </c>
      <c r="AD114" s="87">
        <f t="shared" si="29"/>
        <v>92704</v>
      </c>
    </row>
    <row r="115" spans="1:30" ht="13.5">
      <c r="A115" s="17" t="s">
        <v>302</v>
      </c>
      <c r="B115" s="76" t="s">
        <v>101</v>
      </c>
      <c r="C115" s="77" t="s">
        <v>102</v>
      </c>
      <c r="D115" s="87">
        <f t="shared" si="25"/>
        <v>48315</v>
      </c>
      <c r="E115" s="87">
        <f t="shared" si="26"/>
        <v>0</v>
      </c>
      <c r="F115" s="87">
        <v>0</v>
      </c>
      <c r="G115" s="87">
        <v>0</v>
      </c>
      <c r="H115" s="87">
        <v>0</v>
      </c>
      <c r="I115" s="87">
        <v>0</v>
      </c>
      <c r="J115" s="87" t="s">
        <v>291</v>
      </c>
      <c r="K115" s="87">
        <v>0</v>
      </c>
      <c r="L115" s="87">
        <v>48315</v>
      </c>
      <c r="M115" s="87">
        <f t="shared" si="27"/>
        <v>4997</v>
      </c>
      <c r="N115" s="87">
        <f t="shared" si="28"/>
        <v>0</v>
      </c>
      <c r="O115" s="87">
        <v>0</v>
      </c>
      <c r="P115" s="87">
        <v>0</v>
      </c>
      <c r="Q115" s="87">
        <v>0</v>
      </c>
      <c r="R115" s="87">
        <v>0</v>
      </c>
      <c r="S115" s="87" t="s">
        <v>291</v>
      </c>
      <c r="T115" s="87">
        <v>0</v>
      </c>
      <c r="U115" s="87">
        <v>4997</v>
      </c>
      <c r="V115" s="87">
        <f t="shared" si="29"/>
        <v>53312</v>
      </c>
      <c r="W115" s="87">
        <f t="shared" si="29"/>
        <v>0</v>
      </c>
      <c r="X115" s="87">
        <f t="shared" si="29"/>
        <v>0</v>
      </c>
      <c r="Y115" s="87">
        <f t="shared" si="29"/>
        <v>0</v>
      </c>
      <c r="Z115" s="87">
        <f t="shared" si="29"/>
        <v>0</v>
      </c>
      <c r="AA115" s="87">
        <f t="shared" si="29"/>
        <v>0</v>
      </c>
      <c r="AB115" s="87" t="s">
        <v>32</v>
      </c>
      <c r="AC115" s="87">
        <f t="shared" si="29"/>
        <v>0</v>
      </c>
      <c r="AD115" s="87">
        <f t="shared" si="29"/>
        <v>53312</v>
      </c>
    </row>
    <row r="116" spans="1:30" ht="13.5">
      <c r="A116" s="17" t="s">
        <v>302</v>
      </c>
      <c r="B116" s="76" t="s">
        <v>103</v>
      </c>
      <c r="C116" s="77" t="s">
        <v>104</v>
      </c>
      <c r="D116" s="87">
        <f t="shared" si="25"/>
        <v>91633</v>
      </c>
      <c r="E116" s="87">
        <f t="shared" si="26"/>
        <v>824</v>
      </c>
      <c r="F116" s="87">
        <v>0</v>
      </c>
      <c r="G116" s="87">
        <v>0</v>
      </c>
      <c r="H116" s="87">
        <v>0</v>
      </c>
      <c r="I116" s="87">
        <v>824</v>
      </c>
      <c r="J116" s="87" t="s">
        <v>291</v>
      </c>
      <c r="K116" s="87">
        <v>0</v>
      </c>
      <c r="L116" s="87">
        <v>90809</v>
      </c>
      <c r="M116" s="87">
        <f t="shared" si="27"/>
        <v>88921</v>
      </c>
      <c r="N116" s="87">
        <f t="shared" si="28"/>
        <v>23003</v>
      </c>
      <c r="O116" s="87">
        <v>0</v>
      </c>
      <c r="P116" s="87">
        <v>0</v>
      </c>
      <c r="Q116" s="87">
        <v>0</v>
      </c>
      <c r="R116" s="87">
        <v>23003</v>
      </c>
      <c r="S116" s="87" t="s">
        <v>291</v>
      </c>
      <c r="T116" s="87">
        <v>0</v>
      </c>
      <c r="U116" s="87">
        <v>65918</v>
      </c>
      <c r="V116" s="87">
        <f t="shared" si="29"/>
        <v>180554</v>
      </c>
      <c r="W116" s="87">
        <f t="shared" si="29"/>
        <v>23827</v>
      </c>
      <c r="X116" s="87">
        <f t="shared" si="29"/>
        <v>0</v>
      </c>
      <c r="Y116" s="87">
        <f t="shared" si="29"/>
        <v>0</v>
      </c>
      <c r="Z116" s="87">
        <f t="shared" si="29"/>
        <v>0</v>
      </c>
      <c r="AA116" s="87">
        <f t="shared" si="29"/>
        <v>23827</v>
      </c>
      <c r="AB116" s="87" t="s">
        <v>32</v>
      </c>
      <c r="AC116" s="87">
        <f t="shared" si="29"/>
        <v>0</v>
      </c>
      <c r="AD116" s="87">
        <f t="shared" si="29"/>
        <v>156727</v>
      </c>
    </row>
    <row r="117" spans="1:30" ht="13.5">
      <c r="A117" s="17" t="s">
        <v>302</v>
      </c>
      <c r="B117" s="76" t="s">
        <v>105</v>
      </c>
      <c r="C117" s="77" t="s">
        <v>106</v>
      </c>
      <c r="D117" s="87">
        <f t="shared" si="25"/>
        <v>110150</v>
      </c>
      <c r="E117" s="87">
        <f t="shared" si="26"/>
        <v>903</v>
      </c>
      <c r="F117" s="87">
        <v>0</v>
      </c>
      <c r="G117" s="87">
        <v>0</v>
      </c>
      <c r="H117" s="87">
        <v>0</v>
      </c>
      <c r="I117" s="87">
        <v>55</v>
      </c>
      <c r="J117" s="87" t="s">
        <v>291</v>
      </c>
      <c r="K117" s="87">
        <v>848</v>
      </c>
      <c r="L117" s="87">
        <v>109247</v>
      </c>
      <c r="M117" s="87">
        <f t="shared" si="27"/>
        <v>22277</v>
      </c>
      <c r="N117" s="87">
        <f t="shared" si="28"/>
        <v>15</v>
      </c>
      <c r="O117" s="87">
        <v>0</v>
      </c>
      <c r="P117" s="87">
        <v>0</v>
      </c>
      <c r="Q117" s="87">
        <v>0</v>
      </c>
      <c r="R117" s="87">
        <v>15</v>
      </c>
      <c r="S117" s="87" t="s">
        <v>291</v>
      </c>
      <c r="T117" s="87">
        <v>0</v>
      </c>
      <c r="U117" s="87">
        <v>22262</v>
      </c>
      <c r="V117" s="87">
        <f t="shared" si="29"/>
        <v>132427</v>
      </c>
      <c r="W117" s="87">
        <f t="shared" si="29"/>
        <v>918</v>
      </c>
      <c r="X117" s="87">
        <f t="shared" si="29"/>
        <v>0</v>
      </c>
      <c r="Y117" s="87">
        <f t="shared" si="29"/>
        <v>0</v>
      </c>
      <c r="Z117" s="87">
        <f t="shared" si="29"/>
        <v>0</v>
      </c>
      <c r="AA117" s="87">
        <f t="shared" si="29"/>
        <v>70</v>
      </c>
      <c r="AB117" s="87" t="s">
        <v>32</v>
      </c>
      <c r="AC117" s="87">
        <f t="shared" si="29"/>
        <v>848</v>
      </c>
      <c r="AD117" s="87">
        <f t="shared" si="29"/>
        <v>131509</v>
      </c>
    </row>
    <row r="118" spans="1:30" ht="13.5">
      <c r="A118" s="17" t="s">
        <v>302</v>
      </c>
      <c r="B118" s="76" t="s">
        <v>107</v>
      </c>
      <c r="C118" s="77" t="s">
        <v>108</v>
      </c>
      <c r="D118" s="87">
        <f t="shared" si="25"/>
        <v>82923</v>
      </c>
      <c r="E118" s="87">
        <f t="shared" si="26"/>
        <v>10607</v>
      </c>
      <c r="F118" s="87">
        <v>0</v>
      </c>
      <c r="G118" s="87">
        <v>0</v>
      </c>
      <c r="H118" s="87">
        <v>0</v>
      </c>
      <c r="I118" s="87">
        <v>9405</v>
      </c>
      <c r="J118" s="87" t="s">
        <v>291</v>
      </c>
      <c r="K118" s="87">
        <v>1202</v>
      </c>
      <c r="L118" s="87">
        <v>72316</v>
      </c>
      <c r="M118" s="87">
        <f t="shared" si="27"/>
        <v>27889</v>
      </c>
      <c r="N118" s="87">
        <f t="shared" si="28"/>
        <v>0</v>
      </c>
      <c r="O118" s="87">
        <v>0</v>
      </c>
      <c r="P118" s="87">
        <v>0</v>
      </c>
      <c r="Q118" s="87">
        <v>0</v>
      </c>
      <c r="R118" s="87">
        <v>0</v>
      </c>
      <c r="S118" s="87" t="s">
        <v>291</v>
      </c>
      <c r="T118" s="87">
        <v>0</v>
      </c>
      <c r="U118" s="87">
        <v>27889</v>
      </c>
      <c r="V118" s="87">
        <f t="shared" si="29"/>
        <v>110812</v>
      </c>
      <c r="W118" s="87">
        <f t="shared" si="29"/>
        <v>10607</v>
      </c>
      <c r="X118" s="87">
        <f t="shared" si="29"/>
        <v>0</v>
      </c>
      <c r="Y118" s="87">
        <f t="shared" si="29"/>
        <v>0</v>
      </c>
      <c r="Z118" s="87">
        <f t="shared" si="29"/>
        <v>0</v>
      </c>
      <c r="AA118" s="87">
        <f t="shared" si="29"/>
        <v>9405</v>
      </c>
      <c r="AB118" s="87" t="s">
        <v>32</v>
      </c>
      <c r="AC118" s="87">
        <f t="shared" si="29"/>
        <v>1202</v>
      </c>
      <c r="AD118" s="87">
        <f t="shared" si="29"/>
        <v>100205</v>
      </c>
    </row>
    <row r="119" spans="1:30" ht="13.5">
      <c r="A119" s="17" t="s">
        <v>302</v>
      </c>
      <c r="B119" s="76" t="s">
        <v>109</v>
      </c>
      <c r="C119" s="77" t="s">
        <v>110</v>
      </c>
      <c r="D119" s="87">
        <f t="shared" si="25"/>
        <v>48732</v>
      </c>
      <c r="E119" s="87">
        <f t="shared" si="26"/>
        <v>2634</v>
      </c>
      <c r="F119" s="87">
        <v>0</v>
      </c>
      <c r="G119" s="87">
        <v>0</v>
      </c>
      <c r="H119" s="87">
        <v>0</v>
      </c>
      <c r="I119" s="87">
        <v>1762</v>
      </c>
      <c r="J119" s="87" t="s">
        <v>291</v>
      </c>
      <c r="K119" s="87">
        <v>872</v>
      </c>
      <c r="L119" s="87">
        <v>46098</v>
      </c>
      <c r="M119" s="87">
        <f t="shared" si="27"/>
        <v>14129</v>
      </c>
      <c r="N119" s="87">
        <f t="shared" si="28"/>
        <v>0</v>
      </c>
      <c r="O119" s="87">
        <v>0</v>
      </c>
      <c r="P119" s="87">
        <v>0</v>
      </c>
      <c r="Q119" s="87">
        <v>0</v>
      </c>
      <c r="R119" s="87">
        <v>0</v>
      </c>
      <c r="S119" s="87" t="s">
        <v>291</v>
      </c>
      <c r="T119" s="87">
        <v>0</v>
      </c>
      <c r="U119" s="87">
        <v>14129</v>
      </c>
      <c r="V119" s="87">
        <f t="shared" si="29"/>
        <v>62861</v>
      </c>
      <c r="W119" s="87">
        <f t="shared" si="29"/>
        <v>2634</v>
      </c>
      <c r="X119" s="87">
        <f t="shared" si="29"/>
        <v>0</v>
      </c>
      <c r="Y119" s="87">
        <f t="shared" si="29"/>
        <v>0</v>
      </c>
      <c r="Z119" s="87">
        <f t="shared" si="29"/>
        <v>0</v>
      </c>
      <c r="AA119" s="87">
        <f t="shared" si="29"/>
        <v>1762</v>
      </c>
      <c r="AB119" s="87" t="s">
        <v>32</v>
      </c>
      <c r="AC119" s="87">
        <f t="shared" si="29"/>
        <v>872</v>
      </c>
      <c r="AD119" s="87">
        <f t="shared" si="29"/>
        <v>60227</v>
      </c>
    </row>
    <row r="120" spans="1:30" ht="13.5">
      <c r="A120" s="17" t="s">
        <v>302</v>
      </c>
      <c r="B120" s="76" t="s">
        <v>111</v>
      </c>
      <c r="C120" s="77" t="s">
        <v>112</v>
      </c>
      <c r="D120" s="87">
        <f t="shared" si="25"/>
        <v>29738</v>
      </c>
      <c r="E120" s="87">
        <f t="shared" si="26"/>
        <v>0</v>
      </c>
      <c r="F120" s="87">
        <v>0</v>
      </c>
      <c r="G120" s="87">
        <v>0</v>
      </c>
      <c r="H120" s="87">
        <v>0</v>
      </c>
      <c r="I120" s="87">
        <v>0</v>
      </c>
      <c r="J120" s="87" t="s">
        <v>291</v>
      </c>
      <c r="K120" s="87">
        <v>0</v>
      </c>
      <c r="L120" s="87">
        <v>29738</v>
      </c>
      <c r="M120" s="87">
        <f t="shared" si="27"/>
        <v>10101</v>
      </c>
      <c r="N120" s="87">
        <f t="shared" si="28"/>
        <v>0</v>
      </c>
      <c r="O120" s="87">
        <v>0</v>
      </c>
      <c r="P120" s="87">
        <v>0</v>
      </c>
      <c r="Q120" s="87">
        <v>0</v>
      </c>
      <c r="R120" s="87">
        <v>0</v>
      </c>
      <c r="S120" s="87" t="s">
        <v>291</v>
      </c>
      <c r="T120" s="87">
        <v>0</v>
      </c>
      <c r="U120" s="87">
        <v>10101</v>
      </c>
      <c r="V120" s="87">
        <f t="shared" si="29"/>
        <v>39839</v>
      </c>
      <c r="W120" s="87">
        <f t="shared" si="29"/>
        <v>0</v>
      </c>
      <c r="X120" s="87">
        <f t="shared" si="29"/>
        <v>0</v>
      </c>
      <c r="Y120" s="87">
        <f t="shared" si="29"/>
        <v>0</v>
      </c>
      <c r="Z120" s="87">
        <f t="shared" si="29"/>
        <v>0</v>
      </c>
      <c r="AA120" s="87">
        <f t="shared" si="29"/>
        <v>0</v>
      </c>
      <c r="AB120" s="87" t="s">
        <v>32</v>
      </c>
      <c r="AC120" s="87">
        <f t="shared" si="29"/>
        <v>0</v>
      </c>
      <c r="AD120" s="87">
        <f t="shared" si="29"/>
        <v>39839</v>
      </c>
    </row>
    <row r="121" spans="1:30" ht="13.5">
      <c r="A121" s="17" t="s">
        <v>302</v>
      </c>
      <c r="B121" s="76" t="s">
        <v>113</v>
      </c>
      <c r="C121" s="77" t="s">
        <v>114</v>
      </c>
      <c r="D121" s="87">
        <f t="shared" si="25"/>
        <v>20458</v>
      </c>
      <c r="E121" s="87">
        <f t="shared" si="26"/>
        <v>0</v>
      </c>
      <c r="F121" s="87">
        <v>0</v>
      </c>
      <c r="G121" s="87">
        <v>0</v>
      </c>
      <c r="H121" s="87">
        <v>0</v>
      </c>
      <c r="I121" s="87">
        <v>0</v>
      </c>
      <c r="J121" s="87" t="s">
        <v>291</v>
      </c>
      <c r="K121" s="87">
        <v>0</v>
      </c>
      <c r="L121" s="87">
        <v>20458</v>
      </c>
      <c r="M121" s="87">
        <f t="shared" si="27"/>
        <v>12858</v>
      </c>
      <c r="N121" s="87">
        <f t="shared" si="28"/>
        <v>0</v>
      </c>
      <c r="O121" s="87">
        <v>0</v>
      </c>
      <c r="P121" s="87">
        <v>0</v>
      </c>
      <c r="Q121" s="87">
        <v>0</v>
      </c>
      <c r="R121" s="87">
        <v>0</v>
      </c>
      <c r="S121" s="87" t="s">
        <v>291</v>
      </c>
      <c r="T121" s="87">
        <v>0</v>
      </c>
      <c r="U121" s="87">
        <v>12858</v>
      </c>
      <c r="V121" s="87">
        <f t="shared" si="29"/>
        <v>33316</v>
      </c>
      <c r="W121" s="87">
        <f t="shared" si="29"/>
        <v>0</v>
      </c>
      <c r="X121" s="87">
        <f t="shared" si="29"/>
        <v>0</v>
      </c>
      <c r="Y121" s="87">
        <f t="shared" si="29"/>
        <v>0</v>
      </c>
      <c r="Z121" s="87">
        <f t="shared" si="29"/>
        <v>0</v>
      </c>
      <c r="AA121" s="87">
        <f t="shared" si="29"/>
        <v>0</v>
      </c>
      <c r="AB121" s="87" t="s">
        <v>32</v>
      </c>
      <c r="AC121" s="87">
        <f t="shared" si="29"/>
        <v>0</v>
      </c>
      <c r="AD121" s="87">
        <f t="shared" si="29"/>
        <v>33316</v>
      </c>
    </row>
    <row r="122" spans="1:30" ht="13.5">
      <c r="A122" s="17" t="s">
        <v>302</v>
      </c>
      <c r="B122" s="76" t="s">
        <v>115</v>
      </c>
      <c r="C122" s="77" t="s">
        <v>116</v>
      </c>
      <c r="D122" s="87">
        <f t="shared" si="25"/>
        <v>30850</v>
      </c>
      <c r="E122" s="87">
        <f t="shared" si="26"/>
        <v>1600</v>
      </c>
      <c r="F122" s="87">
        <v>0</v>
      </c>
      <c r="G122" s="87">
        <v>0</v>
      </c>
      <c r="H122" s="87">
        <v>0</v>
      </c>
      <c r="I122" s="87">
        <v>0</v>
      </c>
      <c r="J122" s="87" t="s">
        <v>291</v>
      </c>
      <c r="K122" s="87">
        <v>1600</v>
      </c>
      <c r="L122" s="87">
        <v>29250</v>
      </c>
      <c r="M122" s="87">
        <f t="shared" si="27"/>
        <v>6242</v>
      </c>
      <c r="N122" s="87">
        <f t="shared" si="28"/>
        <v>0</v>
      </c>
      <c r="O122" s="87">
        <v>0</v>
      </c>
      <c r="P122" s="87">
        <v>0</v>
      </c>
      <c r="Q122" s="87">
        <v>0</v>
      </c>
      <c r="R122" s="87">
        <v>0</v>
      </c>
      <c r="S122" s="87" t="s">
        <v>291</v>
      </c>
      <c r="T122" s="87">
        <v>0</v>
      </c>
      <c r="U122" s="87">
        <v>6242</v>
      </c>
      <c r="V122" s="87">
        <f t="shared" si="29"/>
        <v>37092</v>
      </c>
      <c r="W122" s="87">
        <f t="shared" si="29"/>
        <v>1600</v>
      </c>
      <c r="X122" s="87">
        <f t="shared" si="29"/>
        <v>0</v>
      </c>
      <c r="Y122" s="87">
        <f t="shared" si="29"/>
        <v>0</v>
      </c>
      <c r="Z122" s="87">
        <f t="shared" si="29"/>
        <v>0</v>
      </c>
      <c r="AA122" s="87">
        <f t="shared" si="29"/>
        <v>0</v>
      </c>
      <c r="AB122" s="87" t="s">
        <v>32</v>
      </c>
      <c r="AC122" s="87">
        <f t="shared" si="29"/>
        <v>1600</v>
      </c>
      <c r="AD122" s="87">
        <f t="shared" si="29"/>
        <v>35492</v>
      </c>
    </row>
    <row r="123" spans="1:30" ht="13.5">
      <c r="A123" s="17" t="s">
        <v>302</v>
      </c>
      <c r="B123" s="76" t="s">
        <v>117</v>
      </c>
      <c r="C123" s="77" t="s">
        <v>118</v>
      </c>
      <c r="D123" s="87">
        <f t="shared" si="25"/>
        <v>21220</v>
      </c>
      <c r="E123" s="87">
        <f t="shared" si="26"/>
        <v>0</v>
      </c>
      <c r="F123" s="87">
        <v>0</v>
      </c>
      <c r="G123" s="87">
        <v>0</v>
      </c>
      <c r="H123" s="87">
        <v>0</v>
      </c>
      <c r="I123" s="87">
        <v>0</v>
      </c>
      <c r="J123" s="87" t="s">
        <v>291</v>
      </c>
      <c r="K123" s="87">
        <v>0</v>
      </c>
      <c r="L123" s="87">
        <v>21220</v>
      </c>
      <c r="M123" s="87">
        <f t="shared" si="27"/>
        <v>18996</v>
      </c>
      <c r="N123" s="87">
        <f t="shared" si="28"/>
        <v>0</v>
      </c>
      <c r="O123" s="87">
        <v>0</v>
      </c>
      <c r="P123" s="87">
        <v>0</v>
      </c>
      <c r="Q123" s="87">
        <v>0</v>
      </c>
      <c r="R123" s="87">
        <v>0</v>
      </c>
      <c r="S123" s="87" t="s">
        <v>291</v>
      </c>
      <c r="T123" s="87">
        <v>0</v>
      </c>
      <c r="U123" s="87">
        <v>18996</v>
      </c>
      <c r="V123" s="87">
        <f t="shared" si="29"/>
        <v>40216</v>
      </c>
      <c r="W123" s="87">
        <f t="shared" si="29"/>
        <v>0</v>
      </c>
      <c r="X123" s="87">
        <f t="shared" si="29"/>
        <v>0</v>
      </c>
      <c r="Y123" s="87">
        <f t="shared" si="29"/>
        <v>0</v>
      </c>
      <c r="Z123" s="87">
        <f t="shared" si="29"/>
        <v>0</v>
      </c>
      <c r="AA123" s="87">
        <f t="shared" si="29"/>
        <v>0</v>
      </c>
      <c r="AB123" s="87" t="s">
        <v>32</v>
      </c>
      <c r="AC123" s="87">
        <f t="shared" si="29"/>
        <v>0</v>
      </c>
      <c r="AD123" s="87">
        <f t="shared" si="29"/>
        <v>40216</v>
      </c>
    </row>
    <row r="124" spans="1:30" ht="13.5">
      <c r="A124" s="17" t="s">
        <v>302</v>
      </c>
      <c r="B124" s="76" t="s">
        <v>119</v>
      </c>
      <c r="C124" s="77" t="s">
        <v>120</v>
      </c>
      <c r="D124" s="87">
        <f t="shared" si="25"/>
        <v>20618</v>
      </c>
      <c r="E124" s="87">
        <f t="shared" si="26"/>
        <v>0</v>
      </c>
      <c r="F124" s="87">
        <v>0</v>
      </c>
      <c r="G124" s="87">
        <v>0</v>
      </c>
      <c r="H124" s="87">
        <v>0</v>
      </c>
      <c r="I124" s="87">
        <v>0</v>
      </c>
      <c r="J124" s="87" t="s">
        <v>291</v>
      </c>
      <c r="K124" s="87">
        <v>0</v>
      </c>
      <c r="L124" s="87">
        <v>20618</v>
      </c>
      <c r="M124" s="87">
        <f t="shared" si="27"/>
        <v>16757</v>
      </c>
      <c r="N124" s="87">
        <f t="shared" si="28"/>
        <v>0</v>
      </c>
      <c r="O124" s="87">
        <v>0</v>
      </c>
      <c r="P124" s="87">
        <v>0</v>
      </c>
      <c r="Q124" s="87">
        <v>0</v>
      </c>
      <c r="R124" s="87">
        <v>0</v>
      </c>
      <c r="S124" s="87" t="s">
        <v>291</v>
      </c>
      <c r="T124" s="87">
        <v>0</v>
      </c>
      <c r="U124" s="87">
        <v>16757</v>
      </c>
      <c r="V124" s="87">
        <f t="shared" si="29"/>
        <v>37375</v>
      </c>
      <c r="W124" s="87">
        <f t="shared" si="29"/>
        <v>0</v>
      </c>
      <c r="X124" s="87">
        <f t="shared" si="29"/>
        <v>0</v>
      </c>
      <c r="Y124" s="87">
        <f t="shared" si="29"/>
        <v>0</v>
      </c>
      <c r="Z124" s="87">
        <f t="shared" si="29"/>
        <v>0</v>
      </c>
      <c r="AA124" s="87">
        <f t="shared" si="29"/>
        <v>0</v>
      </c>
      <c r="AB124" s="87" t="s">
        <v>32</v>
      </c>
      <c r="AC124" s="87">
        <f t="shared" si="29"/>
        <v>0</v>
      </c>
      <c r="AD124" s="87">
        <f t="shared" si="29"/>
        <v>37375</v>
      </c>
    </row>
    <row r="125" spans="1:30" ht="13.5">
      <c r="A125" s="17" t="s">
        <v>302</v>
      </c>
      <c r="B125" s="76" t="s">
        <v>121</v>
      </c>
      <c r="C125" s="77" t="s">
        <v>122</v>
      </c>
      <c r="D125" s="87">
        <f t="shared" si="25"/>
        <v>23641</v>
      </c>
      <c r="E125" s="87">
        <f t="shared" si="26"/>
        <v>957</v>
      </c>
      <c r="F125" s="87">
        <v>0</v>
      </c>
      <c r="G125" s="87">
        <v>0</v>
      </c>
      <c r="H125" s="87">
        <v>0</v>
      </c>
      <c r="I125" s="87">
        <v>387</v>
      </c>
      <c r="J125" s="87" t="s">
        <v>291</v>
      </c>
      <c r="K125" s="87">
        <v>570</v>
      </c>
      <c r="L125" s="87">
        <v>22684</v>
      </c>
      <c r="M125" s="87">
        <f t="shared" si="27"/>
        <v>27238</v>
      </c>
      <c r="N125" s="87">
        <f t="shared" si="28"/>
        <v>6</v>
      </c>
      <c r="O125" s="87">
        <v>0</v>
      </c>
      <c r="P125" s="87">
        <v>0</v>
      </c>
      <c r="Q125" s="87">
        <v>0</v>
      </c>
      <c r="R125" s="87">
        <v>0</v>
      </c>
      <c r="S125" s="87" t="s">
        <v>291</v>
      </c>
      <c r="T125" s="87">
        <v>6</v>
      </c>
      <c r="U125" s="87">
        <v>27232</v>
      </c>
      <c r="V125" s="87">
        <f t="shared" si="29"/>
        <v>50879</v>
      </c>
      <c r="W125" s="87">
        <f t="shared" si="29"/>
        <v>963</v>
      </c>
      <c r="X125" s="87">
        <f t="shared" si="29"/>
        <v>0</v>
      </c>
      <c r="Y125" s="87">
        <f t="shared" si="29"/>
        <v>0</v>
      </c>
      <c r="Z125" s="87">
        <f t="shared" si="29"/>
        <v>0</v>
      </c>
      <c r="AA125" s="87">
        <f t="shared" si="29"/>
        <v>387</v>
      </c>
      <c r="AB125" s="87" t="s">
        <v>32</v>
      </c>
      <c r="AC125" s="87">
        <f t="shared" si="29"/>
        <v>576</v>
      </c>
      <c r="AD125" s="87">
        <f t="shared" si="29"/>
        <v>49916</v>
      </c>
    </row>
    <row r="126" spans="1:30" ht="13.5">
      <c r="A126" s="17" t="s">
        <v>302</v>
      </c>
      <c r="B126" s="76" t="s">
        <v>123</v>
      </c>
      <c r="C126" s="77" t="s">
        <v>124</v>
      </c>
      <c r="D126" s="87">
        <f t="shared" si="25"/>
        <v>11159</v>
      </c>
      <c r="E126" s="87">
        <f t="shared" si="26"/>
        <v>0</v>
      </c>
      <c r="F126" s="87">
        <v>0</v>
      </c>
      <c r="G126" s="87">
        <v>0</v>
      </c>
      <c r="H126" s="87">
        <v>0</v>
      </c>
      <c r="I126" s="87">
        <v>0</v>
      </c>
      <c r="J126" s="87" t="s">
        <v>291</v>
      </c>
      <c r="K126" s="87">
        <v>0</v>
      </c>
      <c r="L126" s="87">
        <v>11159</v>
      </c>
      <c r="M126" s="87">
        <f t="shared" si="27"/>
        <v>9255</v>
      </c>
      <c r="N126" s="87">
        <f t="shared" si="28"/>
        <v>0</v>
      </c>
      <c r="O126" s="87">
        <v>0</v>
      </c>
      <c r="P126" s="87">
        <v>0</v>
      </c>
      <c r="Q126" s="87">
        <v>0</v>
      </c>
      <c r="R126" s="87">
        <v>0</v>
      </c>
      <c r="S126" s="87" t="s">
        <v>291</v>
      </c>
      <c r="T126" s="87">
        <v>0</v>
      </c>
      <c r="U126" s="87">
        <v>9255</v>
      </c>
      <c r="V126" s="87">
        <f t="shared" si="29"/>
        <v>20414</v>
      </c>
      <c r="W126" s="87">
        <f t="shared" si="29"/>
        <v>0</v>
      </c>
      <c r="X126" s="87">
        <f t="shared" si="29"/>
        <v>0</v>
      </c>
      <c r="Y126" s="87">
        <f t="shared" si="29"/>
        <v>0</v>
      </c>
      <c r="Z126" s="87">
        <f t="shared" si="29"/>
        <v>0</v>
      </c>
      <c r="AA126" s="87">
        <f t="shared" si="29"/>
        <v>0</v>
      </c>
      <c r="AB126" s="87" t="s">
        <v>32</v>
      </c>
      <c r="AC126" s="87">
        <f t="shared" si="29"/>
        <v>0</v>
      </c>
      <c r="AD126" s="87">
        <f t="shared" si="29"/>
        <v>20414</v>
      </c>
    </row>
    <row r="127" spans="1:30" ht="13.5">
      <c r="A127" s="17" t="s">
        <v>302</v>
      </c>
      <c r="B127" s="78" t="s">
        <v>125</v>
      </c>
      <c r="C127" s="79" t="s">
        <v>126</v>
      </c>
      <c r="D127" s="87">
        <f t="shared" si="25"/>
        <v>41580</v>
      </c>
      <c r="E127" s="87">
        <f t="shared" si="26"/>
        <v>41580</v>
      </c>
      <c r="F127" s="87">
        <v>0</v>
      </c>
      <c r="G127" s="87">
        <v>0</v>
      </c>
      <c r="H127" s="87">
        <v>0</v>
      </c>
      <c r="I127" s="87">
        <v>10816</v>
      </c>
      <c r="J127" s="87">
        <v>244156</v>
      </c>
      <c r="K127" s="87">
        <v>30764</v>
      </c>
      <c r="L127" s="87">
        <v>0</v>
      </c>
      <c r="M127" s="87">
        <f t="shared" si="27"/>
        <v>14250</v>
      </c>
      <c r="N127" s="87">
        <f t="shared" si="28"/>
        <v>14250</v>
      </c>
      <c r="O127" s="87">
        <v>0</v>
      </c>
      <c r="P127" s="87">
        <v>0</v>
      </c>
      <c r="Q127" s="87">
        <v>0</v>
      </c>
      <c r="R127" s="87">
        <v>14170</v>
      </c>
      <c r="S127" s="87">
        <v>67566</v>
      </c>
      <c r="T127" s="87">
        <v>80</v>
      </c>
      <c r="U127" s="87">
        <v>0</v>
      </c>
      <c r="V127" s="87">
        <f aca="true" t="shared" si="30" ref="V127:V158">D127+M127</f>
        <v>55830</v>
      </c>
      <c r="W127" s="87">
        <f aca="true" t="shared" si="31" ref="W127:W158">E127+N127</f>
        <v>55830</v>
      </c>
      <c r="X127" s="87">
        <f aca="true" t="shared" si="32" ref="X127:X158">F127+O127</f>
        <v>0</v>
      </c>
      <c r="Y127" s="87">
        <f aca="true" t="shared" si="33" ref="Y127:Y158">G127+P127</f>
        <v>0</v>
      </c>
      <c r="Z127" s="87">
        <f aca="true" t="shared" si="34" ref="Z127:Z158">H127+Q127</f>
        <v>0</v>
      </c>
      <c r="AA127" s="87">
        <f aca="true" t="shared" si="35" ref="AA127:AA158">I127+R127</f>
        <v>24986</v>
      </c>
      <c r="AB127" s="87">
        <f aca="true" t="shared" si="36" ref="AB127:AB158">J127+S127</f>
        <v>311722</v>
      </c>
      <c r="AC127" s="87">
        <f aca="true" t="shared" si="37" ref="AC127:AC158">K127+T127</f>
        <v>30844</v>
      </c>
      <c r="AD127" s="87">
        <f aca="true" t="shared" si="38" ref="AD127:AD158">L127+U127</f>
        <v>0</v>
      </c>
    </row>
    <row r="128" spans="1:30" ht="13.5">
      <c r="A128" s="17" t="s">
        <v>302</v>
      </c>
      <c r="B128" s="78" t="s">
        <v>127</v>
      </c>
      <c r="C128" s="79" t="s">
        <v>128</v>
      </c>
      <c r="D128" s="87">
        <f t="shared" si="25"/>
        <v>0</v>
      </c>
      <c r="E128" s="87">
        <f t="shared" si="26"/>
        <v>0</v>
      </c>
      <c r="F128" s="87">
        <v>0</v>
      </c>
      <c r="G128" s="87">
        <v>0</v>
      </c>
      <c r="H128" s="87">
        <v>0</v>
      </c>
      <c r="I128" s="87">
        <v>0</v>
      </c>
      <c r="J128" s="87">
        <v>0</v>
      </c>
      <c r="K128" s="87">
        <v>0</v>
      </c>
      <c r="L128" s="87">
        <v>0</v>
      </c>
      <c r="M128" s="87">
        <f t="shared" si="27"/>
        <v>16328</v>
      </c>
      <c r="N128" s="87">
        <f t="shared" si="28"/>
        <v>16328</v>
      </c>
      <c r="O128" s="87">
        <v>0</v>
      </c>
      <c r="P128" s="87">
        <v>0</v>
      </c>
      <c r="Q128" s="87">
        <v>0</v>
      </c>
      <c r="R128" s="87">
        <v>16328</v>
      </c>
      <c r="S128" s="87">
        <v>18635</v>
      </c>
      <c r="T128" s="87">
        <v>0</v>
      </c>
      <c r="U128" s="87">
        <v>0</v>
      </c>
      <c r="V128" s="87">
        <f t="shared" si="30"/>
        <v>16328</v>
      </c>
      <c r="W128" s="87">
        <f t="shared" si="31"/>
        <v>16328</v>
      </c>
      <c r="X128" s="87">
        <f t="shared" si="32"/>
        <v>0</v>
      </c>
      <c r="Y128" s="87">
        <f t="shared" si="33"/>
        <v>0</v>
      </c>
      <c r="Z128" s="87">
        <f t="shared" si="34"/>
        <v>0</v>
      </c>
      <c r="AA128" s="87">
        <f t="shared" si="35"/>
        <v>16328</v>
      </c>
      <c r="AB128" s="87">
        <f t="shared" si="36"/>
        <v>18635</v>
      </c>
      <c r="AC128" s="87">
        <f t="shared" si="37"/>
        <v>0</v>
      </c>
      <c r="AD128" s="87">
        <f t="shared" si="38"/>
        <v>0</v>
      </c>
    </row>
    <row r="129" spans="1:30" ht="13.5">
      <c r="A129" s="17" t="s">
        <v>302</v>
      </c>
      <c r="B129" s="78" t="s">
        <v>129</v>
      </c>
      <c r="C129" s="79" t="s">
        <v>130</v>
      </c>
      <c r="D129" s="87">
        <f t="shared" si="25"/>
        <v>419119</v>
      </c>
      <c r="E129" s="87">
        <f t="shared" si="26"/>
        <v>414550</v>
      </c>
      <c r="F129" s="87">
        <v>31013</v>
      </c>
      <c r="G129" s="87">
        <v>0</v>
      </c>
      <c r="H129" s="87">
        <v>149300</v>
      </c>
      <c r="I129" s="87">
        <v>55088</v>
      </c>
      <c r="J129" s="87">
        <v>350594</v>
      </c>
      <c r="K129" s="87">
        <v>179149</v>
      </c>
      <c r="L129" s="87">
        <v>4569</v>
      </c>
      <c r="M129" s="87">
        <f t="shared" si="27"/>
        <v>0</v>
      </c>
      <c r="N129" s="87">
        <f t="shared" si="28"/>
        <v>0</v>
      </c>
      <c r="O129" s="87">
        <v>0</v>
      </c>
      <c r="P129" s="87">
        <v>0</v>
      </c>
      <c r="Q129" s="87">
        <v>0</v>
      </c>
      <c r="R129" s="87">
        <v>0</v>
      </c>
      <c r="S129" s="87">
        <v>0</v>
      </c>
      <c r="T129" s="87">
        <v>0</v>
      </c>
      <c r="U129" s="87">
        <v>0</v>
      </c>
      <c r="V129" s="87">
        <f t="shared" si="30"/>
        <v>419119</v>
      </c>
      <c r="W129" s="87">
        <f t="shared" si="31"/>
        <v>414550</v>
      </c>
      <c r="X129" s="87">
        <f t="shared" si="32"/>
        <v>31013</v>
      </c>
      <c r="Y129" s="87">
        <f t="shared" si="33"/>
        <v>0</v>
      </c>
      <c r="Z129" s="87">
        <f t="shared" si="34"/>
        <v>149300</v>
      </c>
      <c r="AA129" s="87">
        <f t="shared" si="35"/>
        <v>55088</v>
      </c>
      <c r="AB129" s="87">
        <f t="shared" si="36"/>
        <v>350594</v>
      </c>
      <c r="AC129" s="87">
        <f t="shared" si="37"/>
        <v>179149</v>
      </c>
      <c r="AD129" s="87">
        <f t="shared" si="38"/>
        <v>4569</v>
      </c>
    </row>
    <row r="130" spans="1:30" ht="13.5">
      <c r="A130" s="17" t="s">
        <v>302</v>
      </c>
      <c r="B130" s="78" t="s">
        <v>131</v>
      </c>
      <c r="C130" s="79" t="s">
        <v>132</v>
      </c>
      <c r="D130" s="87">
        <f t="shared" si="25"/>
        <v>230485</v>
      </c>
      <c r="E130" s="87">
        <f t="shared" si="26"/>
        <v>209501</v>
      </c>
      <c r="F130" s="87">
        <v>0</v>
      </c>
      <c r="G130" s="87">
        <v>0</v>
      </c>
      <c r="H130" s="87">
        <v>208400</v>
      </c>
      <c r="I130" s="87">
        <v>1101</v>
      </c>
      <c r="J130" s="87">
        <v>183185</v>
      </c>
      <c r="K130" s="87">
        <v>0</v>
      </c>
      <c r="L130" s="87">
        <v>20984</v>
      </c>
      <c r="M130" s="87">
        <f t="shared" si="27"/>
        <v>0</v>
      </c>
      <c r="N130" s="87">
        <f t="shared" si="28"/>
        <v>0</v>
      </c>
      <c r="O130" s="87">
        <v>0</v>
      </c>
      <c r="P130" s="87">
        <v>0</v>
      </c>
      <c r="Q130" s="87">
        <v>0</v>
      </c>
      <c r="R130" s="87">
        <v>0</v>
      </c>
      <c r="S130" s="87">
        <v>0</v>
      </c>
      <c r="T130" s="87">
        <v>0</v>
      </c>
      <c r="U130" s="87">
        <v>0</v>
      </c>
      <c r="V130" s="87">
        <f t="shared" si="30"/>
        <v>230485</v>
      </c>
      <c r="W130" s="87">
        <f t="shared" si="31"/>
        <v>209501</v>
      </c>
      <c r="X130" s="87">
        <f t="shared" si="32"/>
        <v>0</v>
      </c>
      <c r="Y130" s="87">
        <f t="shared" si="33"/>
        <v>0</v>
      </c>
      <c r="Z130" s="87">
        <f t="shared" si="34"/>
        <v>208400</v>
      </c>
      <c r="AA130" s="87">
        <f t="shared" si="35"/>
        <v>1101</v>
      </c>
      <c r="AB130" s="87">
        <f t="shared" si="36"/>
        <v>183185</v>
      </c>
      <c r="AC130" s="87">
        <f t="shared" si="37"/>
        <v>0</v>
      </c>
      <c r="AD130" s="87">
        <f t="shared" si="38"/>
        <v>20984</v>
      </c>
    </row>
    <row r="131" spans="1:30" ht="13.5">
      <c r="A131" s="17" t="s">
        <v>302</v>
      </c>
      <c r="B131" s="78" t="s">
        <v>133</v>
      </c>
      <c r="C131" s="79" t="s">
        <v>134</v>
      </c>
      <c r="D131" s="87">
        <f t="shared" si="25"/>
        <v>0</v>
      </c>
      <c r="E131" s="87">
        <f t="shared" si="26"/>
        <v>0</v>
      </c>
      <c r="F131" s="87">
        <v>0</v>
      </c>
      <c r="G131" s="87">
        <v>0</v>
      </c>
      <c r="H131" s="87">
        <v>0</v>
      </c>
      <c r="I131" s="87">
        <v>0</v>
      </c>
      <c r="J131" s="87">
        <v>142368</v>
      </c>
      <c r="K131" s="87">
        <v>0</v>
      </c>
      <c r="L131" s="87">
        <v>0</v>
      </c>
      <c r="M131" s="87">
        <f t="shared" si="27"/>
        <v>0</v>
      </c>
      <c r="N131" s="87">
        <f t="shared" si="28"/>
        <v>0</v>
      </c>
      <c r="O131" s="87">
        <v>0</v>
      </c>
      <c r="P131" s="87">
        <v>0</v>
      </c>
      <c r="Q131" s="87">
        <v>0</v>
      </c>
      <c r="R131" s="87">
        <v>0</v>
      </c>
      <c r="S131" s="87">
        <v>294708</v>
      </c>
      <c r="T131" s="87">
        <v>0</v>
      </c>
      <c r="U131" s="87">
        <v>0</v>
      </c>
      <c r="V131" s="87">
        <f t="shared" si="30"/>
        <v>0</v>
      </c>
      <c r="W131" s="87">
        <f t="shared" si="31"/>
        <v>0</v>
      </c>
      <c r="X131" s="87">
        <f t="shared" si="32"/>
        <v>0</v>
      </c>
      <c r="Y131" s="87">
        <f t="shared" si="33"/>
        <v>0</v>
      </c>
      <c r="Z131" s="87">
        <f t="shared" si="34"/>
        <v>0</v>
      </c>
      <c r="AA131" s="87">
        <f t="shared" si="35"/>
        <v>0</v>
      </c>
      <c r="AB131" s="87">
        <f t="shared" si="36"/>
        <v>437076</v>
      </c>
      <c r="AC131" s="87">
        <f t="shared" si="37"/>
        <v>0</v>
      </c>
      <c r="AD131" s="87">
        <f t="shared" si="38"/>
        <v>0</v>
      </c>
    </row>
    <row r="132" spans="1:30" ht="13.5">
      <c r="A132" s="17" t="s">
        <v>302</v>
      </c>
      <c r="B132" s="78" t="s">
        <v>135</v>
      </c>
      <c r="C132" s="79" t="s">
        <v>136</v>
      </c>
      <c r="D132" s="87">
        <f t="shared" si="25"/>
        <v>0</v>
      </c>
      <c r="E132" s="87">
        <f t="shared" si="26"/>
        <v>0</v>
      </c>
      <c r="F132" s="87">
        <v>0</v>
      </c>
      <c r="G132" s="87">
        <v>0</v>
      </c>
      <c r="H132" s="87">
        <v>0</v>
      </c>
      <c r="I132" s="87">
        <v>0</v>
      </c>
      <c r="J132" s="87">
        <v>0</v>
      </c>
      <c r="K132" s="87">
        <v>0</v>
      </c>
      <c r="L132" s="87">
        <v>0</v>
      </c>
      <c r="M132" s="87">
        <f t="shared" si="27"/>
        <v>68880</v>
      </c>
      <c r="N132" s="87">
        <f t="shared" si="28"/>
        <v>68880</v>
      </c>
      <c r="O132" s="87">
        <v>0</v>
      </c>
      <c r="P132" s="87">
        <v>0</v>
      </c>
      <c r="Q132" s="87">
        <v>0</v>
      </c>
      <c r="R132" s="87">
        <v>68880</v>
      </c>
      <c r="S132" s="87">
        <v>312400</v>
      </c>
      <c r="T132" s="87">
        <v>0</v>
      </c>
      <c r="U132" s="87">
        <v>0</v>
      </c>
      <c r="V132" s="87">
        <f t="shared" si="30"/>
        <v>68880</v>
      </c>
      <c r="W132" s="87">
        <f t="shared" si="31"/>
        <v>68880</v>
      </c>
      <c r="X132" s="87">
        <f t="shared" si="32"/>
        <v>0</v>
      </c>
      <c r="Y132" s="87">
        <f t="shared" si="33"/>
        <v>0</v>
      </c>
      <c r="Z132" s="87">
        <f t="shared" si="34"/>
        <v>0</v>
      </c>
      <c r="AA132" s="87">
        <f t="shared" si="35"/>
        <v>68880</v>
      </c>
      <c r="AB132" s="87">
        <f t="shared" si="36"/>
        <v>312400</v>
      </c>
      <c r="AC132" s="87">
        <f t="shared" si="37"/>
        <v>0</v>
      </c>
      <c r="AD132" s="87">
        <f t="shared" si="38"/>
        <v>0</v>
      </c>
    </row>
    <row r="133" spans="1:30" ht="13.5">
      <c r="A133" s="17" t="s">
        <v>302</v>
      </c>
      <c r="B133" s="78" t="s">
        <v>137</v>
      </c>
      <c r="C133" s="79" t="s">
        <v>138</v>
      </c>
      <c r="D133" s="87">
        <f t="shared" si="25"/>
        <v>0</v>
      </c>
      <c r="E133" s="87">
        <f t="shared" si="26"/>
        <v>0</v>
      </c>
      <c r="F133" s="87">
        <v>0</v>
      </c>
      <c r="G133" s="87">
        <v>0</v>
      </c>
      <c r="H133" s="87">
        <v>0</v>
      </c>
      <c r="I133" s="87">
        <v>0</v>
      </c>
      <c r="J133" s="87">
        <v>0</v>
      </c>
      <c r="K133" s="87">
        <v>0</v>
      </c>
      <c r="L133" s="87">
        <v>0</v>
      </c>
      <c r="M133" s="87">
        <f t="shared" si="27"/>
        <v>373791</v>
      </c>
      <c r="N133" s="87">
        <f t="shared" si="28"/>
        <v>373791</v>
      </c>
      <c r="O133" s="87">
        <v>0</v>
      </c>
      <c r="P133" s="87">
        <v>0</v>
      </c>
      <c r="Q133" s="87">
        <v>0</v>
      </c>
      <c r="R133" s="87">
        <v>373791</v>
      </c>
      <c r="S133" s="87">
        <v>166001</v>
      </c>
      <c r="T133" s="87">
        <v>0</v>
      </c>
      <c r="U133" s="87">
        <v>0</v>
      </c>
      <c r="V133" s="87">
        <f t="shared" si="30"/>
        <v>373791</v>
      </c>
      <c r="W133" s="87">
        <f t="shared" si="31"/>
        <v>373791</v>
      </c>
      <c r="X133" s="87">
        <f t="shared" si="32"/>
        <v>0</v>
      </c>
      <c r="Y133" s="87">
        <f t="shared" si="33"/>
        <v>0</v>
      </c>
      <c r="Z133" s="87">
        <f t="shared" si="34"/>
        <v>0</v>
      </c>
      <c r="AA133" s="87">
        <f t="shared" si="35"/>
        <v>373791</v>
      </c>
      <c r="AB133" s="87">
        <f t="shared" si="36"/>
        <v>166001</v>
      </c>
      <c r="AC133" s="87">
        <f t="shared" si="37"/>
        <v>0</v>
      </c>
      <c r="AD133" s="87">
        <f t="shared" si="38"/>
        <v>0</v>
      </c>
    </row>
    <row r="134" spans="1:30" ht="13.5">
      <c r="A134" s="17" t="s">
        <v>302</v>
      </c>
      <c r="B134" s="78" t="s">
        <v>139</v>
      </c>
      <c r="C134" s="79" t="s">
        <v>140</v>
      </c>
      <c r="D134" s="87">
        <f t="shared" si="25"/>
        <v>0</v>
      </c>
      <c r="E134" s="87">
        <f t="shared" si="26"/>
        <v>0</v>
      </c>
      <c r="F134" s="87">
        <v>0</v>
      </c>
      <c r="G134" s="87">
        <v>0</v>
      </c>
      <c r="H134" s="87">
        <v>0</v>
      </c>
      <c r="I134" s="87">
        <v>0</v>
      </c>
      <c r="J134" s="87">
        <v>0</v>
      </c>
      <c r="K134" s="87">
        <v>0</v>
      </c>
      <c r="L134" s="87">
        <v>0</v>
      </c>
      <c r="M134" s="87">
        <f t="shared" si="27"/>
        <v>14370</v>
      </c>
      <c r="N134" s="87">
        <f t="shared" si="28"/>
        <v>14370</v>
      </c>
      <c r="O134" s="87">
        <v>0</v>
      </c>
      <c r="P134" s="87">
        <v>0</v>
      </c>
      <c r="Q134" s="87">
        <v>0</v>
      </c>
      <c r="R134" s="87">
        <v>14370</v>
      </c>
      <c r="S134" s="87">
        <v>54232</v>
      </c>
      <c r="T134" s="87">
        <v>0</v>
      </c>
      <c r="U134" s="87">
        <v>0</v>
      </c>
      <c r="V134" s="87">
        <f t="shared" si="30"/>
        <v>14370</v>
      </c>
      <c r="W134" s="87">
        <f t="shared" si="31"/>
        <v>14370</v>
      </c>
      <c r="X134" s="87">
        <f t="shared" si="32"/>
        <v>0</v>
      </c>
      <c r="Y134" s="87">
        <f t="shared" si="33"/>
        <v>0</v>
      </c>
      <c r="Z134" s="87">
        <f t="shared" si="34"/>
        <v>0</v>
      </c>
      <c r="AA134" s="87">
        <f t="shared" si="35"/>
        <v>14370</v>
      </c>
      <c r="AB134" s="87">
        <f t="shared" si="36"/>
        <v>54232</v>
      </c>
      <c r="AC134" s="87">
        <f t="shared" si="37"/>
        <v>0</v>
      </c>
      <c r="AD134" s="87">
        <f t="shared" si="38"/>
        <v>0</v>
      </c>
    </row>
    <row r="135" spans="1:30" ht="13.5">
      <c r="A135" s="17" t="s">
        <v>302</v>
      </c>
      <c r="B135" s="78" t="s">
        <v>141</v>
      </c>
      <c r="C135" s="79" t="s">
        <v>142</v>
      </c>
      <c r="D135" s="87">
        <f t="shared" si="25"/>
        <v>1011890</v>
      </c>
      <c r="E135" s="87">
        <f t="shared" si="26"/>
        <v>988979</v>
      </c>
      <c r="F135" s="87">
        <v>248077</v>
      </c>
      <c r="G135" s="87">
        <v>0</v>
      </c>
      <c r="H135" s="87">
        <v>487500</v>
      </c>
      <c r="I135" s="87">
        <v>253402</v>
      </c>
      <c r="J135" s="87">
        <v>605064</v>
      </c>
      <c r="K135" s="87">
        <v>0</v>
      </c>
      <c r="L135" s="87">
        <v>22911</v>
      </c>
      <c r="M135" s="87">
        <f t="shared" si="27"/>
        <v>48804</v>
      </c>
      <c r="N135" s="87">
        <f t="shared" si="28"/>
        <v>47401</v>
      </c>
      <c r="O135" s="87">
        <v>0</v>
      </c>
      <c r="P135" s="87">
        <v>0</v>
      </c>
      <c r="Q135" s="87">
        <v>0</v>
      </c>
      <c r="R135" s="87">
        <v>47401</v>
      </c>
      <c r="S135" s="87">
        <v>172012</v>
      </c>
      <c r="T135" s="87">
        <v>0</v>
      </c>
      <c r="U135" s="87">
        <v>1403</v>
      </c>
      <c r="V135" s="87">
        <f t="shared" si="30"/>
        <v>1060694</v>
      </c>
      <c r="W135" s="87">
        <f t="shared" si="31"/>
        <v>1036380</v>
      </c>
      <c r="X135" s="87">
        <f t="shared" si="32"/>
        <v>248077</v>
      </c>
      <c r="Y135" s="87">
        <f t="shared" si="33"/>
        <v>0</v>
      </c>
      <c r="Z135" s="87">
        <f t="shared" si="34"/>
        <v>487500</v>
      </c>
      <c r="AA135" s="87">
        <f t="shared" si="35"/>
        <v>300803</v>
      </c>
      <c r="AB135" s="87">
        <f t="shared" si="36"/>
        <v>777076</v>
      </c>
      <c r="AC135" s="87">
        <f t="shared" si="37"/>
        <v>0</v>
      </c>
      <c r="AD135" s="87">
        <f t="shared" si="38"/>
        <v>24314</v>
      </c>
    </row>
    <row r="136" spans="1:30" ht="13.5">
      <c r="A136" s="17" t="s">
        <v>302</v>
      </c>
      <c r="B136" s="78" t="s">
        <v>143</v>
      </c>
      <c r="C136" s="79" t="s">
        <v>144</v>
      </c>
      <c r="D136" s="87">
        <f t="shared" si="25"/>
        <v>0</v>
      </c>
      <c r="E136" s="87">
        <f t="shared" si="26"/>
        <v>0</v>
      </c>
      <c r="F136" s="87">
        <v>0</v>
      </c>
      <c r="G136" s="87">
        <v>0</v>
      </c>
      <c r="H136" s="87">
        <v>0</v>
      </c>
      <c r="I136" s="87">
        <v>0</v>
      </c>
      <c r="J136" s="87">
        <v>0</v>
      </c>
      <c r="K136" s="87">
        <v>0</v>
      </c>
      <c r="L136" s="87">
        <v>0</v>
      </c>
      <c r="M136" s="87">
        <f t="shared" si="27"/>
        <v>13409</v>
      </c>
      <c r="N136" s="87">
        <f t="shared" si="28"/>
        <v>13349</v>
      </c>
      <c r="O136" s="87">
        <v>0</v>
      </c>
      <c r="P136" s="87">
        <v>0</v>
      </c>
      <c r="Q136" s="87">
        <v>0</v>
      </c>
      <c r="R136" s="87">
        <v>13349</v>
      </c>
      <c r="S136" s="87">
        <v>101950</v>
      </c>
      <c r="T136" s="87">
        <v>0</v>
      </c>
      <c r="U136" s="87">
        <v>60</v>
      </c>
      <c r="V136" s="87">
        <f t="shared" si="30"/>
        <v>13409</v>
      </c>
      <c r="W136" s="87">
        <f t="shared" si="31"/>
        <v>13349</v>
      </c>
      <c r="X136" s="87">
        <f t="shared" si="32"/>
        <v>0</v>
      </c>
      <c r="Y136" s="87">
        <f t="shared" si="33"/>
        <v>0</v>
      </c>
      <c r="Z136" s="87">
        <f t="shared" si="34"/>
        <v>0</v>
      </c>
      <c r="AA136" s="87">
        <f t="shared" si="35"/>
        <v>13349</v>
      </c>
      <c r="AB136" s="87">
        <f t="shared" si="36"/>
        <v>101950</v>
      </c>
      <c r="AC136" s="87">
        <f t="shared" si="37"/>
        <v>0</v>
      </c>
      <c r="AD136" s="87">
        <f t="shared" si="38"/>
        <v>60</v>
      </c>
    </row>
    <row r="137" spans="1:30" ht="13.5">
      <c r="A137" s="17" t="s">
        <v>302</v>
      </c>
      <c r="B137" s="78" t="s">
        <v>145</v>
      </c>
      <c r="C137" s="79" t="s">
        <v>146</v>
      </c>
      <c r="D137" s="87">
        <f t="shared" si="25"/>
        <v>0</v>
      </c>
      <c r="E137" s="87">
        <f t="shared" si="26"/>
        <v>0</v>
      </c>
      <c r="F137" s="87">
        <v>0</v>
      </c>
      <c r="G137" s="87">
        <v>0</v>
      </c>
      <c r="H137" s="87">
        <v>0</v>
      </c>
      <c r="I137" s="87">
        <v>0</v>
      </c>
      <c r="J137" s="87">
        <v>0</v>
      </c>
      <c r="K137" s="87">
        <v>0</v>
      </c>
      <c r="L137" s="87">
        <v>0</v>
      </c>
      <c r="M137" s="87">
        <f t="shared" si="27"/>
        <v>50229</v>
      </c>
      <c r="N137" s="87">
        <f t="shared" si="28"/>
        <v>41339</v>
      </c>
      <c r="O137" s="87">
        <v>0</v>
      </c>
      <c r="P137" s="87">
        <v>0</v>
      </c>
      <c r="Q137" s="87">
        <v>0</v>
      </c>
      <c r="R137" s="87">
        <v>41339</v>
      </c>
      <c r="S137" s="87">
        <v>165432</v>
      </c>
      <c r="T137" s="87">
        <v>0</v>
      </c>
      <c r="U137" s="87">
        <v>8890</v>
      </c>
      <c r="V137" s="87">
        <f t="shared" si="30"/>
        <v>50229</v>
      </c>
      <c r="W137" s="87">
        <f t="shared" si="31"/>
        <v>41339</v>
      </c>
      <c r="X137" s="87">
        <f t="shared" si="32"/>
        <v>0</v>
      </c>
      <c r="Y137" s="87">
        <f t="shared" si="33"/>
        <v>0</v>
      </c>
      <c r="Z137" s="87">
        <f t="shared" si="34"/>
        <v>0</v>
      </c>
      <c r="AA137" s="87">
        <f t="shared" si="35"/>
        <v>41339</v>
      </c>
      <c r="AB137" s="87">
        <f t="shared" si="36"/>
        <v>165432</v>
      </c>
      <c r="AC137" s="87">
        <f t="shared" si="37"/>
        <v>0</v>
      </c>
      <c r="AD137" s="87">
        <f t="shared" si="38"/>
        <v>8890</v>
      </c>
    </row>
    <row r="138" spans="1:30" ht="13.5">
      <c r="A138" s="17" t="s">
        <v>302</v>
      </c>
      <c r="B138" s="78" t="s">
        <v>147</v>
      </c>
      <c r="C138" s="79" t="s">
        <v>148</v>
      </c>
      <c r="D138" s="87">
        <f t="shared" si="25"/>
        <v>783572</v>
      </c>
      <c r="E138" s="87">
        <f t="shared" si="26"/>
        <v>784019</v>
      </c>
      <c r="F138" s="87">
        <v>207151</v>
      </c>
      <c r="G138" s="87">
        <v>0</v>
      </c>
      <c r="H138" s="87">
        <v>474200</v>
      </c>
      <c r="I138" s="87">
        <v>60627</v>
      </c>
      <c r="J138" s="87">
        <v>397246</v>
      </c>
      <c r="K138" s="87">
        <v>42041</v>
      </c>
      <c r="L138" s="87">
        <v>-447</v>
      </c>
      <c r="M138" s="87">
        <f t="shared" si="27"/>
        <v>55978</v>
      </c>
      <c r="N138" s="87">
        <f t="shared" si="28"/>
        <v>48268</v>
      </c>
      <c r="O138" s="87">
        <v>0</v>
      </c>
      <c r="P138" s="87">
        <v>0</v>
      </c>
      <c r="Q138" s="87">
        <v>0</v>
      </c>
      <c r="R138" s="87">
        <v>48266</v>
      </c>
      <c r="S138" s="87">
        <v>243131</v>
      </c>
      <c r="T138" s="87">
        <v>2</v>
      </c>
      <c r="U138" s="87">
        <v>7710</v>
      </c>
      <c r="V138" s="87">
        <f t="shared" si="30"/>
        <v>839550</v>
      </c>
      <c r="W138" s="87">
        <f t="shared" si="31"/>
        <v>832287</v>
      </c>
      <c r="X138" s="87">
        <f t="shared" si="32"/>
        <v>207151</v>
      </c>
      <c r="Y138" s="87">
        <f t="shared" si="33"/>
        <v>0</v>
      </c>
      <c r="Z138" s="87">
        <f t="shared" si="34"/>
        <v>474200</v>
      </c>
      <c r="AA138" s="87">
        <f t="shared" si="35"/>
        <v>108893</v>
      </c>
      <c r="AB138" s="87">
        <f t="shared" si="36"/>
        <v>640377</v>
      </c>
      <c r="AC138" s="87">
        <f t="shared" si="37"/>
        <v>42043</v>
      </c>
      <c r="AD138" s="87">
        <f t="shared" si="38"/>
        <v>7263</v>
      </c>
    </row>
    <row r="139" spans="1:30" ht="13.5">
      <c r="A139" s="17" t="s">
        <v>302</v>
      </c>
      <c r="B139" s="78" t="s">
        <v>149</v>
      </c>
      <c r="C139" s="79" t="s">
        <v>150</v>
      </c>
      <c r="D139" s="87">
        <f t="shared" si="25"/>
        <v>34092</v>
      </c>
      <c r="E139" s="87">
        <f t="shared" si="26"/>
        <v>43413</v>
      </c>
      <c r="F139" s="87">
        <v>0</v>
      </c>
      <c r="G139" s="87">
        <v>0</v>
      </c>
      <c r="H139" s="87">
        <v>0</v>
      </c>
      <c r="I139" s="87">
        <v>43303</v>
      </c>
      <c r="J139" s="87">
        <v>224419</v>
      </c>
      <c r="K139" s="87">
        <v>110</v>
      </c>
      <c r="L139" s="87">
        <v>-9321</v>
      </c>
      <c r="M139" s="87">
        <f t="shared" si="27"/>
        <v>28673</v>
      </c>
      <c r="N139" s="87">
        <f t="shared" si="28"/>
        <v>39744</v>
      </c>
      <c r="O139" s="87">
        <v>0</v>
      </c>
      <c r="P139" s="87">
        <v>0</v>
      </c>
      <c r="Q139" s="87">
        <v>0</v>
      </c>
      <c r="R139" s="87">
        <v>39188</v>
      </c>
      <c r="S139" s="87">
        <v>119986</v>
      </c>
      <c r="T139" s="87">
        <v>556</v>
      </c>
      <c r="U139" s="87">
        <v>-11071</v>
      </c>
      <c r="V139" s="87">
        <f t="shared" si="30"/>
        <v>62765</v>
      </c>
      <c r="W139" s="87">
        <f t="shared" si="31"/>
        <v>83157</v>
      </c>
      <c r="X139" s="87">
        <f t="shared" si="32"/>
        <v>0</v>
      </c>
      <c r="Y139" s="87">
        <f t="shared" si="33"/>
        <v>0</v>
      </c>
      <c r="Z139" s="87">
        <f t="shared" si="34"/>
        <v>0</v>
      </c>
      <c r="AA139" s="87">
        <f t="shared" si="35"/>
        <v>82491</v>
      </c>
      <c r="AB139" s="87">
        <f t="shared" si="36"/>
        <v>344405</v>
      </c>
      <c r="AC139" s="87">
        <f t="shared" si="37"/>
        <v>666</v>
      </c>
      <c r="AD139" s="87">
        <f t="shared" si="38"/>
        <v>-20392</v>
      </c>
    </row>
    <row r="140" spans="1:30" ht="13.5">
      <c r="A140" s="17" t="s">
        <v>302</v>
      </c>
      <c r="B140" s="78" t="s">
        <v>151</v>
      </c>
      <c r="C140" s="79" t="s">
        <v>152</v>
      </c>
      <c r="D140" s="87">
        <f t="shared" si="25"/>
        <v>859832</v>
      </c>
      <c r="E140" s="87">
        <f t="shared" si="26"/>
        <v>856738</v>
      </c>
      <c r="F140" s="87">
        <v>212538</v>
      </c>
      <c r="G140" s="87">
        <v>0</v>
      </c>
      <c r="H140" s="87">
        <v>644200</v>
      </c>
      <c r="I140" s="87">
        <v>0</v>
      </c>
      <c r="J140" s="87">
        <v>525475</v>
      </c>
      <c r="K140" s="87">
        <v>0</v>
      </c>
      <c r="L140" s="87">
        <v>3094</v>
      </c>
      <c r="M140" s="87">
        <f t="shared" si="27"/>
        <v>0</v>
      </c>
      <c r="N140" s="87">
        <f t="shared" si="28"/>
        <v>0</v>
      </c>
      <c r="O140" s="87">
        <v>0</v>
      </c>
      <c r="P140" s="87">
        <v>0</v>
      </c>
      <c r="Q140" s="87">
        <v>0</v>
      </c>
      <c r="R140" s="87">
        <v>0</v>
      </c>
      <c r="S140" s="87">
        <v>0</v>
      </c>
      <c r="T140" s="87">
        <v>0</v>
      </c>
      <c r="U140" s="87">
        <v>0</v>
      </c>
      <c r="V140" s="87">
        <f t="shared" si="30"/>
        <v>859832</v>
      </c>
      <c r="W140" s="87">
        <f t="shared" si="31"/>
        <v>856738</v>
      </c>
      <c r="X140" s="87">
        <f t="shared" si="32"/>
        <v>212538</v>
      </c>
      <c r="Y140" s="87">
        <f t="shared" si="33"/>
        <v>0</v>
      </c>
      <c r="Z140" s="87">
        <f t="shared" si="34"/>
        <v>644200</v>
      </c>
      <c r="AA140" s="87">
        <f t="shared" si="35"/>
        <v>0</v>
      </c>
      <c r="AB140" s="87">
        <f t="shared" si="36"/>
        <v>525475</v>
      </c>
      <c r="AC140" s="87">
        <f t="shared" si="37"/>
        <v>0</v>
      </c>
      <c r="AD140" s="87">
        <f t="shared" si="38"/>
        <v>3094</v>
      </c>
    </row>
    <row r="141" spans="1:30" ht="13.5">
      <c r="A141" s="17" t="s">
        <v>302</v>
      </c>
      <c r="B141" s="78" t="s">
        <v>153</v>
      </c>
      <c r="C141" s="79" t="s">
        <v>154</v>
      </c>
      <c r="D141" s="87">
        <f t="shared" si="25"/>
        <v>27472</v>
      </c>
      <c r="E141" s="87">
        <f t="shared" si="26"/>
        <v>27472</v>
      </c>
      <c r="F141" s="87">
        <v>0</v>
      </c>
      <c r="G141" s="87">
        <v>0</v>
      </c>
      <c r="H141" s="87">
        <v>0</v>
      </c>
      <c r="I141" s="87">
        <v>15042</v>
      </c>
      <c r="J141" s="87">
        <v>174283</v>
      </c>
      <c r="K141" s="87">
        <v>12430</v>
      </c>
      <c r="L141" s="87">
        <v>0</v>
      </c>
      <c r="M141" s="87">
        <f t="shared" si="27"/>
        <v>26595</v>
      </c>
      <c r="N141" s="87">
        <f t="shared" si="28"/>
        <v>26595</v>
      </c>
      <c r="O141" s="87">
        <v>0</v>
      </c>
      <c r="P141" s="87">
        <v>0</v>
      </c>
      <c r="Q141" s="87">
        <v>0</v>
      </c>
      <c r="R141" s="87">
        <v>26595</v>
      </c>
      <c r="S141" s="87">
        <v>50387</v>
      </c>
      <c r="T141" s="87">
        <v>0</v>
      </c>
      <c r="U141" s="87">
        <v>0</v>
      </c>
      <c r="V141" s="87">
        <f t="shared" si="30"/>
        <v>54067</v>
      </c>
      <c r="W141" s="87">
        <f t="shared" si="31"/>
        <v>54067</v>
      </c>
      <c r="X141" s="87">
        <f t="shared" si="32"/>
        <v>0</v>
      </c>
      <c r="Y141" s="87">
        <f t="shared" si="33"/>
        <v>0</v>
      </c>
      <c r="Z141" s="87">
        <f t="shared" si="34"/>
        <v>0</v>
      </c>
      <c r="AA141" s="87">
        <f t="shared" si="35"/>
        <v>41637</v>
      </c>
      <c r="AB141" s="87">
        <f t="shared" si="36"/>
        <v>224670</v>
      </c>
      <c r="AC141" s="87">
        <f t="shared" si="37"/>
        <v>12430</v>
      </c>
      <c r="AD141" s="87">
        <f t="shared" si="38"/>
        <v>0</v>
      </c>
    </row>
    <row r="142" spans="1:30" ht="13.5">
      <c r="A142" s="17" t="s">
        <v>302</v>
      </c>
      <c r="B142" s="78" t="s">
        <v>155</v>
      </c>
      <c r="C142" s="79" t="s">
        <v>156</v>
      </c>
      <c r="D142" s="87">
        <f t="shared" si="25"/>
        <v>0</v>
      </c>
      <c r="E142" s="87">
        <f t="shared" si="26"/>
        <v>0</v>
      </c>
      <c r="F142" s="87">
        <v>0</v>
      </c>
      <c r="G142" s="87">
        <v>0</v>
      </c>
      <c r="H142" s="87">
        <v>0</v>
      </c>
      <c r="I142" s="87">
        <v>0</v>
      </c>
      <c r="J142" s="87">
        <v>62305</v>
      </c>
      <c r="K142" s="87">
        <v>0</v>
      </c>
      <c r="L142" s="87">
        <v>0</v>
      </c>
      <c r="M142" s="87">
        <f t="shared" si="27"/>
        <v>0</v>
      </c>
      <c r="N142" s="87">
        <f t="shared" si="28"/>
        <v>0</v>
      </c>
      <c r="O142" s="87">
        <v>0</v>
      </c>
      <c r="P142" s="87">
        <v>0</v>
      </c>
      <c r="Q142" s="87">
        <v>0</v>
      </c>
      <c r="R142" s="87">
        <v>0</v>
      </c>
      <c r="S142" s="87">
        <v>116934</v>
      </c>
      <c r="T142" s="87">
        <v>0</v>
      </c>
      <c r="U142" s="87">
        <v>0</v>
      </c>
      <c r="V142" s="87">
        <f t="shared" si="30"/>
        <v>0</v>
      </c>
      <c r="W142" s="87">
        <f t="shared" si="31"/>
        <v>0</v>
      </c>
      <c r="X142" s="87">
        <f t="shared" si="32"/>
        <v>0</v>
      </c>
      <c r="Y142" s="87">
        <f t="shared" si="33"/>
        <v>0</v>
      </c>
      <c r="Z142" s="87">
        <f t="shared" si="34"/>
        <v>0</v>
      </c>
      <c r="AA142" s="87">
        <f t="shared" si="35"/>
        <v>0</v>
      </c>
      <c r="AB142" s="87">
        <f t="shared" si="36"/>
        <v>179239</v>
      </c>
      <c r="AC142" s="87">
        <f t="shared" si="37"/>
        <v>0</v>
      </c>
      <c r="AD142" s="87">
        <f t="shared" si="38"/>
        <v>0</v>
      </c>
    </row>
    <row r="143" spans="1:30" ht="13.5">
      <c r="A143" s="17" t="s">
        <v>302</v>
      </c>
      <c r="B143" s="78" t="s">
        <v>157</v>
      </c>
      <c r="C143" s="79" t="s">
        <v>158</v>
      </c>
      <c r="D143" s="87">
        <f t="shared" si="25"/>
        <v>0</v>
      </c>
      <c r="E143" s="87">
        <f t="shared" si="26"/>
        <v>0</v>
      </c>
      <c r="F143" s="87">
        <v>0</v>
      </c>
      <c r="G143" s="87">
        <v>0</v>
      </c>
      <c r="H143" s="87">
        <v>0</v>
      </c>
      <c r="I143" s="87">
        <v>0</v>
      </c>
      <c r="J143" s="87">
        <v>0</v>
      </c>
      <c r="K143" s="87">
        <v>0</v>
      </c>
      <c r="L143" s="87">
        <v>0</v>
      </c>
      <c r="M143" s="87">
        <f t="shared" si="27"/>
        <v>0</v>
      </c>
      <c r="N143" s="87">
        <f t="shared" si="28"/>
        <v>0</v>
      </c>
      <c r="O143" s="87">
        <v>0</v>
      </c>
      <c r="P143" s="87">
        <v>0</v>
      </c>
      <c r="Q143" s="87">
        <v>0</v>
      </c>
      <c r="R143" s="87">
        <v>0</v>
      </c>
      <c r="S143" s="87">
        <v>35753</v>
      </c>
      <c r="T143" s="87">
        <v>0</v>
      </c>
      <c r="U143" s="87">
        <v>0</v>
      </c>
      <c r="V143" s="87">
        <f t="shared" si="30"/>
        <v>0</v>
      </c>
      <c r="W143" s="87">
        <f t="shared" si="31"/>
        <v>0</v>
      </c>
      <c r="X143" s="87">
        <f t="shared" si="32"/>
        <v>0</v>
      </c>
      <c r="Y143" s="87">
        <f t="shared" si="33"/>
        <v>0</v>
      </c>
      <c r="Z143" s="87">
        <f t="shared" si="34"/>
        <v>0</v>
      </c>
      <c r="AA143" s="87">
        <f t="shared" si="35"/>
        <v>0</v>
      </c>
      <c r="AB143" s="87">
        <f t="shared" si="36"/>
        <v>35753</v>
      </c>
      <c r="AC143" s="87">
        <f t="shared" si="37"/>
        <v>0</v>
      </c>
      <c r="AD143" s="87">
        <f t="shared" si="38"/>
        <v>0</v>
      </c>
    </row>
    <row r="144" spans="1:30" ht="13.5">
      <c r="A144" s="17" t="s">
        <v>302</v>
      </c>
      <c r="B144" s="78" t="s">
        <v>159</v>
      </c>
      <c r="C144" s="79" t="s">
        <v>160</v>
      </c>
      <c r="D144" s="87">
        <f t="shared" si="25"/>
        <v>14712</v>
      </c>
      <c r="E144" s="87">
        <f t="shared" si="26"/>
        <v>14712</v>
      </c>
      <c r="F144" s="87">
        <v>0</v>
      </c>
      <c r="G144" s="87">
        <v>0</v>
      </c>
      <c r="H144" s="87">
        <v>0</v>
      </c>
      <c r="I144" s="87">
        <v>14623</v>
      </c>
      <c r="J144" s="87">
        <v>67167</v>
      </c>
      <c r="K144" s="87">
        <v>89</v>
      </c>
      <c r="L144" s="87">
        <v>0</v>
      </c>
      <c r="M144" s="87">
        <f t="shared" si="27"/>
        <v>22831</v>
      </c>
      <c r="N144" s="87">
        <f t="shared" si="28"/>
        <v>22831</v>
      </c>
      <c r="O144" s="87">
        <v>0</v>
      </c>
      <c r="P144" s="87">
        <v>0</v>
      </c>
      <c r="Q144" s="87">
        <v>0</v>
      </c>
      <c r="R144" s="87">
        <v>22742</v>
      </c>
      <c r="S144" s="87">
        <v>52119</v>
      </c>
      <c r="T144" s="87">
        <v>89</v>
      </c>
      <c r="U144" s="87">
        <v>0</v>
      </c>
      <c r="V144" s="87">
        <f t="shared" si="30"/>
        <v>37543</v>
      </c>
      <c r="W144" s="87">
        <f t="shared" si="31"/>
        <v>37543</v>
      </c>
      <c r="X144" s="87">
        <f t="shared" si="32"/>
        <v>0</v>
      </c>
      <c r="Y144" s="87">
        <f t="shared" si="33"/>
        <v>0</v>
      </c>
      <c r="Z144" s="87">
        <f t="shared" si="34"/>
        <v>0</v>
      </c>
      <c r="AA144" s="87">
        <f t="shared" si="35"/>
        <v>37365</v>
      </c>
      <c r="AB144" s="87">
        <f t="shared" si="36"/>
        <v>119286</v>
      </c>
      <c r="AC144" s="87">
        <f t="shared" si="37"/>
        <v>178</v>
      </c>
      <c r="AD144" s="87">
        <f t="shared" si="38"/>
        <v>0</v>
      </c>
    </row>
    <row r="145" spans="1:30" ht="13.5">
      <c r="A145" s="17" t="s">
        <v>302</v>
      </c>
      <c r="B145" s="78" t="s">
        <v>161</v>
      </c>
      <c r="C145" s="79" t="s">
        <v>162</v>
      </c>
      <c r="D145" s="87">
        <f t="shared" si="25"/>
        <v>981279</v>
      </c>
      <c r="E145" s="87">
        <f t="shared" si="26"/>
        <v>933704</v>
      </c>
      <c r="F145" s="87">
        <v>287018</v>
      </c>
      <c r="G145" s="87">
        <v>0</v>
      </c>
      <c r="H145" s="87">
        <v>582300</v>
      </c>
      <c r="I145" s="87">
        <v>64386</v>
      </c>
      <c r="J145" s="87">
        <v>483768</v>
      </c>
      <c r="K145" s="87">
        <v>0</v>
      </c>
      <c r="L145" s="87">
        <v>47575</v>
      </c>
      <c r="M145" s="87">
        <f t="shared" si="27"/>
        <v>331403</v>
      </c>
      <c r="N145" s="87">
        <f t="shared" si="28"/>
        <v>310127</v>
      </c>
      <c r="O145" s="87">
        <v>0</v>
      </c>
      <c r="P145" s="87">
        <v>0</v>
      </c>
      <c r="Q145" s="87">
        <v>0</v>
      </c>
      <c r="R145" s="87">
        <v>310127</v>
      </c>
      <c r="S145" s="87">
        <v>167000</v>
      </c>
      <c r="T145" s="87">
        <v>0</v>
      </c>
      <c r="U145" s="87">
        <v>21276</v>
      </c>
      <c r="V145" s="87">
        <f t="shared" si="30"/>
        <v>1312682</v>
      </c>
      <c r="W145" s="87">
        <f t="shared" si="31"/>
        <v>1243831</v>
      </c>
      <c r="X145" s="87">
        <f t="shared" si="32"/>
        <v>287018</v>
      </c>
      <c r="Y145" s="87">
        <f t="shared" si="33"/>
        <v>0</v>
      </c>
      <c r="Z145" s="87">
        <f t="shared" si="34"/>
        <v>582300</v>
      </c>
      <c r="AA145" s="87">
        <f t="shared" si="35"/>
        <v>374513</v>
      </c>
      <c r="AB145" s="87">
        <f t="shared" si="36"/>
        <v>650768</v>
      </c>
      <c r="AC145" s="87">
        <f t="shared" si="37"/>
        <v>0</v>
      </c>
      <c r="AD145" s="87">
        <f t="shared" si="38"/>
        <v>68851</v>
      </c>
    </row>
    <row r="146" spans="1:30" ht="13.5">
      <c r="A146" s="17" t="s">
        <v>302</v>
      </c>
      <c r="B146" s="78" t="s">
        <v>163</v>
      </c>
      <c r="C146" s="79" t="s">
        <v>164</v>
      </c>
      <c r="D146" s="87">
        <f t="shared" si="25"/>
        <v>2419365</v>
      </c>
      <c r="E146" s="87">
        <f t="shared" si="26"/>
        <v>2694971</v>
      </c>
      <c r="F146" s="87">
        <v>1098269</v>
      </c>
      <c r="G146" s="87">
        <v>0</v>
      </c>
      <c r="H146" s="87">
        <v>1508900</v>
      </c>
      <c r="I146" s="87">
        <v>87802</v>
      </c>
      <c r="J146" s="87">
        <v>278592</v>
      </c>
      <c r="K146" s="87">
        <v>0</v>
      </c>
      <c r="L146" s="87">
        <v>-275606</v>
      </c>
      <c r="M146" s="87">
        <f t="shared" si="27"/>
        <v>83225</v>
      </c>
      <c r="N146" s="87">
        <f t="shared" si="28"/>
        <v>63902</v>
      </c>
      <c r="O146" s="87">
        <v>0</v>
      </c>
      <c r="P146" s="87">
        <v>0</v>
      </c>
      <c r="Q146" s="87">
        <v>0</v>
      </c>
      <c r="R146" s="87">
        <v>63902</v>
      </c>
      <c r="S146" s="87">
        <v>143970</v>
      </c>
      <c r="T146" s="87">
        <v>0</v>
      </c>
      <c r="U146" s="87">
        <v>19323</v>
      </c>
      <c r="V146" s="87">
        <f t="shared" si="30"/>
        <v>2502590</v>
      </c>
      <c r="W146" s="87">
        <f t="shared" si="31"/>
        <v>2758873</v>
      </c>
      <c r="X146" s="87">
        <f t="shared" si="32"/>
        <v>1098269</v>
      </c>
      <c r="Y146" s="87">
        <f t="shared" si="33"/>
        <v>0</v>
      </c>
      <c r="Z146" s="87">
        <f t="shared" si="34"/>
        <v>1508900</v>
      </c>
      <c r="AA146" s="87">
        <f t="shared" si="35"/>
        <v>151704</v>
      </c>
      <c r="AB146" s="87">
        <f t="shared" si="36"/>
        <v>422562</v>
      </c>
      <c r="AC146" s="87">
        <f t="shared" si="37"/>
        <v>0</v>
      </c>
      <c r="AD146" s="87">
        <f t="shared" si="38"/>
        <v>-256283</v>
      </c>
    </row>
    <row r="147" spans="1:30" ht="13.5">
      <c r="A147" s="17" t="s">
        <v>302</v>
      </c>
      <c r="B147" s="78" t="s">
        <v>165</v>
      </c>
      <c r="C147" s="79" t="s">
        <v>166</v>
      </c>
      <c r="D147" s="87">
        <f t="shared" si="25"/>
        <v>0</v>
      </c>
      <c r="E147" s="87">
        <f t="shared" si="26"/>
        <v>0</v>
      </c>
      <c r="F147" s="87">
        <v>0</v>
      </c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f t="shared" si="27"/>
        <v>23548</v>
      </c>
      <c r="N147" s="87">
        <f t="shared" si="28"/>
        <v>23548</v>
      </c>
      <c r="O147" s="87">
        <v>0</v>
      </c>
      <c r="P147" s="87">
        <v>0</v>
      </c>
      <c r="Q147" s="87">
        <v>0</v>
      </c>
      <c r="R147" s="87">
        <v>23548</v>
      </c>
      <c r="S147" s="87">
        <v>222885</v>
      </c>
      <c r="T147" s="87">
        <v>0</v>
      </c>
      <c r="U147" s="87">
        <v>0</v>
      </c>
      <c r="V147" s="87">
        <f t="shared" si="30"/>
        <v>23548</v>
      </c>
      <c r="W147" s="87">
        <f t="shared" si="31"/>
        <v>23548</v>
      </c>
      <c r="X147" s="87">
        <f t="shared" si="32"/>
        <v>0</v>
      </c>
      <c r="Y147" s="87">
        <f t="shared" si="33"/>
        <v>0</v>
      </c>
      <c r="Z147" s="87">
        <f t="shared" si="34"/>
        <v>0</v>
      </c>
      <c r="AA147" s="87">
        <f t="shared" si="35"/>
        <v>23548</v>
      </c>
      <c r="AB147" s="87">
        <f t="shared" si="36"/>
        <v>222885</v>
      </c>
      <c r="AC147" s="87">
        <f t="shared" si="37"/>
        <v>0</v>
      </c>
      <c r="AD147" s="87">
        <f t="shared" si="38"/>
        <v>0</v>
      </c>
    </row>
    <row r="148" spans="1:30" ht="13.5">
      <c r="A148" s="17" t="s">
        <v>302</v>
      </c>
      <c r="B148" s="78" t="s">
        <v>167</v>
      </c>
      <c r="C148" s="79" t="s">
        <v>168</v>
      </c>
      <c r="D148" s="87">
        <f t="shared" si="25"/>
        <v>1106773</v>
      </c>
      <c r="E148" s="87">
        <f t="shared" si="26"/>
        <v>1077685</v>
      </c>
      <c r="F148" s="87">
        <v>143090</v>
      </c>
      <c r="G148" s="87">
        <v>0</v>
      </c>
      <c r="H148" s="87">
        <v>698600</v>
      </c>
      <c r="I148" s="87">
        <v>189193</v>
      </c>
      <c r="J148" s="87">
        <v>422246</v>
      </c>
      <c r="K148" s="87">
        <v>46802</v>
      </c>
      <c r="L148" s="87">
        <v>29088</v>
      </c>
      <c r="M148" s="87">
        <f t="shared" si="27"/>
        <v>61893</v>
      </c>
      <c r="N148" s="87">
        <f t="shared" si="28"/>
        <v>52329</v>
      </c>
      <c r="O148" s="87">
        <v>0</v>
      </c>
      <c r="P148" s="87">
        <v>0</v>
      </c>
      <c r="Q148" s="87">
        <v>0</v>
      </c>
      <c r="R148" s="87">
        <v>52329</v>
      </c>
      <c r="S148" s="87">
        <v>296853</v>
      </c>
      <c r="T148" s="87">
        <v>0</v>
      </c>
      <c r="U148" s="87">
        <v>9564</v>
      </c>
      <c r="V148" s="87">
        <f t="shared" si="30"/>
        <v>1168666</v>
      </c>
      <c r="W148" s="87">
        <f t="shared" si="31"/>
        <v>1130014</v>
      </c>
      <c r="X148" s="87">
        <f t="shared" si="32"/>
        <v>143090</v>
      </c>
      <c r="Y148" s="87">
        <f t="shared" si="33"/>
        <v>0</v>
      </c>
      <c r="Z148" s="87">
        <f t="shared" si="34"/>
        <v>698600</v>
      </c>
      <c r="AA148" s="87">
        <f t="shared" si="35"/>
        <v>241522</v>
      </c>
      <c r="AB148" s="87">
        <f t="shared" si="36"/>
        <v>719099</v>
      </c>
      <c r="AC148" s="87">
        <f t="shared" si="37"/>
        <v>46802</v>
      </c>
      <c r="AD148" s="87">
        <f t="shared" si="38"/>
        <v>38652</v>
      </c>
    </row>
    <row r="149" spans="1:30" ht="13.5">
      <c r="A149" s="17" t="s">
        <v>302</v>
      </c>
      <c r="B149" s="78" t="s">
        <v>169</v>
      </c>
      <c r="C149" s="79" t="s">
        <v>170</v>
      </c>
      <c r="D149" s="87">
        <f t="shared" si="25"/>
        <v>334283</v>
      </c>
      <c r="E149" s="87">
        <f t="shared" si="26"/>
        <v>334283</v>
      </c>
      <c r="F149" s="87">
        <v>0</v>
      </c>
      <c r="G149" s="87">
        <v>0</v>
      </c>
      <c r="H149" s="87">
        <v>320100</v>
      </c>
      <c r="I149" s="87">
        <v>12009</v>
      </c>
      <c r="J149" s="87">
        <v>197816</v>
      </c>
      <c r="K149" s="87">
        <v>2174</v>
      </c>
      <c r="L149" s="87">
        <v>0</v>
      </c>
      <c r="M149" s="87">
        <f t="shared" si="27"/>
        <v>18626</v>
      </c>
      <c r="N149" s="87">
        <f t="shared" si="28"/>
        <v>18626</v>
      </c>
      <c r="O149" s="87">
        <v>0</v>
      </c>
      <c r="P149" s="87">
        <v>0</v>
      </c>
      <c r="Q149" s="87">
        <v>0</v>
      </c>
      <c r="R149" s="87">
        <v>18626</v>
      </c>
      <c r="S149" s="87">
        <v>65678</v>
      </c>
      <c r="T149" s="87">
        <v>0</v>
      </c>
      <c r="U149" s="87">
        <v>0</v>
      </c>
      <c r="V149" s="87">
        <f t="shared" si="30"/>
        <v>352909</v>
      </c>
      <c r="W149" s="87">
        <f t="shared" si="31"/>
        <v>352909</v>
      </c>
      <c r="X149" s="87">
        <f t="shared" si="32"/>
        <v>0</v>
      </c>
      <c r="Y149" s="87">
        <f t="shared" si="33"/>
        <v>0</v>
      </c>
      <c r="Z149" s="87">
        <f t="shared" si="34"/>
        <v>320100</v>
      </c>
      <c r="AA149" s="87">
        <f t="shared" si="35"/>
        <v>30635</v>
      </c>
      <c r="AB149" s="87">
        <f t="shared" si="36"/>
        <v>263494</v>
      </c>
      <c r="AC149" s="87">
        <f t="shared" si="37"/>
        <v>2174</v>
      </c>
      <c r="AD149" s="87">
        <f t="shared" si="38"/>
        <v>0</v>
      </c>
    </row>
    <row r="150" spans="1:30" ht="13.5">
      <c r="A150" s="17" t="s">
        <v>302</v>
      </c>
      <c r="B150" s="78" t="s">
        <v>171</v>
      </c>
      <c r="C150" s="79" t="s">
        <v>172</v>
      </c>
      <c r="D150" s="87">
        <f aca="true" t="shared" si="39" ref="D150:D158">E150+L150</f>
        <v>88523</v>
      </c>
      <c r="E150" s="87">
        <f aca="true" t="shared" si="40" ref="E150:E158">F150+G150+H150+I150+K150</f>
        <v>46463</v>
      </c>
      <c r="F150" s="87">
        <v>0</v>
      </c>
      <c r="G150" s="87">
        <v>0</v>
      </c>
      <c r="H150" s="87">
        <v>0</v>
      </c>
      <c r="I150" s="87">
        <v>26052</v>
      </c>
      <c r="J150" s="87">
        <v>392781</v>
      </c>
      <c r="K150" s="87">
        <v>20411</v>
      </c>
      <c r="L150" s="87">
        <v>42060</v>
      </c>
      <c r="M150" s="87">
        <f aca="true" t="shared" si="41" ref="M150:M158">N150+U150</f>
        <v>26502</v>
      </c>
      <c r="N150" s="87">
        <f aca="true" t="shared" si="42" ref="N150:N158">O150+P150+Q150+R150+T150</f>
        <v>26502</v>
      </c>
      <c r="O150" s="87">
        <v>0</v>
      </c>
      <c r="P150" s="87">
        <v>0</v>
      </c>
      <c r="Q150" s="87">
        <v>0</v>
      </c>
      <c r="R150" s="87">
        <v>26502</v>
      </c>
      <c r="S150" s="87">
        <v>160107</v>
      </c>
      <c r="T150" s="87">
        <v>0</v>
      </c>
      <c r="U150" s="87">
        <v>0</v>
      </c>
      <c r="V150" s="87">
        <f t="shared" si="30"/>
        <v>115025</v>
      </c>
      <c r="W150" s="87">
        <f t="shared" si="31"/>
        <v>72965</v>
      </c>
      <c r="X150" s="87">
        <f t="shared" si="32"/>
        <v>0</v>
      </c>
      <c r="Y150" s="87">
        <f t="shared" si="33"/>
        <v>0</v>
      </c>
      <c r="Z150" s="87">
        <f t="shared" si="34"/>
        <v>0</v>
      </c>
      <c r="AA150" s="87">
        <f t="shared" si="35"/>
        <v>52554</v>
      </c>
      <c r="AB150" s="87">
        <f t="shared" si="36"/>
        <v>552888</v>
      </c>
      <c r="AC150" s="87">
        <f t="shared" si="37"/>
        <v>20411</v>
      </c>
      <c r="AD150" s="87">
        <f t="shared" si="38"/>
        <v>42060</v>
      </c>
    </row>
    <row r="151" spans="1:30" ht="13.5">
      <c r="A151" s="17" t="s">
        <v>302</v>
      </c>
      <c r="B151" s="78" t="s">
        <v>173</v>
      </c>
      <c r="C151" s="79" t="s">
        <v>174</v>
      </c>
      <c r="D151" s="87">
        <f t="shared" si="39"/>
        <v>325325</v>
      </c>
      <c r="E151" s="87">
        <f t="shared" si="40"/>
        <v>325325</v>
      </c>
      <c r="F151" s="87">
        <v>0</v>
      </c>
      <c r="G151" s="87">
        <v>0</v>
      </c>
      <c r="H151" s="87">
        <v>0</v>
      </c>
      <c r="I151" s="87">
        <v>312452</v>
      </c>
      <c r="J151" s="87">
        <v>454723</v>
      </c>
      <c r="K151" s="87">
        <v>12873</v>
      </c>
      <c r="L151" s="87">
        <v>0</v>
      </c>
      <c r="M151" s="87">
        <f t="shared" si="41"/>
        <v>13797</v>
      </c>
      <c r="N151" s="87">
        <f t="shared" si="42"/>
        <v>13797</v>
      </c>
      <c r="O151" s="87">
        <v>0</v>
      </c>
      <c r="P151" s="87">
        <v>0</v>
      </c>
      <c r="Q151" s="87">
        <v>0</v>
      </c>
      <c r="R151" s="87">
        <v>13797</v>
      </c>
      <c r="S151" s="87">
        <v>266774</v>
      </c>
      <c r="T151" s="87">
        <v>0</v>
      </c>
      <c r="U151" s="87">
        <v>0</v>
      </c>
      <c r="V151" s="87">
        <f t="shared" si="30"/>
        <v>339122</v>
      </c>
      <c r="W151" s="87">
        <f t="shared" si="31"/>
        <v>339122</v>
      </c>
      <c r="X151" s="87">
        <f t="shared" si="32"/>
        <v>0</v>
      </c>
      <c r="Y151" s="87">
        <f t="shared" si="33"/>
        <v>0</v>
      </c>
      <c r="Z151" s="87">
        <f t="shared" si="34"/>
        <v>0</v>
      </c>
      <c r="AA151" s="87">
        <f t="shared" si="35"/>
        <v>326249</v>
      </c>
      <c r="AB151" s="87">
        <f t="shared" si="36"/>
        <v>721497</v>
      </c>
      <c r="AC151" s="87">
        <f t="shared" si="37"/>
        <v>12873</v>
      </c>
      <c r="AD151" s="87">
        <f t="shared" si="38"/>
        <v>0</v>
      </c>
    </row>
    <row r="152" spans="1:30" ht="13.5">
      <c r="A152" s="17" t="s">
        <v>302</v>
      </c>
      <c r="B152" s="78" t="s">
        <v>175</v>
      </c>
      <c r="C152" s="79" t="s">
        <v>176</v>
      </c>
      <c r="D152" s="87">
        <f t="shared" si="39"/>
        <v>42844</v>
      </c>
      <c r="E152" s="87">
        <f t="shared" si="40"/>
        <v>285</v>
      </c>
      <c r="F152" s="87">
        <v>0</v>
      </c>
      <c r="G152" s="87">
        <v>0</v>
      </c>
      <c r="H152" s="87">
        <v>0</v>
      </c>
      <c r="I152" s="87">
        <v>285</v>
      </c>
      <c r="J152" s="87">
        <v>83510</v>
      </c>
      <c r="K152" s="87">
        <v>0</v>
      </c>
      <c r="L152" s="87">
        <v>42559</v>
      </c>
      <c r="M152" s="87">
        <f t="shared" si="41"/>
        <v>30521</v>
      </c>
      <c r="N152" s="87">
        <f t="shared" si="42"/>
        <v>14595</v>
      </c>
      <c r="O152" s="87">
        <v>0</v>
      </c>
      <c r="P152" s="87">
        <v>0</v>
      </c>
      <c r="Q152" s="87">
        <v>0</v>
      </c>
      <c r="R152" s="87">
        <v>14595</v>
      </c>
      <c r="S152" s="87">
        <v>58056</v>
      </c>
      <c r="T152" s="87">
        <v>0</v>
      </c>
      <c r="U152" s="87">
        <v>15926</v>
      </c>
      <c r="V152" s="87">
        <f t="shared" si="30"/>
        <v>73365</v>
      </c>
      <c r="W152" s="87">
        <f t="shared" si="31"/>
        <v>14880</v>
      </c>
      <c r="X152" s="87">
        <f t="shared" si="32"/>
        <v>0</v>
      </c>
      <c r="Y152" s="87">
        <f t="shared" si="33"/>
        <v>0</v>
      </c>
      <c r="Z152" s="87">
        <f t="shared" si="34"/>
        <v>0</v>
      </c>
      <c r="AA152" s="87">
        <f t="shared" si="35"/>
        <v>14880</v>
      </c>
      <c r="AB152" s="87">
        <f t="shared" si="36"/>
        <v>141566</v>
      </c>
      <c r="AC152" s="87">
        <f t="shared" si="37"/>
        <v>0</v>
      </c>
      <c r="AD152" s="87">
        <f t="shared" si="38"/>
        <v>58485</v>
      </c>
    </row>
    <row r="153" spans="1:30" ht="13.5">
      <c r="A153" s="17" t="s">
        <v>302</v>
      </c>
      <c r="B153" s="78" t="s">
        <v>177</v>
      </c>
      <c r="C153" s="79" t="s">
        <v>178</v>
      </c>
      <c r="D153" s="87">
        <f t="shared" si="39"/>
        <v>10983</v>
      </c>
      <c r="E153" s="87">
        <f t="shared" si="40"/>
        <v>10983</v>
      </c>
      <c r="F153" s="87">
        <v>0</v>
      </c>
      <c r="G153" s="87">
        <v>0</v>
      </c>
      <c r="H153" s="87">
        <v>0</v>
      </c>
      <c r="I153" s="87">
        <v>10678</v>
      </c>
      <c r="J153" s="87">
        <v>29647</v>
      </c>
      <c r="K153" s="87">
        <v>305</v>
      </c>
      <c r="L153" s="87">
        <v>0</v>
      </c>
      <c r="M153" s="87">
        <f t="shared" si="41"/>
        <v>848</v>
      </c>
      <c r="N153" s="87">
        <f t="shared" si="42"/>
        <v>848</v>
      </c>
      <c r="O153" s="87">
        <v>0</v>
      </c>
      <c r="P153" s="87">
        <v>0</v>
      </c>
      <c r="Q153" s="87">
        <v>0</v>
      </c>
      <c r="R153" s="87">
        <v>563</v>
      </c>
      <c r="S153" s="87">
        <v>54633</v>
      </c>
      <c r="T153" s="87">
        <v>285</v>
      </c>
      <c r="U153" s="87">
        <v>0</v>
      </c>
      <c r="V153" s="87">
        <f t="shared" si="30"/>
        <v>11831</v>
      </c>
      <c r="W153" s="87">
        <f t="shared" si="31"/>
        <v>11831</v>
      </c>
      <c r="X153" s="87">
        <f t="shared" si="32"/>
        <v>0</v>
      </c>
      <c r="Y153" s="87">
        <f t="shared" si="33"/>
        <v>0</v>
      </c>
      <c r="Z153" s="87">
        <f t="shared" si="34"/>
        <v>0</v>
      </c>
      <c r="AA153" s="87">
        <f t="shared" si="35"/>
        <v>11241</v>
      </c>
      <c r="AB153" s="87">
        <f t="shared" si="36"/>
        <v>84280</v>
      </c>
      <c r="AC153" s="87">
        <f t="shared" si="37"/>
        <v>590</v>
      </c>
      <c r="AD153" s="87">
        <f t="shared" si="38"/>
        <v>0</v>
      </c>
    </row>
    <row r="154" spans="1:30" ht="13.5">
      <c r="A154" s="17" t="s">
        <v>302</v>
      </c>
      <c r="B154" s="78" t="s">
        <v>179</v>
      </c>
      <c r="C154" s="79" t="s">
        <v>180</v>
      </c>
      <c r="D154" s="87">
        <f t="shared" si="39"/>
        <v>41544</v>
      </c>
      <c r="E154" s="87">
        <f t="shared" si="40"/>
        <v>41544</v>
      </c>
      <c r="F154" s="87">
        <v>0</v>
      </c>
      <c r="G154" s="87">
        <v>0</v>
      </c>
      <c r="H154" s="87">
        <v>0</v>
      </c>
      <c r="I154" s="87">
        <v>41225</v>
      </c>
      <c r="J154" s="87">
        <v>440543</v>
      </c>
      <c r="K154" s="87">
        <v>319</v>
      </c>
      <c r="L154" s="87">
        <v>0</v>
      </c>
      <c r="M154" s="87">
        <f t="shared" si="41"/>
        <v>0</v>
      </c>
      <c r="N154" s="87">
        <f t="shared" si="42"/>
        <v>0</v>
      </c>
      <c r="O154" s="87">
        <v>0</v>
      </c>
      <c r="P154" s="87">
        <v>0</v>
      </c>
      <c r="Q154" s="87">
        <v>0</v>
      </c>
      <c r="R154" s="87">
        <v>0</v>
      </c>
      <c r="S154" s="87">
        <v>0</v>
      </c>
      <c r="T154" s="87">
        <v>0</v>
      </c>
      <c r="U154" s="87">
        <v>0</v>
      </c>
      <c r="V154" s="87">
        <f t="shared" si="30"/>
        <v>41544</v>
      </c>
      <c r="W154" s="87">
        <f t="shared" si="31"/>
        <v>41544</v>
      </c>
      <c r="X154" s="87">
        <f t="shared" si="32"/>
        <v>0</v>
      </c>
      <c r="Y154" s="87">
        <f t="shared" si="33"/>
        <v>0</v>
      </c>
      <c r="Z154" s="87">
        <f t="shared" si="34"/>
        <v>0</v>
      </c>
      <c r="AA154" s="87">
        <f t="shared" si="35"/>
        <v>41225</v>
      </c>
      <c r="AB154" s="87">
        <f t="shared" si="36"/>
        <v>440543</v>
      </c>
      <c r="AC154" s="87">
        <f t="shared" si="37"/>
        <v>319</v>
      </c>
      <c r="AD154" s="87">
        <f t="shared" si="38"/>
        <v>0</v>
      </c>
    </row>
    <row r="155" spans="1:30" ht="13.5">
      <c r="A155" s="17" t="s">
        <v>302</v>
      </c>
      <c r="B155" s="78" t="s">
        <v>181</v>
      </c>
      <c r="C155" s="79" t="s">
        <v>182</v>
      </c>
      <c r="D155" s="87">
        <f t="shared" si="39"/>
        <v>0</v>
      </c>
      <c r="E155" s="87">
        <f t="shared" si="40"/>
        <v>0</v>
      </c>
      <c r="F155" s="87">
        <v>0</v>
      </c>
      <c r="G155" s="87">
        <v>0</v>
      </c>
      <c r="H155" s="87">
        <v>0</v>
      </c>
      <c r="I155" s="87">
        <v>0</v>
      </c>
      <c r="J155" s="87">
        <v>108861</v>
      </c>
      <c r="K155" s="87">
        <v>0</v>
      </c>
      <c r="L155" s="87">
        <v>0</v>
      </c>
      <c r="M155" s="87">
        <f t="shared" si="41"/>
        <v>0</v>
      </c>
      <c r="N155" s="87">
        <f t="shared" si="42"/>
        <v>0</v>
      </c>
      <c r="O155" s="87">
        <v>0</v>
      </c>
      <c r="P155" s="87">
        <v>0</v>
      </c>
      <c r="Q155" s="87">
        <v>0</v>
      </c>
      <c r="R155" s="87">
        <v>0</v>
      </c>
      <c r="S155" s="87">
        <v>0</v>
      </c>
      <c r="T155" s="87">
        <v>0</v>
      </c>
      <c r="U155" s="87">
        <v>0</v>
      </c>
      <c r="V155" s="87">
        <f t="shared" si="30"/>
        <v>0</v>
      </c>
      <c r="W155" s="87">
        <f t="shared" si="31"/>
        <v>0</v>
      </c>
      <c r="X155" s="87">
        <f t="shared" si="32"/>
        <v>0</v>
      </c>
      <c r="Y155" s="87">
        <f t="shared" si="33"/>
        <v>0</v>
      </c>
      <c r="Z155" s="87">
        <f t="shared" si="34"/>
        <v>0</v>
      </c>
      <c r="AA155" s="87">
        <f t="shared" si="35"/>
        <v>0</v>
      </c>
      <c r="AB155" s="87">
        <f t="shared" si="36"/>
        <v>108861</v>
      </c>
      <c r="AC155" s="87">
        <f t="shared" si="37"/>
        <v>0</v>
      </c>
      <c r="AD155" s="87">
        <f t="shared" si="38"/>
        <v>0</v>
      </c>
    </row>
    <row r="156" spans="1:30" ht="13.5">
      <c r="A156" s="17" t="s">
        <v>302</v>
      </c>
      <c r="B156" s="78" t="s">
        <v>183</v>
      </c>
      <c r="C156" s="79" t="s">
        <v>184</v>
      </c>
      <c r="D156" s="87">
        <f t="shared" si="39"/>
        <v>27794</v>
      </c>
      <c r="E156" s="87">
        <f t="shared" si="40"/>
        <v>26216</v>
      </c>
      <c r="F156" s="87">
        <v>0</v>
      </c>
      <c r="G156" s="87">
        <v>0</v>
      </c>
      <c r="H156" s="87">
        <v>0</v>
      </c>
      <c r="I156" s="87">
        <v>24253</v>
      </c>
      <c r="J156" s="87">
        <v>179210</v>
      </c>
      <c r="K156" s="87">
        <v>1963</v>
      </c>
      <c r="L156" s="87">
        <v>1578</v>
      </c>
      <c r="M156" s="87">
        <f t="shared" si="41"/>
        <v>154962</v>
      </c>
      <c r="N156" s="87">
        <f t="shared" si="42"/>
        <v>153384</v>
      </c>
      <c r="O156" s="87">
        <v>0</v>
      </c>
      <c r="P156" s="87">
        <v>0</v>
      </c>
      <c r="Q156" s="87">
        <v>73200</v>
      </c>
      <c r="R156" s="87">
        <v>80184</v>
      </c>
      <c r="S156" s="87">
        <v>115077</v>
      </c>
      <c r="T156" s="87">
        <v>0</v>
      </c>
      <c r="U156" s="87">
        <v>1578</v>
      </c>
      <c r="V156" s="87">
        <f t="shared" si="30"/>
        <v>182756</v>
      </c>
      <c r="W156" s="87">
        <f t="shared" si="31"/>
        <v>179600</v>
      </c>
      <c r="X156" s="87">
        <f t="shared" si="32"/>
        <v>0</v>
      </c>
      <c r="Y156" s="87">
        <f t="shared" si="33"/>
        <v>0</v>
      </c>
      <c r="Z156" s="87">
        <f t="shared" si="34"/>
        <v>73200</v>
      </c>
      <c r="AA156" s="87">
        <f t="shared" si="35"/>
        <v>104437</v>
      </c>
      <c r="AB156" s="87">
        <f t="shared" si="36"/>
        <v>294287</v>
      </c>
      <c r="AC156" s="87">
        <f t="shared" si="37"/>
        <v>1963</v>
      </c>
      <c r="AD156" s="87">
        <f t="shared" si="38"/>
        <v>3156</v>
      </c>
    </row>
    <row r="157" spans="1:30" ht="13.5">
      <c r="A157" s="17" t="s">
        <v>302</v>
      </c>
      <c r="B157" s="78" t="s">
        <v>185</v>
      </c>
      <c r="C157" s="79" t="s">
        <v>186</v>
      </c>
      <c r="D157" s="87">
        <f t="shared" si="39"/>
        <v>87648</v>
      </c>
      <c r="E157" s="87">
        <f t="shared" si="40"/>
        <v>87648</v>
      </c>
      <c r="F157" s="87">
        <v>0</v>
      </c>
      <c r="G157" s="87">
        <v>0</v>
      </c>
      <c r="H157" s="87">
        <v>0</v>
      </c>
      <c r="I157" s="87">
        <v>57109</v>
      </c>
      <c r="J157" s="87">
        <v>298225</v>
      </c>
      <c r="K157" s="87">
        <v>30539</v>
      </c>
      <c r="L157" s="87">
        <v>0</v>
      </c>
      <c r="M157" s="87">
        <f t="shared" si="41"/>
        <v>0</v>
      </c>
      <c r="N157" s="87">
        <f t="shared" si="42"/>
        <v>0</v>
      </c>
      <c r="O157" s="87">
        <v>0</v>
      </c>
      <c r="P157" s="87">
        <v>0</v>
      </c>
      <c r="Q157" s="87">
        <v>0</v>
      </c>
      <c r="R157" s="87">
        <v>0</v>
      </c>
      <c r="S157" s="87">
        <v>0</v>
      </c>
      <c r="T157" s="87">
        <v>0</v>
      </c>
      <c r="U157" s="87">
        <v>0</v>
      </c>
      <c r="V157" s="87">
        <f t="shared" si="30"/>
        <v>87648</v>
      </c>
      <c r="W157" s="87">
        <f t="shared" si="31"/>
        <v>87648</v>
      </c>
      <c r="X157" s="87">
        <f t="shared" si="32"/>
        <v>0</v>
      </c>
      <c r="Y157" s="87">
        <f t="shared" si="33"/>
        <v>0</v>
      </c>
      <c r="Z157" s="87">
        <f t="shared" si="34"/>
        <v>0</v>
      </c>
      <c r="AA157" s="87">
        <f t="shared" si="35"/>
        <v>57109</v>
      </c>
      <c r="AB157" s="87">
        <f t="shared" si="36"/>
        <v>298225</v>
      </c>
      <c r="AC157" s="87">
        <f t="shared" si="37"/>
        <v>30539</v>
      </c>
      <c r="AD157" s="87">
        <f t="shared" si="38"/>
        <v>0</v>
      </c>
    </row>
    <row r="158" spans="1:30" ht="13.5">
      <c r="A158" s="17" t="s">
        <v>302</v>
      </c>
      <c r="B158" s="78" t="s">
        <v>187</v>
      </c>
      <c r="C158" s="79" t="s">
        <v>188</v>
      </c>
      <c r="D158" s="87">
        <f t="shared" si="39"/>
        <v>18228</v>
      </c>
      <c r="E158" s="87">
        <f t="shared" si="40"/>
        <v>18228</v>
      </c>
      <c r="F158" s="87">
        <v>0</v>
      </c>
      <c r="G158" s="87">
        <v>0</v>
      </c>
      <c r="H158" s="87">
        <v>0</v>
      </c>
      <c r="I158" s="87">
        <v>18184</v>
      </c>
      <c r="J158" s="87">
        <v>35035</v>
      </c>
      <c r="K158" s="87">
        <v>44</v>
      </c>
      <c r="L158" s="87">
        <v>0</v>
      </c>
      <c r="M158" s="87">
        <f t="shared" si="41"/>
        <v>6558</v>
      </c>
      <c r="N158" s="87">
        <f t="shared" si="42"/>
        <v>6558</v>
      </c>
      <c r="O158" s="87">
        <v>0</v>
      </c>
      <c r="P158" s="87">
        <v>0</v>
      </c>
      <c r="Q158" s="87">
        <v>0</v>
      </c>
      <c r="R158" s="87">
        <v>6549</v>
      </c>
      <c r="S158" s="87">
        <v>98873</v>
      </c>
      <c r="T158" s="87">
        <v>9</v>
      </c>
      <c r="U158" s="87">
        <v>0</v>
      </c>
      <c r="V158" s="87">
        <f t="shared" si="30"/>
        <v>24786</v>
      </c>
      <c r="W158" s="87">
        <f t="shared" si="31"/>
        <v>24786</v>
      </c>
      <c r="X158" s="87">
        <f t="shared" si="32"/>
        <v>0</v>
      </c>
      <c r="Y158" s="87">
        <f t="shared" si="33"/>
        <v>0</v>
      </c>
      <c r="Z158" s="87">
        <f t="shared" si="34"/>
        <v>0</v>
      </c>
      <c r="AA158" s="87">
        <f t="shared" si="35"/>
        <v>24733</v>
      </c>
      <c r="AB158" s="87">
        <f t="shared" si="36"/>
        <v>133908</v>
      </c>
      <c r="AC158" s="87">
        <f t="shared" si="37"/>
        <v>53</v>
      </c>
      <c r="AD158" s="87">
        <f t="shared" si="38"/>
        <v>0</v>
      </c>
    </row>
    <row r="159" spans="1:30" ht="13.5">
      <c r="A159" s="95" t="s">
        <v>292</v>
      </c>
      <c r="B159" s="96"/>
      <c r="C159" s="97"/>
      <c r="D159" s="87">
        <f aca="true" t="shared" si="43" ref="D159:AD159">SUM(D7:D158)</f>
        <v>30555029</v>
      </c>
      <c r="E159" s="87">
        <f t="shared" si="43"/>
        <v>13585753</v>
      </c>
      <c r="F159" s="87">
        <f t="shared" si="43"/>
        <v>2782765</v>
      </c>
      <c r="G159" s="87">
        <f t="shared" si="43"/>
        <v>843</v>
      </c>
      <c r="H159" s="87">
        <f t="shared" si="43"/>
        <v>7603700</v>
      </c>
      <c r="I159" s="87">
        <f t="shared" si="43"/>
        <v>2469336</v>
      </c>
      <c r="J159" s="87">
        <f t="shared" si="43"/>
        <v>6381219</v>
      </c>
      <c r="K159" s="87">
        <f t="shared" si="43"/>
        <v>729109</v>
      </c>
      <c r="L159" s="87">
        <f t="shared" si="43"/>
        <v>16969276</v>
      </c>
      <c r="M159" s="87">
        <f t="shared" si="43"/>
        <v>7577695</v>
      </c>
      <c r="N159" s="87">
        <f t="shared" si="43"/>
        <v>2711014</v>
      </c>
      <c r="O159" s="87">
        <f t="shared" si="43"/>
        <v>2152</v>
      </c>
      <c r="P159" s="87">
        <f t="shared" si="43"/>
        <v>2152</v>
      </c>
      <c r="Q159" s="87">
        <f t="shared" si="43"/>
        <v>73200</v>
      </c>
      <c r="R159" s="87">
        <f t="shared" si="43"/>
        <v>2619332</v>
      </c>
      <c r="S159" s="87">
        <f t="shared" si="43"/>
        <v>3621152</v>
      </c>
      <c r="T159" s="87">
        <f t="shared" si="43"/>
        <v>14178</v>
      </c>
      <c r="U159" s="87">
        <f t="shared" si="43"/>
        <v>4866681</v>
      </c>
      <c r="V159" s="87">
        <f t="shared" si="43"/>
        <v>38132724</v>
      </c>
      <c r="W159" s="87">
        <f t="shared" si="43"/>
        <v>16296767</v>
      </c>
      <c r="X159" s="87">
        <f t="shared" si="43"/>
        <v>2784917</v>
      </c>
      <c r="Y159" s="87">
        <f t="shared" si="43"/>
        <v>2995</v>
      </c>
      <c r="Z159" s="87">
        <f t="shared" si="43"/>
        <v>7676900</v>
      </c>
      <c r="AA159" s="87">
        <f t="shared" si="43"/>
        <v>5088668</v>
      </c>
      <c r="AB159" s="87">
        <f t="shared" si="43"/>
        <v>10002371</v>
      </c>
      <c r="AC159" s="87">
        <f t="shared" si="43"/>
        <v>743287</v>
      </c>
      <c r="AD159" s="87">
        <f t="shared" si="43"/>
        <v>21835957</v>
      </c>
    </row>
  </sheetData>
  <mergeCells count="4">
    <mergeCell ref="A2:A6"/>
    <mergeCell ref="B2:B6"/>
    <mergeCell ref="C2:C6"/>
    <mergeCell ref="A159:C15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159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301</v>
      </c>
    </row>
    <row r="2" spans="1:60" s="70" customFormat="1" ht="22.5" customHeight="1">
      <c r="A2" s="107" t="s">
        <v>94</v>
      </c>
      <c r="B2" s="109" t="s">
        <v>34</v>
      </c>
      <c r="C2" s="105" t="s">
        <v>71</v>
      </c>
      <c r="D2" s="25" t="s">
        <v>72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95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96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73</v>
      </c>
      <c r="E3" s="26"/>
      <c r="F3" s="26"/>
      <c r="G3" s="26"/>
      <c r="H3" s="26"/>
      <c r="I3" s="29"/>
      <c r="J3" s="91" t="s">
        <v>74</v>
      </c>
      <c r="K3" s="28" t="s">
        <v>97</v>
      </c>
      <c r="L3" s="26"/>
      <c r="M3" s="26"/>
      <c r="N3" s="26"/>
      <c r="O3" s="26"/>
      <c r="P3" s="26"/>
      <c r="Q3" s="26"/>
      <c r="R3" s="26"/>
      <c r="S3" s="29"/>
      <c r="T3" s="105" t="s">
        <v>75</v>
      </c>
      <c r="U3" s="105" t="s">
        <v>76</v>
      </c>
      <c r="V3" s="27" t="s">
        <v>98</v>
      </c>
      <c r="W3" s="28" t="s">
        <v>77</v>
      </c>
      <c r="X3" s="26"/>
      <c r="Y3" s="26"/>
      <c r="Z3" s="26"/>
      <c r="AA3" s="26"/>
      <c r="AB3" s="29"/>
      <c r="AC3" s="91" t="s">
        <v>78</v>
      </c>
      <c r="AD3" s="28" t="s">
        <v>97</v>
      </c>
      <c r="AE3" s="26"/>
      <c r="AF3" s="26"/>
      <c r="AG3" s="26"/>
      <c r="AH3" s="26"/>
      <c r="AI3" s="26"/>
      <c r="AJ3" s="26"/>
      <c r="AK3" s="26"/>
      <c r="AL3" s="29"/>
      <c r="AM3" s="105" t="s">
        <v>75</v>
      </c>
      <c r="AN3" s="105" t="s">
        <v>76</v>
      </c>
      <c r="AO3" s="27" t="s">
        <v>98</v>
      </c>
      <c r="AP3" s="28" t="s">
        <v>77</v>
      </c>
      <c r="AQ3" s="26"/>
      <c r="AR3" s="26"/>
      <c r="AS3" s="26"/>
      <c r="AT3" s="26"/>
      <c r="AU3" s="29"/>
      <c r="AV3" s="91" t="s">
        <v>78</v>
      </c>
      <c r="AW3" s="28" t="s">
        <v>97</v>
      </c>
      <c r="AX3" s="26"/>
      <c r="AY3" s="26"/>
      <c r="AZ3" s="26"/>
      <c r="BA3" s="26"/>
      <c r="BB3" s="26"/>
      <c r="BC3" s="26"/>
      <c r="BD3" s="26"/>
      <c r="BE3" s="29"/>
      <c r="BF3" s="105" t="s">
        <v>75</v>
      </c>
      <c r="BG3" s="105" t="s">
        <v>76</v>
      </c>
      <c r="BH3" s="27" t="s">
        <v>98</v>
      </c>
    </row>
    <row r="4" spans="1:60" s="70" customFormat="1" ht="22.5" customHeight="1">
      <c r="A4" s="106"/>
      <c r="B4" s="110"/>
      <c r="C4" s="106"/>
      <c r="D4" s="27" t="s">
        <v>6</v>
      </c>
      <c r="E4" s="30" t="s">
        <v>99</v>
      </c>
      <c r="F4" s="31"/>
      <c r="G4" s="32"/>
      <c r="H4" s="29"/>
      <c r="I4" s="93" t="s">
        <v>79</v>
      </c>
      <c r="J4" s="92"/>
      <c r="K4" s="27" t="s">
        <v>6</v>
      </c>
      <c r="L4" s="105" t="s">
        <v>80</v>
      </c>
      <c r="M4" s="28" t="s">
        <v>100</v>
      </c>
      <c r="N4" s="26"/>
      <c r="O4" s="26"/>
      <c r="P4" s="29"/>
      <c r="Q4" s="105" t="s">
        <v>81</v>
      </c>
      <c r="R4" s="105" t="s">
        <v>82</v>
      </c>
      <c r="S4" s="105" t="s">
        <v>83</v>
      </c>
      <c r="T4" s="106"/>
      <c r="U4" s="106"/>
      <c r="V4" s="34"/>
      <c r="W4" s="27" t="s">
        <v>6</v>
      </c>
      <c r="X4" s="30" t="s">
        <v>99</v>
      </c>
      <c r="Y4" s="31"/>
      <c r="Z4" s="32"/>
      <c r="AA4" s="29"/>
      <c r="AB4" s="93" t="s">
        <v>79</v>
      </c>
      <c r="AC4" s="92"/>
      <c r="AD4" s="27" t="s">
        <v>6</v>
      </c>
      <c r="AE4" s="105" t="s">
        <v>80</v>
      </c>
      <c r="AF4" s="28" t="s">
        <v>100</v>
      </c>
      <c r="AG4" s="26"/>
      <c r="AH4" s="26"/>
      <c r="AI4" s="29"/>
      <c r="AJ4" s="105" t="s">
        <v>81</v>
      </c>
      <c r="AK4" s="105" t="s">
        <v>82</v>
      </c>
      <c r="AL4" s="105" t="s">
        <v>83</v>
      </c>
      <c r="AM4" s="106"/>
      <c r="AN4" s="106"/>
      <c r="AO4" s="34"/>
      <c r="AP4" s="27" t="s">
        <v>6</v>
      </c>
      <c r="AQ4" s="30" t="s">
        <v>99</v>
      </c>
      <c r="AR4" s="31"/>
      <c r="AS4" s="32"/>
      <c r="AT4" s="29"/>
      <c r="AU4" s="93" t="s">
        <v>79</v>
      </c>
      <c r="AV4" s="92"/>
      <c r="AW4" s="27" t="s">
        <v>6</v>
      </c>
      <c r="AX4" s="105" t="s">
        <v>80</v>
      </c>
      <c r="AY4" s="28" t="s">
        <v>100</v>
      </c>
      <c r="AZ4" s="26"/>
      <c r="BA4" s="26"/>
      <c r="BB4" s="29"/>
      <c r="BC4" s="105" t="s">
        <v>81</v>
      </c>
      <c r="BD4" s="105" t="s">
        <v>82</v>
      </c>
      <c r="BE4" s="105" t="s">
        <v>83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6</v>
      </c>
      <c r="F5" s="33" t="s">
        <v>84</v>
      </c>
      <c r="G5" s="33" t="s">
        <v>85</v>
      </c>
      <c r="H5" s="33" t="s">
        <v>86</v>
      </c>
      <c r="I5" s="94"/>
      <c r="J5" s="92"/>
      <c r="K5" s="34"/>
      <c r="L5" s="106"/>
      <c r="M5" s="27" t="s">
        <v>6</v>
      </c>
      <c r="N5" s="24" t="s">
        <v>87</v>
      </c>
      <c r="O5" s="24" t="s">
        <v>88</v>
      </c>
      <c r="P5" s="24" t="s">
        <v>89</v>
      </c>
      <c r="Q5" s="106"/>
      <c r="R5" s="106"/>
      <c r="S5" s="106"/>
      <c r="T5" s="106"/>
      <c r="U5" s="106"/>
      <c r="V5" s="34"/>
      <c r="W5" s="34"/>
      <c r="X5" s="27" t="s">
        <v>6</v>
      </c>
      <c r="Y5" s="33" t="s">
        <v>84</v>
      </c>
      <c r="Z5" s="33" t="s">
        <v>85</v>
      </c>
      <c r="AA5" s="33" t="s">
        <v>86</v>
      </c>
      <c r="AB5" s="94"/>
      <c r="AC5" s="92"/>
      <c r="AD5" s="34"/>
      <c r="AE5" s="106"/>
      <c r="AF5" s="27" t="s">
        <v>6</v>
      </c>
      <c r="AG5" s="24" t="s">
        <v>87</v>
      </c>
      <c r="AH5" s="24" t="s">
        <v>88</v>
      </c>
      <c r="AI5" s="24" t="s">
        <v>89</v>
      </c>
      <c r="AJ5" s="106"/>
      <c r="AK5" s="106"/>
      <c r="AL5" s="106"/>
      <c r="AM5" s="106"/>
      <c r="AN5" s="106"/>
      <c r="AO5" s="34"/>
      <c r="AP5" s="34"/>
      <c r="AQ5" s="27" t="s">
        <v>6</v>
      </c>
      <c r="AR5" s="33" t="s">
        <v>84</v>
      </c>
      <c r="AS5" s="33" t="s">
        <v>85</v>
      </c>
      <c r="AT5" s="33" t="s">
        <v>86</v>
      </c>
      <c r="AU5" s="94"/>
      <c r="AV5" s="92"/>
      <c r="AW5" s="34"/>
      <c r="AX5" s="106"/>
      <c r="AY5" s="27" t="s">
        <v>6</v>
      </c>
      <c r="AZ5" s="24" t="s">
        <v>87</v>
      </c>
      <c r="BA5" s="24" t="s">
        <v>88</v>
      </c>
      <c r="BB5" s="24" t="s">
        <v>89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9</v>
      </c>
      <c r="E6" s="35" t="s">
        <v>10</v>
      </c>
      <c r="F6" s="36" t="s">
        <v>10</v>
      </c>
      <c r="G6" s="36" t="s">
        <v>10</v>
      </c>
      <c r="H6" s="36" t="s">
        <v>10</v>
      </c>
      <c r="I6" s="39" t="s">
        <v>10</v>
      </c>
      <c r="J6" s="39" t="s">
        <v>10</v>
      </c>
      <c r="K6" s="35" t="s">
        <v>10</v>
      </c>
      <c r="L6" s="35" t="s">
        <v>10</v>
      </c>
      <c r="M6" s="35" t="s">
        <v>10</v>
      </c>
      <c r="N6" s="40" t="s">
        <v>10</v>
      </c>
      <c r="O6" s="40" t="s">
        <v>10</v>
      </c>
      <c r="P6" s="40" t="s">
        <v>10</v>
      </c>
      <c r="Q6" s="35" t="s">
        <v>10</v>
      </c>
      <c r="R6" s="35" t="s">
        <v>10</v>
      </c>
      <c r="S6" s="35" t="s">
        <v>10</v>
      </c>
      <c r="T6" s="35" t="s">
        <v>10</v>
      </c>
      <c r="U6" s="35" t="s">
        <v>10</v>
      </c>
      <c r="V6" s="35" t="s">
        <v>10</v>
      </c>
      <c r="W6" s="35" t="s">
        <v>9</v>
      </c>
      <c r="X6" s="35" t="s">
        <v>10</v>
      </c>
      <c r="Y6" s="36" t="s">
        <v>10</v>
      </c>
      <c r="Z6" s="36" t="s">
        <v>10</v>
      </c>
      <c r="AA6" s="36" t="s">
        <v>10</v>
      </c>
      <c r="AB6" s="39" t="s">
        <v>10</v>
      </c>
      <c r="AC6" s="39" t="s">
        <v>10</v>
      </c>
      <c r="AD6" s="35" t="s">
        <v>10</v>
      </c>
      <c r="AE6" s="35" t="s">
        <v>10</v>
      </c>
      <c r="AF6" s="35" t="s">
        <v>10</v>
      </c>
      <c r="AG6" s="40" t="s">
        <v>10</v>
      </c>
      <c r="AH6" s="40" t="s">
        <v>10</v>
      </c>
      <c r="AI6" s="40" t="s">
        <v>10</v>
      </c>
      <c r="AJ6" s="35" t="s">
        <v>10</v>
      </c>
      <c r="AK6" s="35" t="s">
        <v>10</v>
      </c>
      <c r="AL6" s="35" t="s">
        <v>10</v>
      </c>
      <c r="AM6" s="35" t="s">
        <v>10</v>
      </c>
      <c r="AN6" s="35" t="s">
        <v>10</v>
      </c>
      <c r="AO6" s="35" t="s">
        <v>10</v>
      </c>
      <c r="AP6" s="35" t="s">
        <v>9</v>
      </c>
      <c r="AQ6" s="35" t="s">
        <v>10</v>
      </c>
      <c r="AR6" s="36" t="s">
        <v>10</v>
      </c>
      <c r="AS6" s="36" t="s">
        <v>10</v>
      </c>
      <c r="AT6" s="36" t="s">
        <v>10</v>
      </c>
      <c r="AU6" s="39" t="s">
        <v>10</v>
      </c>
      <c r="AV6" s="39" t="s">
        <v>10</v>
      </c>
      <c r="AW6" s="35" t="s">
        <v>10</v>
      </c>
      <c r="AX6" s="35" t="s">
        <v>10</v>
      </c>
      <c r="AY6" s="35" t="s">
        <v>10</v>
      </c>
      <c r="AZ6" s="40" t="s">
        <v>10</v>
      </c>
      <c r="BA6" s="40" t="s">
        <v>10</v>
      </c>
      <c r="BB6" s="40" t="s">
        <v>10</v>
      </c>
      <c r="BC6" s="35" t="s">
        <v>10</v>
      </c>
      <c r="BD6" s="35" t="s">
        <v>10</v>
      </c>
      <c r="BE6" s="35" t="s">
        <v>10</v>
      </c>
      <c r="BF6" s="35" t="s">
        <v>10</v>
      </c>
      <c r="BG6" s="35" t="s">
        <v>10</v>
      </c>
      <c r="BH6" s="35" t="s">
        <v>10</v>
      </c>
    </row>
    <row r="7" spans="1:60" ht="13.5">
      <c r="A7" s="17" t="s">
        <v>302</v>
      </c>
      <c r="B7" s="76" t="s">
        <v>303</v>
      </c>
      <c r="C7" s="77" t="s">
        <v>304</v>
      </c>
      <c r="D7" s="87">
        <f aca="true" t="shared" si="0" ref="D7:D20">E7+I7</f>
        <v>1036936</v>
      </c>
      <c r="E7" s="87">
        <f aca="true" t="shared" si="1" ref="E7:E20">SUM(F7:H7)</f>
        <v>1036936</v>
      </c>
      <c r="F7" s="87">
        <v>1036936</v>
      </c>
      <c r="G7" s="87">
        <v>0</v>
      </c>
      <c r="H7" s="87">
        <v>0</v>
      </c>
      <c r="I7" s="87">
        <v>0</v>
      </c>
      <c r="J7" s="87">
        <v>0</v>
      </c>
      <c r="K7" s="87">
        <f aca="true" t="shared" si="2" ref="K7:K20">L7+M7+Q7+R7+S7</f>
        <v>2580895</v>
      </c>
      <c r="L7" s="87">
        <v>575503</v>
      </c>
      <c r="M7" s="88">
        <f aca="true" t="shared" si="3" ref="M7:M20">SUM(N7:P7)</f>
        <v>676828</v>
      </c>
      <c r="N7" s="87">
        <v>2922</v>
      </c>
      <c r="O7" s="87">
        <v>577666</v>
      </c>
      <c r="P7" s="87">
        <v>96240</v>
      </c>
      <c r="Q7" s="87">
        <v>0</v>
      </c>
      <c r="R7" s="87">
        <v>1303231</v>
      </c>
      <c r="S7" s="87">
        <v>25333</v>
      </c>
      <c r="T7" s="87">
        <v>0</v>
      </c>
      <c r="U7" s="87">
        <v>250751</v>
      </c>
      <c r="V7" s="87">
        <f aca="true" t="shared" si="4" ref="V7:V20">D7+K7+U7</f>
        <v>3868582</v>
      </c>
      <c r="W7" s="87">
        <f aca="true" t="shared" si="5" ref="W7:W20">X7+AB7</f>
        <v>67894</v>
      </c>
      <c r="X7" s="87">
        <f aca="true" t="shared" si="6" ref="X7:X20">SUM(Y7:AA7)</f>
        <v>67894</v>
      </c>
      <c r="Y7" s="87">
        <v>67894</v>
      </c>
      <c r="Z7" s="87">
        <v>0</v>
      </c>
      <c r="AA7" s="87">
        <v>0</v>
      </c>
      <c r="AB7" s="87">
        <v>0</v>
      </c>
      <c r="AC7" s="87">
        <v>3656</v>
      </c>
      <c r="AD7" s="87">
        <f aca="true" t="shared" si="7" ref="AD7:AD20">AE7+AF7+AJ7+AK7+AL7</f>
        <v>1889239</v>
      </c>
      <c r="AE7" s="87">
        <v>226396</v>
      </c>
      <c r="AF7" s="88">
        <f aca="true" t="shared" si="8" ref="AF7:AF20">SUM(AG7:AI7)</f>
        <v>80570</v>
      </c>
      <c r="AG7" s="87">
        <v>0</v>
      </c>
      <c r="AH7" s="87">
        <v>77458</v>
      </c>
      <c r="AI7" s="87">
        <v>3112</v>
      </c>
      <c r="AJ7" s="87">
        <v>0</v>
      </c>
      <c r="AK7" s="87">
        <v>1166796</v>
      </c>
      <c r="AL7" s="87">
        <v>415477</v>
      </c>
      <c r="AM7" s="87">
        <v>229655</v>
      </c>
      <c r="AN7" s="87">
        <v>0</v>
      </c>
      <c r="AO7" s="87">
        <f aca="true" t="shared" si="9" ref="AO7:AO20">W7+AD7+AN7</f>
        <v>1957133</v>
      </c>
      <c r="AP7" s="87">
        <f aca="true" t="shared" si="10" ref="AP7:AS70">D7+W7</f>
        <v>1104830</v>
      </c>
      <c r="AQ7" s="87">
        <f t="shared" si="10"/>
        <v>1104830</v>
      </c>
      <c r="AR7" s="87">
        <f t="shared" si="10"/>
        <v>1104830</v>
      </c>
      <c r="AS7" s="87">
        <f t="shared" si="10"/>
        <v>0</v>
      </c>
      <c r="AT7" s="87">
        <f aca="true" t="shared" si="11" ref="AT7:AT70">H7+AA7</f>
        <v>0</v>
      </c>
      <c r="AU7" s="87">
        <f aca="true" t="shared" si="12" ref="AU7:AV70">I7+AB7</f>
        <v>0</v>
      </c>
      <c r="AV7" s="87">
        <f t="shared" si="12"/>
        <v>3656</v>
      </c>
      <c r="AW7" s="87">
        <f aca="true" t="shared" si="13" ref="AW7:AW70">K7+AD7</f>
        <v>4470134</v>
      </c>
      <c r="AX7" s="87">
        <f aca="true" t="shared" si="14" ref="AX7:AX70">L7+AE7</f>
        <v>801899</v>
      </c>
      <c r="AY7" s="87">
        <f aca="true" t="shared" si="15" ref="AY7:AY70">M7+AF7</f>
        <v>757398</v>
      </c>
      <c r="AZ7" s="87">
        <f aca="true" t="shared" si="16" ref="AZ7:AZ70">N7+AG7</f>
        <v>2922</v>
      </c>
      <c r="BA7" s="87">
        <f aca="true" t="shared" si="17" ref="BA7:BA53">O7+AH7</f>
        <v>655124</v>
      </c>
      <c r="BB7" s="87">
        <f aca="true" t="shared" si="18" ref="BB7:BB53">P7+AI7</f>
        <v>99352</v>
      </c>
      <c r="BC7" s="87">
        <f aca="true" t="shared" si="19" ref="BC7:BC70">Q7+AJ7</f>
        <v>0</v>
      </c>
      <c r="BD7" s="87">
        <f aca="true" t="shared" si="20" ref="BD7:BD70">R7+AK7</f>
        <v>2470027</v>
      </c>
      <c r="BE7" s="87">
        <f aca="true" t="shared" si="21" ref="BE7:BF70">S7+AL7</f>
        <v>440810</v>
      </c>
      <c r="BF7" s="87">
        <f t="shared" si="21"/>
        <v>229655</v>
      </c>
      <c r="BG7" s="87">
        <f aca="true" t="shared" si="22" ref="BG7:BG70">U7+AN7</f>
        <v>250751</v>
      </c>
      <c r="BH7" s="87">
        <f aca="true" t="shared" si="23" ref="BH7:BH70">V7+AO7</f>
        <v>5825715</v>
      </c>
    </row>
    <row r="8" spans="1:60" ht="13.5">
      <c r="A8" s="17" t="s">
        <v>302</v>
      </c>
      <c r="B8" s="76" t="s">
        <v>305</v>
      </c>
      <c r="C8" s="77" t="s">
        <v>306</v>
      </c>
      <c r="D8" s="87">
        <f t="shared" si="0"/>
        <v>32715</v>
      </c>
      <c r="E8" s="87">
        <f t="shared" si="1"/>
        <v>32715</v>
      </c>
      <c r="F8" s="87">
        <v>0</v>
      </c>
      <c r="G8" s="87">
        <v>32715</v>
      </c>
      <c r="H8" s="87">
        <v>0</v>
      </c>
      <c r="I8" s="87">
        <v>0</v>
      </c>
      <c r="J8" s="87">
        <v>0</v>
      </c>
      <c r="K8" s="87">
        <f t="shared" si="2"/>
        <v>721419</v>
      </c>
      <c r="L8" s="87">
        <v>421896</v>
      </c>
      <c r="M8" s="88">
        <f t="shared" si="3"/>
        <v>71710</v>
      </c>
      <c r="N8" s="87">
        <v>8525</v>
      </c>
      <c r="O8" s="87">
        <v>0</v>
      </c>
      <c r="P8" s="87">
        <v>63185</v>
      </c>
      <c r="Q8" s="87">
        <v>3527</v>
      </c>
      <c r="R8" s="87">
        <v>224286</v>
      </c>
      <c r="S8" s="87">
        <v>0</v>
      </c>
      <c r="T8" s="87">
        <v>367425</v>
      </c>
      <c r="U8" s="87">
        <v>0</v>
      </c>
      <c r="V8" s="87">
        <f t="shared" si="4"/>
        <v>754134</v>
      </c>
      <c r="W8" s="87">
        <f t="shared" si="5"/>
        <v>0</v>
      </c>
      <c r="X8" s="87">
        <f t="shared" si="6"/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f t="shared" si="7"/>
        <v>24052</v>
      </c>
      <c r="AE8" s="87">
        <v>22205</v>
      </c>
      <c r="AF8" s="88">
        <f t="shared" si="8"/>
        <v>1847</v>
      </c>
      <c r="AG8" s="87">
        <v>1847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v>106585</v>
      </c>
      <c r="AN8" s="87">
        <v>0</v>
      </c>
      <c r="AO8" s="87">
        <f t="shared" si="9"/>
        <v>24052</v>
      </c>
      <c r="AP8" s="87">
        <f t="shared" si="10"/>
        <v>32715</v>
      </c>
      <c r="AQ8" s="87">
        <f t="shared" si="10"/>
        <v>32715</v>
      </c>
      <c r="AR8" s="87">
        <f t="shared" si="10"/>
        <v>0</v>
      </c>
      <c r="AS8" s="87">
        <f t="shared" si="10"/>
        <v>32715</v>
      </c>
      <c r="AT8" s="87">
        <f t="shared" si="11"/>
        <v>0</v>
      </c>
      <c r="AU8" s="87">
        <f t="shared" si="12"/>
        <v>0</v>
      </c>
      <c r="AV8" s="87">
        <f t="shared" si="12"/>
        <v>0</v>
      </c>
      <c r="AW8" s="87">
        <f t="shared" si="13"/>
        <v>745471</v>
      </c>
      <c r="AX8" s="87">
        <f t="shared" si="14"/>
        <v>444101</v>
      </c>
      <c r="AY8" s="87">
        <f t="shared" si="15"/>
        <v>73557</v>
      </c>
      <c r="AZ8" s="87">
        <f t="shared" si="16"/>
        <v>10372</v>
      </c>
      <c r="BA8" s="87">
        <f t="shared" si="17"/>
        <v>0</v>
      </c>
      <c r="BB8" s="87">
        <f t="shared" si="18"/>
        <v>63185</v>
      </c>
      <c r="BC8" s="87">
        <f t="shared" si="19"/>
        <v>3527</v>
      </c>
      <c r="BD8" s="87">
        <f t="shared" si="20"/>
        <v>224286</v>
      </c>
      <c r="BE8" s="87">
        <f t="shared" si="21"/>
        <v>0</v>
      </c>
      <c r="BF8" s="87">
        <f t="shared" si="21"/>
        <v>474010</v>
      </c>
      <c r="BG8" s="87">
        <f t="shared" si="22"/>
        <v>0</v>
      </c>
      <c r="BH8" s="87">
        <f t="shared" si="23"/>
        <v>778186</v>
      </c>
    </row>
    <row r="9" spans="1:60" ht="13.5">
      <c r="A9" s="17" t="s">
        <v>302</v>
      </c>
      <c r="B9" s="76" t="s">
        <v>307</v>
      </c>
      <c r="C9" s="77" t="s">
        <v>308</v>
      </c>
      <c r="D9" s="87">
        <f t="shared" si="0"/>
        <v>0</v>
      </c>
      <c r="E9" s="87">
        <f t="shared" si="1"/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f t="shared" si="2"/>
        <v>574972</v>
      </c>
      <c r="L9" s="87">
        <v>119551</v>
      </c>
      <c r="M9" s="88">
        <f t="shared" si="3"/>
        <v>2219</v>
      </c>
      <c r="N9" s="87">
        <v>1209</v>
      </c>
      <c r="O9" s="87">
        <v>0</v>
      </c>
      <c r="P9" s="87">
        <v>1010</v>
      </c>
      <c r="Q9" s="87">
        <v>0</v>
      </c>
      <c r="R9" s="87">
        <v>453202</v>
      </c>
      <c r="S9" s="87">
        <v>0</v>
      </c>
      <c r="T9" s="87">
        <v>231876</v>
      </c>
      <c r="U9" s="87">
        <v>100163</v>
      </c>
      <c r="V9" s="87">
        <f t="shared" si="4"/>
        <v>675135</v>
      </c>
      <c r="W9" s="87">
        <f t="shared" si="5"/>
        <v>0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0</v>
      </c>
      <c r="AE9" s="87">
        <v>0</v>
      </c>
      <c r="AF9" s="88">
        <f t="shared" si="8"/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185519</v>
      </c>
      <c r="AN9" s="87">
        <v>0</v>
      </c>
      <c r="AO9" s="87">
        <f t="shared" si="9"/>
        <v>0</v>
      </c>
      <c r="AP9" s="87">
        <f t="shared" si="10"/>
        <v>0</v>
      </c>
      <c r="AQ9" s="87">
        <f t="shared" si="10"/>
        <v>0</v>
      </c>
      <c r="AR9" s="87">
        <f t="shared" si="10"/>
        <v>0</v>
      </c>
      <c r="AS9" s="87">
        <f t="shared" si="10"/>
        <v>0</v>
      </c>
      <c r="AT9" s="87">
        <f t="shared" si="11"/>
        <v>0</v>
      </c>
      <c r="AU9" s="87">
        <f t="shared" si="12"/>
        <v>0</v>
      </c>
      <c r="AV9" s="87">
        <f t="shared" si="12"/>
        <v>0</v>
      </c>
      <c r="AW9" s="87">
        <f t="shared" si="13"/>
        <v>574972</v>
      </c>
      <c r="AX9" s="87">
        <f t="shared" si="14"/>
        <v>119551</v>
      </c>
      <c r="AY9" s="87">
        <f t="shared" si="15"/>
        <v>2219</v>
      </c>
      <c r="AZ9" s="87">
        <f t="shared" si="16"/>
        <v>1209</v>
      </c>
      <c r="BA9" s="87">
        <f t="shared" si="17"/>
        <v>0</v>
      </c>
      <c r="BB9" s="87">
        <f t="shared" si="18"/>
        <v>1010</v>
      </c>
      <c r="BC9" s="87">
        <f t="shared" si="19"/>
        <v>0</v>
      </c>
      <c r="BD9" s="87">
        <f t="shared" si="20"/>
        <v>453202</v>
      </c>
      <c r="BE9" s="87">
        <f t="shared" si="21"/>
        <v>0</v>
      </c>
      <c r="BF9" s="87">
        <f t="shared" si="21"/>
        <v>417395</v>
      </c>
      <c r="BG9" s="87">
        <f t="shared" si="22"/>
        <v>100163</v>
      </c>
      <c r="BH9" s="87">
        <f t="shared" si="23"/>
        <v>675135</v>
      </c>
    </row>
    <row r="10" spans="1:60" ht="13.5">
      <c r="A10" s="17" t="s">
        <v>302</v>
      </c>
      <c r="B10" s="76" t="s">
        <v>309</v>
      </c>
      <c r="C10" s="77" t="s">
        <v>310</v>
      </c>
      <c r="D10" s="87">
        <f t="shared" si="0"/>
        <v>0</v>
      </c>
      <c r="E10" s="87">
        <f t="shared" si="1"/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f t="shared" si="2"/>
        <v>357345</v>
      </c>
      <c r="L10" s="87">
        <v>115653</v>
      </c>
      <c r="M10" s="88">
        <f t="shared" si="3"/>
        <v>113413</v>
      </c>
      <c r="N10" s="87">
        <v>2959</v>
      </c>
      <c r="O10" s="87">
        <v>99180</v>
      </c>
      <c r="P10" s="87">
        <v>11274</v>
      </c>
      <c r="Q10" s="87">
        <v>5145</v>
      </c>
      <c r="R10" s="87">
        <v>123134</v>
      </c>
      <c r="S10" s="87">
        <v>0</v>
      </c>
      <c r="T10" s="87">
        <v>0</v>
      </c>
      <c r="U10" s="87">
        <v>40141</v>
      </c>
      <c r="V10" s="87">
        <f t="shared" si="4"/>
        <v>397486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0</v>
      </c>
      <c r="AE10" s="87">
        <v>0</v>
      </c>
      <c r="AF10" s="88">
        <f t="shared" si="8"/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v>39244</v>
      </c>
      <c r="AN10" s="87">
        <v>0</v>
      </c>
      <c r="AO10" s="87">
        <f t="shared" si="9"/>
        <v>0</v>
      </c>
      <c r="AP10" s="87">
        <f t="shared" si="10"/>
        <v>0</v>
      </c>
      <c r="AQ10" s="87">
        <f t="shared" si="10"/>
        <v>0</v>
      </c>
      <c r="AR10" s="87">
        <f t="shared" si="10"/>
        <v>0</v>
      </c>
      <c r="AS10" s="87">
        <f t="shared" si="10"/>
        <v>0</v>
      </c>
      <c r="AT10" s="87">
        <f t="shared" si="11"/>
        <v>0</v>
      </c>
      <c r="AU10" s="87">
        <f t="shared" si="12"/>
        <v>0</v>
      </c>
      <c r="AV10" s="87">
        <f t="shared" si="12"/>
        <v>0</v>
      </c>
      <c r="AW10" s="87">
        <f t="shared" si="13"/>
        <v>357345</v>
      </c>
      <c r="AX10" s="87">
        <f t="shared" si="14"/>
        <v>115653</v>
      </c>
      <c r="AY10" s="87">
        <f t="shared" si="15"/>
        <v>113413</v>
      </c>
      <c r="AZ10" s="87">
        <f t="shared" si="16"/>
        <v>2959</v>
      </c>
      <c r="BA10" s="87">
        <f t="shared" si="17"/>
        <v>99180</v>
      </c>
      <c r="BB10" s="87">
        <f t="shared" si="18"/>
        <v>11274</v>
      </c>
      <c r="BC10" s="87">
        <f t="shared" si="19"/>
        <v>5145</v>
      </c>
      <c r="BD10" s="87">
        <f t="shared" si="20"/>
        <v>123134</v>
      </c>
      <c r="BE10" s="87">
        <f t="shared" si="21"/>
        <v>0</v>
      </c>
      <c r="BF10" s="87">
        <f t="shared" si="21"/>
        <v>39244</v>
      </c>
      <c r="BG10" s="87">
        <f t="shared" si="22"/>
        <v>40141</v>
      </c>
      <c r="BH10" s="87">
        <f t="shared" si="23"/>
        <v>397486</v>
      </c>
    </row>
    <row r="11" spans="1:60" ht="13.5">
      <c r="A11" s="17" t="s">
        <v>302</v>
      </c>
      <c r="B11" s="76" t="s">
        <v>311</v>
      </c>
      <c r="C11" s="77" t="s">
        <v>312</v>
      </c>
      <c r="D11" s="87">
        <f t="shared" si="0"/>
        <v>5515</v>
      </c>
      <c r="E11" s="87">
        <f t="shared" si="1"/>
        <v>5515</v>
      </c>
      <c r="F11" s="87">
        <v>0</v>
      </c>
      <c r="G11" s="87">
        <v>5515</v>
      </c>
      <c r="H11" s="87">
        <v>0</v>
      </c>
      <c r="I11" s="87">
        <v>0</v>
      </c>
      <c r="J11" s="87">
        <v>65590</v>
      </c>
      <c r="K11" s="87">
        <f t="shared" si="2"/>
        <v>295339</v>
      </c>
      <c r="L11" s="87">
        <v>30486</v>
      </c>
      <c r="M11" s="88">
        <f t="shared" si="3"/>
        <v>16962</v>
      </c>
      <c r="N11" s="87">
        <v>0</v>
      </c>
      <c r="O11" s="87">
        <v>0</v>
      </c>
      <c r="P11" s="87">
        <v>16962</v>
      </c>
      <c r="Q11" s="87">
        <v>0</v>
      </c>
      <c r="R11" s="87">
        <v>247891</v>
      </c>
      <c r="S11" s="87">
        <v>0</v>
      </c>
      <c r="T11" s="87">
        <v>121935</v>
      </c>
      <c r="U11" s="87">
        <v>87727</v>
      </c>
      <c r="V11" s="87">
        <f t="shared" si="4"/>
        <v>388581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4679</v>
      </c>
      <c r="AE11" s="87">
        <v>0</v>
      </c>
      <c r="AF11" s="88">
        <f t="shared" si="8"/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4679</v>
      </c>
      <c r="AM11" s="87">
        <v>80652</v>
      </c>
      <c r="AN11" s="87">
        <v>6900</v>
      </c>
      <c r="AO11" s="87">
        <f t="shared" si="9"/>
        <v>11579</v>
      </c>
      <c r="AP11" s="87">
        <f t="shared" si="10"/>
        <v>5515</v>
      </c>
      <c r="AQ11" s="87">
        <f t="shared" si="10"/>
        <v>5515</v>
      </c>
      <c r="AR11" s="87">
        <f t="shared" si="10"/>
        <v>0</v>
      </c>
      <c r="AS11" s="87">
        <f t="shared" si="10"/>
        <v>5515</v>
      </c>
      <c r="AT11" s="87">
        <f t="shared" si="11"/>
        <v>0</v>
      </c>
      <c r="AU11" s="87">
        <f t="shared" si="12"/>
        <v>0</v>
      </c>
      <c r="AV11" s="87">
        <f t="shared" si="12"/>
        <v>65590</v>
      </c>
      <c r="AW11" s="87">
        <f t="shared" si="13"/>
        <v>300018</v>
      </c>
      <c r="AX11" s="87">
        <f t="shared" si="14"/>
        <v>30486</v>
      </c>
      <c r="AY11" s="87">
        <f t="shared" si="15"/>
        <v>16962</v>
      </c>
      <c r="AZ11" s="87">
        <f t="shared" si="16"/>
        <v>0</v>
      </c>
      <c r="BA11" s="87">
        <f t="shared" si="17"/>
        <v>0</v>
      </c>
      <c r="BB11" s="87">
        <f t="shared" si="18"/>
        <v>16962</v>
      </c>
      <c r="BC11" s="87">
        <f t="shared" si="19"/>
        <v>0</v>
      </c>
      <c r="BD11" s="87">
        <f t="shared" si="20"/>
        <v>247891</v>
      </c>
      <c r="BE11" s="87">
        <f t="shared" si="21"/>
        <v>4679</v>
      </c>
      <c r="BF11" s="87">
        <f t="shared" si="21"/>
        <v>202587</v>
      </c>
      <c r="BG11" s="87">
        <f t="shared" si="22"/>
        <v>94627</v>
      </c>
      <c r="BH11" s="87">
        <f t="shared" si="23"/>
        <v>400160</v>
      </c>
    </row>
    <row r="12" spans="1:60" ht="13.5">
      <c r="A12" s="17" t="s">
        <v>302</v>
      </c>
      <c r="B12" s="76" t="s">
        <v>313</v>
      </c>
      <c r="C12" s="77" t="s">
        <v>314</v>
      </c>
      <c r="D12" s="87">
        <f t="shared" si="0"/>
        <v>0</v>
      </c>
      <c r="E12" s="87">
        <f t="shared" si="1"/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f t="shared" si="2"/>
        <v>547469</v>
      </c>
      <c r="L12" s="87">
        <v>81520</v>
      </c>
      <c r="M12" s="88">
        <f t="shared" si="3"/>
        <v>128013</v>
      </c>
      <c r="N12" s="87">
        <v>4877</v>
      </c>
      <c r="O12" s="87">
        <v>113452</v>
      </c>
      <c r="P12" s="87">
        <v>9684</v>
      </c>
      <c r="Q12" s="87">
        <v>0</v>
      </c>
      <c r="R12" s="87">
        <v>337936</v>
      </c>
      <c r="S12" s="87">
        <v>0</v>
      </c>
      <c r="T12" s="87">
        <v>0</v>
      </c>
      <c r="U12" s="87">
        <v>0</v>
      </c>
      <c r="V12" s="87">
        <f t="shared" si="4"/>
        <v>547469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0</v>
      </c>
      <c r="AE12" s="87">
        <v>0</v>
      </c>
      <c r="AF12" s="88">
        <f t="shared" si="8"/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97591</v>
      </c>
      <c r="AN12" s="87">
        <v>88</v>
      </c>
      <c r="AO12" s="87">
        <f t="shared" si="9"/>
        <v>88</v>
      </c>
      <c r="AP12" s="87">
        <f t="shared" si="10"/>
        <v>0</v>
      </c>
      <c r="AQ12" s="87">
        <f t="shared" si="10"/>
        <v>0</v>
      </c>
      <c r="AR12" s="87">
        <f t="shared" si="10"/>
        <v>0</v>
      </c>
      <c r="AS12" s="87">
        <f t="shared" si="10"/>
        <v>0</v>
      </c>
      <c r="AT12" s="87">
        <f t="shared" si="11"/>
        <v>0</v>
      </c>
      <c r="AU12" s="87">
        <f t="shared" si="12"/>
        <v>0</v>
      </c>
      <c r="AV12" s="87">
        <f t="shared" si="12"/>
        <v>0</v>
      </c>
      <c r="AW12" s="87">
        <f t="shared" si="13"/>
        <v>547469</v>
      </c>
      <c r="AX12" s="87">
        <f t="shared" si="14"/>
        <v>81520</v>
      </c>
      <c r="AY12" s="87">
        <f t="shared" si="15"/>
        <v>128013</v>
      </c>
      <c r="AZ12" s="87">
        <f t="shared" si="16"/>
        <v>4877</v>
      </c>
      <c r="BA12" s="87">
        <f t="shared" si="17"/>
        <v>113452</v>
      </c>
      <c r="BB12" s="87">
        <f t="shared" si="18"/>
        <v>9684</v>
      </c>
      <c r="BC12" s="87">
        <f t="shared" si="19"/>
        <v>0</v>
      </c>
      <c r="BD12" s="87">
        <f t="shared" si="20"/>
        <v>337936</v>
      </c>
      <c r="BE12" s="87">
        <f t="shared" si="21"/>
        <v>0</v>
      </c>
      <c r="BF12" s="87">
        <f t="shared" si="21"/>
        <v>97591</v>
      </c>
      <c r="BG12" s="87">
        <f t="shared" si="22"/>
        <v>88</v>
      </c>
      <c r="BH12" s="87">
        <f t="shared" si="23"/>
        <v>547557</v>
      </c>
    </row>
    <row r="13" spans="1:60" ht="13.5">
      <c r="A13" s="17" t="s">
        <v>302</v>
      </c>
      <c r="B13" s="76" t="s">
        <v>315</v>
      </c>
      <c r="C13" s="77" t="s">
        <v>316</v>
      </c>
      <c r="D13" s="87">
        <f t="shared" si="0"/>
        <v>572543</v>
      </c>
      <c r="E13" s="87">
        <f t="shared" si="1"/>
        <v>572543</v>
      </c>
      <c r="F13" s="87">
        <v>572543</v>
      </c>
      <c r="G13" s="87">
        <v>0</v>
      </c>
      <c r="H13" s="87">
        <v>0</v>
      </c>
      <c r="I13" s="87">
        <v>0</v>
      </c>
      <c r="J13" s="87">
        <v>0</v>
      </c>
      <c r="K13" s="87">
        <f t="shared" si="2"/>
        <v>352104</v>
      </c>
      <c r="L13" s="87">
        <v>125725</v>
      </c>
      <c r="M13" s="88">
        <f t="shared" si="3"/>
        <v>95738</v>
      </c>
      <c r="N13" s="87">
        <v>5280</v>
      </c>
      <c r="O13" s="87">
        <v>86628</v>
      </c>
      <c r="P13" s="87">
        <v>3830</v>
      </c>
      <c r="Q13" s="87">
        <v>0</v>
      </c>
      <c r="R13" s="87">
        <v>130641</v>
      </c>
      <c r="S13" s="87">
        <v>0</v>
      </c>
      <c r="T13" s="87">
        <v>0</v>
      </c>
      <c r="U13" s="87">
        <v>0</v>
      </c>
      <c r="V13" s="87">
        <f t="shared" si="4"/>
        <v>924647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0</v>
      </c>
      <c r="AE13" s="87">
        <v>0</v>
      </c>
      <c r="AF13" s="88">
        <f t="shared" si="8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133954</v>
      </c>
      <c r="AN13" s="87">
        <v>0</v>
      </c>
      <c r="AO13" s="87">
        <f t="shared" si="9"/>
        <v>0</v>
      </c>
      <c r="AP13" s="87">
        <f t="shared" si="10"/>
        <v>572543</v>
      </c>
      <c r="AQ13" s="87">
        <f t="shared" si="10"/>
        <v>572543</v>
      </c>
      <c r="AR13" s="87">
        <f t="shared" si="10"/>
        <v>572543</v>
      </c>
      <c r="AS13" s="87">
        <f t="shared" si="10"/>
        <v>0</v>
      </c>
      <c r="AT13" s="87">
        <f t="shared" si="11"/>
        <v>0</v>
      </c>
      <c r="AU13" s="87">
        <f t="shared" si="12"/>
        <v>0</v>
      </c>
      <c r="AV13" s="87">
        <f t="shared" si="12"/>
        <v>0</v>
      </c>
      <c r="AW13" s="87">
        <f t="shared" si="13"/>
        <v>352104</v>
      </c>
      <c r="AX13" s="87">
        <f t="shared" si="14"/>
        <v>125725</v>
      </c>
      <c r="AY13" s="87">
        <f t="shared" si="15"/>
        <v>95738</v>
      </c>
      <c r="AZ13" s="87">
        <f t="shared" si="16"/>
        <v>5280</v>
      </c>
      <c r="BA13" s="87">
        <f t="shared" si="17"/>
        <v>86628</v>
      </c>
      <c r="BB13" s="87">
        <f t="shared" si="18"/>
        <v>3830</v>
      </c>
      <c r="BC13" s="87">
        <f t="shared" si="19"/>
        <v>0</v>
      </c>
      <c r="BD13" s="87">
        <f t="shared" si="20"/>
        <v>130641</v>
      </c>
      <c r="BE13" s="87">
        <f t="shared" si="21"/>
        <v>0</v>
      </c>
      <c r="BF13" s="87">
        <f t="shared" si="21"/>
        <v>133954</v>
      </c>
      <c r="BG13" s="87">
        <f t="shared" si="22"/>
        <v>0</v>
      </c>
      <c r="BH13" s="87">
        <f t="shared" si="23"/>
        <v>924647</v>
      </c>
    </row>
    <row r="14" spans="1:60" ht="13.5">
      <c r="A14" s="17" t="s">
        <v>302</v>
      </c>
      <c r="B14" s="76" t="s">
        <v>317</v>
      </c>
      <c r="C14" s="77" t="s">
        <v>318</v>
      </c>
      <c r="D14" s="87">
        <f t="shared" si="0"/>
        <v>0</v>
      </c>
      <c r="E14" s="87">
        <f t="shared" si="1"/>
        <v>0</v>
      </c>
      <c r="F14" s="87">
        <v>0</v>
      </c>
      <c r="G14" s="87">
        <v>0</v>
      </c>
      <c r="H14" s="87">
        <v>0</v>
      </c>
      <c r="I14" s="87">
        <v>0</v>
      </c>
      <c r="J14" s="87">
        <v>8058</v>
      </c>
      <c r="K14" s="87">
        <f t="shared" si="2"/>
        <v>296078</v>
      </c>
      <c r="L14" s="87">
        <v>141043</v>
      </c>
      <c r="M14" s="88">
        <f t="shared" si="3"/>
        <v>51771</v>
      </c>
      <c r="N14" s="87">
        <v>8604</v>
      </c>
      <c r="O14" s="87">
        <v>28602</v>
      </c>
      <c r="P14" s="87">
        <v>14565</v>
      </c>
      <c r="Q14" s="87">
        <v>0</v>
      </c>
      <c r="R14" s="87">
        <v>103264</v>
      </c>
      <c r="S14" s="87">
        <v>0</v>
      </c>
      <c r="T14" s="87">
        <v>106112</v>
      </c>
      <c r="U14" s="87">
        <v>0</v>
      </c>
      <c r="V14" s="87">
        <f t="shared" si="4"/>
        <v>296078</v>
      </c>
      <c r="W14" s="87">
        <f t="shared" si="5"/>
        <v>0</v>
      </c>
      <c r="X14" s="87">
        <f t="shared" si="6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1840</v>
      </c>
      <c r="AD14" s="87">
        <f t="shared" si="7"/>
        <v>0</v>
      </c>
      <c r="AE14" s="87">
        <v>0</v>
      </c>
      <c r="AF14" s="88">
        <f t="shared" si="8"/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151879</v>
      </c>
      <c r="AN14" s="87">
        <v>0</v>
      </c>
      <c r="AO14" s="87">
        <f t="shared" si="9"/>
        <v>0</v>
      </c>
      <c r="AP14" s="87">
        <f t="shared" si="10"/>
        <v>0</v>
      </c>
      <c r="AQ14" s="87">
        <f t="shared" si="10"/>
        <v>0</v>
      </c>
      <c r="AR14" s="87">
        <f t="shared" si="10"/>
        <v>0</v>
      </c>
      <c r="AS14" s="87">
        <f t="shared" si="10"/>
        <v>0</v>
      </c>
      <c r="AT14" s="87">
        <f t="shared" si="11"/>
        <v>0</v>
      </c>
      <c r="AU14" s="87">
        <f t="shared" si="12"/>
        <v>0</v>
      </c>
      <c r="AV14" s="87">
        <f t="shared" si="12"/>
        <v>9898</v>
      </c>
      <c r="AW14" s="87">
        <f t="shared" si="13"/>
        <v>296078</v>
      </c>
      <c r="AX14" s="87">
        <f t="shared" si="14"/>
        <v>141043</v>
      </c>
      <c r="AY14" s="87">
        <f t="shared" si="15"/>
        <v>51771</v>
      </c>
      <c r="AZ14" s="87">
        <f t="shared" si="16"/>
        <v>8604</v>
      </c>
      <c r="BA14" s="87">
        <f t="shared" si="17"/>
        <v>28602</v>
      </c>
      <c r="BB14" s="87">
        <f t="shared" si="18"/>
        <v>14565</v>
      </c>
      <c r="BC14" s="87">
        <f t="shared" si="19"/>
        <v>0</v>
      </c>
      <c r="BD14" s="87">
        <f t="shared" si="20"/>
        <v>103264</v>
      </c>
      <c r="BE14" s="87">
        <f t="shared" si="21"/>
        <v>0</v>
      </c>
      <c r="BF14" s="87">
        <f t="shared" si="21"/>
        <v>257991</v>
      </c>
      <c r="BG14" s="87">
        <f t="shared" si="22"/>
        <v>0</v>
      </c>
      <c r="BH14" s="87">
        <f t="shared" si="23"/>
        <v>296078</v>
      </c>
    </row>
    <row r="15" spans="1:60" ht="13.5">
      <c r="A15" s="17" t="s">
        <v>302</v>
      </c>
      <c r="B15" s="76" t="s">
        <v>319</v>
      </c>
      <c r="C15" s="77" t="s">
        <v>320</v>
      </c>
      <c r="D15" s="87">
        <f t="shared" si="0"/>
        <v>37271</v>
      </c>
      <c r="E15" s="87">
        <f t="shared" si="1"/>
        <v>37271</v>
      </c>
      <c r="F15" s="87">
        <v>37271</v>
      </c>
      <c r="G15" s="87">
        <v>0</v>
      </c>
      <c r="H15" s="87">
        <v>0</v>
      </c>
      <c r="I15" s="87">
        <v>0</v>
      </c>
      <c r="J15" s="87">
        <v>0</v>
      </c>
      <c r="K15" s="87">
        <f t="shared" si="2"/>
        <v>281016</v>
      </c>
      <c r="L15" s="87">
        <v>36792</v>
      </c>
      <c r="M15" s="88">
        <f t="shared" si="3"/>
        <v>31720</v>
      </c>
      <c r="N15" s="87">
        <v>3277</v>
      </c>
      <c r="O15" s="87">
        <v>23545</v>
      </c>
      <c r="P15" s="87">
        <v>4898</v>
      </c>
      <c r="Q15" s="87">
        <v>4695</v>
      </c>
      <c r="R15" s="87">
        <v>207809</v>
      </c>
      <c r="S15" s="87">
        <v>0</v>
      </c>
      <c r="T15" s="87">
        <v>239368</v>
      </c>
      <c r="U15" s="87">
        <v>23068</v>
      </c>
      <c r="V15" s="87">
        <f t="shared" si="4"/>
        <v>341355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0</v>
      </c>
      <c r="AE15" s="87">
        <v>0</v>
      </c>
      <c r="AF15" s="88">
        <f t="shared" si="8"/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140102</v>
      </c>
      <c r="AN15" s="87">
        <v>0</v>
      </c>
      <c r="AO15" s="87">
        <f t="shared" si="9"/>
        <v>0</v>
      </c>
      <c r="AP15" s="87">
        <f t="shared" si="10"/>
        <v>37271</v>
      </c>
      <c r="AQ15" s="87">
        <f t="shared" si="10"/>
        <v>37271</v>
      </c>
      <c r="AR15" s="87">
        <f t="shared" si="10"/>
        <v>37271</v>
      </c>
      <c r="AS15" s="87">
        <f t="shared" si="10"/>
        <v>0</v>
      </c>
      <c r="AT15" s="87">
        <f t="shared" si="11"/>
        <v>0</v>
      </c>
      <c r="AU15" s="87">
        <f t="shared" si="12"/>
        <v>0</v>
      </c>
      <c r="AV15" s="87">
        <f t="shared" si="12"/>
        <v>0</v>
      </c>
      <c r="AW15" s="87">
        <f t="shared" si="13"/>
        <v>281016</v>
      </c>
      <c r="AX15" s="87">
        <f t="shared" si="14"/>
        <v>36792</v>
      </c>
      <c r="AY15" s="87">
        <f t="shared" si="15"/>
        <v>31720</v>
      </c>
      <c r="AZ15" s="87">
        <f t="shared" si="16"/>
        <v>3277</v>
      </c>
      <c r="BA15" s="87">
        <f t="shared" si="17"/>
        <v>23545</v>
      </c>
      <c r="BB15" s="87">
        <f t="shared" si="18"/>
        <v>4898</v>
      </c>
      <c r="BC15" s="87">
        <f t="shared" si="19"/>
        <v>4695</v>
      </c>
      <c r="BD15" s="87">
        <f t="shared" si="20"/>
        <v>207809</v>
      </c>
      <c r="BE15" s="87">
        <f t="shared" si="21"/>
        <v>0</v>
      </c>
      <c r="BF15" s="87">
        <f t="shared" si="21"/>
        <v>379470</v>
      </c>
      <c r="BG15" s="87">
        <f t="shared" si="22"/>
        <v>23068</v>
      </c>
      <c r="BH15" s="87">
        <f t="shared" si="23"/>
        <v>341355</v>
      </c>
    </row>
    <row r="16" spans="1:60" ht="13.5">
      <c r="A16" s="17" t="s">
        <v>302</v>
      </c>
      <c r="B16" s="76" t="s">
        <v>321</v>
      </c>
      <c r="C16" s="77" t="s">
        <v>322</v>
      </c>
      <c r="D16" s="87">
        <f t="shared" si="0"/>
        <v>0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f t="shared" si="2"/>
        <v>81363</v>
      </c>
      <c r="L16" s="87">
        <v>0</v>
      </c>
      <c r="M16" s="88">
        <f t="shared" si="3"/>
        <v>0</v>
      </c>
      <c r="N16" s="87">
        <v>0</v>
      </c>
      <c r="O16" s="87">
        <v>0</v>
      </c>
      <c r="P16" s="87">
        <v>0</v>
      </c>
      <c r="Q16" s="87">
        <v>0</v>
      </c>
      <c r="R16" s="87">
        <v>81363</v>
      </c>
      <c r="S16" s="87">
        <v>0</v>
      </c>
      <c r="T16" s="87">
        <v>146562</v>
      </c>
      <c r="U16" s="87">
        <v>23436</v>
      </c>
      <c r="V16" s="87">
        <f t="shared" si="4"/>
        <v>104799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8998</v>
      </c>
      <c r="AD16" s="87">
        <f t="shared" si="7"/>
        <v>0</v>
      </c>
      <c r="AE16" s="87">
        <v>0</v>
      </c>
      <c r="AF16" s="88">
        <f t="shared" si="8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65513</v>
      </c>
      <c r="AN16" s="87">
        <v>0</v>
      </c>
      <c r="AO16" s="87">
        <f t="shared" si="9"/>
        <v>0</v>
      </c>
      <c r="AP16" s="87">
        <f t="shared" si="10"/>
        <v>0</v>
      </c>
      <c r="AQ16" s="87">
        <f t="shared" si="10"/>
        <v>0</v>
      </c>
      <c r="AR16" s="87">
        <f t="shared" si="10"/>
        <v>0</v>
      </c>
      <c r="AS16" s="87">
        <f t="shared" si="10"/>
        <v>0</v>
      </c>
      <c r="AT16" s="87">
        <f t="shared" si="11"/>
        <v>0</v>
      </c>
      <c r="AU16" s="87">
        <f t="shared" si="12"/>
        <v>0</v>
      </c>
      <c r="AV16" s="87">
        <f t="shared" si="12"/>
        <v>8998</v>
      </c>
      <c r="AW16" s="87">
        <f t="shared" si="13"/>
        <v>81363</v>
      </c>
      <c r="AX16" s="87">
        <f t="shared" si="14"/>
        <v>0</v>
      </c>
      <c r="AY16" s="87">
        <f t="shared" si="15"/>
        <v>0</v>
      </c>
      <c r="AZ16" s="87">
        <f t="shared" si="16"/>
        <v>0</v>
      </c>
      <c r="BA16" s="87">
        <f t="shared" si="17"/>
        <v>0</v>
      </c>
      <c r="BB16" s="87">
        <f t="shared" si="18"/>
        <v>0</v>
      </c>
      <c r="BC16" s="87">
        <f t="shared" si="19"/>
        <v>0</v>
      </c>
      <c r="BD16" s="87">
        <f t="shared" si="20"/>
        <v>81363</v>
      </c>
      <c r="BE16" s="87">
        <f t="shared" si="21"/>
        <v>0</v>
      </c>
      <c r="BF16" s="87">
        <f t="shared" si="21"/>
        <v>212075</v>
      </c>
      <c r="BG16" s="87">
        <f t="shared" si="22"/>
        <v>23436</v>
      </c>
      <c r="BH16" s="87">
        <f t="shared" si="23"/>
        <v>104799</v>
      </c>
    </row>
    <row r="17" spans="1:60" ht="13.5">
      <c r="A17" s="17" t="s">
        <v>302</v>
      </c>
      <c r="B17" s="76" t="s">
        <v>323</v>
      </c>
      <c r="C17" s="77" t="s">
        <v>324</v>
      </c>
      <c r="D17" s="87">
        <f t="shared" si="0"/>
        <v>0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>
        <v>11877</v>
      </c>
      <c r="K17" s="87">
        <f t="shared" si="2"/>
        <v>84126</v>
      </c>
      <c r="L17" s="87">
        <v>3734</v>
      </c>
      <c r="M17" s="88">
        <f t="shared" si="3"/>
        <v>19244</v>
      </c>
      <c r="N17" s="87">
        <v>19244</v>
      </c>
      <c r="O17" s="87">
        <v>0</v>
      </c>
      <c r="P17" s="87">
        <v>0</v>
      </c>
      <c r="Q17" s="87">
        <v>7161</v>
      </c>
      <c r="R17" s="87">
        <v>53987</v>
      </c>
      <c r="S17" s="87">
        <v>0</v>
      </c>
      <c r="T17" s="87">
        <v>179246</v>
      </c>
      <c r="U17" s="87">
        <v>0</v>
      </c>
      <c r="V17" s="87">
        <f t="shared" si="4"/>
        <v>84126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7"/>
        <v>0</v>
      </c>
      <c r="AE17" s="87">
        <v>0</v>
      </c>
      <c r="AF17" s="88">
        <f t="shared" si="8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90850</v>
      </c>
      <c r="AN17" s="87">
        <v>0</v>
      </c>
      <c r="AO17" s="87">
        <f t="shared" si="9"/>
        <v>0</v>
      </c>
      <c r="AP17" s="87">
        <f t="shared" si="10"/>
        <v>0</v>
      </c>
      <c r="AQ17" s="87">
        <f t="shared" si="10"/>
        <v>0</v>
      </c>
      <c r="AR17" s="87">
        <f t="shared" si="10"/>
        <v>0</v>
      </c>
      <c r="AS17" s="87">
        <f t="shared" si="10"/>
        <v>0</v>
      </c>
      <c r="AT17" s="87">
        <f t="shared" si="11"/>
        <v>0</v>
      </c>
      <c r="AU17" s="87">
        <f t="shared" si="12"/>
        <v>0</v>
      </c>
      <c r="AV17" s="87">
        <f t="shared" si="12"/>
        <v>11877</v>
      </c>
      <c r="AW17" s="87">
        <f t="shared" si="13"/>
        <v>84126</v>
      </c>
      <c r="AX17" s="87">
        <f t="shared" si="14"/>
        <v>3734</v>
      </c>
      <c r="AY17" s="87">
        <f t="shared" si="15"/>
        <v>19244</v>
      </c>
      <c r="AZ17" s="87">
        <f t="shared" si="16"/>
        <v>19244</v>
      </c>
      <c r="BA17" s="87">
        <f t="shared" si="17"/>
        <v>0</v>
      </c>
      <c r="BB17" s="87">
        <f t="shared" si="18"/>
        <v>0</v>
      </c>
      <c r="BC17" s="87">
        <f t="shared" si="19"/>
        <v>7161</v>
      </c>
      <c r="BD17" s="87">
        <f t="shared" si="20"/>
        <v>53987</v>
      </c>
      <c r="BE17" s="87">
        <f t="shared" si="21"/>
        <v>0</v>
      </c>
      <c r="BF17" s="87">
        <f t="shared" si="21"/>
        <v>270096</v>
      </c>
      <c r="BG17" s="87">
        <f t="shared" si="22"/>
        <v>0</v>
      </c>
      <c r="BH17" s="87">
        <f t="shared" si="23"/>
        <v>84126</v>
      </c>
    </row>
    <row r="18" spans="1:60" ht="13.5">
      <c r="A18" s="17" t="s">
        <v>302</v>
      </c>
      <c r="B18" s="76" t="s">
        <v>325</v>
      </c>
      <c r="C18" s="77" t="s">
        <v>326</v>
      </c>
      <c r="D18" s="87">
        <f t="shared" si="0"/>
        <v>633310</v>
      </c>
      <c r="E18" s="87">
        <f t="shared" si="1"/>
        <v>633310</v>
      </c>
      <c r="F18" s="87">
        <v>633310</v>
      </c>
      <c r="G18" s="87">
        <v>0</v>
      </c>
      <c r="H18" s="87">
        <v>0</v>
      </c>
      <c r="I18" s="87">
        <v>0</v>
      </c>
      <c r="J18" s="87">
        <v>0</v>
      </c>
      <c r="K18" s="87">
        <f t="shared" si="2"/>
        <v>436785</v>
      </c>
      <c r="L18" s="87">
        <v>57102</v>
      </c>
      <c r="M18" s="88">
        <f t="shared" si="3"/>
        <v>54592</v>
      </c>
      <c r="N18" s="87">
        <v>1042</v>
      </c>
      <c r="O18" s="87">
        <v>44665</v>
      </c>
      <c r="P18" s="87">
        <v>8885</v>
      </c>
      <c r="Q18" s="87">
        <v>5652</v>
      </c>
      <c r="R18" s="87">
        <v>319439</v>
      </c>
      <c r="S18" s="87">
        <v>0</v>
      </c>
      <c r="T18" s="87">
        <v>0</v>
      </c>
      <c r="U18" s="87">
        <v>0</v>
      </c>
      <c r="V18" s="87">
        <f t="shared" si="4"/>
        <v>1070095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164052</v>
      </c>
      <c r="AE18" s="87">
        <v>52077</v>
      </c>
      <c r="AF18" s="88">
        <f t="shared" si="8"/>
        <v>97273</v>
      </c>
      <c r="AG18" s="87">
        <v>0</v>
      </c>
      <c r="AH18" s="87">
        <v>97273</v>
      </c>
      <c r="AI18" s="87">
        <v>0</v>
      </c>
      <c r="AJ18" s="87">
        <v>0</v>
      </c>
      <c r="AK18" s="87">
        <v>14702</v>
      </c>
      <c r="AL18" s="87">
        <v>0</v>
      </c>
      <c r="AM18" s="87">
        <v>0</v>
      </c>
      <c r="AN18" s="87">
        <v>0</v>
      </c>
      <c r="AO18" s="87">
        <f t="shared" si="9"/>
        <v>164052</v>
      </c>
      <c r="AP18" s="87">
        <f t="shared" si="10"/>
        <v>633310</v>
      </c>
      <c r="AQ18" s="87">
        <f t="shared" si="10"/>
        <v>633310</v>
      </c>
      <c r="AR18" s="87">
        <f t="shared" si="10"/>
        <v>633310</v>
      </c>
      <c r="AS18" s="87">
        <f t="shared" si="10"/>
        <v>0</v>
      </c>
      <c r="AT18" s="87">
        <f t="shared" si="11"/>
        <v>0</v>
      </c>
      <c r="AU18" s="87">
        <f t="shared" si="12"/>
        <v>0</v>
      </c>
      <c r="AV18" s="87">
        <f t="shared" si="12"/>
        <v>0</v>
      </c>
      <c r="AW18" s="87">
        <f t="shared" si="13"/>
        <v>600837</v>
      </c>
      <c r="AX18" s="87">
        <f t="shared" si="14"/>
        <v>109179</v>
      </c>
      <c r="AY18" s="87">
        <f t="shared" si="15"/>
        <v>151865</v>
      </c>
      <c r="AZ18" s="87">
        <f t="shared" si="16"/>
        <v>1042</v>
      </c>
      <c r="BA18" s="87">
        <f t="shared" si="17"/>
        <v>141938</v>
      </c>
      <c r="BB18" s="87">
        <f t="shared" si="18"/>
        <v>8885</v>
      </c>
      <c r="BC18" s="87">
        <f t="shared" si="19"/>
        <v>5652</v>
      </c>
      <c r="BD18" s="87">
        <f t="shared" si="20"/>
        <v>334141</v>
      </c>
      <c r="BE18" s="87">
        <f t="shared" si="21"/>
        <v>0</v>
      </c>
      <c r="BF18" s="87">
        <f t="shared" si="21"/>
        <v>0</v>
      </c>
      <c r="BG18" s="87">
        <f t="shared" si="22"/>
        <v>0</v>
      </c>
      <c r="BH18" s="87">
        <f t="shared" si="23"/>
        <v>1234147</v>
      </c>
    </row>
    <row r="19" spans="1:60" ht="13.5">
      <c r="A19" s="17" t="s">
        <v>302</v>
      </c>
      <c r="B19" s="76" t="s">
        <v>327</v>
      </c>
      <c r="C19" s="77" t="s">
        <v>328</v>
      </c>
      <c r="D19" s="87">
        <f t="shared" si="0"/>
        <v>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>
        <v>72205</v>
      </c>
      <c r="K19" s="87">
        <f t="shared" si="2"/>
        <v>46942</v>
      </c>
      <c r="L19" s="87">
        <v>0</v>
      </c>
      <c r="M19" s="88">
        <f t="shared" si="3"/>
        <v>0</v>
      </c>
      <c r="N19" s="87">
        <v>0</v>
      </c>
      <c r="O19" s="87">
        <v>0</v>
      </c>
      <c r="P19" s="87">
        <v>0</v>
      </c>
      <c r="Q19" s="87">
        <v>0</v>
      </c>
      <c r="R19" s="87">
        <v>46942</v>
      </c>
      <c r="S19" s="87">
        <v>0</v>
      </c>
      <c r="T19" s="87">
        <v>30331</v>
      </c>
      <c r="U19" s="87">
        <v>0</v>
      </c>
      <c r="V19" s="87">
        <f t="shared" si="4"/>
        <v>46942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1032</v>
      </c>
      <c r="AE19" s="87">
        <v>0</v>
      </c>
      <c r="AF19" s="88">
        <f t="shared" si="8"/>
        <v>1032</v>
      </c>
      <c r="AG19" s="87">
        <v>0</v>
      </c>
      <c r="AH19" s="87">
        <v>1032</v>
      </c>
      <c r="AI19" s="87">
        <v>0</v>
      </c>
      <c r="AJ19" s="87">
        <v>0</v>
      </c>
      <c r="AK19" s="87">
        <v>0</v>
      </c>
      <c r="AL19" s="87">
        <v>0</v>
      </c>
      <c r="AM19" s="87">
        <v>50900</v>
      </c>
      <c r="AN19" s="87">
        <v>0</v>
      </c>
      <c r="AO19" s="87">
        <f t="shared" si="9"/>
        <v>1032</v>
      </c>
      <c r="AP19" s="87">
        <f t="shared" si="10"/>
        <v>0</v>
      </c>
      <c r="AQ19" s="87">
        <f t="shared" si="10"/>
        <v>0</v>
      </c>
      <c r="AR19" s="87">
        <f t="shared" si="10"/>
        <v>0</v>
      </c>
      <c r="AS19" s="87">
        <f t="shared" si="10"/>
        <v>0</v>
      </c>
      <c r="AT19" s="87">
        <f t="shared" si="11"/>
        <v>0</v>
      </c>
      <c r="AU19" s="87">
        <f t="shared" si="12"/>
        <v>0</v>
      </c>
      <c r="AV19" s="87">
        <f t="shared" si="12"/>
        <v>72205</v>
      </c>
      <c r="AW19" s="87">
        <f t="shared" si="13"/>
        <v>47974</v>
      </c>
      <c r="AX19" s="87">
        <f t="shared" si="14"/>
        <v>0</v>
      </c>
      <c r="AY19" s="87">
        <f t="shared" si="15"/>
        <v>1032</v>
      </c>
      <c r="AZ19" s="87">
        <f t="shared" si="16"/>
        <v>0</v>
      </c>
      <c r="BA19" s="87">
        <f t="shared" si="17"/>
        <v>1032</v>
      </c>
      <c r="BB19" s="87">
        <f t="shared" si="18"/>
        <v>0</v>
      </c>
      <c r="BC19" s="87">
        <f t="shared" si="19"/>
        <v>0</v>
      </c>
      <c r="BD19" s="87">
        <f t="shared" si="20"/>
        <v>46942</v>
      </c>
      <c r="BE19" s="87">
        <f t="shared" si="21"/>
        <v>0</v>
      </c>
      <c r="BF19" s="87">
        <f t="shared" si="21"/>
        <v>81231</v>
      </c>
      <c r="BG19" s="87">
        <f t="shared" si="22"/>
        <v>0</v>
      </c>
      <c r="BH19" s="87">
        <f t="shared" si="23"/>
        <v>47974</v>
      </c>
    </row>
    <row r="20" spans="1:60" ht="13.5">
      <c r="A20" s="17" t="s">
        <v>302</v>
      </c>
      <c r="B20" s="76" t="s">
        <v>329</v>
      </c>
      <c r="C20" s="77" t="s">
        <v>330</v>
      </c>
      <c r="D20" s="87">
        <f t="shared" si="0"/>
        <v>5250</v>
      </c>
      <c r="E20" s="87">
        <f t="shared" si="1"/>
        <v>5250</v>
      </c>
      <c r="F20" s="87">
        <v>4834</v>
      </c>
      <c r="G20" s="87">
        <v>416</v>
      </c>
      <c r="H20" s="87">
        <v>0</v>
      </c>
      <c r="I20" s="87">
        <v>0</v>
      </c>
      <c r="J20" s="87">
        <v>0</v>
      </c>
      <c r="K20" s="87">
        <f t="shared" si="2"/>
        <v>236186</v>
      </c>
      <c r="L20" s="87">
        <v>65549</v>
      </c>
      <c r="M20" s="88">
        <f t="shared" si="3"/>
        <v>14194</v>
      </c>
      <c r="N20" s="87">
        <v>389</v>
      </c>
      <c r="O20" s="87">
        <v>7806</v>
      </c>
      <c r="P20" s="87">
        <v>5999</v>
      </c>
      <c r="Q20" s="87">
        <v>0</v>
      </c>
      <c r="R20" s="87">
        <v>156443</v>
      </c>
      <c r="S20" s="87">
        <v>0</v>
      </c>
      <c r="T20" s="87">
        <v>193855</v>
      </c>
      <c r="U20" s="87">
        <v>26856</v>
      </c>
      <c r="V20" s="87">
        <f t="shared" si="4"/>
        <v>268292</v>
      </c>
      <c r="W20" s="87">
        <f t="shared" si="5"/>
        <v>0</v>
      </c>
      <c r="X20" s="87">
        <f t="shared" si="6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f t="shared" si="7"/>
        <v>0</v>
      </c>
      <c r="AE20" s="87">
        <v>0</v>
      </c>
      <c r="AF20" s="88">
        <f t="shared" si="8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67841</v>
      </c>
      <c r="AN20" s="87">
        <v>0</v>
      </c>
      <c r="AO20" s="87">
        <f t="shared" si="9"/>
        <v>0</v>
      </c>
      <c r="AP20" s="87">
        <f t="shared" si="10"/>
        <v>5250</v>
      </c>
      <c r="AQ20" s="87">
        <f t="shared" si="10"/>
        <v>5250</v>
      </c>
      <c r="AR20" s="87">
        <f t="shared" si="10"/>
        <v>4834</v>
      </c>
      <c r="AS20" s="87">
        <f t="shared" si="10"/>
        <v>416</v>
      </c>
      <c r="AT20" s="87">
        <f t="shared" si="11"/>
        <v>0</v>
      </c>
      <c r="AU20" s="87">
        <f t="shared" si="12"/>
        <v>0</v>
      </c>
      <c r="AV20" s="87">
        <f t="shared" si="12"/>
        <v>0</v>
      </c>
      <c r="AW20" s="87">
        <f t="shared" si="13"/>
        <v>236186</v>
      </c>
      <c r="AX20" s="87">
        <f t="shared" si="14"/>
        <v>65549</v>
      </c>
      <c r="AY20" s="87">
        <f t="shared" si="15"/>
        <v>14194</v>
      </c>
      <c r="AZ20" s="87">
        <f t="shared" si="16"/>
        <v>389</v>
      </c>
      <c r="BA20" s="87">
        <f t="shared" si="17"/>
        <v>7806</v>
      </c>
      <c r="BB20" s="87">
        <f t="shared" si="18"/>
        <v>5999</v>
      </c>
      <c r="BC20" s="87">
        <f t="shared" si="19"/>
        <v>0</v>
      </c>
      <c r="BD20" s="87">
        <f t="shared" si="20"/>
        <v>156443</v>
      </c>
      <c r="BE20" s="87">
        <f t="shared" si="21"/>
        <v>0</v>
      </c>
      <c r="BF20" s="87">
        <f t="shared" si="21"/>
        <v>261696</v>
      </c>
      <c r="BG20" s="87">
        <f t="shared" si="22"/>
        <v>26856</v>
      </c>
      <c r="BH20" s="87">
        <f t="shared" si="23"/>
        <v>268292</v>
      </c>
    </row>
    <row r="21" spans="1:60" ht="13.5">
      <c r="A21" s="17" t="s">
        <v>302</v>
      </c>
      <c r="B21" s="76" t="s">
        <v>331</v>
      </c>
      <c r="C21" s="77" t="s">
        <v>332</v>
      </c>
      <c r="D21" s="87">
        <f aca="true" t="shared" si="24" ref="D21:D84">E21+I21</f>
        <v>0</v>
      </c>
      <c r="E21" s="87">
        <f aca="true" t="shared" si="25" ref="E21:E84">SUM(F21:H21)</f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f aca="true" t="shared" si="26" ref="K21:K84">L21+M21+Q21+R21+S21</f>
        <v>65421</v>
      </c>
      <c r="L21" s="87">
        <v>0</v>
      </c>
      <c r="M21" s="88">
        <f aca="true" t="shared" si="27" ref="M21:M84">SUM(N21:P21)</f>
        <v>0</v>
      </c>
      <c r="N21" s="87">
        <v>0</v>
      </c>
      <c r="O21" s="87">
        <v>0</v>
      </c>
      <c r="P21" s="87">
        <v>0</v>
      </c>
      <c r="Q21" s="87">
        <v>0</v>
      </c>
      <c r="R21" s="87">
        <v>65421</v>
      </c>
      <c r="S21" s="87">
        <v>0</v>
      </c>
      <c r="T21" s="87">
        <v>416754</v>
      </c>
      <c r="U21" s="87">
        <v>0</v>
      </c>
      <c r="V21" s="87">
        <f aca="true" t="shared" si="28" ref="V21:V84">D21+K21+U21</f>
        <v>65421</v>
      </c>
      <c r="W21" s="87">
        <f aca="true" t="shared" si="29" ref="W21:W84">X21+AB21</f>
        <v>6983</v>
      </c>
      <c r="X21" s="87">
        <f aca="true" t="shared" si="30" ref="X21:X84">SUM(Y21:AA21)</f>
        <v>6983</v>
      </c>
      <c r="Y21" s="87">
        <v>6983</v>
      </c>
      <c r="Z21" s="87">
        <v>0</v>
      </c>
      <c r="AA21" s="87">
        <v>0</v>
      </c>
      <c r="AB21" s="87">
        <v>0</v>
      </c>
      <c r="AC21" s="87">
        <v>0</v>
      </c>
      <c r="AD21" s="87">
        <f aca="true" t="shared" si="31" ref="AD21:AD84">AE21+AF21+AJ21+AK21+AL21</f>
        <v>131092</v>
      </c>
      <c r="AE21" s="87">
        <v>19542</v>
      </c>
      <c r="AF21" s="88">
        <f aca="true" t="shared" si="32" ref="AF21:AF84">SUM(AG21:AI21)</f>
        <v>61862</v>
      </c>
      <c r="AG21" s="87">
        <v>0</v>
      </c>
      <c r="AH21" s="87">
        <v>61862</v>
      </c>
      <c r="AI21" s="87">
        <v>0</v>
      </c>
      <c r="AJ21" s="87">
        <v>0</v>
      </c>
      <c r="AK21" s="87">
        <v>49688</v>
      </c>
      <c r="AL21" s="87">
        <v>0</v>
      </c>
      <c r="AM21" s="87">
        <v>0</v>
      </c>
      <c r="AN21" s="87">
        <v>2947</v>
      </c>
      <c r="AO21" s="87">
        <f aca="true" t="shared" si="33" ref="AO21:AO84">W21+AD21+AN21</f>
        <v>141022</v>
      </c>
      <c r="AP21" s="87">
        <f t="shared" si="10"/>
        <v>6983</v>
      </c>
      <c r="AQ21" s="87">
        <f t="shared" si="10"/>
        <v>6983</v>
      </c>
      <c r="AR21" s="87">
        <f t="shared" si="10"/>
        <v>6983</v>
      </c>
      <c r="AS21" s="87">
        <f t="shared" si="10"/>
        <v>0</v>
      </c>
      <c r="AT21" s="87">
        <f t="shared" si="11"/>
        <v>0</v>
      </c>
      <c r="AU21" s="87">
        <f t="shared" si="12"/>
        <v>0</v>
      </c>
      <c r="AV21" s="87">
        <f t="shared" si="12"/>
        <v>0</v>
      </c>
      <c r="AW21" s="87">
        <f t="shared" si="13"/>
        <v>196513</v>
      </c>
      <c r="AX21" s="87">
        <f t="shared" si="14"/>
        <v>19542</v>
      </c>
      <c r="AY21" s="87">
        <f t="shared" si="15"/>
        <v>61862</v>
      </c>
      <c r="AZ21" s="87">
        <f t="shared" si="16"/>
        <v>0</v>
      </c>
      <c r="BA21" s="87">
        <f t="shared" si="17"/>
        <v>61862</v>
      </c>
      <c r="BB21" s="87">
        <f t="shared" si="18"/>
        <v>0</v>
      </c>
      <c r="BC21" s="87">
        <f t="shared" si="19"/>
        <v>0</v>
      </c>
      <c r="BD21" s="87">
        <f t="shared" si="20"/>
        <v>115109</v>
      </c>
      <c r="BE21" s="87">
        <f t="shared" si="21"/>
        <v>0</v>
      </c>
      <c r="BF21" s="87">
        <f t="shared" si="21"/>
        <v>416754</v>
      </c>
      <c r="BG21" s="87">
        <f t="shared" si="22"/>
        <v>2947</v>
      </c>
      <c r="BH21" s="87">
        <f t="shared" si="23"/>
        <v>206443</v>
      </c>
    </row>
    <row r="22" spans="1:60" ht="13.5">
      <c r="A22" s="17" t="s">
        <v>302</v>
      </c>
      <c r="B22" s="76" t="s">
        <v>333</v>
      </c>
      <c r="C22" s="77" t="s">
        <v>334</v>
      </c>
      <c r="D22" s="87">
        <f t="shared" si="24"/>
        <v>0</v>
      </c>
      <c r="E22" s="87">
        <f t="shared" si="25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8577</v>
      </c>
      <c r="K22" s="87">
        <f t="shared" si="26"/>
        <v>97064</v>
      </c>
      <c r="L22" s="87">
        <v>0</v>
      </c>
      <c r="M22" s="88">
        <f t="shared" si="27"/>
        <v>0</v>
      </c>
      <c r="N22" s="87">
        <v>0</v>
      </c>
      <c r="O22" s="87">
        <v>0</v>
      </c>
      <c r="P22" s="87">
        <v>0</v>
      </c>
      <c r="Q22" s="87">
        <v>0</v>
      </c>
      <c r="R22" s="87">
        <v>97064</v>
      </c>
      <c r="S22" s="87">
        <v>0</v>
      </c>
      <c r="T22" s="87">
        <v>129385</v>
      </c>
      <c r="U22" s="87">
        <v>42259</v>
      </c>
      <c r="V22" s="87">
        <f t="shared" si="28"/>
        <v>139323</v>
      </c>
      <c r="W22" s="87">
        <f t="shared" si="29"/>
        <v>0</v>
      </c>
      <c r="X22" s="87">
        <f t="shared" si="30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1678</v>
      </c>
      <c r="AD22" s="87">
        <f t="shared" si="31"/>
        <v>0</v>
      </c>
      <c r="AE22" s="87">
        <v>0</v>
      </c>
      <c r="AF22" s="88">
        <f t="shared" si="32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72051</v>
      </c>
      <c r="AN22" s="87">
        <v>1723</v>
      </c>
      <c r="AO22" s="87">
        <f t="shared" si="33"/>
        <v>1723</v>
      </c>
      <c r="AP22" s="87">
        <f t="shared" si="10"/>
        <v>0</v>
      </c>
      <c r="AQ22" s="87">
        <f t="shared" si="10"/>
        <v>0</v>
      </c>
      <c r="AR22" s="87">
        <f t="shared" si="10"/>
        <v>0</v>
      </c>
      <c r="AS22" s="87">
        <f t="shared" si="10"/>
        <v>0</v>
      </c>
      <c r="AT22" s="87">
        <f t="shared" si="11"/>
        <v>0</v>
      </c>
      <c r="AU22" s="87">
        <f t="shared" si="12"/>
        <v>0</v>
      </c>
      <c r="AV22" s="87">
        <f t="shared" si="12"/>
        <v>10255</v>
      </c>
      <c r="AW22" s="87">
        <f t="shared" si="13"/>
        <v>97064</v>
      </c>
      <c r="AX22" s="87">
        <f t="shared" si="14"/>
        <v>0</v>
      </c>
      <c r="AY22" s="87">
        <f t="shared" si="15"/>
        <v>0</v>
      </c>
      <c r="AZ22" s="87">
        <f t="shared" si="16"/>
        <v>0</v>
      </c>
      <c r="BA22" s="87">
        <f t="shared" si="17"/>
        <v>0</v>
      </c>
      <c r="BB22" s="87">
        <f t="shared" si="18"/>
        <v>0</v>
      </c>
      <c r="BC22" s="87">
        <f t="shared" si="19"/>
        <v>0</v>
      </c>
      <c r="BD22" s="87">
        <f t="shared" si="20"/>
        <v>97064</v>
      </c>
      <c r="BE22" s="87">
        <f t="shared" si="21"/>
        <v>0</v>
      </c>
      <c r="BF22" s="87">
        <f t="shared" si="21"/>
        <v>201436</v>
      </c>
      <c r="BG22" s="87">
        <f t="shared" si="22"/>
        <v>43982</v>
      </c>
      <c r="BH22" s="87">
        <f t="shared" si="23"/>
        <v>141046</v>
      </c>
    </row>
    <row r="23" spans="1:60" ht="13.5">
      <c r="A23" s="17" t="s">
        <v>302</v>
      </c>
      <c r="B23" s="76" t="s">
        <v>335</v>
      </c>
      <c r="C23" s="77" t="s">
        <v>336</v>
      </c>
      <c r="D23" s="87">
        <f t="shared" si="24"/>
        <v>330223</v>
      </c>
      <c r="E23" s="87">
        <f t="shared" si="25"/>
        <v>330223</v>
      </c>
      <c r="F23" s="87">
        <v>0</v>
      </c>
      <c r="G23" s="87">
        <v>330223</v>
      </c>
      <c r="H23" s="87">
        <v>0</v>
      </c>
      <c r="I23" s="87">
        <v>0</v>
      </c>
      <c r="J23" s="87">
        <v>58047</v>
      </c>
      <c r="K23" s="87">
        <f t="shared" si="26"/>
        <v>172710</v>
      </c>
      <c r="L23" s="87">
        <v>38162</v>
      </c>
      <c r="M23" s="88">
        <f t="shared" si="27"/>
        <v>9883</v>
      </c>
      <c r="N23" s="87">
        <v>1010</v>
      </c>
      <c r="O23" s="87">
        <v>0</v>
      </c>
      <c r="P23" s="87">
        <v>8873</v>
      </c>
      <c r="Q23" s="87">
        <v>0</v>
      </c>
      <c r="R23" s="87">
        <v>124665</v>
      </c>
      <c r="S23" s="87">
        <v>0</v>
      </c>
      <c r="T23" s="87">
        <v>263964</v>
      </c>
      <c r="U23" s="87">
        <v>13273</v>
      </c>
      <c r="V23" s="87">
        <f t="shared" si="28"/>
        <v>516206</v>
      </c>
      <c r="W23" s="87">
        <f t="shared" si="29"/>
        <v>0</v>
      </c>
      <c r="X23" s="87">
        <f t="shared" si="30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31"/>
        <v>0</v>
      </c>
      <c r="AE23" s="87">
        <v>0</v>
      </c>
      <c r="AF23" s="88">
        <f t="shared" si="32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107446</v>
      </c>
      <c r="AN23" s="87">
        <v>0</v>
      </c>
      <c r="AO23" s="87">
        <f t="shared" si="33"/>
        <v>0</v>
      </c>
      <c r="AP23" s="87">
        <f t="shared" si="10"/>
        <v>330223</v>
      </c>
      <c r="AQ23" s="87">
        <f t="shared" si="10"/>
        <v>330223</v>
      </c>
      <c r="AR23" s="87">
        <f t="shared" si="10"/>
        <v>0</v>
      </c>
      <c r="AS23" s="87">
        <f t="shared" si="10"/>
        <v>330223</v>
      </c>
      <c r="AT23" s="87">
        <f t="shared" si="11"/>
        <v>0</v>
      </c>
      <c r="AU23" s="87">
        <f t="shared" si="12"/>
        <v>0</v>
      </c>
      <c r="AV23" s="87">
        <f t="shared" si="12"/>
        <v>58047</v>
      </c>
      <c r="AW23" s="87">
        <f t="shared" si="13"/>
        <v>172710</v>
      </c>
      <c r="AX23" s="87">
        <f t="shared" si="14"/>
        <v>38162</v>
      </c>
      <c r="AY23" s="87">
        <f t="shared" si="15"/>
        <v>9883</v>
      </c>
      <c r="AZ23" s="87">
        <f t="shared" si="16"/>
        <v>1010</v>
      </c>
      <c r="BA23" s="87">
        <f t="shared" si="17"/>
        <v>0</v>
      </c>
      <c r="BB23" s="87">
        <f t="shared" si="18"/>
        <v>8873</v>
      </c>
      <c r="BC23" s="87">
        <f t="shared" si="19"/>
        <v>0</v>
      </c>
      <c r="BD23" s="87">
        <f t="shared" si="20"/>
        <v>124665</v>
      </c>
      <c r="BE23" s="87">
        <f t="shared" si="21"/>
        <v>0</v>
      </c>
      <c r="BF23" s="87">
        <f t="shared" si="21"/>
        <v>371410</v>
      </c>
      <c r="BG23" s="87">
        <f t="shared" si="22"/>
        <v>13273</v>
      </c>
      <c r="BH23" s="87">
        <f t="shared" si="23"/>
        <v>516206</v>
      </c>
    </row>
    <row r="24" spans="1:60" ht="13.5">
      <c r="A24" s="17" t="s">
        <v>302</v>
      </c>
      <c r="B24" s="76" t="s">
        <v>337</v>
      </c>
      <c r="C24" s="77" t="s">
        <v>338</v>
      </c>
      <c r="D24" s="87">
        <f t="shared" si="24"/>
        <v>0</v>
      </c>
      <c r="E24" s="87">
        <f t="shared" si="25"/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f t="shared" si="26"/>
        <v>130091</v>
      </c>
      <c r="L24" s="87">
        <v>42178</v>
      </c>
      <c r="M24" s="88">
        <f t="shared" si="27"/>
        <v>32137</v>
      </c>
      <c r="N24" s="87">
        <v>0</v>
      </c>
      <c r="O24" s="87">
        <v>29211</v>
      </c>
      <c r="P24" s="87">
        <v>2926</v>
      </c>
      <c r="Q24" s="87">
        <v>0</v>
      </c>
      <c r="R24" s="87">
        <v>54978</v>
      </c>
      <c r="S24" s="87">
        <v>798</v>
      </c>
      <c r="T24" s="87">
        <v>11484</v>
      </c>
      <c r="U24" s="87">
        <v>2350</v>
      </c>
      <c r="V24" s="87">
        <f t="shared" si="28"/>
        <v>132441</v>
      </c>
      <c r="W24" s="87">
        <f t="shared" si="29"/>
        <v>0</v>
      </c>
      <c r="X24" s="87">
        <f t="shared" si="30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31"/>
        <v>0</v>
      </c>
      <c r="AE24" s="87">
        <v>0</v>
      </c>
      <c r="AF24" s="88">
        <f t="shared" si="32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26412</v>
      </c>
      <c r="AN24" s="87">
        <v>0</v>
      </c>
      <c r="AO24" s="87">
        <f t="shared" si="33"/>
        <v>0</v>
      </c>
      <c r="AP24" s="87">
        <f t="shared" si="10"/>
        <v>0</v>
      </c>
      <c r="AQ24" s="87">
        <f t="shared" si="10"/>
        <v>0</v>
      </c>
      <c r="AR24" s="87">
        <f t="shared" si="10"/>
        <v>0</v>
      </c>
      <c r="AS24" s="87">
        <f t="shared" si="10"/>
        <v>0</v>
      </c>
      <c r="AT24" s="87">
        <f t="shared" si="11"/>
        <v>0</v>
      </c>
      <c r="AU24" s="87">
        <f t="shared" si="12"/>
        <v>0</v>
      </c>
      <c r="AV24" s="87">
        <f t="shared" si="12"/>
        <v>0</v>
      </c>
      <c r="AW24" s="87">
        <f t="shared" si="13"/>
        <v>130091</v>
      </c>
      <c r="AX24" s="87">
        <f t="shared" si="14"/>
        <v>42178</v>
      </c>
      <c r="AY24" s="87">
        <f t="shared" si="15"/>
        <v>32137</v>
      </c>
      <c r="AZ24" s="87">
        <f t="shared" si="16"/>
        <v>0</v>
      </c>
      <c r="BA24" s="87">
        <f t="shared" si="17"/>
        <v>29211</v>
      </c>
      <c r="BB24" s="87">
        <f t="shared" si="18"/>
        <v>2926</v>
      </c>
      <c r="BC24" s="87">
        <f t="shared" si="19"/>
        <v>0</v>
      </c>
      <c r="BD24" s="87">
        <f t="shared" si="20"/>
        <v>54978</v>
      </c>
      <c r="BE24" s="87">
        <f t="shared" si="21"/>
        <v>798</v>
      </c>
      <c r="BF24" s="87">
        <f t="shared" si="21"/>
        <v>37896</v>
      </c>
      <c r="BG24" s="87">
        <f t="shared" si="22"/>
        <v>2350</v>
      </c>
      <c r="BH24" s="87">
        <f t="shared" si="23"/>
        <v>132441</v>
      </c>
    </row>
    <row r="25" spans="1:60" ht="13.5">
      <c r="A25" s="17" t="s">
        <v>302</v>
      </c>
      <c r="B25" s="76" t="s">
        <v>339</v>
      </c>
      <c r="C25" s="77" t="s">
        <v>340</v>
      </c>
      <c r="D25" s="87">
        <f t="shared" si="24"/>
        <v>0</v>
      </c>
      <c r="E25" s="87">
        <f t="shared" si="25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13761</v>
      </c>
      <c r="K25" s="87">
        <f t="shared" si="26"/>
        <v>11702</v>
      </c>
      <c r="L25" s="87">
        <v>0</v>
      </c>
      <c r="M25" s="88">
        <f t="shared" si="27"/>
        <v>0</v>
      </c>
      <c r="N25" s="87">
        <v>0</v>
      </c>
      <c r="O25" s="87">
        <v>0</v>
      </c>
      <c r="P25" s="87">
        <v>0</v>
      </c>
      <c r="Q25" s="87">
        <v>0</v>
      </c>
      <c r="R25" s="87">
        <v>11702</v>
      </c>
      <c r="S25" s="87">
        <v>0</v>
      </c>
      <c r="T25" s="87">
        <v>82805</v>
      </c>
      <c r="U25" s="87">
        <v>0</v>
      </c>
      <c r="V25" s="87">
        <f t="shared" si="28"/>
        <v>11702</v>
      </c>
      <c r="W25" s="87">
        <f t="shared" si="29"/>
        <v>0</v>
      </c>
      <c r="X25" s="87">
        <f t="shared" si="30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31"/>
        <v>0</v>
      </c>
      <c r="AE25" s="87">
        <v>0</v>
      </c>
      <c r="AF25" s="88">
        <f t="shared" si="32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20042</v>
      </c>
      <c r="AN25" s="87">
        <v>0</v>
      </c>
      <c r="AO25" s="87">
        <f t="shared" si="33"/>
        <v>0</v>
      </c>
      <c r="AP25" s="87">
        <f t="shared" si="10"/>
        <v>0</v>
      </c>
      <c r="AQ25" s="87">
        <f t="shared" si="10"/>
        <v>0</v>
      </c>
      <c r="AR25" s="87">
        <f t="shared" si="10"/>
        <v>0</v>
      </c>
      <c r="AS25" s="87">
        <f t="shared" si="10"/>
        <v>0</v>
      </c>
      <c r="AT25" s="87">
        <f t="shared" si="11"/>
        <v>0</v>
      </c>
      <c r="AU25" s="87">
        <f t="shared" si="12"/>
        <v>0</v>
      </c>
      <c r="AV25" s="87">
        <f t="shared" si="12"/>
        <v>13761</v>
      </c>
      <c r="AW25" s="87">
        <f t="shared" si="13"/>
        <v>11702</v>
      </c>
      <c r="AX25" s="87">
        <f t="shared" si="14"/>
        <v>0</v>
      </c>
      <c r="AY25" s="87">
        <f t="shared" si="15"/>
        <v>0</v>
      </c>
      <c r="AZ25" s="87">
        <f t="shared" si="16"/>
        <v>0</v>
      </c>
      <c r="BA25" s="87">
        <f t="shared" si="17"/>
        <v>0</v>
      </c>
      <c r="BB25" s="87">
        <f t="shared" si="18"/>
        <v>0</v>
      </c>
      <c r="BC25" s="87">
        <f t="shared" si="19"/>
        <v>0</v>
      </c>
      <c r="BD25" s="87">
        <f t="shared" si="20"/>
        <v>11702</v>
      </c>
      <c r="BE25" s="87">
        <f t="shared" si="21"/>
        <v>0</v>
      </c>
      <c r="BF25" s="87">
        <f t="shared" si="21"/>
        <v>102847</v>
      </c>
      <c r="BG25" s="87">
        <f t="shared" si="22"/>
        <v>0</v>
      </c>
      <c r="BH25" s="87">
        <f t="shared" si="23"/>
        <v>11702</v>
      </c>
    </row>
    <row r="26" spans="1:60" ht="13.5">
      <c r="A26" s="17" t="s">
        <v>302</v>
      </c>
      <c r="B26" s="76" t="s">
        <v>341</v>
      </c>
      <c r="C26" s="77" t="s">
        <v>342</v>
      </c>
      <c r="D26" s="87">
        <f t="shared" si="24"/>
        <v>0</v>
      </c>
      <c r="E26" s="87">
        <f t="shared" si="25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f t="shared" si="26"/>
        <v>40973</v>
      </c>
      <c r="L26" s="87">
        <v>271</v>
      </c>
      <c r="M26" s="88">
        <f t="shared" si="27"/>
        <v>4119</v>
      </c>
      <c r="N26" s="87">
        <v>0</v>
      </c>
      <c r="O26" s="87">
        <v>4119</v>
      </c>
      <c r="P26" s="87">
        <v>0</v>
      </c>
      <c r="Q26" s="87">
        <v>0</v>
      </c>
      <c r="R26" s="87">
        <v>34936</v>
      </c>
      <c r="S26" s="87">
        <v>1647</v>
      </c>
      <c r="T26" s="87">
        <v>4568</v>
      </c>
      <c r="U26" s="87">
        <v>4395</v>
      </c>
      <c r="V26" s="87">
        <f t="shared" si="28"/>
        <v>45368</v>
      </c>
      <c r="W26" s="87">
        <f t="shared" si="29"/>
        <v>0</v>
      </c>
      <c r="X26" s="87">
        <f t="shared" si="30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31"/>
        <v>0</v>
      </c>
      <c r="AE26" s="87">
        <v>0</v>
      </c>
      <c r="AF26" s="88">
        <f t="shared" si="32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17970</v>
      </c>
      <c r="AN26" s="87">
        <v>0</v>
      </c>
      <c r="AO26" s="87">
        <f t="shared" si="33"/>
        <v>0</v>
      </c>
      <c r="AP26" s="87">
        <f t="shared" si="10"/>
        <v>0</v>
      </c>
      <c r="AQ26" s="87">
        <f t="shared" si="10"/>
        <v>0</v>
      </c>
      <c r="AR26" s="87">
        <f t="shared" si="10"/>
        <v>0</v>
      </c>
      <c r="AS26" s="87">
        <f t="shared" si="10"/>
        <v>0</v>
      </c>
      <c r="AT26" s="87">
        <f t="shared" si="11"/>
        <v>0</v>
      </c>
      <c r="AU26" s="87">
        <f t="shared" si="12"/>
        <v>0</v>
      </c>
      <c r="AV26" s="87">
        <f t="shared" si="12"/>
        <v>0</v>
      </c>
      <c r="AW26" s="87">
        <f t="shared" si="13"/>
        <v>40973</v>
      </c>
      <c r="AX26" s="87">
        <f t="shared" si="14"/>
        <v>271</v>
      </c>
      <c r="AY26" s="87">
        <f t="shared" si="15"/>
        <v>4119</v>
      </c>
      <c r="AZ26" s="87">
        <f t="shared" si="16"/>
        <v>0</v>
      </c>
      <c r="BA26" s="87">
        <f t="shared" si="17"/>
        <v>4119</v>
      </c>
      <c r="BB26" s="87">
        <f t="shared" si="18"/>
        <v>0</v>
      </c>
      <c r="BC26" s="87">
        <f t="shared" si="19"/>
        <v>0</v>
      </c>
      <c r="BD26" s="87">
        <f t="shared" si="20"/>
        <v>34936</v>
      </c>
      <c r="BE26" s="87">
        <f t="shared" si="21"/>
        <v>1647</v>
      </c>
      <c r="BF26" s="87">
        <f t="shared" si="21"/>
        <v>22538</v>
      </c>
      <c r="BG26" s="87">
        <f t="shared" si="22"/>
        <v>4395</v>
      </c>
      <c r="BH26" s="87">
        <f t="shared" si="23"/>
        <v>45368</v>
      </c>
    </row>
    <row r="27" spans="1:60" ht="13.5">
      <c r="A27" s="17" t="s">
        <v>302</v>
      </c>
      <c r="B27" s="76" t="s">
        <v>343</v>
      </c>
      <c r="C27" s="77" t="s">
        <v>344</v>
      </c>
      <c r="D27" s="87">
        <f t="shared" si="24"/>
        <v>0</v>
      </c>
      <c r="E27" s="87">
        <f t="shared" si="25"/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f t="shared" si="26"/>
        <v>42435</v>
      </c>
      <c r="L27" s="87">
        <v>0</v>
      </c>
      <c r="M27" s="88">
        <f t="shared" si="27"/>
        <v>0</v>
      </c>
      <c r="N27" s="87">
        <v>0</v>
      </c>
      <c r="O27" s="87">
        <v>0</v>
      </c>
      <c r="P27" s="87">
        <v>0</v>
      </c>
      <c r="Q27" s="87">
        <v>0</v>
      </c>
      <c r="R27" s="87">
        <v>42435</v>
      </c>
      <c r="S27" s="87">
        <v>0</v>
      </c>
      <c r="T27" s="87">
        <v>3841</v>
      </c>
      <c r="U27" s="87">
        <v>0</v>
      </c>
      <c r="V27" s="87">
        <f t="shared" si="28"/>
        <v>42435</v>
      </c>
      <c r="W27" s="87">
        <f t="shared" si="29"/>
        <v>0</v>
      </c>
      <c r="X27" s="87">
        <f t="shared" si="30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31"/>
        <v>0</v>
      </c>
      <c r="AE27" s="87">
        <v>0</v>
      </c>
      <c r="AF27" s="88">
        <f t="shared" si="32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12315</v>
      </c>
      <c r="AN27" s="87">
        <v>0</v>
      </c>
      <c r="AO27" s="87">
        <f t="shared" si="33"/>
        <v>0</v>
      </c>
      <c r="AP27" s="87">
        <f t="shared" si="10"/>
        <v>0</v>
      </c>
      <c r="AQ27" s="87">
        <f t="shared" si="10"/>
        <v>0</v>
      </c>
      <c r="AR27" s="87">
        <f t="shared" si="10"/>
        <v>0</v>
      </c>
      <c r="AS27" s="87">
        <f t="shared" si="10"/>
        <v>0</v>
      </c>
      <c r="AT27" s="87">
        <f t="shared" si="11"/>
        <v>0</v>
      </c>
      <c r="AU27" s="87">
        <f t="shared" si="12"/>
        <v>0</v>
      </c>
      <c r="AV27" s="87">
        <f t="shared" si="12"/>
        <v>0</v>
      </c>
      <c r="AW27" s="87">
        <f t="shared" si="13"/>
        <v>42435</v>
      </c>
      <c r="AX27" s="87">
        <f t="shared" si="14"/>
        <v>0</v>
      </c>
      <c r="AY27" s="87">
        <f t="shared" si="15"/>
        <v>0</v>
      </c>
      <c r="AZ27" s="87">
        <f t="shared" si="16"/>
        <v>0</v>
      </c>
      <c r="BA27" s="87">
        <f t="shared" si="17"/>
        <v>0</v>
      </c>
      <c r="BB27" s="87">
        <f t="shared" si="18"/>
        <v>0</v>
      </c>
      <c r="BC27" s="87">
        <f t="shared" si="19"/>
        <v>0</v>
      </c>
      <c r="BD27" s="87">
        <f t="shared" si="20"/>
        <v>42435</v>
      </c>
      <c r="BE27" s="87">
        <f t="shared" si="21"/>
        <v>0</v>
      </c>
      <c r="BF27" s="87">
        <f t="shared" si="21"/>
        <v>16156</v>
      </c>
      <c r="BG27" s="87">
        <f t="shared" si="22"/>
        <v>0</v>
      </c>
      <c r="BH27" s="87">
        <f t="shared" si="23"/>
        <v>42435</v>
      </c>
    </row>
    <row r="28" spans="1:60" ht="13.5">
      <c r="A28" s="17" t="s">
        <v>302</v>
      </c>
      <c r="B28" s="76" t="s">
        <v>345</v>
      </c>
      <c r="C28" s="77" t="s">
        <v>91</v>
      </c>
      <c r="D28" s="87">
        <f t="shared" si="24"/>
        <v>0</v>
      </c>
      <c r="E28" s="87">
        <f t="shared" si="25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f t="shared" si="26"/>
        <v>13916</v>
      </c>
      <c r="L28" s="87">
        <v>0</v>
      </c>
      <c r="M28" s="88">
        <f t="shared" si="27"/>
        <v>6559</v>
      </c>
      <c r="N28" s="87">
        <v>6000</v>
      </c>
      <c r="O28" s="87">
        <v>0</v>
      </c>
      <c r="P28" s="87">
        <v>559</v>
      </c>
      <c r="Q28" s="87">
        <v>0</v>
      </c>
      <c r="R28" s="87">
        <v>7357</v>
      </c>
      <c r="S28" s="87">
        <v>0</v>
      </c>
      <c r="T28" s="87">
        <v>2895</v>
      </c>
      <c r="U28" s="87">
        <v>0</v>
      </c>
      <c r="V28" s="87">
        <f t="shared" si="28"/>
        <v>13916</v>
      </c>
      <c r="W28" s="87">
        <f t="shared" si="29"/>
        <v>0</v>
      </c>
      <c r="X28" s="87">
        <f t="shared" si="30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f t="shared" si="31"/>
        <v>0</v>
      </c>
      <c r="AE28" s="87">
        <v>0</v>
      </c>
      <c r="AF28" s="88">
        <f t="shared" si="32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11341</v>
      </c>
      <c r="AN28" s="87">
        <v>0</v>
      </c>
      <c r="AO28" s="87">
        <f t="shared" si="33"/>
        <v>0</v>
      </c>
      <c r="AP28" s="87">
        <f t="shared" si="10"/>
        <v>0</v>
      </c>
      <c r="AQ28" s="87">
        <f t="shared" si="10"/>
        <v>0</v>
      </c>
      <c r="AR28" s="87">
        <f t="shared" si="10"/>
        <v>0</v>
      </c>
      <c r="AS28" s="87">
        <f t="shared" si="10"/>
        <v>0</v>
      </c>
      <c r="AT28" s="87">
        <f t="shared" si="11"/>
        <v>0</v>
      </c>
      <c r="AU28" s="87">
        <f t="shared" si="12"/>
        <v>0</v>
      </c>
      <c r="AV28" s="87">
        <f t="shared" si="12"/>
        <v>0</v>
      </c>
      <c r="AW28" s="87">
        <f t="shared" si="13"/>
        <v>13916</v>
      </c>
      <c r="AX28" s="87">
        <f t="shared" si="14"/>
        <v>0</v>
      </c>
      <c r="AY28" s="87">
        <f t="shared" si="15"/>
        <v>6559</v>
      </c>
      <c r="AZ28" s="87">
        <f t="shared" si="16"/>
        <v>6000</v>
      </c>
      <c r="BA28" s="87">
        <f t="shared" si="17"/>
        <v>0</v>
      </c>
      <c r="BB28" s="87">
        <f t="shared" si="18"/>
        <v>559</v>
      </c>
      <c r="BC28" s="87">
        <f t="shared" si="19"/>
        <v>0</v>
      </c>
      <c r="BD28" s="87">
        <f t="shared" si="20"/>
        <v>7357</v>
      </c>
      <c r="BE28" s="87">
        <f t="shared" si="21"/>
        <v>0</v>
      </c>
      <c r="BF28" s="87">
        <f t="shared" si="21"/>
        <v>14236</v>
      </c>
      <c r="BG28" s="87">
        <f t="shared" si="22"/>
        <v>0</v>
      </c>
      <c r="BH28" s="87">
        <f t="shared" si="23"/>
        <v>13916</v>
      </c>
    </row>
    <row r="29" spans="1:60" ht="13.5">
      <c r="A29" s="17" t="s">
        <v>302</v>
      </c>
      <c r="B29" s="76" t="s">
        <v>346</v>
      </c>
      <c r="C29" s="77" t="s">
        <v>347</v>
      </c>
      <c r="D29" s="87">
        <f t="shared" si="24"/>
        <v>300</v>
      </c>
      <c r="E29" s="87">
        <f t="shared" si="25"/>
        <v>300</v>
      </c>
      <c r="F29" s="87">
        <v>0</v>
      </c>
      <c r="G29" s="87">
        <v>300</v>
      </c>
      <c r="H29" s="87">
        <v>0</v>
      </c>
      <c r="I29" s="87">
        <v>0</v>
      </c>
      <c r="J29" s="87">
        <v>0</v>
      </c>
      <c r="K29" s="87">
        <f t="shared" si="26"/>
        <v>10033</v>
      </c>
      <c r="L29" s="87">
        <v>0</v>
      </c>
      <c r="M29" s="88">
        <f t="shared" si="27"/>
        <v>0</v>
      </c>
      <c r="N29" s="87">
        <v>0</v>
      </c>
      <c r="O29" s="87">
        <v>0</v>
      </c>
      <c r="P29" s="87">
        <v>0</v>
      </c>
      <c r="Q29" s="87">
        <v>0</v>
      </c>
      <c r="R29" s="87">
        <v>8033</v>
      </c>
      <c r="S29" s="87">
        <v>2000</v>
      </c>
      <c r="T29" s="87">
        <v>1543</v>
      </c>
      <c r="U29" s="87">
        <v>0</v>
      </c>
      <c r="V29" s="87">
        <f t="shared" si="28"/>
        <v>10333</v>
      </c>
      <c r="W29" s="87">
        <f t="shared" si="29"/>
        <v>0</v>
      </c>
      <c r="X29" s="87">
        <f t="shared" si="30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31"/>
        <v>0</v>
      </c>
      <c r="AE29" s="87">
        <v>0</v>
      </c>
      <c r="AF29" s="88">
        <f t="shared" si="32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5817</v>
      </c>
      <c r="AN29" s="87">
        <v>0</v>
      </c>
      <c r="AO29" s="87">
        <f t="shared" si="33"/>
        <v>0</v>
      </c>
      <c r="AP29" s="87">
        <f t="shared" si="10"/>
        <v>300</v>
      </c>
      <c r="AQ29" s="87">
        <f t="shared" si="10"/>
        <v>300</v>
      </c>
      <c r="AR29" s="87">
        <f t="shared" si="10"/>
        <v>0</v>
      </c>
      <c r="AS29" s="87">
        <f t="shared" si="10"/>
        <v>300</v>
      </c>
      <c r="AT29" s="87">
        <f t="shared" si="11"/>
        <v>0</v>
      </c>
      <c r="AU29" s="87">
        <f t="shared" si="12"/>
        <v>0</v>
      </c>
      <c r="AV29" s="87">
        <f t="shared" si="12"/>
        <v>0</v>
      </c>
      <c r="AW29" s="87">
        <f t="shared" si="13"/>
        <v>10033</v>
      </c>
      <c r="AX29" s="87">
        <f t="shared" si="14"/>
        <v>0</v>
      </c>
      <c r="AY29" s="87">
        <f t="shared" si="15"/>
        <v>0</v>
      </c>
      <c r="AZ29" s="87">
        <f t="shared" si="16"/>
        <v>0</v>
      </c>
      <c r="BA29" s="87">
        <f t="shared" si="17"/>
        <v>0</v>
      </c>
      <c r="BB29" s="87">
        <f t="shared" si="18"/>
        <v>0</v>
      </c>
      <c r="BC29" s="87">
        <f t="shared" si="19"/>
        <v>0</v>
      </c>
      <c r="BD29" s="87">
        <f t="shared" si="20"/>
        <v>8033</v>
      </c>
      <c r="BE29" s="87">
        <f t="shared" si="21"/>
        <v>2000</v>
      </c>
      <c r="BF29" s="87">
        <f t="shared" si="21"/>
        <v>7360</v>
      </c>
      <c r="BG29" s="87">
        <f t="shared" si="22"/>
        <v>0</v>
      </c>
      <c r="BH29" s="87">
        <f t="shared" si="23"/>
        <v>10333</v>
      </c>
    </row>
    <row r="30" spans="1:60" ht="13.5">
      <c r="A30" s="17" t="s">
        <v>302</v>
      </c>
      <c r="B30" s="76" t="s">
        <v>348</v>
      </c>
      <c r="C30" s="77" t="s">
        <v>349</v>
      </c>
      <c r="D30" s="87">
        <f t="shared" si="24"/>
        <v>0</v>
      </c>
      <c r="E30" s="87">
        <f t="shared" si="25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f t="shared" si="26"/>
        <v>6605</v>
      </c>
      <c r="L30" s="87">
        <v>0</v>
      </c>
      <c r="M30" s="88">
        <f t="shared" si="27"/>
        <v>0</v>
      </c>
      <c r="N30" s="87">
        <v>0</v>
      </c>
      <c r="O30" s="87">
        <v>0</v>
      </c>
      <c r="P30" s="87">
        <v>0</v>
      </c>
      <c r="Q30" s="87">
        <v>0</v>
      </c>
      <c r="R30" s="87">
        <v>6605</v>
      </c>
      <c r="S30" s="87">
        <v>0</v>
      </c>
      <c r="T30" s="87">
        <v>1156</v>
      </c>
      <c r="U30" s="87">
        <v>0</v>
      </c>
      <c r="V30" s="87">
        <f t="shared" si="28"/>
        <v>6605</v>
      </c>
      <c r="W30" s="87">
        <f t="shared" si="29"/>
        <v>0</v>
      </c>
      <c r="X30" s="87">
        <f t="shared" si="30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f t="shared" si="31"/>
        <v>0</v>
      </c>
      <c r="AE30" s="87">
        <v>0</v>
      </c>
      <c r="AF30" s="88">
        <f t="shared" si="32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2944</v>
      </c>
      <c r="AN30" s="87">
        <v>0</v>
      </c>
      <c r="AO30" s="87">
        <f t="shared" si="33"/>
        <v>0</v>
      </c>
      <c r="AP30" s="87">
        <f t="shared" si="10"/>
        <v>0</v>
      </c>
      <c r="AQ30" s="87">
        <f t="shared" si="10"/>
        <v>0</v>
      </c>
      <c r="AR30" s="87">
        <f t="shared" si="10"/>
        <v>0</v>
      </c>
      <c r="AS30" s="87">
        <f t="shared" si="10"/>
        <v>0</v>
      </c>
      <c r="AT30" s="87">
        <f t="shared" si="11"/>
        <v>0</v>
      </c>
      <c r="AU30" s="87">
        <f t="shared" si="12"/>
        <v>0</v>
      </c>
      <c r="AV30" s="87">
        <f t="shared" si="12"/>
        <v>0</v>
      </c>
      <c r="AW30" s="87">
        <f t="shared" si="13"/>
        <v>6605</v>
      </c>
      <c r="AX30" s="87">
        <f t="shared" si="14"/>
        <v>0</v>
      </c>
      <c r="AY30" s="87">
        <f t="shared" si="15"/>
        <v>0</v>
      </c>
      <c r="AZ30" s="87">
        <f t="shared" si="16"/>
        <v>0</v>
      </c>
      <c r="BA30" s="87">
        <f t="shared" si="17"/>
        <v>0</v>
      </c>
      <c r="BB30" s="87">
        <f t="shared" si="18"/>
        <v>0</v>
      </c>
      <c r="BC30" s="87">
        <f t="shared" si="19"/>
        <v>0</v>
      </c>
      <c r="BD30" s="87">
        <f t="shared" si="20"/>
        <v>6605</v>
      </c>
      <c r="BE30" s="87">
        <f t="shared" si="21"/>
        <v>0</v>
      </c>
      <c r="BF30" s="87">
        <f t="shared" si="21"/>
        <v>4100</v>
      </c>
      <c r="BG30" s="87">
        <f t="shared" si="22"/>
        <v>0</v>
      </c>
      <c r="BH30" s="87">
        <f t="shared" si="23"/>
        <v>6605</v>
      </c>
    </row>
    <row r="31" spans="1:60" ht="13.5">
      <c r="A31" s="17" t="s">
        <v>302</v>
      </c>
      <c r="B31" s="76" t="s">
        <v>350</v>
      </c>
      <c r="C31" s="77" t="s">
        <v>351</v>
      </c>
      <c r="D31" s="87">
        <f t="shared" si="24"/>
        <v>0</v>
      </c>
      <c r="E31" s="87">
        <f t="shared" si="25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7421</v>
      </c>
      <c r="K31" s="87">
        <f t="shared" si="26"/>
        <v>1928</v>
      </c>
      <c r="L31" s="87">
        <v>0</v>
      </c>
      <c r="M31" s="88">
        <f t="shared" si="27"/>
        <v>0</v>
      </c>
      <c r="N31" s="87">
        <v>0</v>
      </c>
      <c r="O31" s="87">
        <v>0</v>
      </c>
      <c r="P31" s="87">
        <v>0</v>
      </c>
      <c r="Q31" s="87">
        <v>0</v>
      </c>
      <c r="R31" s="87">
        <v>1928</v>
      </c>
      <c r="S31" s="87">
        <v>0</v>
      </c>
      <c r="T31" s="87">
        <v>44809</v>
      </c>
      <c r="U31" s="87">
        <v>782</v>
      </c>
      <c r="V31" s="87">
        <f t="shared" si="28"/>
        <v>2710</v>
      </c>
      <c r="W31" s="87">
        <f t="shared" si="29"/>
        <v>0</v>
      </c>
      <c r="X31" s="87">
        <f t="shared" si="30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f t="shared" si="31"/>
        <v>0</v>
      </c>
      <c r="AE31" s="87">
        <v>0</v>
      </c>
      <c r="AF31" s="88">
        <f t="shared" si="32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12101</v>
      </c>
      <c r="AN31" s="87">
        <v>0</v>
      </c>
      <c r="AO31" s="87">
        <f t="shared" si="33"/>
        <v>0</v>
      </c>
      <c r="AP31" s="87">
        <f t="shared" si="10"/>
        <v>0</v>
      </c>
      <c r="AQ31" s="87">
        <f t="shared" si="10"/>
        <v>0</v>
      </c>
      <c r="AR31" s="87">
        <f t="shared" si="10"/>
        <v>0</v>
      </c>
      <c r="AS31" s="87">
        <f t="shared" si="10"/>
        <v>0</v>
      </c>
      <c r="AT31" s="87">
        <f t="shared" si="11"/>
        <v>0</v>
      </c>
      <c r="AU31" s="87">
        <f t="shared" si="12"/>
        <v>0</v>
      </c>
      <c r="AV31" s="87">
        <f t="shared" si="12"/>
        <v>7421</v>
      </c>
      <c r="AW31" s="87">
        <f t="shared" si="13"/>
        <v>1928</v>
      </c>
      <c r="AX31" s="87">
        <f t="shared" si="14"/>
        <v>0</v>
      </c>
      <c r="AY31" s="87">
        <f t="shared" si="15"/>
        <v>0</v>
      </c>
      <c r="AZ31" s="87">
        <f t="shared" si="16"/>
        <v>0</v>
      </c>
      <c r="BA31" s="87">
        <f t="shared" si="17"/>
        <v>0</v>
      </c>
      <c r="BB31" s="87">
        <f t="shared" si="18"/>
        <v>0</v>
      </c>
      <c r="BC31" s="87">
        <f t="shared" si="19"/>
        <v>0</v>
      </c>
      <c r="BD31" s="87">
        <f t="shared" si="20"/>
        <v>1928</v>
      </c>
      <c r="BE31" s="87">
        <f t="shared" si="21"/>
        <v>0</v>
      </c>
      <c r="BF31" s="87">
        <f t="shared" si="21"/>
        <v>56910</v>
      </c>
      <c r="BG31" s="87">
        <f t="shared" si="22"/>
        <v>782</v>
      </c>
      <c r="BH31" s="87">
        <f t="shared" si="23"/>
        <v>2710</v>
      </c>
    </row>
    <row r="32" spans="1:60" ht="13.5">
      <c r="A32" s="17" t="s">
        <v>302</v>
      </c>
      <c r="B32" s="76" t="s">
        <v>352</v>
      </c>
      <c r="C32" s="77" t="s">
        <v>353</v>
      </c>
      <c r="D32" s="87">
        <f t="shared" si="24"/>
        <v>0</v>
      </c>
      <c r="E32" s="87">
        <f t="shared" si="25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36677</v>
      </c>
      <c r="K32" s="87">
        <f t="shared" si="26"/>
        <v>200492</v>
      </c>
      <c r="L32" s="87">
        <v>97042</v>
      </c>
      <c r="M32" s="88">
        <f t="shared" si="27"/>
        <v>15954</v>
      </c>
      <c r="N32" s="87">
        <v>11608</v>
      </c>
      <c r="O32" s="87">
        <v>4346</v>
      </c>
      <c r="P32" s="87">
        <v>0</v>
      </c>
      <c r="Q32" s="87">
        <v>8808</v>
      </c>
      <c r="R32" s="87">
        <v>78688</v>
      </c>
      <c r="S32" s="87">
        <v>0</v>
      </c>
      <c r="T32" s="87">
        <v>166787</v>
      </c>
      <c r="U32" s="87">
        <v>8</v>
      </c>
      <c r="V32" s="87">
        <f t="shared" si="28"/>
        <v>200500</v>
      </c>
      <c r="W32" s="87">
        <f t="shared" si="29"/>
        <v>0</v>
      </c>
      <c r="X32" s="87">
        <f t="shared" si="30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990</v>
      </c>
      <c r="AD32" s="87">
        <f t="shared" si="31"/>
        <v>0</v>
      </c>
      <c r="AE32" s="87">
        <v>0</v>
      </c>
      <c r="AF32" s="88">
        <f t="shared" si="32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81676</v>
      </c>
      <c r="AN32" s="87">
        <v>0</v>
      </c>
      <c r="AO32" s="87">
        <f t="shared" si="33"/>
        <v>0</v>
      </c>
      <c r="AP32" s="87">
        <f t="shared" si="10"/>
        <v>0</v>
      </c>
      <c r="AQ32" s="87">
        <f t="shared" si="10"/>
        <v>0</v>
      </c>
      <c r="AR32" s="87">
        <f t="shared" si="10"/>
        <v>0</v>
      </c>
      <c r="AS32" s="87">
        <f t="shared" si="10"/>
        <v>0</v>
      </c>
      <c r="AT32" s="87">
        <f t="shared" si="11"/>
        <v>0</v>
      </c>
      <c r="AU32" s="87">
        <f t="shared" si="12"/>
        <v>0</v>
      </c>
      <c r="AV32" s="87">
        <f t="shared" si="12"/>
        <v>37667</v>
      </c>
      <c r="AW32" s="87">
        <f t="shared" si="13"/>
        <v>200492</v>
      </c>
      <c r="AX32" s="87">
        <f t="shared" si="14"/>
        <v>97042</v>
      </c>
      <c r="AY32" s="87">
        <f t="shared" si="15"/>
        <v>15954</v>
      </c>
      <c r="AZ32" s="87">
        <f t="shared" si="16"/>
        <v>11608</v>
      </c>
      <c r="BA32" s="87">
        <f t="shared" si="17"/>
        <v>4346</v>
      </c>
      <c r="BB32" s="87">
        <f t="shared" si="18"/>
        <v>0</v>
      </c>
      <c r="BC32" s="87">
        <f t="shared" si="19"/>
        <v>8808</v>
      </c>
      <c r="BD32" s="87">
        <f t="shared" si="20"/>
        <v>78688</v>
      </c>
      <c r="BE32" s="87">
        <f t="shared" si="21"/>
        <v>0</v>
      </c>
      <c r="BF32" s="87">
        <f t="shared" si="21"/>
        <v>248463</v>
      </c>
      <c r="BG32" s="87">
        <f t="shared" si="22"/>
        <v>8</v>
      </c>
      <c r="BH32" s="87">
        <f t="shared" si="23"/>
        <v>200500</v>
      </c>
    </row>
    <row r="33" spans="1:60" ht="13.5">
      <c r="A33" s="17" t="s">
        <v>302</v>
      </c>
      <c r="B33" s="76" t="s">
        <v>354</v>
      </c>
      <c r="C33" s="77" t="s">
        <v>355</v>
      </c>
      <c r="D33" s="87">
        <f t="shared" si="24"/>
        <v>0</v>
      </c>
      <c r="E33" s="87">
        <f t="shared" si="25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f t="shared" si="26"/>
        <v>14216</v>
      </c>
      <c r="L33" s="87">
        <v>0</v>
      </c>
      <c r="M33" s="88">
        <f t="shared" si="27"/>
        <v>0</v>
      </c>
      <c r="N33" s="87">
        <v>0</v>
      </c>
      <c r="O33" s="87">
        <v>0</v>
      </c>
      <c r="P33" s="87">
        <v>0</v>
      </c>
      <c r="Q33" s="87">
        <v>0</v>
      </c>
      <c r="R33" s="87">
        <v>14216</v>
      </c>
      <c r="S33" s="87">
        <v>0</v>
      </c>
      <c r="T33" s="87">
        <v>100635</v>
      </c>
      <c r="U33" s="87">
        <v>0</v>
      </c>
      <c r="V33" s="87">
        <f t="shared" si="28"/>
        <v>14216</v>
      </c>
      <c r="W33" s="87">
        <f t="shared" si="29"/>
        <v>0</v>
      </c>
      <c r="X33" s="87">
        <f t="shared" si="30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f t="shared" si="31"/>
        <v>7008</v>
      </c>
      <c r="AE33" s="87">
        <v>0</v>
      </c>
      <c r="AF33" s="88">
        <f t="shared" si="32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7008</v>
      </c>
      <c r="AL33" s="87">
        <v>0</v>
      </c>
      <c r="AM33" s="87">
        <v>33226</v>
      </c>
      <c r="AN33" s="87">
        <v>0</v>
      </c>
      <c r="AO33" s="87">
        <f t="shared" si="33"/>
        <v>7008</v>
      </c>
      <c r="AP33" s="87">
        <f t="shared" si="10"/>
        <v>0</v>
      </c>
      <c r="AQ33" s="87">
        <f t="shared" si="10"/>
        <v>0</v>
      </c>
      <c r="AR33" s="87">
        <f t="shared" si="10"/>
        <v>0</v>
      </c>
      <c r="AS33" s="87">
        <f t="shared" si="10"/>
        <v>0</v>
      </c>
      <c r="AT33" s="87">
        <f t="shared" si="11"/>
        <v>0</v>
      </c>
      <c r="AU33" s="87">
        <f t="shared" si="12"/>
        <v>0</v>
      </c>
      <c r="AV33" s="87">
        <f t="shared" si="12"/>
        <v>0</v>
      </c>
      <c r="AW33" s="87">
        <f t="shared" si="13"/>
        <v>21224</v>
      </c>
      <c r="AX33" s="87">
        <f t="shared" si="14"/>
        <v>0</v>
      </c>
      <c r="AY33" s="87">
        <f t="shared" si="15"/>
        <v>0</v>
      </c>
      <c r="AZ33" s="87">
        <f t="shared" si="16"/>
        <v>0</v>
      </c>
      <c r="BA33" s="87">
        <f t="shared" si="17"/>
        <v>0</v>
      </c>
      <c r="BB33" s="87">
        <f t="shared" si="18"/>
        <v>0</v>
      </c>
      <c r="BC33" s="87">
        <f t="shared" si="19"/>
        <v>0</v>
      </c>
      <c r="BD33" s="87">
        <f t="shared" si="20"/>
        <v>21224</v>
      </c>
      <c r="BE33" s="87">
        <f t="shared" si="21"/>
        <v>0</v>
      </c>
      <c r="BF33" s="87">
        <f t="shared" si="21"/>
        <v>133861</v>
      </c>
      <c r="BG33" s="87">
        <f t="shared" si="22"/>
        <v>0</v>
      </c>
      <c r="BH33" s="87">
        <f t="shared" si="23"/>
        <v>21224</v>
      </c>
    </row>
    <row r="34" spans="1:60" ht="13.5">
      <c r="A34" s="17" t="s">
        <v>302</v>
      </c>
      <c r="B34" s="76" t="s">
        <v>356</v>
      </c>
      <c r="C34" s="77" t="s">
        <v>357</v>
      </c>
      <c r="D34" s="87">
        <f t="shared" si="24"/>
        <v>0</v>
      </c>
      <c r="E34" s="87">
        <f t="shared" si="25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2064</v>
      </c>
      <c r="K34" s="87">
        <f t="shared" si="26"/>
        <v>91202</v>
      </c>
      <c r="L34" s="87">
        <v>8694</v>
      </c>
      <c r="M34" s="88">
        <f t="shared" si="27"/>
        <v>13460</v>
      </c>
      <c r="N34" s="87">
        <v>0</v>
      </c>
      <c r="O34" s="87">
        <v>0</v>
      </c>
      <c r="P34" s="87">
        <v>13460</v>
      </c>
      <c r="Q34" s="87">
        <v>0</v>
      </c>
      <c r="R34" s="87">
        <v>53206</v>
      </c>
      <c r="S34" s="87">
        <v>15842</v>
      </c>
      <c r="T34" s="87">
        <v>26134</v>
      </c>
      <c r="U34" s="87">
        <v>2917</v>
      </c>
      <c r="V34" s="87">
        <f t="shared" si="28"/>
        <v>94119</v>
      </c>
      <c r="W34" s="87">
        <f t="shared" si="29"/>
        <v>0</v>
      </c>
      <c r="X34" s="87">
        <f t="shared" si="30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474</v>
      </c>
      <c r="AD34" s="87">
        <f t="shared" si="31"/>
        <v>0</v>
      </c>
      <c r="AE34" s="87">
        <v>0</v>
      </c>
      <c r="AF34" s="88">
        <f t="shared" si="32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39106</v>
      </c>
      <c r="AN34" s="87">
        <v>0</v>
      </c>
      <c r="AO34" s="87">
        <f t="shared" si="33"/>
        <v>0</v>
      </c>
      <c r="AP34" s="87">
        <f t="shared" si="10"/>
        <v>0</v>
      </c>
      <c r="AQ34" s="87">
        <f t="shared" si="10"/>
        <v>0</v>
      </c>
      <c r="AR34" s="87">
        <f t="shared" si="10"/>
        <v>0</v>
      </c>
      <c r="AS34" s="87">
        <f t="shared" si="10"/>
        <v>0</v>
      </c>
      <c r="AT34" s="87">
        <f t="shared" si="11"/>
        <v>0</v>
      </c>
      <c r="AU34" s="87">
        <f t="shared" si="12"/>
        <v>0</v>
      </c>
      <c r="AV34" s="87">
        <f t="shared" si="12"/>
        <v>2538</v>
      </c>
      <c r="AW34" s="87">
        <f t="shared" si="13"/>
        <v>91202</v>
      </c>
      <c r="AX34" s="87">
        <f t="shared" si="14"/>
        <v>8694</v>
      </c>
      <c r="AY34" s="87">
        <f t="shared" si="15"/>
        <v>13460</v>
      </c>
      <c r="AZ34" s="87">
        <f t="shared" si="16"/>
        <v>0</v>
      </c>
      <c r="BA34" s="87">
        <f t="shared" si="17"/>
        <v>0</v>
      </c>
      <c r="BB34" s="87">
        <f t="shared" si="18"/>
        <v>13460</v>
      </c>
      <c r="BC34" s="87">
        <f t="shared" si="19"/>
        <v>0</v>
      </c>
      <c r="BD34" s="87">
        <f t="shared" si="20"/>
        <v>53206</v>
      </c>
      <c r="BE34" s="87">
        <f t="shared" si="21"/>
        <v>15842</v>
      </c>
      <c r="BF34" s="87">
        <f t="shared" si="21"/>
        <v>65240</v>
      </c>
      <c r="BG34" s="87">
        <f t="shared" si="22"/>
        <v>2917</v>
      </c>
      <c r="BH34" s="87">
        <f t="shared" si="23"/>
        <v>94119</v>
      </c>
    </row>
    <row r="35" spans="1:60" ht="13.5">
      <c r="A35" s="17" t="s">
        <v>302</v>
      </c>
      <c r="B35" s="76" t="s">
        <v>358</v>
      </c>
      <c r="C35" s="77" t="s">
        <v>359</v>
      </c>
      <c r="D35" s="87">
        <f t="shared" si="24"/>
        <v>0</v>
      </c>
      <c r="E35" s="87">
        <f t="shared" si="25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f t="shared" si="26"/>
        <v>11335</v>
      </c>
      <c r="L35" s="87">
        <v>0</v>
      </c>
      <c r="M35" s="88">
        <f t="shared" si="27"/>
        <v>0</v>
      </c>
      <c r="N35" s="87">
        <v>0</v>
      </c>
      <c r="O35" s="87">
        <v>0</v>
      </c>
      <c r="P35" s="87">
        <v>0</v>
      </c>
      <c r="Q35" s="87">
        <v>0</v>
      </c>
      <c r="R35" s="87">
        <v>11335</v>
      </c>
      <c r="S35" s="87">
        <v>0</v>
      </c>
      <c r="T35" s="87">
        <v>59450</v>
      </c>
      <c r="U35" s="87">
        <v>0</v>
      </c>
      <c r="V35" s="87">
        <f t="shared" si="28"/>
        <v>11335</v>
      </c>
      <c r="W35" s="87">
        <f t="shared" si="29"/>
        <v>0</v>
      </c>
      <c r="X35" s="87">
        <f t="shared" si="30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f t="shared" si="31"/>
        <v>3852</v>
      </c>
      <c r="AE35" s="87">
        <v>0</v>
      </c>
      <c r="AF35" s="88">
        <f t="shared" si="32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3852</v>
      </c>
      <c r="AL35" s="87">
        <v>0</v>
      </c>
      <c r="AM35" s="87">
        <v>18263</v>
      </c>
      <c r="AN35" s="87">
        <v>0</v>
      </c>
      <c r="AO35" s="87">
        <f t="shared" si="33"/>
        <v>3852</v>
      </c>
      <c r="AP35" s="87">
        <f t="shared" si="10"/>
        <v>0</v>
      </c>
      <c r="AQ35" s="87">
        <f t="shared" si="10"/>
        <v>0</v>
      </c>
      <c r="AR35" s="87">
        <f t="shared" si="10"/>
        <v>0</v>
      </c>
      <c r="AS35" s="87">
        <f t="shared" si="10"/>
        <v>0</v>
      </c>
      <c r="AT35" s="87">
        <f t="shared" si="11"/>
        <v>0</v>
      </c>
      <c r="AU35" s="87">
        <f t="shared" si="12"/>
        <v>0</v>
      </c>
      <c r="AV35" s="87">
        <f t="shared" si="12"/>
        <v>0</v>
      </c>
      <c r="AW35" s="87">
        <f t="shared" si="13"/>
        <v>15187</v>
      </c>
      <c r="AX35" s="87">
        <f t="shared" si="14"/>
        <v>0</v>
      </c>
      <c r="AY35" s="87">
        <f t="shared" si="15"/>
        <v>0</v>
      </c>
      <c r="AZ35" s="87">
        <f t="shared" si="16"/>
        <v>0</v>
      </c>
      <c r="BA35" s="87">
        <f t="shared" si="17"/>
        <v>0</v>
      </c>
      <c r="BB35" s="87">
        <f t="shared" si="18"/>
        <v>0</v>
      </c>
      <c r="BC35" s="87">
        <f t="shared" si="19"/>
        <v>0</v>
      </c>
      <c r="BD35" s="87">
        <f t="shared" si="20"/>
        <v>15187</v>
      </c>
      <c r="BE35" s="87">
        <f t="shared" si="21"/>
        <v>0</v>
      </c>
      <c r="BF35" s="87">
        <f t="shared" si="21"/>
        <v>77713</v>
      </c>
      <c r="BG35" s="87">
        <f t="shared" si="22"/>
        <v>0</v>
      </c>
      <c r="BH35" s="87">
        <f t="shared" si="23"/>
        <v>15187</v>
      </c>
    </row>
    <row r="36" spans="1:60" ht="13.5">
      <c r="A36" s="17" t="s">
        <v>302</v>
      </c>
      <c r="B36" s="76" t="s">
        <v>360</v>
      </c>
      <c r="C36" s="77" t="s">
        <v>361</v>
      </c>
      <c r="D36" s="87">
        <f t="shared" si="24"/>
        <v>0</v>
      </c>
      <c r="E36" s="87">
        <f t="shared" si="25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f t="shared" si="26"/>
        <v>8778</v>
      </c>
      <c r="L36" s="87">
        <v>0</v>
      </c>
      <c r="M36" s="88">
        <f t="shared" si="27"/>
        <v>0</v>
      </c>
      <c r="N36" s="87">
        <v>0</v>
      </c>
      <c r="O36" s="87">
        <v>0</v>
      </c>
      <c r="P36" s="87">
        <v>0</v>
      </c>
      <c r="Q36" s="87">
        <v>0</v>
      </c>
      <c r="R36" s="87">
        <v>8778</v>
      </c>
      <c r="S36" s="87">
        <v>0</v>
      </c>
      <c r="T36" s="87">
        <v>46037</v>
      </c>
      <c r="U36" s="87">
        <v>0</v>
      </c>
      <c r="V36" s="87">
        <f t="shared" si="28"/>
        <v>8778</v>
      </c>
      <c r="W36" s="87">
        <f t="shared" si="29"/>
        <v>0</v>
      </c>
      <c r="X36" s="87">
        <f t="shared" si="30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224</v>
      </c>
      <c r="AD36" s="87">
        <f t="shared" si="31"/>
        <v>0</v>
      </c>
      <c r="AE36" s="87">
        <v>0</v>
      </c>
      <c r="AF36" s="88">
        <f t="shared" si="32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18519</v>
      </c>
      <c r="AN36" s="87">
        <v>0</v>
      </c>
      <c r="AO36" s="87">
        <f t="shared" si="33"/>
        <v>0</v>
      </c>
      <c r="AP36" s="87">
        <f t="shared" si="10"/>
        <v>0</v>
      </c>
      <c r="AQ36" s="87">
        <f t="shared" si="10"/>
        <v>0</v>
      </c>
      <c r="AR36" s="87">
        <f t="shared" si="10"/>
        <v>0</v>
      </c>
      <c r="AS36" s="87">
        <f t="shared" si="10"/>
        <v>0</v>
      </c>
      <c r="AT36" s="87">
        <f t="shared" si="11"/>
        <v>0</v>
      </c>
      <c r="AU36" s="87">
        <f t="shared" si="12"/>
        <v>0</v>
      </c>
      <c r="AV36" s="87">
        <f t="shared" si="12"/>
        <v>224</v>
      </c>
      <c r="AW36" s="87">
        <f t="shared" si="13"/>
        <v>8778</v>
      </c>
      <c r="AX36" s="87">
        <f t="shared" si="14"/>
        <v>0</v>
      </c>
      <c r="AY36" s="87">
        <f t="shared" si="15"/>
        <v>0</v>
      </c>
      <c r="AZ36" s="87">
        <f t="shared" si="16"/>
        <v>0</v>
      </c>
      <c r="BA36" s="87">
        <f t="shared" si="17"/>
        <v>0</v>
      </c>
      <c r="BB36" s="87">
        <f t="shared" si="18"/>
        <v>0</v>
      </c>
      <c r="BC36" s="87">
        <f t="shared" si="19"/>
        <v>0</v>
      </c>
      <c r="BD36" s="87">
        <f t="shared" si="20"/>
        <v>8778</v>
      </c>
      <c r="BE36" s="87">
        <f t="shared" si="21"/>
        <v>0</v>
      </c>
      <c r="BF36" s="87">
        <f t="shared" si="21"/>
        <v>64556</v>
      </c>
      <c r="BG36" s="87">
        <f t="shared" si="22"/>
        <v>0</v>
      </c>
      <c r="BH36" s="87">
        <f t="shared" si="23"/>
        <v>8778</v>
      </c>
    </row>
    <row r="37" spans="1:60" ht="13.5">
      <c r="A37" s="17" t="s">
        <v>302</v>
      </c>
      <c r="B37" s="76" t="s">
        <v>362</v>
      </c>
      <c r="C37" s="77" t="s">
        <v>363</v>
      </c>
      <c r="D37" s="87">
        <f t="shared" si="24"/>
        <v>0</v>
      </c>
      <c r="E37" s="87">
        <f t="shared" si="25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f t="shared" si="26"/>
        <v>7251</v>
      </c>
      <c r="L37" s="87">
        <v>0</v>
      </c>
      <c r="M37" s="88">
        <f t="shared" si="27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7251</v>
      </c>
      <c r="S37" s="87">
        <v>0</v>
      </c>
      <c r="T37" s="87">
        <v>38034</v>
      </c>
      <c r="U37" s="87">
        <v>0</v>
      </c>
      <c r="V37" s="87">
        <f t="shared" si="28"/>
        <v>7251</v>
      </c>
      <c r="W37" s="87">
        <f t="shared" si="29"/>
        <v>0</v>
      </c>
      <c r="X37" s="87">
        <f t="shared" si="30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31"/>
        <v>3390</v>
      </c>
      <c r="AE37" s="87">
        <v>0</v>
      </c>
      <c r="AF37" s="88">
        <f t="shared" si="32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3390</v>
      </c>
      <c r="AL37" s="87">
        <v>0</v>
      </c>
      <c r="AM37" s="87">
        <v>16077</v>
      </c>
      <c r="AN37" s="87">
        <v>0</v>
      </c>
      <c r="AO37" s="87">
        <f t="shared" si="33"/>
        <v>3390</v>
      </c>
      <c r="AP37" s="87">
        <f t="shared" si="10"/>
        <v>0</v>
      </c>
      <c r="AQ37" s="87">
        <f t="shared" si="10"/>
        <v>0</v>
      </c>
      <c r="AR37" s="87">
        <f t="shared" si="10"/>
        <v>0</v>
      </c>
      <c r="AS37" s="87">
        <f t="shared" si="10"/>
        <v>0</v>
      </c>
      <c r="AT37" s="87">
        <f t="shared" si="11"/>
        <v>0</v>
      </c>
      <c r="AU37" s="87">
        <f t="shared" si="12"/>
        <v>0</v>
      </c>
      <c r="AV37" s="87">
        <f t="shared" si="12"/>
        <v>0</v>
      </c>
      <c r="AW37" s="87">
        <f t="shared" si="13"/>
        <v>10641</v>
      </c>
      <c r="AX37" s="87">
        <f t="shared" si="14"/>
        <v>0</v>
      </c>
      <c r="AY37" s="87">
        <f t="shared" si="15"/>
        <v>0</v>
      </c>
      <c r="AZ37" s="87">
        <f t="shared" si="16"/>
        <v>0</v>
      </c>
      <c r="BA37" s="87">
        <f t="shared" si="17"/>
        <v>0</v>
      </c>
      <c r="BB37" s="87">
        <f t="shared" si="18"/>
        <v>0</v>
      </c>
      <c r="BC37" s="87">
        <f t="shared" si="19"/>
        <v>0</v>
      </c>
      <c r="BD37" s="87">
        <f t="shared" si="20"/>
        <v>10641</v>
      </c>
      <c r="BE37" s="87">
        <f t="shared" si="21"/>
        <v>0</v>
      </c>
      <c r="BF37" s="87">
        <f t="shared" si="21"/>
        <v>54111</v>
      </c>
      <c r="BG37" s="87">
        <f t="shared" si="22"/>
        <v>0</v>
      </c>
      <c r="BH37" s="87">
        <f t="shared" si="23"/>
        <v>10641</v>
      </c>
    </row>
    <row r="38" spans="1:60" ht="13.5">
      <c r="A38" s="17" t="s">
        <v>302</v>
      </c>
      <c r="B38" s="76" t="s">
        <v>364</v>
      </c>
      <c r="C38" s="77" t="s">
        <v>365</v>
      </c>
      <c r="D38" s="87">
        <f t="shared" si="24"/>
        <v>0</v>
      </c>
      <c r="E38" s="87">
        <f t="shared" si="25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30121</v>
      </c>
      <c r="K38" s="87">
        <f t="shared" si="26"/>
        <v>185399</v>
      </c>
      <c r="L38" s="87">
        <v>30398</v>
      </c>
      <c r="M38" s="88">
        <f t="shared" si="27"/>
        <v>107749</v>
      </c>
      <c r="N38" s="87">
        <v>14679</v>
      </c>
      <c r="O38" s="87">
        <v>26775</v>
      </c>
      <c r="P38" s="87">
        <v>66295</v>
      </c>
      <c r="Q38" s="87">
        <v>0</v>
      </c>
      <c r="R38" s="87">
        <v>7796</v>
      </c>
      <c r="S38" s="87">
        <v>39456</v>
      </c>
      <c r="T38" s="87">
        <v>34756</v>
      </c>
      <c r="U38" s="87">
        <v>3342</v>
      </c>
      <c r="V38" s="87">
        <f t="shared" si="28"/>
        <v>188741</v>
      </c>
      <c r="W38" s="87">
        <f t="shared" si="29"/>
        <v>0</v>
      </c>
      <c r="X38" s="87">
        <f t="shared" si="30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31"/>
        <v>0</v>
      </c>
      <c r="AE38" s="87">
        <v>0</v>
      </c>
      <c r="AF38" s="88">
        <f t="shared" si="32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41101</v>
      </c>
      <c r="AN38" s="87">
        <v>0</v>
      </c>
      <c r="AO38" s="87">
        <f t="shared" si="33"/>
        <v>0</v>
      </c>
      <c r="AP38" s="87">
        <f t="shared" si="10"/>
        <v>0</v>
      </c>
      <c r="AQ38" s="87">
        <f t="shared" si="10"/>
        <v>0</v>
      </c>
      <c r="AR38" s="87">
        <f t="shared" si="10"/>
        <v>0</v>
      </c>
      <c r="AS38" s="87">
        <f t="shared" si="10"/>
        <v>0</v>
      </c>
      <c r="AT38" s="87">
        <f t="shared" si="11"/>
        <v>0</v>
      </c>
      <c r="AU38" s="87">
        <f t="shared" si="12"/>
        <v>0</v>
      </c>
      <c r="AV38" s="87">
        <f t="shared" si="12"/>
        <v>30121</v>
      </c>
      <c r="AW38" s="87">
        <f t="shared" si="13"/>
        <v>185399</v>
      </c>
      <c r="AX38" s="87">
        <f t="shared" si="14"/>
        <v>30398</v>
      </c>
      <c r="AY38" s="87">
        <f t="shared" si="15"/>
        <v>107749</v>
      </c>
      <c r="AZ38" s="87">
        <f t="shared" si="16"/>
        <v>14679</v>
      </c>
      <c r="BA38" s="87">
        <f t="shared" si="17"/>
        <v>26775</v>
      </c>
      <c r="BB38" s="87">
        <f t="shared" si="18"/>
        <v>66295</v>
      </c>
      <c r="BC38" s="87">
        <f t="shared" si="19"/>
        <v>0</v>
      </c>
      <c r="BD38" s="87">
        <f t="shared" si="20"/>
        <v>7796</v>
      </c>
      <c r="BE38" s="87">
        <f t="shared" si="21"/>
        <v>39456</v>
      </c>
      <c r="BF38" s="87">
        <f t="shared" si="21"/>
        <v>75857</v>
      </c>
      <c r="BG38" s="87">
        <f t="shared" si="22"/>
        <v>3342</v>
      </c>
      <c r="BH38" s="87">
        <f t="shared" si="23"/>
        <v>188741</v>
      </c>
    </row>
    <row r="39" spans="1:60" ht="13.5">
      <c r="A39" s="17" t="s">
        <v>302</v>
      </c>
      <c r="B39" s="76" t="s">
        <v>366</v>
      </c>
      <c r="C39" s="77" t="s">
        <v>367</v>
      </c>
      <c r="D39" s="87">
        <f t="shared" si="24"/>
        <v>0</v>
      </c>
      <c r="E39" s="87">
        <f t="shared" si="25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f t="shared" si="26"/>
        <v>120772</v>
      </c>
      <c r="L39" s="87">
        <v>5350</v>
      </c>
      <c r="M39" s="88">
        <f t="shared" si="27"/>
        <v>112164</v>
      </c>
      <c r="N39" s="87">
        <v>5945</v>
      </c>
      <c r="O39" s="87">
        <v>56219</v>
      </c>
      <c r="P39" s="87">
        <v>50000</v>
      </c>
      <c r="Q39" s="87">
        <v>0</v>
      </c>
      <c r="R39" s="87">
        <v>794</v>
      </c>
      <c r="S39" s="87">
        <v>2464</v>
      </c>
      <c r="T39" s="87">
        <v>16761</v>
      </c>
      <c r="U39" s="87">
        <v>0</v>
      </c>
      <c r="V39" s="87">
        <f t="shared" si="28"/>
        <v>120772</v>
      </c>
      <c r="W39" s="87">
        <f t="shared" si="29"/>
        <v>0</v>
      </c>
      <c r="X39" s="87">
        <f t="shared" si="30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f t="shared" si="31"/>
        <v>0</v>
      </c>
      <c r="AE39" s="87">
        <v>0</v>
      </c>
      <c r="AF39" s="88">
        <f t="shared" si="32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11539</v>
      </c>
      <c r="AN39" s="87">
        <v>0</v>
      </c>
      <c r="AO39" s="87">
        <f t="shared" si="33"/>
        <v>0</v>
      </c>
      <c r="AP39" s="87">
        <f t="shared" si="10"/>
        <v>0</v>
      </c>
      <c r="AQ39" s="87">
        <f t="shared" si="10"/>
        <v>0</v>
      </c>
      <c r="AR39" s="87">
        <f t="shared" si="10"/>
        <v>0</v>
      </c>
      <c r="AS39" s="87">
        <f t="shared" si="10"/>
        <v>0</v>
      </c>
      <c r="AT39" s="87">
        <f t="shared" si="11"/>
        <v>0</v>
      </c>
      <c r="AU39" s="87">
        <f t="shared" si="12"/>
        <v>0</v>
      </c>
      <c r="AV39" s="87">
        <f t="shared" si="12"/>
        <v>0</v>
      </c>
      <c r="AW39" s="87">
        <f t="shared" si="13"/>
        <v>120772</v>
      </c>
      <c r="AX39" s="87">
        <f t="shared" si="14"/>
        <v>5350</v>
      </c>
      <c r="AY39" s="87">
        <f t="shared" si="15"/>
        <v>112164</v>
      </c>
      <c r="AZ39" s="87">
        <f t="shared" si="16"/>
        <v>5945</v>
      </c>
      <c r="BA39" s="87">
        <f t="shared" si="17"/>
        <v>56219</v>
      </c>
      <c r="BB39" s="87">
        <f t="shared" si="18"/>
        <v>50000</v>
      </c>
      <c r="BC39" s="87">
        <f t="shared" si="19"/>
        <v>0</v>
      </c>
      <c r="BD39" s="87">
        <f t="shared" si="20"/>
        <v>794</v>
      </c>
      <c r="BE39" s="87">
        <f t="shared" si="21"/>
        <v>2464</v>
      </c>
      <c r="BF39" s="87">
        <f t="shared" si="21"/>
        <v>28300</v>
      </c>
      <c r="BG39" s="87">
        <f t="shared" si="22"/>
        <v>0</v>
      </c>
      <c r="BH39" s="87">
        <f t="shared" si="23"/>
        <v>120772</v>
      </c>
    </row>
    <row r="40" spans="1:60" ht="13.5">
      <c r="A40" s="17" t="s">
        <v>302</v>
      </c>
      <c r="B40" s="76" t="s">
        <v>368</v>
      </c>
      <c r="C40" s="77" t="s">
        <v>369</v>
      </c>
      <c r="D40" s="87">
        <f t="shared" si="24"/>
        <v>0</v>
      </c>
      <c r="E40" s="87">
        <f t="shared" si="25"/>
        <v>0</v>
      </c>
      <c r="F40" s="87">
        <v>0</v>
      </c>
      <c r="G40" s="87">
        <v>0</v>
      </c>
      <c r="H40" s="87">
        <v>0</v>
      </c>
      <c r="I40" s="87">
        <v>0</v>
      </c>
      <c r="J40" s="87">
        <v>30700</v>
      </c>
      <c r="K40" s="87">
        <f t="shared" si="26"/>
        <v>134501</v>
      </c>
      <c r="L40" s="87">
        <v>29378</v>
      </c>
      <c r="M40" s="88">
        <f t="shared" si="27"/>
        <v>7363</v>
      </c>
      <c r="N40" s="87">
        <v>0</v>
      </c>
      <c r="O40" s="87">
        <v>2856</v>
      </c>
      <c r="P40" s="87">
        <v>4507</v>
      </c>
      <c r="Q40" s="87">
        <v>0</v>
      </c>
      <c r="R40" s="87">
        <v>97760</v>
      </c>
      <c r="S40" s="87">
        <v>0</v>
      </c>
      <c r="T40" s="87">
        <v>37359</v>
      </c>
      <c r="U40" s="87">
        <v>0</v>
      </c>
      <c r="V40" s="87">
        <f t="shared" si="28"/>
        <v>134501</v>
      </c>
      <c r="W40" s="87">
        <f t="shared" si="29"/>
        <v>0</v>
      </c>
      <c r="X40" s="87">
        <f t="shared" si="30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31"/>
        <v>0</v>
      </c>
      <c r="AE40" s="87">
        <v>0</v>
      </c>
      <c r="AF40" s="88">
        <f t="shared" si="32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  <c r="AM40" s="87">
        <v>25328</v>
      </c>
      <c r="AN40" s="87">
        <v>0</v>
      </c>
      <c r="AO40" s="87">
        <f t="shared" si="33"/>
        <v>0</v>
      </c>
      <c r="AP40" s="87">
        <f t="shared" si="10"/>
        <v>0</v>
      </c>
      <c r="AQ40" s="87">
        <f t="shared" si="10"/>
        <v>0</v>
      </c>
      <c r="AR40" s="87">
        <f t="shared" si="10"/>
        <v>0</v>
      </c>
      <c r="AS40" s="87">
        <f t="shared" si="10"/>
        <v>0</v>
      </c>
      <c r="AT40" s="87">
        <f t="shared" si="11"/>
        <v>0</v>
      </c>
      <c r="AU40" s="87">
        <f t="shared" si="12"/>
        <v>0</v>
      </c>
      <c r="AV40" s="87">
        <f t="shared" si="12"/>
        <v>30700</v>
      </c>
      <c r="AW40" s="87">
        <f t="shared" si="13"/>
        <v>134501</v>
      </c>
      <c r="AX40" s="87">
        <f t="shared" si="14"/>
        <v>29378</v>
      </c>
      <c r="AY40" s="87">
        <f t="shared" si="15"/>
        <v>7363</v>
      </c>
      <c r="AZ40" s="87">
        <f t="shared" si="16"/>
        <v>0</v>
      </c>
      <c r="BA40" s="87">
        <f t="shared" si="17"/>
        <v>2856</v>
      </c>
      <c r="BB40" s="87">
        <f t="shared" si="18"/>
        <v>4507</v>
      </c>
      <c r="BC40" s="87">
        <f t="shared" si="19"/>
        <v>0</v>
      </c>
      <c r="BD40" s="87">
        <f t="shared" si="20"/>
        <v>97760</v>
      </c>
      <c r="BE40" s="87">
        <f t="shared" si="21"/>
        <v>0</v>
      </c>
      <c r="BF40" s="87">
        <f t="shared" si="21"/>
        <v>62687</v>
      </c>
      <c r="BG40" s="87">
        <f t="shared" si="22"/>
        <v>0</v>
      </c>
      <c r="BH40" s="87">
        <f t="shared" si="23"/>
        <v>134501</v>
      </c>
    </row>
    <row r="41" spans="1:60" ht="13.5">
      <c r="A41" s="17" t="s">
        <v>302</v>
      </c>
      <c r="B41" s="76" t="s">
        <v>370</v>
      </c>
      <c r="C41" s="77" t="s">
        <v>371</v>
      </c>
      <c r="D41" s="87">
        <f t="shared" si="24"/>
        <v>0</v>
      </c>
      <c r="E41" s="87">
        <f t="shared" si="25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f t="shared" si="26"/>
        <v>75683</v>
      </c>
      <c r="L41" s="87">
        <v>20323</v>
      </c>
      <c r="M41" s="88">
        <f t="shared" si="27"/>
        <v>43</v>
      </c>
      <c r="N41" s="87">
        <v>43</v>
      </c>
      <c r="O41" s="87">
        <v>0</v>
      </c>
      <c r="P41" s="87">
        <v>0</v>
      </c>
      <c r="Q41" s="87">
        <v>0</v>
      </c>
      <c r="R41" s="87">
        <v>55317</v>
      </c>
      <c r="S41" s="87">
        <v>0</v>
      </c>
      <c r="T41" s="87">
        <v>10738</v>
      </c>
      <c r="U41" s="87">
        <v>17509</v>
      </c>
      <c r="V41" s="87">
        <f t="shared" si="28"/>
        <v>93192</v>
      </c>
      <c r="W41" s="87">
        <f t="shared" si="29"/>
        <v>0</v>
      </c>
      <c r="X41" s="87">
        <f t="shared" si="30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f t="shared" si="31"/>
        <v>0</v>
      </c>
      <c r="AE41" s="87">
        <v>0</v>
      </c>
      <c r="AF41" s="88">
        <f t="shared" si="32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14881</v>
      </c>
      <c r="AN41" s="87">
        <v>0</v>
      </c>
      <c r="AO41" s="87">
        <f t="shared" si="33"/>
        <v>0</v>
      </c>
      <c r="AP41" s="87">
        <f t="shared" si="10"/>
        <v>0</v>
      </c>
      <c r="AQ41" s="87">
        <f t="shared" si="10"/>
        <v>0</v>
      </c>
      <c r="AR41" s="87">
        <f t="shared" si="10"/>
        <v>0</v>
      </c>
      <c r="AS41" s="87">
        <f t="shared" si="10"/>
        <v>0</v>
      </c>
      <c r="AT41" s="87">
        <f t="shared" si="11"/>
        <v>0</v>
      </c>
      <c r="AU41" s="87">
        <f t="shared" si="12"/>
        <v>0</v>
      </c>
      <c r="AV41" s="87">
        <f t="shared" si="12"/>
        <v>0</v>
      </c>
      <c r="AW41" s="87">
        <f t="shared" si="13"/>
        <v>75683</v>
      </c>
      <c r="AX41" s="87">
        <f t="shared" si="14"/>
        <v>20323</v>
      </c>
      <c r="AY41" s="87">
        <f t="shared" si="15"/>
        <v>43</v>
      </c>
      <c r="AZ41" s="87">
        <f t="shared" si="16"/>
        <v>43</v>
      </c>
      <c r="BA41" s="87">
        <f t="shared" si="17"/>
        <v>0</v>
      </c>
      <c r="BB41" s="87">
        <f t="shared" si="18"/>
        <v>0</v>
      </c>
      <c r="BC41" s="87">
        <f t="shared" si="19"/>
        <v>0</v>
      </c>
      <c r="BD41" s="87">
        <f t="shared" si="20"/>
        <v>55317</v>
      </c>
      <c r="BE41" s="87">
        <f t="shared" si="21"/>
        <v>0</v>
      </c>
      <c r="BF41" s="87">
        <f t="shared" si="21"/>
        <v>25619</v>
      </c>
      <c r="BG41" s="87">
        <f t="shared" si="22"/>
        <v>17509</v>
      </c>
      <c r="BH41" s="87">
        <f t="shared" si="23"/>
        <v>93192</v>
      </c>
    </row>
    <row r="42" spans="1:60" ht="13.5">
      <c r="A42" s="17" t="s">
        <v>302</v>
      </c>
      <c r="B42" s="76" t="s">
        <v>372</v>
      </c>
      <c r="C42" s="77" t="s">
        <v>373</v>
      </c>
      <c r="D42" s="87">
        <f t="shared" si="24"/>
        <v>0</v>
      </c>
      <c r="E42" s="87">
        <f t="shared" si="25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8386</v>
      </c>
      <c r="K42" s="87">
        <f t="shared" si="26"/>
        <v>22199</v>
      </c>
      <c r="L42" s="87">
        <v>0</v>
      </c>
      <c r="M42" s="88">
        <f t="shared" si="27"/>
        <v>3493</v>
      </c>
      <c r="N42" s="87">
        <v>2928</v>
      </c>
      <c r="O42" s="87">
        <v>565</v>
      </c>
      <c r="P42" s="87">
        <v>0</v>
      </c>
      <c r="Q42" s="87">
        <v>0</v>
      </c>
      <c r="R42" s="87">
        <v>18706</v>
      </c>
      <c r="S42" s="87">
        <v>0</v>
      </c>
      <c r="T42" s="87">
        <v>6442</v>
      </c>
      <c r="U42" s="87">
        <v>404</v>
      </c>
      <c r="V42" s="87">
        <f t="shared" si="28"/>
        <v>22603</v>
      </c>
      <c r="W42" s="87">
        <f t="shared" si="29"/>
        <v>0</v>
      </c>
      <c r="X42" s="87">
        <f t="shared" si="30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f t="shared" si="31"/>
        <v>0</v>
      </c>
      <c r="AE42" s="87">
        <v>0</v>
      </c>
      <c r="AF42" s="88">
        <f t="shared" si="32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7371</v>
      </c>
      <c r="AN42" s="87">
        <v>0</v>
      </c>
      <c r="AO42" s="87">
        <f t="shared" si="33"/>
        <v>0</v>
      </c>
      <c r="AP42" s="87">
        <f t="shared" si="10"/>
        <v>0</v>
      </c>
      <c r="AQ42" s="87">
        <f t="shared" si="10"/>
        <v>0</v>
      </c>
      <c r="AR42" s="87">
        <f t="shared" si="10"/>
        <v>0</v>
      </c>
      <c r="AS42" s="87">
        <f t="shared" si="10"/>
        <v>0</v>
      </c>
      <c r="AT42" s="87">
        <f t="shared" si="11"/>
        <v>0</v>
      </c>
      <c r="AU42" s="87">
        <f t="shared" si="12"/>
        <v>0</v>
      </c>
      <c r="AV42" s="87">
        <f t="shared" si="12"/>
        <v>8386</v>
      </c>
      <c r="AW42" s="87">
        <f t="shared" si="13"/>
        <v>22199</v>
      </c>
      <c r="AX42" s="87">
        <f t="shared" si="14"/>
        <v>0</v>
      </c>
      <c r="AY42" s="87">
        <f t="shared" si="15"/>
        <v>3493</v>
      </c>
      <c r="AZ42" s="87">
        <f t="shared" si="16"/>
        <v>2928</v>
      </c>
      <c r="BA42" s="87">
        <f t="shared" si="17"/>
        <v>565</v>
      </c>
      <c r="BB42" s="87">
        <f t="shared" si="18"/>
        <v>0</v>
      </c>
      <c r="BC42" s="87">
        <f t="shared" si="19"/>
        <v>0</v>
      </c>
      <c r="BD42" s="87">
        <f t="shared" si="20"/>
        <v>18706</v>
      </c>
      <c r="BE42" s="87">
        <f t="shared" si="21"/>
        <v>0</v>
      </c>
      <c r="BF42" s="87">
        <f t="shared" si="21"/>
        <v>13813</v>
      </c>
      <c r="BG42" s="87">
        <f t="shared" si="22"/>
        <v>404</v>
      </c>
      <c r="BH42" s="87">
        <f t="shared" si="23"/>
        <v>22603</v>
      </c>
    </row>
    <row r="43" spans="1:60" ht="13.5">
      <c r="A43" s="17" t="s">
        <v>302</v>
      </c>
      <c r="B43" s="76" t="s">
        <v>374</v>
      </c>
      <c r="C43" s="77" t="s">
        <v>375</v>
      </c>
      <c r="D43" s="87">
        <f t="shared" si="24"/>
        <v>0</v>
      </c>
      <c r="E43" s="87">
        <f t="shared" si="25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6740</v>
      </c>
      <c r="K43" s="87">
        <f t="shared" si="26"/>
        <v>17454</v>
      </c>
      <c r="L43" s="87">
        <v>2787</v>
      </c>
      <c r="M43" s="88">
        <f t="shared" si="27"/>
        <v>0</v>
      </c>
      <c r="N43" s="87">
        <v>0</v>
      </c>
      <c r="O43" s="87">
        <v>0</v>
      </c>
      <c r="P43" s="87">
        <v>0</v>
      </c>
      <c r="Q43" s="87">
        <v>0</v>
      </c>
      <c r="R43" s="87">
        <v>14667</v>
      </c>
      <c r="S43" s="87">
        <v>0</v>
      </c>
      <c r="T43" s="87">
        <v>4144</v>
      </c>
      <c r="U43" s="87">
        <v>0</v>
      </c>
      <c r="V43" s="87">
        <f t="shared" si="28"/>
        <v>17454</v>
      </c>
      <c r="W43" s="87">
        <f t="shared" si="29"/>
        <v>0</v>
      </c>
      <c r="X43" s="87">
        <f t="shared" si="30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t="shared" si="31"/>
        <v>0</v>
      </c>
      <c r="AE43" s="87">
        <v>0</v>
      </c>
      <c r="AF43" s="88">
        <f t="shared" si="32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4649</v>
      </c>
      <c r="AN43" s="87">
        <v>0</v>
      </c>
      <c r="AO43" s="87">
        <f t="shared" si="33"/>
        <v>0</v>
      </c>
      <c r="AP43" s="87">
        <f t="shared" si="10"/>
        <v>0</v>
      </c>
      <c r="AQ43" s="87">
        <f t="shared" si="10"/>
        <v>0</v>
      </c>
      <c r="AR43" s="87">
        <f t="shared" si="10"/>
        <v>0</v>
      </c>
      <c r="AS43" s="87">
        <f t="shared" si="10"/>
        <v>0</v>
      </c>
      <c r="AT43" s="87">
        <f t="shared" si="11"/>
        <v>0</v>
      </c>
      <c r="AU43" s="87">
        <f t="shared" si="12"/>
        <v>0</v>
      </c>
      <c r="AV43" s="87">
        <f t="shared" si="12"/>
        <v>6740</v>
      </c>
      <c r="AW43" s="87">
        <f t="shared" si="13"/>
        <v>17454</v>
      </c>
      <c r="AX43" s="87">
        <f t="shared" si="14"/>
        <v>2787</v>
      </c>
      <c r="AY43" s="87">
        <f t="shared" si="15"/>
        <v>0</v>
      </c>
      <c r="AZ43" s="87">
        <f t="shared" si="16"/>
        <v>0</v>
      </c>
      <c r="BA43" s="87">
        <f t="shared" si="17"/>
        <v>0</v>
      </c>
      <c r="BB43" s="87">
        <f t="shared" si="18"/>
        <v>0</v>
      </c>
      <c r="BC43" s="87">
        <f t="shared" si="19"/>
        <v>0</v>
      </c>
      <c r="BD43" s="87">
        <f t="shared" si="20"/>
        <v>14667</v>
      </c>
      <c r="BE43" s="87">
        <f t="shared" si="21"/>
        <v>0</v>
      </c>
      <c r="BF43" s="87">
        <f t="shared" si="21"/>
        <v>8793</v>
      </c>
      <c r="BG43" s="87">
        <f t="shared" si="22"/>
        <v>0</v>
      </c>
      <c r="BH43" s="87">
        <f t="shared" si="23"/>
        <v>17454</v>
      </c>
    </row>
    <row r="44" spans="1:60" ht="13.5">
      <c r="A44" s="17" t="s">
        <v>302</v>
      </c>
      <c r="B44" s="76" t="s">
        <v>376</v>
      </c>
      <c r="C44" s="77" t="s">
        <v>377</v>
      </c>
      <c r="D44" s="87">
        <f t="shared" si="24"/>
        <v>0</v>
      </c>
      <c r="E44" s="87">
        <f t="shared" si="25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f t="shared" si="26"/>
        <v>23067</v>
      </c>
      <c r="L44" s="87">
        <v>0</v>
      </c>
      <c r="M44" s="88">
        <f t="shared" si="27"/>
        <v>3786</v>
      </c>
      <c r="N44" s="87">
        <v>3786</v>
      </c>
      <c r="O44" s="87">
        <v>0</v>
      </c>
      <c r="P44" s="87">
        <v>0</v>
      </c>
      <c r="Q44" s="87">
        <v>0</v>
      </c>
      <c r="R44" s="87">
        <v>19281</v>
      </c>
      <c r="S44" s="87">
        <v>0</v>
      </c>
      <c r="T44" s="87">
        <v>4223</v>
      </c>
      <c r="U44" s="87">
        <v>6407</v>
      </c>
      <c r="V44" s="87">
        <f t="shared" si="28"/>
        <v>29474</v>
      </c>
      <c r="W44" s="87">
        <f t="shared" si="29"/>
        <v>0</v>
      </c>
      <c r="X44" s="87">
        <f t="shared" si="30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31"/>
        <v>0</v>
      </c>
      <c r="AE44" s="87">
        <v>0</v>
      </c>
      <c r="AF44" s="88">
        <f t="shared" si="32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6465</v>
      </c>
      <c r="AN44" s="87">
        <v>0</v>
      </c>
      <c r="AO44" s="87">
        <f t="shared" si="33"/>
        <v>0</v>
      </c>
      <c r="AP44" s="87">
        <f t="shared" si="10"/>
        <v>0</v>
      </c>
      <c r="AQ44" s="87">
        <f t="shared" si="10"/>
        <v>0</v>
      </c>
      <c r="AR44" s="87">
        <f t="shared" si="10"/>
        <v>0</v>
      </c>
      <c r="AS44" s="87">
        <f t="shared" si="10"/>
        <v>0</v>
      </c>
      <c r="AT44" s="87">
        <f t="shared" si="11"/>
        <v>0</v>
      </c>
      <c r="AU44" s="87">
        <f t="shared" si="12"/>
        <v>0</v>
      </c>
      <c r="AV44" s="87">
        <f t="shared" si="12"/>
        <v>0</v>
      </c>
      <c r="AW44" s="87">
        <f t="shared" si="13"/>
        <v>23067</v>
      </c>
      <c r="AX44" s="87">
        <f t="shared" si="14"/>
        <v>0</v>
      </c>
      <c r="AY44" s="87">
        <f t="shared" si="15"/>
        <v>3786</v>
      </c>
      <c r="AZ44" s="87">
        <f t="shared" si="16"/>
        <v>3786</v>
      </c>
      <c r="BA44" s="87">
        <f t="shared" si="17"/>
        <v>0</v>
      </c>
      <c r="BB44" s="87">
        <f t="shared" si="18"/>
        <v>0</v>
      </c>
      <c r="BC44" s="87">
        <f t="shared" si="19"/>
        <v>0</v>
      </c>
      <c r="BD44" s="87">
        <f t="shared" si="20"/>
        <v>19281</v>
      </c>
      <c r="BE44" s="87">
        <f t="shared" si="21"/>
        <v>0</v>
      </c>
      <c r="BF44" s="87">
        <f t="shared" si="21"/>
        <v>10688</v>
      </c>
      <c r="BG44" s="87">
        <f t="shared" si="22"/>
        <v>6407</v>
      </c>
      <c r="BH44" s="87">
        <f t="shared" si="23"/>
        <v>29474</v>
      </c>
    </row>
    <row r="45" spans="1:60" ht="13.5">
      <c r="A45" s="17" t="s">
        <v>302</v>
      </c>
      <c r="B45" s="76" t="s">
        <v>378</v>
      </c>
      <c r="C45" s="77" t="s">
        <v>379</v>
      </c>
      <c r="D45" s="87">
        <f t="shared" si="24"/>
        <v>0</v>
      </c>
      <c r="E45" s="87">
        <f t="shared" si="25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f t="shared" si="26"/>
        <v>208018</v>
      </c>
      <c r="L45" s="87">
        <v>27925</v>
      </c>
      <c r="M45" s="88">
        <f t="shared" si="27"/>
        <v>58849</v>
      </c>
      <c r="N45" s="87">
        <v>0</v>
      </c>
      <c r="O45" s="87">
        <v>56952</v>
      </c>
      <c r="P45" s="87">
        <v>1897</v>
      </c>
      <c r="Q45" s="87">
        <v>4494</v>
      </c>
      <c r="R45" s="87">
        <v>116750</v>
      </c>
      <c r="S45" s="87">
        <v>0</v>
      </c>
      <c r="T45" s="87">
        <v>0</v>
      </c>
      <c r="U45" s="87">
        <v>1577</v>
      </c>
      <c r="V45" s="87">
        <f t="shared" si="28"/>
        <v>209595</v>
      </c>
      <c r="W45" s="87">
        <f t="shared" si="29"/>
        <v>0</v>
      </c>
      <c r="X45" s="87">
        <f t="shared" si="30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31"/>
        <v>0</v>
      </c>
      <c r="AE45" s="87">
        <v>0</v>
      </c>
      <c r="AF45" s="88">
        <f t="shared" si="32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10960</v>
      </c>
      <c r="AN45" s="87">
        <v>35</v>
      </c>
      <c r="AO45" s="87">
        <f t="shared" si="33"/>
        <v>35</v>
      </c>
      <c r="AP45" s="87">
        <f t="shared" si="10"/>
        <v>0</v>
      </c>
      <c r="AQ45" s="87">
        <f t="shared" si="10"/>
        <v>0</v>
      </c>
      <c r="AR45" s="87">
        <f t="shared" si="10"/>
        <v>0</v>
      </c>
      <c r="AS45" s="87">
        <f t="shared" si="10"/>
        <v>0</v>
      </c>
      <c r="AT45" s="87">
        <f t="shared" si="11"/>
        <v>0</v>
      </c>
      <c r="AU45" s="87">
        <f t="shared" si="12"/>
        <v>0</v>
      </c>
      <c r="AV45" s="87">
        <f t="shared" si="12"/>
        <v>0</v>
      </c>
      <c r="AW45" s="87">
        <f t="shared" si="13"/>
        <v>208018</v>
      </c>
      <c r="AX45" s="87">
        <f t="shared" si="14"/>
        <v>27925</v>
      </c>
      <c r="AY45" s="87">
        <f t="shared" si="15"/>
        <v>58849</v>
      </c>
      <c r="AZ45" s="87">
        <f t="shared" si="16"/>
        <v>0</v>
      </c>
      <c r="BA45" s="87">
        <f t="shared" si="17"/>
        <v>56952</v>
      </c>
      <c r="BB45" s="87">
        <f t="shared" si="18"/>
        <v>1897</v>
      </c>
      <c r="BC45" s="87">
        <f t="shared" si="19"/>
        <v>4494</v>
      </c>
      <c r="BD45" s="87">
        <f t="shared" si="20"/>
        <v>116750</v>
      </c>
      <c r="BE45" s="87">
        <f t="shared" si="21"/>
        <v>0</v>
      </c>
      <c r="BF45" s="87">
        <f t="shared" si="21"/>
        <v>10960</v>
      </c>
      <c r="BG45" s="87">
        <f t="shared" si="22"/>
        <v>1612</v>
      </c>
      <c r="BH45" s="87">
        <f t="shared" si="23"/>
        <v>209630</v>
      </c>
    </row>
    <row r="46" spans="1:60" ht="13.5">
      <c r="A46" s="17" t="s">
        <v>302</v>
      </c>
      <c r="B46" s="76" t="s">
        <v>380</v>
      </c>
      <c r="C46" s="77" t="s">
        <v>381</v>
      </c>
      <c r="D46" s="87">
        <f t="shared" si="24"/>
        <v>0</v>
      </c>
      <c r="E46" s="87">
        <f t="shared" si="25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f t="shared" si="26"/>
        <v>18389</v>
      </c>
      <c r="L46" s="87">
        <v>0</v>
      </c>
      <c r="M46" s="88">
        <f t="shared" si="27"/>
        <v>0</v>
      </c>
      <c r="N46" s="87">
        <v>0</v>
      </c>
      <c r="O46" s="87">
        <v>0</v>
      </c>
      <c r="P46" s="87">
        <v>0</v>
      </c>
      <c r="Q46" s="87">
        <v>0</v>
      </c>
      <c r="R46" s="87">
        <v>18389</v>
      </c>
      <c r="S46" s="87">
        <v>0</v>
      </c>
      <c r="T46" s="87">
        <v>121735</v>
      </c>
      <c r="U46" s="87">
        <v>0</v>
      </c>
      <c r="V46" s="87">
        <f t="shared" si="28"/>
        <v>18389</v>
      </c>
      <c r="W46" s="87">
        <f t="shared" si="29"/>
        <v>0</v>
      </c>
      <c r="X46" s="87">
        <f t="shared" si="30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31"/>
        <v>0</v>
      </c>
      <c r="AE46" s="87">
        <v>0</v>
      </c>
      <c r="AF46" s="88">
        <f t="shared" si="32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39176</v>
      </c>
      <c r="AN46" s="87">
        <v>0</v>
      </c>
      <c r="AO46" s="87">
        <f t="shared" si="33"/>
        <v>0</v>
      </c>
      <c r="AP46" s="87">
        <f t="shared" si="10"/>
        <v>0</v>
      </c>
      <c r="AQ46" s="87">
        <f t="shared" si="10"/>
        <v>0</v>
      </c>
      <c r="AR46" s="87">
        <f t="shared" si="10"/>
        <v>0</v>
      </c>
      <c r="AS46" s="87">
        <f t="shared" si="10"/>
        <v>0</v>
      </c>
      <c r="AT46" s="87">
        <f t="shared" si="11"/>
        <v>0</v>
      </c>
      <c r="AU46" s="87">
        <f t="shared" si="12"/>
        <v>0</v>
      </c>
      <c r="AV46" s="87">
        <f t="shared" si="12"/>
        <v>0</v>
      </c>
      <c r="AW46" s="87">
        <f t="shared" si="13"/>
        <v>18389</v>
      </c>
      <c r="AX46" s="87">
        <f t="shared" si="14"/>
        <v>0</v>
      </c>
      <c r="AY46" s="87">
        <f t="shared" si="15"/>
        <v>0</v>
      </c>
      <c r="AZ46" s="87">
        <f t="shared" si="16"/>
        <v>0</v>
      </c>
      <c r="BA46" s="87">
        <f t="shared" si="17"/>
        <v>0</v>
      </c>
      <c r="BB46" s="87">
        <f t="shared" si="18"/>
        <v>0</v>
      </c>
      <c r="BC46" s="87">
        <f t="shared" si="19"/>
        <v>0</v>
      </c>
      <c r="BD46" s="87">
        <f t="shared" si="20"/>
        <v>18389</v>
      </c>
      <c r="BE46" s="87">
        <f t="shared" si="21"/>
        <v>0</v>
      </c>
      <c r="BF46" s="87">
        <f t="shared" si="21"/>
        <v>160911</v>
      </c>
      <c r="BG46" s="87">
        <f t="shared" si="22"/>
        <v>0</v>
      </c>
      <c r="BH46" s="87">
        <f t="shared" si="23"/>
        <v>18389</v>
      </c>
    </row>
    <row r="47" spans="1:60" ht="13.5">
      <c r="A47" s="17" t="s">
        <v>302</v>
      </c>
      <c r="B47" s="76" t="s">
        <v>382</v>
      </c>
      <c r="C47" s="77" t="s">
        <v>383</v>
      </c>
      <c r="D47" s="87">
        <f t="shared" si="24"/>
        <v>0</v>
      </c>
      <c r="E47" s="87">
        <f t="shared" si="25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f t="shared" si="26"/>
        <v>6769</v>
      </c>
      <c r="L47" s="87">
        <v>0</v>
      </c>
      <c r="M47" s="88">
        <f t="shared" si="27"/>
        <v>0</v>
      </c>
      <c r="N47" s="87">
        <v>0</v>
      </c>
      <c r="O47" s="87">
        <v>0</v>
      </c>
      <c r="P47" s="87">
        <v>0</v>
      </c>
      <c r="Q47" s="87">
        <v>0</v>
      </c>
      <c r="R47" s="87">
        <v>6769</v>
      </c>
      <c r="S47" s="87">
        <v>0</v>
      </c>
      <c r="T47" s="87">
        <v>66145</v>
      </c>
      <c r="U47" s="87">
        <v>0</v>
      </c>
      <c r="V47" s="87">
        <f t="shared" si="28"/>
        <v>6769</v>
      </c>
      <c r="W47" s="87">
        <f t="shared" si="29"/>
        <v>0</v>
      </c>
      <c r="X47" s="87">
        <f t="shared" si="30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31"/>
        <v>0</v>
      </c>
      <c r="AE47" s="87">
        <v>0</v>
      </c>
      <c r="AF47" s="88">
        <f t="shared" si="32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18880</v>
      </c>
      <c r="AN47" s="87">
        <v>0</v>
      </c>
      <c r="AO47" s="87">
        <f t="shared" si="33"/>
        <v>0</v>
      </c>
      <c r="AP47" s="87">
        <f t="shared" si="10"/>
        <v>0</v>
      </c>
      <c r="AQ47" s="87">
        <f t="shared" si="10"/>
        <v>0</v>
      </c>
      <c r="AR47" s="87">
        <f t="shared" si="10"/>
        <v>0</v>
      </c>
      <c r="AS47" s="87">
        <f t="shared" si="10"/>
        <v>0</v>
      </c>
      <c r="AT47" s="87">
        <f t="shared" si="11"/>
        <v>0</v>
      </c>
      <c r="AU47" s="87">
        <f t="shared" si="12"/>
        <v>0</v>
      </c>
      <c r="AV47" s="87">
        <f t="shared" si="12"/>
        <v>0</v>
      </c>
      <c r="AW47" s="87">
        <f t="shared" si="13"/>
        <v>6769</v>
      </c>
      <c r="AX47" s="87">
        <f t="shared" si="14"/>
        <v>0</v>
      </c>
      <c r="AY47" s="87">
        <f t="shared" si="15"/>
        <v>0</v>
      </c>
      <c r="AZ47" s="87">
        <f t="shared" si="16"/>
        <v>0</v>
      </c>
      <c r="BA47" s="87">
        <f t="shared" si="17"/>
        <v>0</v>
      </c>
      <c r="BB47" s="87">
        <f t="shared" si="18"/>
        <v>0</v>
      </c>
      <c r="BC47" s="87">
        <f t="shared" si="19"/>
        <v>0</v>
      </c>
      <c r="BD47" s="87">
        <f t="shared" si="20"/>
        <v>6769</v>
      </c>
      <c r="BE47" s="87">
        <f t="shared" si="21"/>
        <v>0</v>
      </c>
      <c r="BF47" s="87">
        <f t="shared" si="21"/>
        <v>85025</v>
      </c>
      <c r="BG47" s="87">
        <f t="shared" si="22"/>
        <v>0</v>
      </c>
      <c r="BH47" s="87">
        <f t="shared" si="23"/>
        <v>6769</v>
      </c>
    </row>
    <row r="48" spans="1:60" ht="13.5">
      <c r="A48" s="17" t="s">
        <v>302</v>
      </c>
      <c r="B48" s="76" t="s">
        <v>384</v>
      </c>
      <c r="C48" s="77" t="s">
        <v>385</v>
      </c>
      <c r="D48" s="87">
        <f t="shared" si="24"/>
        <v>0</v>
      </c>
      <c r="E48" s="87">
        <f t="shared" si="25"/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f t="shared" si="26"/>
        <v>33187</v>
      </c>
      <c r="L48" s="87">
        <v>7026</v>
      </c>
      <c r="M48" s="88">
        <f t="shared" si="27"/>
        <v>538</v>
      </c>
      <c r="N48" s="87">
        <v>270</v>
      </c>
      <c r="O48" s="87">
        <v>0</v>
      </c>
      <c r="P48" s="87">
        <v>268</v>
      </c>
      <c r="Q48" s="87">
        <v>0</v>
      </c>
      <c r="R48" s="87">
        <v>25623</v>
      </c>
      <c r="S48" s="87">
        <v>0</v>
      </c>
      <c r="T48" s="87">
        <v>39689</v>
      </c>
      <c r="U48" s="87">
        <v>0</v>
      </c>
      <c r="V48" s="87">
        <f t="shared" si="28"/>
        <v>33187</v>
      </c>
      <c r="W48" s="87">
        <f t="shared" si="29"/>
        <v>0</v>
      </c>
      <c r="X48" s="87">
        <f t="shared" si="30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f t="shared" si="31"/>
        <v>0</v>
      </c>
      <c r="AE48" s="87">
        <v>0</v>
      </c>
      <c r="AF48" s="88">
        <f t="shared" si="32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10678</v>
      </c>
      <c r="AN48" s="87">
        <v>0</v>
      </c>
      <c r="AO48" s="87">
        <f t="shared" si="33"/>
        <v>0</v>
      </c>
      <c r="AP48" s="87">
        <f t="shared" si="10"/>
        <v>0</v>
      </c>
      <c r="AQ48" s="87">
        <f t="shared" si="10"/>
        <v>0</v>
      </c>
      <c r="AR48" s="87">
        <f t="shared" si="10"/>
        <v>0</v>
      </c>
      <c r="AS48" s="87">
        <f t="shared" si="10"/>
        <v>0</v>
      </c>
      <c r="AT48" s="87">
        <f t="shared" si="11"/>
        <v>0</v>
      </c>
      <c r="AU48" s="87">
        <f t="shared" si="12"/>
        <v>0</v>
      </c>
      <c r="AV48" s="87">
        <f t="shared" si="12"/>
        <v>0</v>
      </c>
      <c r="AW48" s="87">
        <f t="shared" si="13"/>
        <v>33187</v>
      </c>
      <c r="AX48" s="87">
        <f t="shared" si="14"/>
        <v>7026</v>
      </c>
      <c r="AY48" s="87">
        <f t="shared" si="15"/>
        <v>538</v>
      </c>
      <c r="AZ48" s="87">
        <f t="shared" si="16"/>
        <v>270</v>
      </c>
      <c r="BA48" s="87">
        <f t="shared" si="17"/>
        <v>0</v>
      </c>
      <c r="BB48" s="87">
        <f t="shared" si="18"/>
        <v>268</v>
      </c>
      <c r="BC48" s="87">
        <f t="shared" si="19"/>
        <v>0</v>
      </c>
      <c r="BD48" s="87">
        <f t="shared" si="20"/>
        <v>25623</v>
      </c>
      <c r="BE48" s="87">
        <f t="shared" si="21"/>
        <v>0</v>
      </c>
      <c r="BF48" s="87">
        <f t="shared" si="21"/>
        <v>50367</v>
      </c>
      <c r="BG48" s="87">
        <f t="shared" si="22"/>
        <v>0</v>
      </c>
      <c r="BH48" s="87">
        <f t="shared" si="23"/>
        <v>33187</v>
      </c>
    </row>
    <row r="49" spans="1:60" ht="13.5">
      <c r="A49" s="17" t="s">
        <v>302</v>
      </c>
      <c r="B49" s="76" t="s">
        <v>386</v>
      </c>
      <c r="C49" s="77" t="s">
        <v>387</v>
      </c>
      <c r="D49" s="87">
        <f t="shared" si="24"/>
        <v>756255</v>
      </c>
      <c r="E49" s="87">
        <f t="shared" si="25"/>
        <v>756255</v>
      </c>
      <c r="F49" s="87">
        <v>756255</v>
      </c>
      <c r="G49" s="87">
        <v>0</v>
      </c>
      <c r="H49" s="87">
        <v>0</v>
      </c>
      <c r="I49" s="87">
        <v>0</v>
      </c>
      <c r="J49" s="87">
        <v>0</v>
      </c>
      <c r="K49" s="87">
        <f t="shared" si="26"/>
        <v>164171</v>
      </c>
      <c r="L49" s="87">
        <v>36377</v>
      </c>
      <c r="M49" s="88">
        <f t="shared" si="27"/>
        <v>48965</v>
      </c>
      <c r="N49" s="87">
        <v>249</v>
      </c>
      <c r="O49" s="87">
        <v>48303</v>
      </c>
      <c r="P49" s="87">
        <v>413</v>
      </c>
      <c r="Q49" s="87">
        <v>8137</v>
      </c>
      <c r="R49" s="87">
        <v>70583</v>
      </c>
      <c r="S49" s="87">
        <v>109</v>
      </c>
      <c r="T49" s="87">
        <v>57205</v>
      </c>
      <c r="U49" s="87">
        <v>0</v>
      </c>
      <c r="V49" s="87">
        <f t="shared" si="28"/>
        <v>920426</v>
      </c>
      <c r="W49" s="87">
        <f t="shared" si="29"/>
        <v>0</v>
      </c>
      <c r="X49" s="87">
        <f t="shared" si="30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31"/>
        <v>0</v>
      </c>
      <c r="AE49" s="87">
        <v>0</v>
      </c>
      <c r="AF49" s="88">
        <f t="shared" si="32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51746</v>
      </c>
      <c r="AN49" s="87">
        <v>0</v>
      </c>
      <c r="AO49" s="87">
        <f t="shared" si="33"/>
        <v>0</v>
      </c>
      <c r="AP49" s="87">
        <f t="shared" si="10"/>
        <v>756255</v>
      </c>
      <c r="AQ49" s="87">
        <f t="shared" si="10"/>
        <v>756255</v>
      </c>
      <c r="AR49" s="87">
        <f t="shared" si="10"/>
        <v>756255</v>
      </c>
      <c r="AS49" s="87">
        <f t="shared" si="10"/>
        <v>0</v>
      </c>
      <c r="AT49" s="87">
        <f t="shared" si="11"/>
        <v>0</v>
      </c>
      <c r="AU49" s="87">
        <f t="shared" si="12"/>
        <v>0</v>
      </c>
      <c r="AV49" s="87">
        <f t="shared" si="12"/>
        <v>0</v>
      </c>
      <c r="AW49" s="87">
        <f t="shared" si="13"/>
        <v>164171</v>
      </c>
      <c r="AX49" s="87">
        <f t="shared" si="14"/>
        <v>36377</v>
      </c>
      <c r="AY49" s="87">
        <f t="shared" si="15"/>
        <v>48965</v>
      </c>
      <c r="AZ49" s="87">
        <f t="shared" si="16"/>
        <v>249</v>
      </c>
      <c r="BA49" s="87">
        <f t="shared" si="17"/>
        <v>48303</v>
      </c>
      <c r="BB49" s="87">
        <f t="shared" si="18"/>
        <v>413</v>
      </c>
      <c r="BC49" s="87">
        <f t="shared" si="19"/>
        <v>8137</v>
      </c>
      <c r="BD49" s="87">
        <f t="shared" si="20"/>
        <v>70583</v>
      </c>
      <c r="BE49" s="87">
        <f t="shared" si="21"/>
        <v>109</v>
      </c>
      <c r="BF49" s="87">
        <f t="shared" si="21"/>
        <v>108951</v>
      </c>
      <c r="BG49" s="87">
        <f t="shared" si="22"/>
        <v>0</v>
      </c>
      <c r="BH49" s="87">
        <f t="shared" si="23"/>
        <v>920426</v>
      </c>
    </row>
    <row r="50" spans="1:60" ht="13.5">
      <c r="A50" s="17" t="s">
        <v>302</v>
      </c>
      <c r="B50" s="76" t="s">
        <v>388</v>
      </c>
      <c r="C50" s="77" t="s">
        <v>389</v>
      </c>
      <c r="D50" s="87">
        <f t="shared" si="24"/>
        <v>0</v>
      </c>
      <c r="E50" s="87">
        <f t="shared" si="25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f t="shared" si="26"/>
        <v>63803</v>
      </c>
      <c r="L50" s="87">
        <v>0</v>
      </c>
      <c r="M50" s="88">
        <f t="shared" si="27"/>
        <v>0</v>
      </c>
      <c r="N50" s="87">
        <v>0</v>
      </c>
      <c r="O50" s="87">
        <v>0</v>
      </c>
      <c r="P50" s="87">
        <v>0</v>
      </c>
      <c r="Q50" s="87">
        <v>0</v>
      </c>
      <c r="R50" s="87">
        <v>63803</v>
      </c>
      <c r="S50" s="87">
        <v>0</v>
      </c>
      <c r="T50" s="87">
        <v>155124</v>
      </c>
      <c r="U50" s="87">
        <v>4286</v>
      </c>
      <c r="V50" s="87">
        <f t="shared" si="28"/>
        <v>68089</v>
      </c>
      <c r="W50" s="87">
        <f t="shared" si="29"/>
        <v>0</v>
      </c>
      <c r="X50" s="87">
        <f t="shared" si="30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31"/>
        <v>0</v>
      </c>
      <c r="AE50" s="87">
        <v>0</v>
      </c>
      <c r="AF50" s="88">
        <f t="shared" si="32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57128</v>
      </c>
      <c r="AN50" s="87">
        <v>0</v>
      </c>
      <c r="AO50" s="87">
        <f t="shared" si="33"/>
        <v>0</v>
      </c>
      <c r="AP50" s="87">
        <f t="shared" si="10"/>
        <v>0</v>
      </c>
      <c r="AQ50" s="87">
        <f t="shared" si="10"/>
        <v>0</v>
      </c>
      <c r="AR50" s="87">
        <f t="shared" si="10"/>
        <v>0</v>
      </c>
      <c r="AS50" s="87">
        <f t="shared" si="10"/>
        <v>0</v>
      </c>
      <c r="AT50" s="87">
        <f t="shared" si="11"/>
        <v>0</v>
      </c>
      <c r="AU50" s="87">
        <f t="shared" si="12"/>
        <v>0</v>
      </c>
      <c r="AV50" s="87">
        <f t="shared" si="12"/>
        <v>0</v>
      </c>
      <c r="AW50" s="87">
        <f t="shared" si="13"/>
        <v>63803</v>
      </c>
      <c r="AX50" s="87">
        <f t="shared" si="14"/>
        <v>0</v>
      </c>
      <c r="AY50" s="87">
        <f t="shared" si="15"/>
        <v>0</v>
      </c>
      <c r="AZ50" s="87">
        <f t="shared" si="16"/>
        <v>0</v>
      </c>
      <c r="BA50" s="87">
        <f t="shared" si="17"/>
        <v>0</v>
      </c>
      <c r="BB50" s="87">
        <f t="shared" si="18"/>
        <v>0</v>
      </c>
      <c r="BC50" s="87">
        <f t="shared" si="19"/>
        <v>0</v>
      </c>
      <c r="BD50" s="87">
        <f t="shared" si="20"/>
        <v>63803</v>
      </c>
      <c r="BE50" s="87">
        <f t="shared" si="21"/>
        <v>0</v>
      </c>
      <c r="BF50" s="87">
        <f t="shared" si="21"/>
        <v>212252</v>
      </c>
      <c r="BG50" s="87">
        <f t="shared" si="22"/>
        <v>4286</v>
      </c>
      <c r="BH50" s="87">
        <f t="shared" si="23"/>
        <v>68089</v>
      </c>
    </row>
    <row r="51" spans="1:60" ht="13.5">
      <c r="A51" s="17" t="s">
        <v>302</v>
      </c>
      <c r="B51" s="76" t="s">
        <v>390</v>
      </c>
      <c r="C51" s="77" t="s">
        <v>391</v>
      </c>
      <c r="D51" s="87">
        <f t="shared" si="24"/>
        <v>0</v>
      </c>
      <c r="E51" s="87">
        <f t="shared" si="25"/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f t="shared" si="26"/>
        <v>22920</v>
      </c>
      <c r="L51" s="87">
        <v>0</v>
      </c>
      <c r="M51" s="88">
        <f t="shared" si="27"/>
        <v>0</v>
      </c>
      <c r="N51" s="87">
        <v>0</v>
      </c>
      <c r="O51" s="87">
        <v>0</v>
      </c>
      <c r="P51" s="87">
        <v>0</v>
      </c>
      <c r="Q51" s="87">
        <v>0</v>
      </c>
      <c r="R51" s="87">
        <v>22920</v>
      </c>
      <c r="S51" s="87">
        <v>0</v>
      </c>
      <c r="T51" s="87">
        <v>29647</v>
      </c>
      <c r="U51" s="87">
        <v>6310</v>
      </c>
      <c r="V51" s="87">
        <f t="shared" si="28"/>
        <v>29230</v>
      </c>
      <c r="W51" s="87">
        <f t="shared" si="29"/>
        <v>0</v>
      </c>
      <c r="X51" s="87">
        <f t="shared" si="30"/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3376</v>
      </c>
      <c r="AD51" s="87">
        <f t="shared" si="31"/>
        <v>0</v>
      </c>
      <c r="AE51" s="87">
        <v>0</v>
      </c>
      <c r="AF51" s="88">
        <f t="shared" si="32"/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>
        <v>24580</v>
      </c>
      <c r="AN51" s="87">
        <v>68</v>
      </c>
      <c r="AO51" s="87">
        <f t="shared" si="33"/>
        <v>68</v>
      </c>
      <c r="AP51" s="87">
        <f t="shared" si="10"/>
        <v>0</v>
      </c>
      <c r="AQ51" s="87">
        <f t="shared" si="10"/>
        <v>0</v>
      </c>
      <c r="AR51" s="87">
        <f t="shared" si="10"/>
        <v>0</v>
      </c>
      <c r="AS51" s="87">
        <f t="shared" si="10"/>
        <v>0</v>
      </c>
      <c r="AT51" s="87">
        <f t="shared" si="11"/>
        <v>0</v>
      </c>
      <c r="AU51" s="87">
        <f t="shared" si="12"/>
        <v>0</v>
      </c>
      <c r="AV51" s="87">
        <f t="shared" si="12"/>
        <v>3376</v>
      </c>
      <c r="AW51" s="87">
        <f t="shared" si="13"/>
        <v>22920</v>
      </c>
      <c r="AX51" s="87">
        <f t="shared" si="14"/>
        <v>0</v>
      </c>
      <c r="AY51" s="87">
        <f t="shared" si="15"/>
        <v>0</v>
      </c>
      <c r="AZ51" s="87">
        <f t="shared" si="16"/>
        <v>0</v>
      </c>
      <c r="BA51" s="87">
        <f t="shared" si="17"/>
        <v>0</v>
      </c>
      <c r="BB51" s="87">
        <f t="shared" si="18"/>
        <v>0</v>
      </c>
      <c r="BC51" s="87">
        <f t="shared" si="19"/>
        <v>0</v>
      </c>
      <c r="BD51" s="87">
        <f t="shared" si="20"/>
        <v>22920</v>
      </c>
      <c r="BE51" s="87">
        <f t="shared" si="21"/>
        <v>0</v>
      </c>
      <c r="BF51" s="87">
        <f t="shared" si="21"/>
        <v>54227</v>
      </c>
      <c r="BG51" s="87">
        <f t="shared" si="22"/>
        <v>6378</v>
      </c>
      <c r="BH51" s="87">
        <f t="shared" si="23"/>
        <v>29298</v>
      </c>
    </row>
    <row r="52" spans="1:60" ht="13.5">
      <c r="A52" s="17" t="s">
        <v>302</v>
      </c>
      <c r="B52" s="76" t="s">
        <v>392</v>
      </c>
      <c r="C52" s="77" t="s">
        <v>393</v>
      </c>
      <c r="D52" s="87">
        <f t="shared" si="24"/>
        <v>0</v>
      </c>
      <c r="E52" s="87">
        <f t="shared" si="25"/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f t="shared" si="26"/>
        <v>30959</v>
      </c>
      <c r="L52" s="87">
        <v>0</v>
      </c>
      <c r="M52" s="88">
        <f t="shared" si="27"/>
        <v>0</v>
      </c>
      <c r="N52" s="87">
        <v>0</v>
      </c>
      <c r="O52" s="87">
        <v>0</v>
      </c>
      <c r="P52" s="87">
        <v>0</v>
      </c>
      <c r="Q52" s="87">
        <v>0</v>
      </c>
      <c r="R52" s="87">
        <v>30959</v>
      </c>
      <c r="S52" s="87">
        <v>0</v>
      </c>
      <c r="T52" s="87">
        <v>77523</v>
      </c>
      <c r="U52" s="87">
        <v>0</v>
      </c>
      <c r="V52" s="87">
        <f t="shared" si="28"/>
        <v>30959</v>
      </c>
      <c r="W52" s="87">
        <f t="shared" si="29"/>
        <v>0</v>
      </c>
      <c r="X52" s="87">
        <f t="shared" si="30"/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f t="shared" si="31"/>
        <v>0</v>
      </c>
      <c r="AE52" s="87">
        <v>0</v>
      </c>
      <c r="AF52" s="88">
        <f t="shared" si="32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30377</v>
      </c>
      <c r="AN52" s="87">
        <v>0</v>
      </c>
      <c r="AO52" s="87">
        <f t="shared" si="33"/>
        <v>0</v>
      </c>
      <c r="AP52" s="87">
        <f t="shared" si="10"/>
        <v>0</v>
      </c>
      <c r="AQ52" s="87">
        <f t="shared" si="10"/>
        <v>0</v>
      </c>
      <c r="AR52" s="87">
        <f t="shared" si="10"/>
        <v>0</v>
      </c>
      <c r="AS52" s="87">
        <f t="shared" si="10"/>
        <v>0</v>
      </c>
      <c r="AT52" s="87">
        <f t="shared" si="11"/>
        <v>0</v>
      </c>
      <c r="AU52" s="87">
        <f t="shared" si="12"/>
        <v>0</v>
      </c>
      <c r="AV52" s="87">
        <f t="shared" si="12"/>
        <v>0</v>
      </c>
      <c r="AW52" s="87">
        <f t="shared" si="13"/>
        <v>30959</v>
      </c>
      <c r="AX52" s="87">
        <f t="shared" si="14"/>
        <v>0</v>
      </c>
      <c r="AY52" s="87">
        <f t="shared" si="15"/>
        <v>0</v>
      </c>
      <c r="AZ52" s="87">
        <f t="shared" si="16"/>
        <v>0</v>
      </c>
      <c r="BA52" s="87">
        <f t="shared" si="17"/>
        <v>0</v>
      </c>
      <c r="BB52" s="87">
        <f t="shared" si="18"/>
        <v>0</v>
      </c>
      <c r="BC52" s="87">
        <f t="shared" si="19"/>
        <v>0</v>
      </c>
      <c r="BD52" s="87">
        <f t="shared" si="20"/>
        <v>30959</v>
      </c>
      <c r="BE52" s="87">
        <f t="shared" si="21"/>
        <v>0</v>
      </c>
      <c r="BF52" s="87">
        <f t="shared" si="21"/>
        <v>107900</v>
      </c>
      <c r="BG52" s="87">
        <f t="shared" si="22"/>
        <v>0</v>
      </c>
      <c r="BH52" s="87">
        <f t="shared" si="23"/>
        <v>30959</v>
      </c>
    </row>
    <row r="53" spans="1:60" ht="13.5">
      <c r="A53" s="17" t="s">
        <v>302</v>
      </c>
      <c r="B53" s="76" t="s">
        <v>394</v>
      </c>
      <c r="C53" s="77" t="s">
        <v>395</v>
      </c>
      <c r="D53" s="87">
        <f t="shared" si="24"/>
        <v>263</v>
      </c>
      <c r="E53" s="87">
        <f t="shared" si="25"/>
        <v>263</v>
      </c>
      <c r="F53" s="87">
        <v>0</v>
      </c>
      <c r="G53" s="87">
        <v>0</v>
      </c>
      <c r="H53" s="87">
        <v>263</v>
      </c>
      <c r="I53" s="87">
        <v>0</v>
      </c>
      <c r="J53" s="87">
        <v>0</v>
      </c>
      <c r="K53" s="87">
        <f t="shared" si="26"/>
        <v>16385</v>
      </c>
      <c r="L53" s="87">
        <v>0</v>
      </c>
      <c r="M53" s="88">
        <f t="shared" si="27"/>
        <v>1160</v>
      </c>
      <c r="N53" s="87">
        <v>60</v>
      </c>
      <c r="O53" s="87">
        <v>213</v>
      </c>
      <c r="P53" s="87">
        <v>887</v>
      </c>
      <c r="Q53" s="87">
        <v>0</v>
      </c>
      <c r="R53" s="87">
        <v>15225</v>
      </c>
      <c r="S53" s="87">
        <v>0</v>
      </c>
      <c r="T53" s="87">
        <v>10362</v>
      </c>
      <c r="U53" s="87">
        <v>762</v>
      </c>
      <c r="V53" s="87">
        <f t="shared" si="28"/>
        <v>17410</v>
      </c>
      <c r="W53" s="87">
        <f t="shared" si="29"/>
        <v>0</v>
      </c>
      <c r="X53" s="87">
        <f t="shared" si="30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1435</v>
      </c>
      <c r="AD53" s="87">
        <f t="shared" si="31"/>
        <v>0</v>
      </c>
      <c r="AE53" s="87">
        <v>0</v>
      </c>
      <c r="AF53" s="88">
        <f t="shared" si="32"/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10444</v>
      </c>
      <c r="AN53" s="87">
        <v>0</v>
      </c>
      <c r="AO53" s="87">
        <f t="shared" si="33"/>
        <v>0</v>
      </c>
      <c r="AP53" s="87">
        <f t="shared" si="10"/>
        <v>263</v>
      </c>
      <c r="AQ53" s="87">
        <f t="shared" si="10"/>
        <v>263</v>
      </c>
      <c r="AR53" s="87">
        <f t="shared" si="10"/>
        <v>0</v>
      </c>
      <c r="AS53" s="87">
        <f t="shared" si="10"/>
        <v>0</v>
      </c>
      <c r="AT53" s="87">
        <f t="shared" si="11"/>
        <v>263</v>
      </c>
      <c r="AU53" s="87">
        <f t="shared" si="12"/>
        <v>0</v>
      </c>
      <c r="AV53" s="87">
        <f t="shared" si="12"/>
        <v>1435</v>
      </c>
      <c r="AW53" s="87">
        <f t="shared" si="13"/>
        <v>16385</v>
      </c>
      <c r="AX53" s="87">
        <f t="shared" si="14"/>
        <v>0</v>
      </c>
      <c r="AY53" s="87">
        <f t="shared" si="15"/>
        <v>1160</v>
      </c>
      <c r="AZ53" s="87">
        <f t="shared" si="16"/>
        <v>60</v>
      </c>
      <c r="BA53" s="87">
        <f t="shared" si="17"/>
        <v>213</v>
      </c>
      <c r="BB53" s="87">
        <f t="shared" si="18"/>
        <v>887</v>
      </c>
      <c r="BC53" s="87">
        <f t="shared" si="19"/>
        <v>0</v>
      </c>
      <c r="BD53" s="87">
        <f t="shared" si="20"/>
        <v>15225</v>
      </c>
      <c r="BE53" s="87">
        <f t="shared" si="21"/>
        <v>0</v>
      </c>
      <c r="BF53" s="87">
        <f t="shared" si="21"/>
        <v>20806</v>
      </c>
      <c r="BG53" s="87">
        <f t="shared" si="22"/>
        <v>762</v>
      </c>
      <c r="BH53" s="87">
        <f t="shared" si="23"/>
        <v>17410</v>
      </c>
    </row>
    <row r="54" spans="1:60" ht="13.5">
      <c r="A54" s="17" t="s">
        <v>302</v>
      </c>
      <c r="B54" s="76" t="s">
        <v>396</v>
      </c>
      <c r="C54" s="77" t="s">
        <v>397</v>
      </c>
      <c r="D54" s="87">
        <f t="shared" si="24"/>
        <v>0</v>
      </c>
      <c r="E54" s="87">
        <f t="shared" si="25"/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f t="shared" si="26"/>
        <v>13087</v>
      </c>
      <c r="L54" s="87">
        <v>0</v>
      </c>
      <c r="M54" s="88">
        <f t="shared" si="27"/>
        <v>0</v>
      </c>
      <c r="N54" s="87">
        <v>0</v>
      </c>
      <c r="O54" s="87">
        <v>0</v>
      </c>
      <c r="P54" s="87">
        <v>0</v>
      </c>
      <c r="Q54" s="87">
        <v>0</v>
      </c>
      <c r="R54" s="87">
        <v>13087</v>
      </c>
      <c r="S54" s="87">
        <v>0</v>
      </c>
      <c r="T54" s="87">
        <v>11522</v>
      </c>
      <c r="U54" s="87">
        <v>0</v>
      </c>
      <c r="V54" s="87">
        <f t="shared" si="28"/>
        <v>13087</v>
      </c>
      <c r="W54" s="87">
        <f t="shared" si="29"/>
        <v>0</v>
      </c>
      <c r="X54" s="87">
        <f t="shared" si="30"/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f t="shared" si="31"/>
        <v>0</v>
      </c>
      <c r="AE54" s="87">
        <v>0</v>
      </c>
      <c r="AF54" s="88">
        <f t="shared" si="32"/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4846</v>
      </c>
      <c r="AN54" s="87">
        <v>0</v>
      </c>
      <c r="AO54" s="87">
        <f t="shared" si="33"/>
        <v>0</v>
      </c>
      <c r="AP54" s="87">
        <f t="shared" si="10"/>
        <v>0</v>
      </c>
      <c r="AQ54" s="87">
        <f t="shared" si="10"/>
        <v>0</v>
      </c>
      <c r="AR54" s="87">
        <f t="shared" si="10"/>
        <v>0</v>
      </c>
      <c r="AS54" s="87">
        <f t="shared" si="10"/>
        <v>0</v>
      </c>
      <c r="AT54" s="87">
        <f t="shared" si="11"/>
        <v>0</v>
      </c>
      <c r="AU54" s="87">
        <f t="shared" si="12"/>
        <v>0</v>
      </c>
      <c r="AV54" s="87">
        <f t="shared" si="12"/>
        <v>0</v>
      </c>
      <c r="AW54" s="87">
        <f t="shared" si="13"/>
        <v>13087</v>
      </c>
      <c r="AX54" s="87">
        <f t="shared" si="14"/>
        <v>0</v>
      </c>
      <c r="AY54" s="87">
        <f t="shared" si="15"/>
        <v>0</v>
      </c>
      <c r="AZ54" s="87">
        <f t="shared" si="16"/>
        <v>0</v>
      </c>
      <c r="BA54" s="87">
        <f>O54+AH54</f>
        <v>0</v>
      </c>
      <c r="BB54" s="87">
        <f aca="true" t="shared" si="34" ref="BB54:BB117">P54+AI54</f>
        <v>0</v>
      </c>
      <c r="BC54" s="87">
        <f t="shared" si="19"/>
        <v>0</v>
      </c>
      <c r="BD54" s="87">
        <f t="shared" si="20"/>
        <v>13087</v>
      </c>
      <c r="BE54" s="87">
        <f t="shared" si="21"/>
        <v>0</v>
      </c>
      <c r="BF54" s="87">
        <f t="shared" si="21"/>
        <v>16368</v>
      </c>
      <c r="BG54" s="87">
        <f t="shared" si="22"/>
        <v>0</v>
      </c>
      <c r="BH54" s="87">
        <f t="shared" si="23"/>
        <v>13087</v>
      </c>
    </row>
    <row r="55" spans="1:60" ht="13.5">
      <c r="A55" s="17" t="s">
        <v>302</v>
      </c>
      <c r="B55" s="76" t="s">
        <v>398</v>
      </c>
      <c r="C55" s="77" t="s">
        <v>399</v>
      </c>
      <c r="D55" s="87">
        <f t="shared" si="24"/>
        <v>0</v>
      </c>
      <c r="E55" s="87">
        <f t="shared" si="25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f t="shared" si="26"/>
        <v>11283</v>
      </c>
      <c r="L55" s="87">
        <v>0</v>
      </c>
      <c r="M55" s="88">
        <f t="shared" si="27"/>
        <v>0</v>
      </c>
      <c r="N55" s="87">
        <v>0</v>
      </c>
      <c r="O55" s="87">
        <v>0</v>
      </c>
      <c r="P55" s="87">
        <v>0</v>
      </c>
      <c r="Q55" s="87">
        <v>0</v>
      </c>
      <c r="R55" s="87">
        <v>11283</v>
      </c>
      <c r="S55" s="87">
        <v>0</v>
      </c>
      <c r="T55" s="87">
        <v>37848</v>
      </c>
      <c r="U55" s="87">
        <v>0</v>
      </c>
      <c r="V55" s="87">
        <f t="shared" si="28"/>
        <v>11283</v>
      </c>
      <c r="W55" s="87">
        <f t="shared" si="29"/>
        <v>0</v>
      </c>
      <c r="X55" s="87">
        <f t="shared" si="30"/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681</v>
      </c>
      <c r="AD55" s="87">
        <f t="shared" si="31"/>
        <v>0</v>
      </c>
      <c r="AE55" s="87">
        <v>0</v>
      </c>
      <c r="AF55" s="88">
        <f t="shared" si="32"/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4959</v>
      </c>
      <c r="AN55" s="87">
        <v>0</v>
      </c>
      <c r="AO55" s="87">
        <f t="shared" si="33"/>
        <v>0</v>
      </c>
      <c r="AP55" s="87">
        <f t="shared" si="10"/>
        <v>0</v>
      </c>
      <c r="AQ55" s="87">
        <f t="shared" si="10"/>
        <v>0</v>
      </c>
      <c r="AR55" s="87">
        <f t="shared" si="10"/>
        <v>0</v>
      </c>
      <c r="AS55" s="87">
        <f t="shared" si="10"/>
        <v>0</v>
      </c>
      <c r="AT55" s="87">
        <f t="shared" si="11"/>
        <v>0</v>
      </c>
      <c r="AU55" s="87">
        <f t="shared" si="12"/>
        <v>0</v>
      </c>
      <c r="AV55" s="87">
        <f t="shared" si="12"/>
        <v>681</v>
      </c>
      <c r="AW55" s="87">
        <f t="shared" si="13"/>
        <v>11283</v>
      </c>
      <c r="AX55" s="87">
        <f t="shared" si="14"/>
        <v>0</v>
      </c>
      <c r="AY55" s="87">
        <f t="shared" si="15"/>
        <v>0</v>
      </c>
      <c r="AZ55" s="87">
        <f t="shared" si="16"/>
        <v>0</v>
      </c>
      <c r="BA55" s="87">
        <f aca="true" t="shared" si="35" ref="BA55:BA118">O55+AH55</f>
        <v>0</v>
      </c>
      <c r="BB55" s="87">
        <f t="shared" si="34"/>
        <v>0</v>
      </c>
      <c r="BC55" s="87">
        <f t="shared" si="19"/>
        <v>0</v>
      </c>
      <c r="BD55" s="87">
        <f t="shared" si="20"/>
        <v>11283</v>
      </c>
      <c r="BE55" s="87">
        <f t="shared" si="21"/>
        <v>0</v>
      </c>
      <c r="BF55" s="87">
        <f t="shared" si="21"/>
        <v>42807</v>
      </c>
      <c r="BG55" s="87">
        <f t="shared" si="22"/>
        <v>0</v>
      </c>
      <c r="BH55" s="87">
        <f t="shared" si="23"/>
        <v>11283</v>
      </c>
    </row>
    <row r="56" spans="1:60" ht="13.5">
      <c r="A56" s="17" t="s">
        <v>302</v>
      </c>
      <c r="B56" s="76" t="s">
        <v>400</v>
      </c>
      <c r="C56" s="77" t="s">
        <v>401</v>
      </c>
      <c r="D56" s="87">
        <f t="shared" si="24"/>
        <v>0</v>
      </c>
      <c r="E56" s="87">
        <f t="shared" si="25"/>
        <v>0</v>
      </c>
      <c r="F56" s="87">
        <v>0</v>
      </c>
      <c r="G56" s="87">
        <v>0</v>
      </c>
      <c r="H56" s="87">
        <v>0</v>
      </c>
      <c r="I56" s="87">
        <v>0</v>
      </c>
      <c r="J56" s="87">
        <v>8352</v>
      </c>
      <c r="K56" s="87">
        <f t="shared" si="26"/>
        <v>45108</v>
      </c>
      <c r="L56" s="87">
        <v>16</v>
      </c>
      <c r="M56" s="88">
        <f t="shared" si="27"/>
        <v>8669</v>
      </c>
      <c r="N56" s="87">
        <v>0</v>
      </c>
      <c r="O56" s="87">
        <v>0</v>
      </c>
      <c r="P56" s="87">
        <v>8669</v>
      </c>
      <c r="Q56" s="87">
        <v>0</v>
      </c>
      <c r="R56" s="87">
        <v>36423</v>
      </c>
      <c r="S56" s="87">
        <v>0</v>
      </c>
      <c r="T56" s="87">
        <v>16784</v>
      </c>
      <c r="U56" s="87">
        <v>0</v>
      </c>
      <c r="V56" s="87">
        <f t="shared" si="28"/>
        <v>45108</v>
      </c>
      <c r="W56" s="87">
        <f t="shared" si="29"/>
        <v>0</v>
      </c>
      <c r="X56" s="87">
        <f t="shared" si="30"/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f t="shared" si="31"/>
        <v>0</v>
      </c>
      <c r="AE56" s="87">
        <v>0</v>
      </c>
      <c r="AF56" s="88">
        <f t="shared" si="32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22258</v>
      </c>
      <c r="AN56" s="87">
        <v>0</v>
      </c>
      <c r="AO56" s="87">
        <f t="shared" si="33"/>
        <v>0</v>
      </c>
      <c r="AP56" s="87">
        <f t="shared" si="10"/>
        <v>0</v>
      </c>
      <c r="AQ56" s="87">
        <f t="shared" si="10"/>
        <v>0</v>
      </c>
      <c r="AR56" s="87">
        <f t="shared" si="10"/>
        <v>0</v>
      </c>
      <c r="AS56" s="87">
        <f t="shared" si="10"/>
        <v>0</v>
      </c>
      <c r="AT56" s="87">
        <f t="shared" si="11"/>
        <v>0</v>
      </c>
      <c r="AU56" s="87">
        <f t="shared" si="12"/>
        <v>0</v>
      </c>
      <c r="AV56" s="87">
        <f t="shared" si="12"/>
        <v>8352</v>
      </c>
      <c r="AW56" s="87">
        <f t="shared" si="13"/>
        <v>45108</v>
      </c>
      <c r="AX56" s="87">
        <f t="shared" si="14"/>
        <v>16</v>
      </c>
      <c r="AY56" s="87">
        <f t="shared" si="15"/>
        <v>8669</v>
      </c>
      <c r="AZ56" s="87">
        <f t="shared" si="16"/>
        <v>0</v>
      </c>
      <c r="BA56" s="87">
        <f t="shared" si="35"/>
        <v>0</v>
      </c>
      <c r="BB56" s="87">
        <f t="shared" si="34"/>
        <v>8669</v>
      </c>
      <c r="BC56" s="87">
        <f t="shared" si="19"/>
        <v>0</v>
      </c>
      <c r="BD56" s="87">
        <f t="shared" si="20"/>
        <v>36423</v>
      </c>
      <c r="BE56" s="87">
        <f t="shared" si="21"/>
        <v>0</v>
      </c>
      <c r="BF56" s="87">
        <f t="shared" si="21"/>
        <v>39042</v>
      </c>
      <c r="BG56" s="87">
        <f t="shared" si="22"/>
        <v>0</v>
      </c>
      <c r="BH56" s="87">
        <f t="shared" si="23"/>
        <v>45108</v>
      </c>
    </row>
    <row r="57" spans="1:60" ht="13.5">
      <c r="A57" s="17" t="s">
        <v>302</v>
      </c>
      <c r="B57" s="76" t="s">
        <v>402</v>
      </c>
      <c r="C57" s="77" t="s">
        <v>403</v>
      </c>
      <c r="D57" s="87">
        <f t="shared" si="24"/>
        <v>0</v>
      </c>
      <c r="E57" s="87">
        <f t="shared" si="25"/>
        <v>0</v>
      </c>
      <c r="F57" s="87">
        <v>0</v>
      </c>
      <c r="G57" s="87">
        <v>0</v>
      </c>
      <c r="H57" s="87">
        <v>0</v>
      </c>
      <c r="I57" s="87">
        <v>0</v>
      </c>
      <c r="J57" s="87">
        <v>7392</v>
      </c>
      <c r="K57" s="87">
        <f t="shared" si="26"/>
        <v>49667</v>
      </c>
      <c r="L57" s="87">
        <v>593</v>
      </c>
      <c r="M57" s="88">
        <f t="shared" si="27"/>
        <v>11534</v>
      </c>
      <c r="N57" s="87">
        <v>7576</v>
      </c>
      <c r="O57" s="87">
        <v>0</v>
      </c>
      <c r="P57" s="87">
        <v>3958</v>
      </c>
      <c r="Q57" s="87">
        <v>0</v>
      </c>
      <c r="R57" s="87">
        <v>37540</v>
      </c>
      <c r="S57" s="87">
        <v>0</v>
      </c>
      <c r="T57" s="87">
        <v>12623</v>
      </c>
      <c r="U57" s="87">
        <v>10824</v>
      </c>
      <c r="V57" s="87">
        <f t="shared" si="28"/>
        <v>60491</v>
      </c>
      <c r="W57" s="87">
        <f t="shared" si="29"/>
        <v>0</v>
      </c>
      <c r="X57" s="87">
        <f t="shared" si="30"/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f t="shared" si="31"/>
        <v>0</v>
      </c>
      <c r="AE57" s="87">
        <v>0</v>
      </c>
      <c r="AF57" s="88">
        <f t="shared" si="32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20317</v>
      </c>
      <c r="AN57" s="87">
        <v>0</v>
      </c>
      <c r="AO57" s="87">
        <f t="shared" si="33"/>
        <v>0</v>
      </c>
      <c r="AP57" s="87">
        <f t="shared" si="10"/>
        <v>0</v>
      </c>
      <c r="AQ57" s="87">
        <f t="shared" si="10"/>
        <v>0</v>
      </c>
      <c r="AR57" s="87">
        <f t="shared" si="10"/>
        <v>0</v>
      </c>
      <c r="AS57" s="87">
        <f t="shared" si="10"/>
        <v>0</v>
      </c>
      <c r="AT57" s="87">
        <f t="shared" si="11"/>
        <v>0</v>
      </c>
      <c r="AU57" s="87">
        <f t="shared" si="12"/>
        <v>0</v>
      </c>
      <c r="AV57" s="87">
        <f t="shared" si="12"/>
        <v>7392</v>
      </c>
      <c r="AW57" s="87">
        <f t="shared" si="13"/>
        <v>49667</v>
      </c>
      <c r="AX57" s="87">
        <f t="shared" si="14"/>
        <v>593</v>
      </c>
      <c r="AY57" s="87">
        <f t="shared" si="15"/>
        <v>11534</v>
      </c>
      <c r="AZ57" s="87">
        <f t="shared" si="16"/>
        <v>7576</v>
      </c>
      <c r="BA57" s="87">
        <f t="shared" si="35"/>
        <v>0</v>
      </c>
      <c r="BB57" s="87">
        <f t="shared" si="34"/>
        <v>3958</v>
      </c>
      <c r="BC57" s="87">
        <f t="shared" si="19"/>
        <v>0</v>
      </c>
      <c r="BD57" s="87">
        <f t="shared" si="20"/>
        <v>37540</v>
      </c>
      <c r="BE57" s="87">
        <f t="shared" si="21"/>
        <v>0</v>
      </c>
      <c r="BF57" s="87">
        <f t="shared" si="21"/>
        <v>32940</v>
      </c>
      <c r="BG57" s="87">
        <f t="shared" si="22"/>
        <v>10824</v>
      </c>
      <c r="BH57" s="87">
        <f t="shared" si="23"/>
        <v>60491</v>
      </c>
    </row>
    <row r="58" spans="1:60" ht="13.5">
      <c r="A58" s="17" t="s">
        <v>302</v>
      </c>
      <c r="B58" s="76" t="s">
        <v>404</v>
      </c>
      <c r="C58" s="77" t="s">
        <v>405</v>
      </c>
      <c r="D58" s="87">
        <f t="shared" si="24"/>
        <v>0</v>
      </c>
      <c r="E58" s="87">
        <f t="shared" si="25"/>
        <v>0</v>
      </c>
      <c r="F58" s="87">
        <v>0</v>
      </c>
      <c r="G58" s="87">
        <v>0</v>
      </c>
      <c r="H58" s="87">
        <v>0</v>
      </c>
      <c r="I58" s="87">
        <v>0</v>
      </c>
      <c r="J58" s="87">
        <v>3832</v>
      </c>
      <c r="K58" s="87">
        <f t="shared" si="26"/>
        <v>15012</v>
      </c>
      <c r="L58" s="87">
        <v>69</v>
      </c>
      <c r="M58" s="88">
        <f t="shared" si="27"/>
        <v>8250</v>
      </c>
      <c r="N58" s="87">
        <v>6042</v>
      </c>
      <c r="O58" s="87">
        <v>0</v>
      </c>
      <c r="P58" s="87">
        <v>2208</v>
      </c>
      <c r="Q58" s="87">
        <v>0</v>
      </c>
      <c r="R58" s="87">
        <v>5483</v>
      </c>
      <c r="S58" s="87">
        <v>1210</v>
      </c>
      <c r="T58" s="87">
        <v>9568</v>
      </c>
      <c r="U58" s="87">
        <v>4919</v>
      </c>
      <c r="V58" s="87">
        <f t="shared" si="28"/>
        <v>19931</v>
      </c>
      <c r="W58" s="87">
        <f t="shared" si="29"/>
        <v>0</v>
      </c>
      <c r="X58" s="87">
        <f t="shared" si="30"/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f t="shared" si="31"/>
        <v>0</v>
      </c>
      <c r="AE58" s="87">
        <v>0</v>
      </c>
      <c r="AF58" s="88">
        <f t="shared" si="32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21027</v>
      </c>
      <c r="AN58" s="87">
        <v>0</v>
      </c>
      <c r="AO58" s="87">
        <f t="shared" si="33"/>
        <v>0</v>
      </c>
      <c r="AP58" s="87">
        <f t="shared" si="10"/>
        <v>0</v>
      </c>
      <c r="AQ58" s="87">
        <f t="shared" si="10"/>
        <v>0</v>
      </c>
      <c r="AR58" s="87">
        <f t="shared" si="10"/>
        <v>0</v>
      </c>
      <c r="AS58" s="87">
        <f t="shared" si="10"/>
        <v>0</v>
      </c>
      <c r="AT58" s="87">
        <f t="shared" si="11"/>
        <v>0</v>
      </c>
      <c r="AU58" s="87">
        <f t="shared" si="12"/>
        <v>0</v>
      </c>
      <c r="AV58" s="87">
        <f t="shared" si="12"/>
        <v>3832</v>
      </c>
      <c r="AW58" s="87">
        <f t="shared" si="13"/>
        <v>15012</v>
      </c>
      <c r="AX58" s="87">
        <f t="shared" si="14"/>
        <v>69</v>
      </c>
      <c r="AY58" s="87">
        <f t="shared" si="15"/>
        <v>8250</v>
      </c>
      <c r="AZ58" s="87">
        <f t="shared" si="16"/>
        <v>6042</v>
      </c>
      <c r="BA58" s="87">
        <f t="shared" si="35"/>
        <v>0</v>
      </c>
      <c r="BB58" s="87">
        <f t="shared" si="34"/>
        <v>2208</v>
      </c>
      <c r="BC58" s="87">
        <f t="shared" si="19"/>
        <v>0</v>
      </c>
      <c r="BD58" s="87">
        <f t="shared" si="20"/>
        <v>5483</v>
      </c>
      <c r="BE58" s="87">
        <f t="shared" si="21"/>
        <v>1210</v>
      </c>
      <c r="BF58" s="87">
        <f t="shared" si="21"/>
        <v>30595</v>
      </c>
      <c r="BG58" s="87">
        <f t="shared" si="22"/>
        <v>4919</v>
      </c>
      <c r="BH58" s="87">
        <f t="shared" si="23"/>
        <v>19931</v>
      </c>
    </row>
    <row r="59" spans="1:60" ht="13.5">
      <c r="A59" s="17" t="s">
        <v>302</v>
      </c>
      <c r="B59" s="76" t="s">
        <v>406</v>
      </c>
      <c r="C59" s="77" t="s">
        <v>407</v>
      </c>
      <c r="D59" s="87">
        <f t="shared" si="24"/>
        <v>0</v>
      </c>
      <c r="E59" s="87">
        <f t="shared" si="25"/>
        <v>0</v>
      </c>
      <c r="F59" s="87">
        <v>0</v>
      </c>
      <c r="G59" s="87">
        <v>0</v>
      </c>
      <c r="H59" s="87">
        <v>0</v>
      </c>
      <c r="I59" s="87">
        <v>0</v>
      </c>
      <c r="J59" s="87">
        <v>1339</v>
      </c>
      <c r="K59" s="87">
        <f t="shared" si="26"/>
        <v>7151</v>
      </c>
      <c r="L59" s="87">
        <v>1992</v>
      </c>
      <c r="M59" s="88">
        <f t="shared" si="27"/>
        <v>651</v>
      </c>
      <c r="N59" s="87">
        <v>563</v>
      </c>
      <c r="O59" s="87">
        <v>88</v>
      </c>
      <c r="P59" s="87">
        <v>0</v>
      </c>
      <c r="Q59" s="87">
        <v>0</v>
      </c>
      <c r="R59" s="87">
        <v>4508</v>
      </c>
      <c r="S59" s="87">
        <v>0</v>
      </c>
      <c r="T59" s="87">
        <v>3114</v>
      </c>
      <c r="U59" s="87">
        <v>1368</v>
      </c>
      <c r="V59" s="87">
        <f t="shared" si="28"/>
        <v>8519</v>
      </c>
      <c r="W59" s="87">
        <f t="shared" si="29"/>
        <v>0</v>
      </c>
      <c r="X59" s="87">
        <f t="shared" si="30"/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439</v>
      </c>
      <c r="AD59" s="87">
        <f t="shared" si="31"/>
        <v>4897</v>
      </c>
      <c r="AE59" s="87">
        <v>0</v>
      </c>
      <c r="AF59" s="88">
        <f t="shared" si="32"/>
        <v>109</v>
      </c>
      <c r="AG59" s="87">
        <v>109</v>
      </c>
      <c r="AH59" s="87">
        <v>0</v>
      </c>
      <c r="AI59" s="87">
        <v>0</v>
      </c>
      <c r="AJ59" s="87">
        <v>0</v>
      </c>
      <c r="AK59" s="87">
        <v>4788</v>
      </c>
      <c r="AL59" s="87">
        <v>0</v>
      </c>
      <c r="AM59" s="87">
        <v>5741</v>
      </c>
      <c r="AN59" s="87">
        <v>0</v>
      </c>
      <c r="AO59" s="87">
        <f t="shared" si="33"/>
        <v>4897</v>
      </c>
      <c r="AP59" s="87">
        <f t="shared" si="10"/>
        <v>0</v>
      </c>
      <c r="AQ59" s="87">
        <f t="shared" si="10"/>
        <v>0</v>
      </c>
      <c r="AR59" s="87">
        <f t="shared" si="10"/>
        <v>0</v>
      </c>
      <c r="AS59" s="87">
        <f t="shared" si="10"/>
        <v>0</v>
      </c>
      <c r="AT59" s="87">
        <f t="shared" si="11"/>
        <v>0</v>
      </c>
      <c r="AU59" s="87">
        <f t="shared" si="12"/>
        <v>0</v>
      </c>
      <c r="AV59" s="87">
        <f t="shared" si="12"/>
        <v>1778</v>
      </c>
      <c r="AW59" s="87">
        <f t="shared" si="13"/>
        <v>12048</v>
      </c>
      <c r="AX59" s="87">
        <f t="shared" si="14"/>
        <v>1992</v>
      </c>
      <c r="AY59" s="87">
        <f t="shared" si="15"/>
        <v>760</v>
      </c>
      <c r="AZ59" s="87">
        <f t="shared" si="16"/>
        <v>672</v>
      </c>
      <c r="BA59" s="87">
        <f t="shared" si="35"/>
        <v>88</v>
      </c>
      <c r="BB59" s="87">
        <f t="shared" si="34"/>
        <v>0</v>
      </c>
      <c r="BC59" s="87">
        <f t="shared" si="19"/>
        <v>0</v>
      </c>
      <c r="BD59" s="87">
        <f t="shared" si="20"/>
        <v>9296</v>
      </c>
      <c r="BE59" s="87">
        <f t="shared" si="21"/>
        <v>0</v>
      </c>
      <c r="BF59" s="87">
        <f t="shared" si="21"/>
        <v>8855</v>
      </c>
      <c r="BG59" s="87">
        <f t="shared" si="22"/>
        <v>1368</v>
      </c>
      <c r="BH59" s="87">
        <f t="shared" si="23"/>
        <v>13416</v>
      </c>
    </row>
    <row r="60" spans="1:60" ht="13.5">
      <c r="A60" s="17" t="s">
        <v>302</v>
      </c>
      <c r="B60" s="76" t="s">
        <v>408</v>
      </c>
      <c r="C60" s="77" t="s">
        <v>409</v>
      </c>
      <c r="D60" s="87">
        <f t="shared" si="24"/>
        <v>0</v>
      </c>
      <c r="E60" s="87">
        <f t="shared" si="25"/>
        <v>0</v>
      </c>
      <c r="F60" s="87">
        <v>0</v>
      </c>
      <c r="G60" s="87">
        <v>0</v>
      </c>
      <c r="H60" s="87">
        <v>0</v>
      </c>
      <c r="I60" s="87">
        <v>0</v>
      </c>
      <c r="J60" s="87">
        <v>5541</v>
      </c>
      <c r="K60" s="87">
        <f t="shared" si="26"/>
        <v>18503</v>
      </c>
      <c r="L60" s="87">
        <v>0</v>
      </c>
      <c r="M60" s="88">
        <f t="shared" si="27"/>
        <v>1278</v>
      </c>
      <c r="N60" s="87">
        <v>567</v>
      </c>
      <c r="O60" s="87">
        <v>0</v>
      </c>
      <c r="P60" s="87">
        <v>711</v>
      </c>
      <c r="Q60" s="87">
        <v>0</v>
      </c>
      <c r="R60" s="87">
        <v>17225</v>
      </c>
      <c r="S60" s="87">
        <v>0</v>
      </c>
      <c r="T60" s="87">
        <v>18417</v>
      </c>
      <c r="U60" s="87">
        <v>0</v>
      </c>
      <c r="V60" s="87">
        <f t="shared" si="28"/>
        <v>18503</v>
      </c>
      <c r="W60" s="87">
        <f t="shared" si="29"/>
        <v>0</v>
      </c>
      <c r="X60" s="87">
        <f t="shared" si="30"/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2597</v>
      </c>
      <c r="AD60" s="87">
        <f t="shared" si="31"/>
        <v>17525</v>
      </c>
      <c r="AE60" s="87">
        <v>0</v>
      </c>
      <c r="AF60" s="88">
        <f t="shared" si="32"/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17525</v>
      </c>
      <c r="AL60" s="87">
        <v>0</v>
      </c>
      <c r="AM60" s="87">
        <v>33952</v>
      </c>
      <c r="AN60" s="87">
        <v>0</v>
      </c>
      <c r="AO60" s="87">
        <f t="shared" si="33"/>
        <v>17525</v>
      </c>
      <c r="AP60" s="87">
        <f t="shared" si="10"/>
        <v>0</v>
      </c>
      <c r="AQ60" s="87">
        <f t="shared" si="10"/>
        <v>0</v>
      </c>
      <c r="AR60" s="87">
        <f t="shared" si="10"/>
        <v>0</v>
      </c>
      <c r="AS60" s="87">
        <f t="shared" si="10"/>
        <v>0</v>
      </c>
      <c r="AT60" s="87">
        <f t="shared" si="11"/>
        <v>0</v>
      </c>
      <c r="AU60" s="87">
        <f t="shared" si="12"/>
        <v>0</v>
      </c>
      <c r="AV60" s="87">
        <f t="shared" si="12"/>
        <v>8138</v>
      </c>
      <c r="AW60" s="87">
        <f t="shared" si="13"/>
        <v>36028</v>
      </c>
      <c r="AX60" s="87">
        <f t="shared" si="14"/>
        <v>0</v>
      </c>
      <c r="AY60" s="87">
        <f t="shared" si="15"/>
        <v>1278</v>
      </c>
      <c r="AZ60" s="87">
        <f t="shared" si="16"/>
        <v>567</v>
      </c>
      <c r="BA60" s="87">
        <f t="shared" si="35"/>
        <v>0</v>
      </c>
      <c r="BB60" s="87">
        <f t="shared" si="34"/>
        <v>711</v>
      </c>
      <c r="BC60" s="87">
        <f t="shared" si="19"/>
        <v>0</v>
      </c>
      <c r="BD60" s="87">
        <f t="shared" si="20"/>
        <v>34750</v>
      </c>
      <c r="BE60" s="87">
        <f t="shared" si="21"/>
        <v>0</v>
      </c>
      <c r="BF60" s="87">
        <f t="shared" si="21"/>
        <v>52369</v>
      </c>
      <c r="BG60" s="87">
        <f t="shared" si="22"/>
        <v>0</v>
      </c>
      <c r="BH60" s="87">
        <f t="shared" si="23"/>
        <v>36028</v>
      </c>
    </row>
    <row r="61" spans="1:60" ht="13.5">
      <c r="A61" s="17" t="s">
        <v>302</v>
      </c>
      <c r="B61" s="76" t="s">
        <v>410</v>
      </c>
      <c r="C61" s="77" t="s">
        <v>411</v>
      </c>
      <c r="D61" s="87">
        <f t="shared" si="24"/>
        <v>0</v>
      </c>
      <c r="E61" s="87">
        <f t="shared" si="25"/>
        <v>0</v>
      </c>
      <c r="F61" s="87">
        <v>0</v>
      </c>
      <c r="G61" s="87">
        <v>0</v>
      </c>
      <c r="H61" s="87">
        <v>0</v>
      </c>
      <c r="I61" s="87">
        <v>0</v>
      </c>
      <c r="J61" s="87">
        <v>1306</v>
      </c>
      <c r="K61" s="87">
        <f t="shared" si="26"/>
        <v>6710</v>
      </c>
      <c r="L61" s="87">
        <v>1018</v>
      </c>
      <c r="M61" s="88">
        <f t="shared" si="27"/>
        <v>2300</v>
      </c>
      <c r="N61" s="87">
        <v>2300</v>
      </c>
      <c r="O61" s="87">
        <v>0</v>
      </c>
      <c r="P61" s="87">
        <v>0</v>
      </c>
      <c r="Q61" s="87">
        <v>0</v>
      </c>
      <c r="R61" s="87">
        <v>3392</v>
      </c>
      <c r="S61" s="87">
        <v>0</v>
      </c>
      <c r="T61" s="87">
        <v>3108</v>
      </c>
      <c r="U61" s="87">
        <v>0</v>
      </c>
      <c r="V61" s="87">
        <f t="shared" si="28"/>
        <v>6710</v>
      </c>
      <c r="W61" s="87">
        <f t="shared" si="29"/>
        <v>0</v>
      </c>
      <c r="X61" s="87">
        <f t="shared" si="30"/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438</v>
      </c>
      <c r="AD61" s="87">
        <f t="shared" si="31"/>
        <v>4823</v>
      </c>
      <c r="AE61" s="87">
        <v>0</v>
      </c>
      <c r="AF61" s="88">
        <f t="shared" si="32"/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4823</v>
      </c>
      <c r="AL61" s="87">
        <v>0</v>
      </c>
      <c r="AM61" s="87">
        <v>5730</v>
      </c>
      <c r="AN61" s="87">
        <v>0</v>
      </c>
      <c r="AO61" s="87">
        <f t="shared" si="33"/>
        <v>4823</v>
      </c>
      <c r="AP61" s="87">
        <f t="shared" si="10"/>
        <v>0</v>
      </c>
      <c r="AQ61" s="87">
        <f t="shared" si="10"/>
        <v>0</v>
      </c>
      <c r="AR61" s="87">
        <f t="shared" si="10"/>
        <v>0</v>
      </c>
      <c r="AS61" s="87">
        <f t="shared" si="10"/>
        <v>0</v>
      </c>
      <c r="AT61" s="87">
        <f t="shared" si="11"/>
        <v>0</v>
      </c>
      <c r="AU61" s="87">
        <f t="shared" si="12"/>
        <v>0</v>
      </c>
      <c r="AV61" s="87">
        <f t="shared" si="12"/>
        <v>1744</v>
      </c>
      <c r="AW61" s="87">
        <f t="shared" si="13"/>
        <v>11533</v>
      </c>
      <c r="AX61" s="87">
        <f t="shared" si="14"/>
        <v>1018</v>
      </c>
      <c r="AY61" s="87">
        <f t="shared" si="15"/>
        <v>2300</v>
      </c>
      <c r="AZ61" s="87">
        <f t="shared" si="16"/>
        <v>2300</v>
      </c>
      <c r="BA61" s="87">
        <f t="shared" si="35"/>
        <v>0</v>
      </c>
      <c r="BB61" s="87">
        <f t="shared" si="34"/>
        <v>0</v>
      </c>
      <c r="BC61" s="87">
        <f t="shared" si="19"/>
        <v>0</v>
      </c>
      <c r="BD61" s="87">
        <f t="shared" si="20"/>
        <v>8215</v>
      </c>
      <c r="BE61" s="87">
        <f t="shared" si="21"/>
        <v>0</v>
      </c>
      <c r="BF61" s="87">
        <f t="shared" si="21"/>
        <v>8838</v>
      </c>
      <c r="BG61" s="87">
        <f t="shared" si="22"/>
        <v>0</v>
      </c>
      <c r="BH61" s="87">
        <f t="shared" si="23"/>
        <v>11533</v>
      </c>
    </row>
    <row r="62" spans="1:60" ht="13.5">
      <c r="A62" s="17" t="s">
        <v>302</v>
      </c>
      <c r="B62" s="76" t="s">
        <v>412</v>
      </c>
      <c r="C62" s="77" t="s">
        <v>413</v>
      </c>
      <c r="D62" s="87">
        <f t="shared" si="24"/>
        <v>0</v>
      </c>
      <c r="E62" s="87">
        <f t="shared" si="25"/>
        <v>0</v>
      </c>
      <c r="F62" s="87">
        <v>0</v>
      </c>
      <c r="G62" s="87">
        <v>0</v>
      </c>
      <c r="H62" s="87">
        <v>0</v>
      </c>
      <c r="I62" s="87">
        <v>0</v>
      </c>
      <c r="J62" s="87">
        <v>1252</v>
      </c>
      <c r="K62" s="87">
        <f t="shared" si="26"/>
        <v>4515</v>
      </c>
      <c r="L62" s="87">
        <v>956</v>
      </c>
      <c r="M62" s="88">
        <f t="shared" si="27"/>
        <v>174</v>
      </c>
      <c r="N62" s="87">
        <v>0</v>
      </c>
      <c r="O62" s="87">
        <v>0</v>
      </c>
      <c r="P62" s="87">
        <v>174</v>
      </c>
      <c r="Q62" s="87">
        <v>0</v>
      </c>
      <c r="R62" s="87">
        <v>3385</v>
      </c>
      <c r="S62" s="87">
        <v>0</v>
      </c>
      <c r="T62" s="87">
        <v>2890</v>
      </c>
      <c r="U62" s="87">
        <v>0</v>
      </c>
      <c r="V62" s="87">
        <f t="shared" si="28"/>
        <v>4515</v>
      </c>
      <c r="W62" s="87">
        <f t="shared" si="29"/>
        <v>0</v>
      </c>
      <c r="X62" s="87">
        <f t="shared" si="30"/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408</v>
      </c>
      <c r="AD62" s="87">
        <f t="shared" si="31"/>
        <v>2393</v>
      </c>
      <c r="AE62" s="87">
        <v>0</v>
      </c>
      <c r="AF62" s="88">
        <f t="shared" si="32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2393</v>
      </c>
      <c r="AL62" s="87">
        <v>0</v>
      </c>
      <c r="AM62" s="87">
        <v>5328</v>
      </c>
      <c r="AN62" s="87">
        <v>0</v>
      </c>
      <c r="AO62" s="87">
        <f t="shared" si="33"/>
        <v>2393</v>
      </c>
      <c r="AP62" s="87">
        <f t="shared" si="10"/>
        <v>0</v>
      </c>
      <c r="AQ62" s="87">
        <f t="shared" si="10"/>
        <v>0</v>
      </c>
      <c r="AR62" s="87">
        <f t="shared" si="10"/>
        <v>0</v>
      </c>
      <c r="AS62" s="87">
        <f t="shared" si="10"/>
        <v>0</v>
      </c>
      <c r="AT62" s="87">
        <f t="shared" si="11"/>
        <v>0</v>
      </c>
      <c r="AU62" s="87">
        <f t="shared" si="12"/>
        <v>0</v>
      </c>
      <c r="AV62" s="87">
        <f t="shared" si="12"/>
        <v>1660</v>
      </c>
      <c r="AW62" s="87">
        <f t="shared" si="13"/>
        <v>6908</v>
      </c>
      <c r="AX62" s="87">
        <f t="shared" si="14"/>
        <v>956</v>
      </c>
      <c r="AY62" s="87">
        <f t="shared" si="15"/>
        <v>174</v>
      </c>
      <c r="AZ62" s="87">
        <f t="shared" si="16"/>
        <v>0</v>
      </c>
      <c r="BA62" s="87">
        <f t="shared" si="35"/>
        <v>0</v>
      </c>
      <c r="BB62" s="87">
        <f t="shared" si="34"/>
        <v>174</v>
      </c>
      <c r="BC62" s="87">
        <f t="shared" si="19"/>
        <v>0</v>
      </c>
      <c r="BD62" s="87">
        <f t="shared" si="20"/>
        <v>5778</v>
      </c>
      <c r="BE62" s="87">
        <f t="shared" si="21"/>
        <v>0</v>
      </c>
      <c r="BF62" s="87">
        <f t="shared" si="21"/>
        <v>8218</v>
      </c>
      <c r="BG62" s="87">
        <f t="shared" si="22"/>
        <v>0</v>
      </c>
      <c r="BH62" s="87">
        <f t="shared" si="23"/>
        <v>6908</v>
      </c>
    </row>
    <row r="63" spans="1:60" ht="13.5">
      <c r="A63" s="17" t="s">
        <v>302</v>
      </c>
      <c r="B63" s="76" t="s">
        <v>414</v>
      </c>
      <c r="C63" s="77" t="s">
        <v>415</v>
      </c>
      <c r="D63" s="87">
        <f t="shared" si="24"/>
        <v>0</v>
      </c>
      <c r="E63" s="87">
        <f t="shared" si="25"/>
        <v>0</v>
      </c>
      <c r="F63" s="87">
        <v>0</v>
      </c>
      <c r="G63" s="87">
        <v>0</v>
      </c>
      <c r="H63" s="87">
        <v>0</v>
      </c>
      <c r="I63" s="87">
        <v>0</v>
      </c>
      <c r="J63" s="87">
        <v>2012</v>
      </c>
      <c r="K63" s="87">
        <f t="shared" si="26"/>
        <v>1472</v>
      </c>
      <c r="L63" s="87">
        <v>0</v>
      </c>
      <c r="M63" s="88">
        <f t="shared" si="27"/>
        <v>0</v>
      </c>
      <c r="N63" s="87">
        <v>0</v>
      </c>
      <c r="O63" s="87">
        <v>0</v>
      </c>
      <c r="P63" s="87">
        <v>0</v>
      </c>
      <c r="Q63" s="87">
        <v>0</v>
      </c>
      <c r="R63" s="87">
        <v>1472</v>
      </c>
      <c r="S63" s="87">
        <v>0</v>
      </c>
      <c r="T63" s="87">
        <v>17664</v>
      </c>
      <c r="U63" s="87">
        <v>0</v>
      </c>
      <c r="V63" s="87">
        <f t="shared" si="28"/>
        <v>1472</v>
      </c>
      <c r="W63" s="87">
        <f t="shared" si="29"/>
        <v>0</v>
      </c>
      <c r="X63" s="87">
        <f t="shared" si="30"/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f t="shared" si="31"/>
        <v>0</v>
      </c>
      <c r="AE63" s="87">
        <v>0</v>
      </c>
      <c r="AF63" s="88">
        <f t="shared" si="32"/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7">
        <v>11263</v>
      </c>
      <c r="AN63" s="87">
        <v>0</v>
      </c>
      <c r="AO63" s="87">
        <f t="shared" si="33"/>
        <v>0</v>
      </c>
      <c r="AP63" s="87">
        <f t="shared" si="10"/>
        <v>0</v>
      </c>
      <c r="AQ63" s="87">
        <f t="shared" si="10"/>
        <v>0</v>
      </c>
      <c r="AR63" s="87">
        <f t="shared" si="10"/>
        <v>0</v>
      </c>
      <c r="AS63" s="87">
        <f t="shared" si="10"/>
        <v>0</v>
      </c>
      <c r="AT63" s="87">
        <f t="shared" si="11"/>
        <v>0</v>
      </c>
      <c r="AU63" s="87">
        <f t="shared" si="12"/>
        <v>0</v>
      </c>
      <c r="AV63" s="87">
        <f t="shared" si="12"/>
        <v>2012</v>
      </c>
      <c r="AW63" s="87">
        <f t="shared" si="13"/>
        <v>1472</v>
      </c>
      <c r="AX63" s="87">
        <f t="shared" si="14"/>
        <v>0</v>
      </c>
      <c r="AY63" s="87">
        <f t="shared" si="15"/>
        <v>0</v>
      </c>
      <c r="AZ63" s="87">
        <f t="shared" si="16"/>
        <v>0</v>
      </c>
      <c r="BA63" s="87">
        <f t="shared" si="35"/>
        <v>0</v>
      </c>
      <c r="BB63" s="87">
        <f t="shared" si="34"/>
        <v>0</v>
      </c>
      <c r="BC63" s="87">
        <f t="shared" si="19"/>
        <v>0</v>
      </c>
      <c r="BD63" s="87">
        <f t="shared" si="20"/>
        <v>1472</v>
      </c>
      <c r="BE63" s="87">
        <f t="shared" si="21"/>
        <v>0</v>
      </c>
      <c r="BF63" s="87">
        <f t="shared" si="21"/>
        <v>28927</v>
      </c>
      <c r="BG63" s="87">
        <f t="shared" si="22"/>
        <v>0</v>
      </c>
      <c r="BH63" s="87">
        <f t="shared" si="23"/>
        <v>1472</v>
      </c>
    </row>
    <row r="64" spans="1:60" ht="13.5">
      <c r="A64" s="17" t="s">
        <v>302</v>
      </c>
      <c r="B64" s="76" t="s">
        <v>416</v>
      </c>
      <c r="C64" s="77" t="s">
        <v>417</v>
      </c>
      <c r="D64" s="87">
        <f t="shared" si="24"/>
        <v>301</v>
      </c>
      <c r="E64" s="87">
        <f t="shared" si="25"/>
        <v>301</v>
      </c>
      <c r="F64" s="87">
        <v>0</v>
      </c>
      <c r="G64" s="87">
        <v>0</v>
      </c>
      <c r="H64" s="87">
        <v>301</v>
      </c>
      <c r="I64" s="87">
        <v>0</v>
      </c>
      <c r="J64" s="87">
        <v>2747</v>
      </c>
      <c r="K64" s="87">
        <f t="shared" si="26"/>
        <v>13933</v>
      </c>
      <c r="L64" s="87">
        <v>1691</v>
      </c>
      <c r="M64" s="88">
        <f t="shared" si="27"/>
        <v>4646</v>
      </c>
      <c r="N64" s="87">
        <v>3794</v>
      </c>
      <c r="O64" s="87">
        <v>0</v>
      </c>
      <c r="P64" s="87">
        <v>852</v>
      </c>
      <c r="Q64" s="87">
        <v>0</v>
      </c>
      <c r="R64" s="87">
        <v>6939</v>
      </c>
      <c r="S64" s="87">
        <v>657</v>
      </c>
      <c r="T64" s="87">
        <v>6041</v>
      </c>
      <c r="U64" s="87">
        <v>912</v>
      </c>
      <c r="V64" s="87">
        <f t="shared" si="28"/>
        <v>15146</v>
      </c>
      <c r="W64" s="87">
        <f t="shared" si="29"/>
        <v>0</v>
      </c>
      <c r="X64" s="87">
        <f t="shared" si="30"/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f t="shared" si="31"/>
        <v>0</v>
      </c>
      <c r="AE64" s="87">
        <v>0</v>
      </c>
      <c r="AF64" s="88">
        <f t="shared" si="32"/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87">
        <v>14633</v>
      </c>
      <c r="AN64" s="87">
        <v>0</v>
      </c>
      <c r="AO64" s="87">
        <f t="shared" si="33"/>
        <v>0</v>
      </c>
      <c r="AP64" s="87">
        <f t="shared" si="10"/>
        <v>301</v>
      </c>
      <c r="AQ64" s="87">
        <f t="shared" si="10"/>
        <v>301</v>
      </c>
      <c r="AR64" s="87">
        <f t="shared" si="10"/>
        <v>0</v>
      </c>
      <c r="AS64" s="87">
        <f t="shared" si="10"/>
        <v>0</v>
      </c>
      <c r="AT64" s="87">
        <f t="shared" si="11"/>
        <v>301</v>
      </c>
      <c r="AU64" s="87">
        <f t="shared" si="12"/>
        <v>0</v>
      </c>
      <c r="AV64" s="87">
        <f t="shared" si="12"/>
        <v>2747</v>
      </c>
      <c r="AW64" s="87">
        <f t="shared" si="13"/>
        <v>13933</v>
      </c>
      <c r="AX64" s="87">
        <f t="shared" si="14"/>
        <v>1691</v>
      </c>
      <c r="AY64" s="87">
        <f t="shared" si="15"/>
        <v>4646</v>
      </c>
      <c r="AZ64" s="87">
        <f t="shared" si="16"/>
        <v>3794</v>
      </c>
      <c r="BA64" s="87">
        <f t="shared" si="35"/>
        <v>0</v>
      </c>
      <c r="BB64" s="87">
        <f t="shared" si="34"/>
        <v>852</v>
      </c>
      <c r="BC64" s="87">
        <f t="shared" si="19"/>
        <v>0</v>
      </c>
      <c r="BD64" s="87">
        <f t="shared" si="20"/>
        <v>6939</v>
      </c>
      <c r="BE64" s="87">
        <f t="shared" si="21"/>
        <v>657</v>
      </c>
      <c r="BF64" s="87">
        <f t="shared" si="21"/>
        <v>20674</v>
      </c>
      <c r="BG64" s="87">
        <f t="shared" si="22"/>
        <v>912</v>
      </c>
      <c r="BH64" s="87">
        <f t="shared" si="23"/>
        <v>15146</v>
      </c>
    </row>
    <row r="65" spans="1:60" ht="13.5">
      <c r="A65" s="17" t="s">
        <v>302</v>
      </c>
      <c r="B65" s="76" t="s">
        <v>15</v>
      </c>
      <c r="C65" s="77" t="s">
        <v>16</v>
      </c>
      <c r="D65" s="87">
        <f t="shared" si="24"/>
        <v>0</v>
      </c>
      <c r="E65" s="87">
        <f t="shared" si="25"/>
        <v>0</v>
      </c>
      <c r="F65" s="87">
        <v>0</v>
      </c>
      <c r="G65" s="87">
        <v>0</v>
      </c>
      <c r="H65" s="87">
        <v>0</v>
      </c>
      <c r="I65" s="87">
        <v>0</v>
      </c>
      <c r="J65" s="87">
        <v>1065</v>
      </c>
      <c r="K65" s="87">
        <f t="shared" si="26"/>
        <v>3374</v>
      </c>
      <c r="L65" s="87">
        <v>209</v>
      </c>
      <c r="M65" s="88">
        <f t="shared" si="27"/>
        <v>1629</v>
      </c>
      <c r="N65" s="87">
        <v>1629</v>
      </c>
      <c r="O65" s="87">
        <v>0</v>
      </c>
      <c r="P65" s="87">
        <v>0</v>
      </c>
      <c r="Q65" s="87">
        <v>0</v>
      </c>
      <c r="R65" s="87">
        <v>685</v>
      </c>
      <c r="S65" s="87">
        <v>851</v>
      </c>
      <c r="T65" s="87">
        <v>2329</v>
      </c>
      <c r="U65" s="87">
        <v>80</v>
      </c>
      <c r="V65" s="87">
        <f t="shared" si="28"/>
        <v>3454</v>
      </c>
      <c r="W65" s="87">
        <f t="shared" si="29"/>
        <v>0</v>
      </c>
      <c r="X65" s="87">
        <f t="shared" si="30"/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f t="shared" si="31"/>
        <v>0</v>
      </c>
      <c r="AE65" s="87">
        <v>0</v>
      </c>
      <c r="AF65" s="88">
        <f t="shared" si="32"/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6567</v>
      </c>
      <c r="AN65" s="87">
        <v>0</v>
      </c>
      <c r="AO65" s="87">
        <f t="shared" si="33"/>
        <v>0</v>
      </c>
      <c r="AP65" s="87">
        <f t="shared" si="10"/>
        <v>0</v>
      </c>
      <c r="AQ65" s="87">
        <f t="shared" si="10"/>
        <v>0</v>
      </c>
      <c r="AR65" s="87">
        <f t="shared" si="10"/>
        <v>0</v>
      </c>
      <c r="AS65" s="87">
        <f t="shared" si="10"/>
        <v>0</v>
      </c>
      <c r="AT65" s="87">
        <f t="shared" si="11"/>
        <v>0</v>
      </c>
      <c r="AU65" s="87">
        <f t="shared" si="12"/>
        <v>0</v>
      </c>
      <c r="AV65" s="87">
        <f t="shared" si="12"/>
        <v>1065</v>
      </c>
      <c r="AW65" s="87">
        <f t="shared" si="13"/>
        <v>3374</v>
      </c>
      <c r="AX65" s="87">
        <f t="shared" si="14"/>
        <v>209</v>
      </c>
      <c r="AY65" s="87">
        <f t="shared" si="15"/>
        <v>1629</v>
      </c>
      <c r="AZ65" s="87">
        <f t="shared" si="16"/>
        <v>1629</v>
      </c>
      <c r="BA65" s="87">
        <f t="shared" si="35"/>
        <v>0</v>
      </c>
      <c r="BB65" s="87">
        <f t="shared" si="34"/>
        <v>0</v>
      </c>
      <c r="BC65" s="87">
        <f t="shared" si="19"/>
        <v>0</v>
      </c>
      <c r="BD65" s="87">
        <f t="shared" si="20"/>
        <v>685</v>
      </c>
      <c r="BE65" s="87">
        <f t="shared" si="21"/>
        <v>851</v>
      </c>
      <c r="BF65" s="87">
        <f t="shared" si="21"/>
        <v>8896</v>
      </c>
      <c r="BG65" s="87">
        <f t="shared" si="22"/>
        <v>80</v>
      </c>
      <c r="BH65" s="87">
        <f t="shared" si="23"/>
        <v>3454</v>
      </c>
    </row>
    <row r="66" spans="1:60" ht="13.5">
      <c r="A66" s="17" t="s">
        <v>302</v>
      </c>
      <c r="B66" s="76" t="s">
        <v>17</v>
      </c>
      <c r="C66" s="77" t="s">
        <v>18</v>
      </c>
      <c r="D66" s="87">
        <f t="shared" si="24"/>
        <v>0</v>
      </c>
      <c r="E66" s="87">
        <f t="shared" si="25"/>
        <v>0</v>
      </c>
      <c r="F66" s="87">
        <v>0</v>
      </c>
      <c r="G66" s="87">
        <v>0</v>
      </c>
      <c r="H66" s="87">
        <v>0</v>
      </c>
      <c r="I66" s="87">
        <v>0</v>
      </c>
      <c r="J66" s="87">
        <v>1954</v>
      </c>
      <c r="K66" s="87">
        <f t="shared" si="26"/>
        <v>3096</v>
      </c>
      <c r="L66" s="87">
        <v>70</v>
      </c>
      <c r="M66" s="88">
        <f t="shared" si="27"/>
        <v>134</v>
      </c>
      <c r="N66" s="87">
        <v>134</v>
      </c>
      <c r="O66" s="87">
        <v>0</v>
      </c>
      <c r="P66" s="87">
        <v>0</v>
      </c>
      <c r="Q66" s="87">
        <v>0</v>
      </c>
      <c r="R66" s="87">
        <v>2892</v>
      </c>
      <c r="S66" s="87">
        <v>0</v>
      </c>
      <c r="T66" s="87">
        <v>7294</v>
      </c>
      <c r="U66" s="87">
        <v>0</v>
      </c>
      <c r="V66" s="87">
        <f t="shared" si="28"/>
        <v>3096</v>
      </c>
      <c r="W66" s="87">
        <f t="shared" si="29"/>
        <v>0</v>
      </c>
      <c r="X66" s="87">
        <f t="shared" si="30"/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f t="shared" si="31"/>
        <v>0</v>
      </c>
      <c r="AE66" s="87">
        <v>0</v>
      </c>
      <c r="AF66" s="88">
        <f t="shared" si="32"/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7">
        <v>17903</v>
      </c>
      <c r="AN66" s="87">
        <v>0</v>
      </c>
      <c r="AO66" s="87">
        <f t="shared" si="33"/>
        <v>0</v>
      </c>
      <c r="AP66" s="87">
        <f t="shared" si="10"/>
        <v>0</v>
      </c>
      <c r="AQ66" s="87">
        <f t="shared" si="10"/>
        <v>0</v>
      </c>
      <c r="AR66" s="87">
        <f t="shared" si="10"/>
        <v>0</v>
      </c>
      <c r="AS66" s="87">
        <f t="shared" si="10"/>
        <v>0</v>
      </c>
      <c r="AT66" s="87">
        <f t="shared" si="11"/>
        <v>0</v>
      </c>
      <c r="AU66" s="87">
        <f t="shared" si="12"/>
        <v>0</v>
      </c>
      <c r="AV66" s="87">
        <f t="shared" si="12"/>
        <v>1954</v>
      </c>
      <c r="AW66" s="87">
        <f t="shared" si="13"/>
        <v>3096</v>
      </c>
      <c r="AX66" s="87">
        <f t="shared" si="14"/>
        <v>70</v>
      </c>
      <c r="AY66" s="87">
        <f t="shared" si="15"/>
        <v>134</v>
      </c>
      <c r="AZ66" s="87">
        <f t="shared" si="16"/>
        <v>134</v>
      </c>
      <c r="BA66" s="87">
        <f t="shared" si="35"/>
        <v>0</v>
      </c>
      <c r="BB66" s="87">
        <f t="shared" si="34"/>
        <v>0</v>
      </c>
      <c r="BC66" s="87">
        <f t="shared" si="19"/>
        <v>0</v>
      </c>
      <c r="BD66" s="87">
        <f t="shared" si="20"/>
        <v>2892</v>
      </c>
      <c r="BE66" s="87">
        <f t="shared" si="21"/>
        <v>0</v>
      </c>
      <c r="BF66" s="87">
        <f t="shared" si="21"/>
        <v>25197</v>
      </c>
      <c r="BG66" s="87">
        <f t="shared" si="22"/>
        <v>0</v>
      </c>
      <c r="BH66" s="87">
        <f t="shared" si="23"/>
        <v>3096</v>
      </c>
    </row>
    <row r="67" spans="1:60" ht="13.5">
      <c r="A67" s="17" t="s">
        <v>302</v>
      </c>
      <c r="B67" s="76" t="s">
        <v>19</v>
      </c>
      <c r="C67" s="77" t="s">
        <v>20</v>
      </c>
      <c r="D67" s="87">
        <f t="shared" si="24"/>
        <v>0</v>
      </c>
      <c r="E67" s="87">
        <f t="shared" si="25"/>
        <v>0</v>
      </c>
      <c r="F67" s="87">
        <v>0</v>
      </c>
      <c r="G67" s="87">
        <v>0</v>
      </c>
      <c r="H67" s="87">
        <v>0</v>
      </c>
      <c r="I67" s="87">
        <v>0</v>
      </c>
      <c r="J67" s="87">
        <v>1797</v>
      </c>
      <c r="K67" s="87">
        <f t="shared" si="26"/>
        <v>7885</v>
      </c>
      <c r="L67" s="87">
        <v>411</v>
      </c>
      <c r="M67" s="88">
        <f t="shared" si="27"/>
        <v>2816</v>
      </c>
      <c r="N67" s="87">
        <v>1263</v>
      </c>
      <c r="O67" s="87">
        <v>0</v>
      </c>
      <c r="P67" s="87">
        <v>1553</v>
      </c>
      <c r="Q67" s="87">
        <v>0</v>
      </c>
      <c r="R67" s="87">
        <v>4658</v>
      </c>
      <c r="S67" s="87">
        <v>0</v>
      </c>
      <c r="T67" s="87">
        <v>3333</v>
      </c>
      <c r="U67" s="87">
        <v>0</v>
      </c>
      <c r="V67" s="87">
        <f t="shared" si="28"/>
        <v>7885</v>
      </c>
      <c r="W67" s="87">
        <f t="shared" si="29"/>
        <v>0</v>
      </c>
      <c r="X67" s="87">
        <f t="shared" si="30"/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f t="shared" si="31"/>
        <v>0</v>
      </c>
      <c r="AE67" s="87">
        <v>0</v>
      </c>
      <c r="AF67" s="88">
        <f t="shared" si="32"/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>
        <v>10183</v>
      </c>
      <c r="AN67" s="87">
        <v>0</v>
      </c>
      <c r="AO67" s="87">
        <f t="shared" si="33"/>
        <v>0</v>
      </c>
      <c r="AP67" s="87">
        <f t="shared" si="10"/>
        <v>0</v>
      </c>
      <c r="AQ67" s="87">
        <f t="shared" si="10"/>
        <v>0</v>
      </c>
      <c r="AR67" s="87">
        <f t="shared" si="10"/>
        <v>0</v>
      </c>
      <c r="AS67" s="87">
        <f t="shared" si="10"/>
        <v>0</v>
      </c>
      <c r="AT67" s="87">
        <f t="shared" si="11"/>
        <v>0</v>
      </c>
      <c r="AU67" s="87">
        <f t="shared" si="12"/>
        <v>0</v>
      </c>
      <c r="AV67" s="87">
        <f t="shared" si="12"/>
        <v>1797</v>
      </c>
      <c r="AW67" s="87">
        <f t="shared" si="13"/>
        <v>7885</v>
      </c>
      <c r="AX67" s="87">
        <f t="shared" si="14"/>
        <v>411</v>
      </c>
      <c r="AY67" s="87">
        <f t="shared" si="15"/>
        <v>2816</v>
      </c>
      <c r="AZ67" s="87">
        <f t="shared" si="16"/>
        <v>1263</v>
      </c>
      <c r="BA67" s="87">
        <f t="shared" si="35"/>
        <v>0</v>
      </c>
      <c r="BB67" s="87">
        <f t="shared" si="34"/>
        <v>1553</v>
      </c>
      <c r="BC67" s="87">
        <f t="shared" si="19"/>
        <v>0</v>
      </c>
      <c r="BD67" s="87">
        <f t="shared" si="20"/>
        <v>4658</v>
      </c>
      <c r="BE67" s="87">
        <f t="shared" si="21"/>
        <v>0</v>
      </c>
      <c r="BF67" s="87">
        <f t="shared" si="21"/>
        <v>13516</v>
      </c>
      <c r="BG67" s="87">
        <f t="shared" si="22"/>
        <v>0</v>
      </c>
      <c r="BH67" s="87">
        <f t="shared" si="23"/>
        <v>7885</v>
      </c>
    </row>
    <row r="68" spans="1:60" ht="13.5">
      <c r="A68" s="17" t="s">
        <v>302</v>
      </c>
      <c r="B68" s="76" t="s">
        <v>201</v>
      </c>
      <c r="C68" s="77" t="s">
        <v>202</v>
      </c>
      <c r="D68" s="87">
        <f t="shared" si="24"/>
        <v>0</v>
      </c>
      <c r="E68" s="87">
        <f t="shared" si="25"/>
        <v>0</v>
      </c>
      <c r="F68" s="87">
        <v>0</v>
      </c>
      <c r="G68" s="87">
        <v>0</v>
      </c>
      <c r="H68" s="87">
        <v>0</v>
      </c>
      <c r="I68" s="87">
        <v>0</v>
      </c>
      <c r="J68" s="87">
        <v>4270</v>
      </c>
      <c r="K68" s="87">
        <f t="shared" si="26"/>
        <v>23562</v>
      </c>
      <c r="L68" s="87">
        <v>0</v>
      </c>
      <c r="M68" s="88">
        <f t="shared" si="27"/>
        <v>1774</v>
      </c>
      <c r="N68" s="87">
        <v>284</v>
      </c>
      <c r="O68" s="87">
        <v>0</v>
      </c>
      <c r="P68" s="87">
        <v>1490</v>
      </c>
      <c r="Q68" s="87">
        <v>0</v>
      </c>
      <c r="R68" s="87">
        <v>21788</v>
      </c>
      <c r="S68" s="87">
        <v>0</v>
      </c>
      <c r="T68" s="87">
        <v>7124</v>
      </c>
      <c r="U68" s="87">
        <v>0</v>
      </c>
      <c r="V68" s="87">
        <f t="shared" si="28"/>
        <v>23562</v>
      </c>
      <c r="W68" s="87">
        <f t="shared" si="29"/>
        <v>0</v>
      </c>
      <c r="X68" s="87">
        <f t="shared" si="30"/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0</v>
      </c>
      <c r="AD68" s="87">
        <f t="shared" si="31"/>
        <v>0</v>
      </c>
      <c r="AE68" s="87">
        <v>0</v>
      </c>
      <c r="AF68" s="88">
        <f t="shared" si="32"/>
        <v>0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  <c r="AM68" s="87">
        <v>7991</v>
      </c>
      <c r="AN68" s="87">
        <v>0</v>
      </c>
      <c r="AO68" s="87">
        <f t="shared" si="33"/>
        <v>0</v>
      </c>
      <c r="AP68" s="87">
        <f t="shared" si="10"/>
        <v>0</v>
      </c>
      <c r="AQ68" s="87">
        <f t="shared" si="10"/>
        <v>0</v>
      </c>
      <c r="AR68" s="87">
        <f t="shared" si="10"/>
        <v>0</v>
      </c>
      <c r="AS68" s="87">
        <f t="shared" si="10"/>
        <v>0</v>
      </c>
      <c r="AT68" s="87">
        <f t="shared" si="11"/>
        <v>0</v>
      </c>
      <c r="AU68" s="87">
        <f t="shared" si="12"/>
        <v>0</v>
      </c>
      <c r="AV68" s="87">
        <f t="shared" si="12"/>
        <v>4270</v>
      </c>
      <c r="AW68" s="87">
        <f t="shared" si="13"/>
        <v>23562</v>
      </c>
      <c r="AX68" s="87">
        <f t="shared" si="14"/>
        <v>0</v>
      </c>
      <c r="AY68" s="87">
        <f t="shared" si="15"/>
        <v>1774</v>
      </c>
      <c r="AZ68" s="87">
        <f t="shared" si="16"/>
        <v>284</v>
      </c>
      <c r="BA68" s="87">
        <f t="shared" si="35"/>
        <v>0</v>
      </c>
      <c r="BB68" s="87">
        <f t="shared" si="34"/>
        <v>1490</v>
      </c>
      <c r="BC68" s="87">
        <f t="shared" si="19"/>
        <v>0</v>
      </c>
      <c r="BD68" s="87">
        <f t="shared" si="20"/>
        <v>21788</v>
      </c>
      <c r="BE68" s="87">
        <f t="shared" si="21"/>
        <v>0</v>
      </c>
      <c r="BF68" s="87">
        <f t="shared" si="21"/>
        <v>15115</v>
      </c>
      <c r="BG68" s="87">
        <f t="shared" si="22"/>
        <v>0</v>
      </c>
      <c r="BH68" s="87">
        <f t="shared" si="23"/>
        <v>23562</v>
      </c>
    </row>
    <row r="69" spans="1:60" ht="13.5">
      <c r="A69" s="17" t="s">
        <v>302</v>
      </c>
      <c r="B69" s="76" t="s">
        <v>203</v>
      </c>
      <c r="C69" s="77" t="s">
        <v>204</v>
      </c>
      <c r="D69" s="87">
        <f t="shared" si="24"/>
        <v>73523</v>
      </c>
      <c r="E69" s="87">
        <f t="shared" si="25"/>
        <v>73523</v>
      </c>
      <c r="F69" s="87">
        <v>0</v>
      </c>
      <c r="G69" s="87">
        <v>73523</v>
      </c>
      <c r="H69" s="87">
        <v>0</v>
      </c>
      <c r="I69" s="87">
        <v>0</v>
      </c>
      <c r="J69" s="87">
        <v>4298</v>
      </c>
      <c r="K69" s="87">
        <f t="shared" si="26"/>
        <v>45546</v>
      </c>
      <c r="L69" s="87">
        <v>0</v>
      </c>
      <c r="M69" s="88">
        <f t="shared" si="27"/>
        <v>9759</v>
      </c>
      <c r="N69" s="87">
        <v>2542</v>
      </c>
      <c r="O69" s="87">
        <v>6660</v>
      </c>
      <c r="P69" s="87">
        <v>557</v>
      </c>
      <c r="Q69" s="87">
        <v>0</v>
      </c>
      <c r="R69" s="87">
        <v>16803</v>
      </c>
      <c r="S69" s="87">
        <v>18984</v>
      </c>
      <c r="T69" s="87">
        <v>7008</v>
      </c>
      <c r="U69" s="87">
        <v>0</v>
      </c>
      <c r="V69" s="87">
        <f t="shared" si="28"/>
        <v>119069</v>
      </c>
      <c r="W69" s="87">
        <f t="shared" si="29"/>
        <v>0</v>
      </c>
      <c r="X69" s="87">
        <f t="shared" si="30"/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0</v>
      </c>
      <c r="AD69" s="87">
        <f t="shared" si="31"/>
        <v>0</v>
      </c>
      <c r="AE69" s="87">
        <v>0</v>
      </c>
      <c r="AF69" s="88">
        <f t="shared" si="32"/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7691</v>
      </c>
      <c r="AN69" s="87">
        <v>0</v>
      </c>
      <c r="AO69" s="87">
        <f t="shared" si="33"/>
        <v>0</v>
      </c>
      <c r="AP69" s="87">
        <f t="shared" si="10"/>
        <v>73523</v>
      </c>
      <c r="AQ69" s="87">
        <f t="shared" si="10"/>
        <v>73523</v>
      </c>
      <c r="AR69" s="87">
        <f t="shared" si="10"/>
        <v>0</v>
      </c>
      <c r="AS69" s="87">
        <f t="shared" si="10"/>
        <v>73523</v>
      </c>
      <c r="AT69" s="87">
        <f t="shared" si="11"/>
        <v>0</v>
      </c>
      <c r="AU69" s="87">
        <f t="shared" si="12"/>
        <v>0</v>
      </c>
      <c r="AV69" s="87">
        <f t="shared" si="12"/>
        <v>4298</v>
      </c>
      <c r="AW69" s="87">
        <f t="shared" si="13"/>
        <v>45546</v>
      </c>
      <c r="AX69" s="87">
        <f t="shared" si="14"/>
        <v>0</v>
      </c>
      <c r="AY69" s="87">
        <f t="shared" si="15"/>
        <v>9759</v>
      </c>
      <c r="AZ69" s="87">
        <f t="shared" si="16"/>
        <v>2542</v>
      </c>
      <c r="BA69" s="87">
        <f t="shared" si="35"/>
        <v>6660</v>
      </c>
      <c r="BB69" s="87">
        <f t="shared" si="34"/>
        <v>557</v>
      </c>
      <c r="BC69" s="87">
        <f t="shared" si="19"/>
        <v>0</v>
      </c>
      <c r="BD69" s="87">
        <f t="shared" si="20"/>
        <v>16803</v>
      </c>
      <c r="BE69" s="87">
        <f t="shared" si="21"/>
        <v>18984</v>
      </c>
      <c r="BF69" s="87">
        <f t="shared" si="21"/>
        <v>14699</v>
      </c>
      <c r="BG69" s="87">
        <f t="shared" si="22"/>
        <v>0</v>
      </c>
      <c r="BH69" s="87">
        <f t="shared" si="23"/>
        <v>119069</v>
      </c>
    </row>
    <row r="70" spans="1:60" ht="13.5">
      <c r="A70" s="17" t="s">
        <v>302</v>
      </c>
      <c r="B70" s="76" t="s">
        <v>205</v>
      </c>
      <c r="C70" s="77" t="s">
        <v>206</v>
      </c>
      <c r="D70" s="87">
        <f t="shared" si="24"/>
        <v>1665</v>
      </c>
      <c r="E70" s="87">
        <f t="shared" si="25"/>
        <v>1665</v>
      </c>
      <c r="F70" s="87">
        <v>0</v>
      </c>
      <c r="G70" s="87">
        <v>431</v>
      </c>
      <c r="H70" s="87">
        <v>1234</v>
      </c>
      <c r="I70" s="87">
        <v>0</v>
      </c>
      <c r="J70" s="87">
        <v>1444</v>
      </c>
      <c r="K70" s="87">
        <f t="shared" si="26"/>
        <v>18367</v>
      </c>
      <c r="L70" s="87">
        <v>0</v>
      </c>
      <c r="M70" s="88">
        <f t="shared" si="27"/>
        <v>0</v>
      </c>
      <c r="N70" s="87">
        <v>0</v>
      </c>
      <c r="O70" s="87">
        <v>0</v>
      </c>
      <c r="P70" s="87">
        <v>0</v>
      </c>
      <c r="Q70" s="87">
        <v>0</v>
      </c>
      <c r="R70" s="87">
        <v>13815</v>
      </c>
      <c r="S70" s="87">
        <v>4552</v>
      </c>
      <c r="T70" s="87">
        <v>0</v>
      </c>
      <c r="U70" s="87">
        <v>1479</v>
      </c>
      <c r="V70" s="87">
        <f t="shared" si="28"/>
        <v>21511</v>
      </c>
      <c r="W70" s="87">
        <f t="shared" si="29"/>
        <v>0</v>
      </c>
      <c r="X70" s="87">
        <f t="shared" si="30"/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0</v>
      </c>
      <c r="AD70" s="87">
        <f t="shared" si="31"/>
        <v>20256</v>
      </c>
      <c r="AE70" s="87">
        <v>0</v>
      </c>
      <c r="AF70" s="88">
        <f t="shared" si="32"/>
        <v>7705</v>
      </c>
      <c r="AG70" s="87">
        <v>7705</v>
      </c>
      <c r="AH70" s="87">
        <v>0</v>
      </c>
      <c r="AI70" s="87">
        <v>0</v>
      </c>
      <c r="AJ70" s="87">
        <v>0</v>
      </c>
      <c r="AK70" s="87">
        <v>12551</v>
      </c>
      <c r="AL70" s="87">
        <v>0</v>
      </c>
      <c r="AM70" s="87">
        <v>5061</v>
      </c>
      <c r="AN70" s="87">
        <v>0</v>
      </c>
      <c r="AO70" s="87">
        <f t="shared" si="33"/>
        <v>20256</v>
      </c>
      <c r="AP70" s="87">
        <f t="shared" si="10"/>
        <v>1665</v>
      </c>
      <c r="AQ70" s="87">
        <f t="shared" si="10"/>
        <v>1665</v>
      </c>
      <c r="AR70" s="87">
        <f t="shared" si="10"/>
        <v>0</v>
      </c>
      <c r="AS70" s="87">
        <f aca="true" t="shared" si="36" ref="AP70:AS126">G70+Z70</f>
        <v>431</v>
      </c>
      <c r="AT70" s="87">
        <f t="shared" si="11"/>
        <v>1234</v>
      </c>
      <c r="AU70" s="87">
        <f t="shared" si="12"/>
        <v>0</v>
      </c>
      <c r="AV70" s="87">
        <f t="shared" si="12"/>
        <v>1444</v>
      </c>
      <c r="AW70" s="87">
        <f t="shared" si="13"/>
        <v>38623</v>
      </c>
      <c r="AX70" s="87">
        <f t="shared" si="14"/>
        <v>0</v>
      </c>
      <c r="AY70" s="87">
        <f t="shared" si="15"/>
        <v>7705</v>
      </c>
      <c r="AZ70" s="87">
        <f t="shared" si="16"/>
        <v>7705</v>
      </c>
      <c r="BA70" s="87">
        <f t="shared" si="35"/>
        <v>0</v>
      </c>
      <c r="BB70" s="87">
        <f t="shared" si="34"/>
        <v>0</v>
      </c>
      <c r="BC70" s="87">
        <f t="shared" si="19"/>
        <v>0</v>
      </c>
      <c r="BD70" s="87">
        <f t="shared" si="20"/>
        <v>26366</v>
      </c>
      <c r="BE70" s="87">
        <f t="shared" si="21"/>
        <v>4552</v>
      </c>
      <c r="BF70" s="87">
        <f t="shared" si="21"/>
        <v>5061</v>
      </c>
      <c r="BG70" s="87">
        <f t="shared" si="22"/>
        <v>1479</v>
      </c>
      <c r="BH70" s="87">
        <f t="shared" si="23"/>
        <v>41767</v>
      </c>
    </row>
    <row r="71" spans="1:60" ht="13.5">
      <c r="A71" s="17" t="s">
        <v>302</v>
      </c>
      <c r="B71" s="76" t="s">
        <v>207</v>
      </c>
      <c r="C71" s="77" t="s">
        <v>208</v>
      </c>
      <c r="D71" s="87">
        <f t="shared" si="24"/>
        <v>1050</v>
      </c>
      <c r="E71" s="87">
        <f t="shared" si="25"/>
        <v>1050</v>
      </c>
      <c r="F71" s="87">
        <v>0</v>
      </c>
      <c r="G71" s="87">
        <v>0</v>
      </c>
      <c r="H71" s="87">
        <v>1050</v>
      </c>
      <c r="I71" s="87">
        <v>0</v>
      </c>
      <c r="J71" s="87">
        <v>1121</v>
      </c>
      <c r="K71" s="87">
        <f t="shared" si="26"/>
        <v>2840</v>
      </c>
      <c r="L71" s="87">
        <v>0</v>
      </c>
      <c r="M71" s="88">
        <f t="shared" si="27"/>
        <v>872</v>
      </c>
      <c r="N71" s="87">
        <v>0</v>
      </c>
      <c r="O71" s="87">
        <v>0</v>
      </c>
      <c r="P71" s="87">
        <v>872</v>
      </c>
      <c r="Q71" s="87">
        <v>0</v>
      </c>
      <c r="R71" s="87">
        <v>1701</v>
      </c>
      <c r="S71" s="87">
        <v>267</v>
      </c>
      <c r="T71" s="87">
        <v>2486</v>
      </c>
      <c r="U71" s="87">
        <v>1612</v>
      </c>
      <c r="V71" s="87">
        <f t="shared" si="28"/>
        <v>5502</v>
      </c>
      <c r="W71" s="87">
        <f t="shared" si="29"/>
        <v>0</v>
      </c>
      <c r="X71" s="87">
        <f t="shared" si="30"/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0</v>
      </c>
      <c r="AD71" s="87">
        <f t="shared" si="31"/>
        <v>0</v>
      </c>
      <c r="AE71" s="87">
        <v>0</v>
      </c>
      <c r="AF71" s="88">
        <f t="shared" si="32"/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>
        <v>7622</v>
      </c>
      <c r="AN71" s="87">
        <v>0</v>
      </c>
      <c r="AO71" s="87">
        <f t="shared" si="33"/>
        <v>0</v>
      </c>
      <c r="AP71" s="87">
        <f t="shared" si="36"/>
        <v>1050</v>
      </c>
      <c r="AQ71" s="87">
        <f t="shared" si="36"/>
        <v>1050</v>
      </c>
      <c r="AR71" s="87">
        <f t="shared" si="36"/>
        <v>0</v>
      </c>
      <c r="AS71" s="87">
        <f t="shared" si="36"/>
        <v>0</v>
      </c>
      <c r="AT71" s="87">
        <f aca="true" t="shared" si="37" ref="AT71:AT134">H71+AA71</f>
        <v>1050</v>
      </c>
      <c r="AU71" s="87">
        <f aca="true" t="shared" si="38" ref="AU71:AV134">I71+AB71</f>
        <v>0</v>
      </c>
      <c r="AV71" s="87">
        <f t="shared" si="38"/>
        <v>1121</v>
      </c>
      <c r="AW71" s="87">
        <f aca="true" t="shared" si="39" ref="AW71:AW134">K71+AD71</f>
        <v>2840</v>
      </c>
      <c r="AX71" s="87">
        <f aca="true" t="shared" si="40" ref="AX71:AX134">L71+AE71</f>
        <v>0</v>
      </c>
      <c r="AY71" s="87">
        <f aca="true" t="shared" si="41" ref="AY71:AY134">M71+AF71</f>
        <v>872</v>
      </c>
      <c r="AZ71" s="87">
        <f aca="true" t="shared" si="42" ref="AZ71:AZ134">N71+AG71</f>
        <v>0</v>
      </c>
      <c r="BA71" s="87">
        <f t="shared" si="35"/>
        <v>0</v>
      </c>
      <c r="BB71" s="87">
        <f t="shared" si="34"/>
        <v>872</v>
      </c>
      <c r="BC71" s="87">
        <f aca="true" t="shared" si="43" ref="BC71:BC134">Q71+AJ71</f>
        <v>0</v>
      </c>
      <c r="BD71" s="87">
        <f aca="true" t="shared" si="44" ref="BD71:BD134">R71+AK71</f>
        <v>1701</v>
      </c>
      <c r="BE71" s="87">
        <f aca="true" t="shared" si="45" ref="BE71:BF134">S71+AL71</f>
        <v>267</v>
      </c>
      <c r="BF71" s="87">
        <f t="shared" si="45"/>
        <v>10108</v>
      </c>
      <c r="BG71" s="87">
        <f aca="true" t="shared" si="46" ref="BG71:BG134">U71+AN71</f>
        <v>1612</v>
      </c>
      <c r="BH71" s="87">
        <f aca="true" t="shared" si="47" ref="BH71:BH134">V71+AO71</f>
        <v>5502</v>
      </c>
    </row>
    <row r="72" spans="1:60" ht="13.5">
      <c r="A72" s="17" t="s">
        <v>302</v>
      </c>
      <c r="B72" s="76" t="s">
        <v>209</v>
      </c>
      <c r="C72" s="77" t="s">
        <v>210</v>
      </c>
      <c r="D72" s="87">
        <f t="shared" si="24"/>
        <v>0</v>
      </c>
      <c r="E72" s="87">
        <f t="shared" si="25"/>
        <v>0</v>
      </c>
      <c r="F72" s="87">
        <v>0</v>
      </c>
      <c r="G72" s="87">
        <v>0</v>
      </c>
      <c r="H72" s="87">
        <v>0</v>
      </c>
      <c r="I72" s="87">
        <v>0</v>
      </c>
      <c r="J72" s="87">
        <v>1936</v>
      </c>
      <c r="K72" s="87">
        <f t="shared" si="26"/>
        <v>10645</v>
      </c>
      <c r="L72" s="87">
        <v>480</v>
      </c>
      <c r="M72" s="88">
        <f t="shared" si="27"/>
        <v>770</v>
      </c>
      <c r="N72" s="87">
        <v>218</v>
      </c>
      <c r="O72" s="87">
        <v>552</v>
      </c>
      <c r="P72" s="87">
        <v>0</v>
      </c>
      <c r="Q72" s="87">
        <v>0</v>
      </c>
      <c r="R72" s="87">
        <v>9395</v>
      </c>
      <c r="S72" s="87">
        <v>0</v>
      </c>
      <c r="T72" s="87">
        <v>3984</v>
      </c>
      <c r="U72" s="87">
        <v>3549</v>
      </c>
      <c r="V72" s="87">
        <f t="shared" si="28"/>
        <v>14194</v>
      </c>
      <c r="W72" s="87">
        <f t="shared" si="29"/>
        <v>0</v>
      </c>
      <c r="X72" s="87">
        <f t="shared" si="30"/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f t="shared" si="31"/>
        <v>0</v>
      </c>
      <c r="AE72" s="87">
        <v>0</v>
      </c>
      <c r="AF72" s="88">
        <f t="shared" si="32"/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>
        <v>20938</v>
      </c>
      <c r="AN72" s="87">
        <v>0</v>
      </c>
      <c r="AO72" s="87">
        <f t="shared" si="33"/>
        <v>0</v>
      </c>
      <c r="AP72" s="87">
        <f t="shared" si="36"/>
        <v>0</v>
      </c>
      <c r="AQ72" s="87">
        <f t="shared" si="36"/>
        <v>0</v>
      </c>
      <c r="AR72" s="87">
        <f t="shared" si="36"/>
        <v>0</v>
      </c>
      <c r="AS72" s="87">
        <f t="shared" si="36"/>
        <v>0</v>
      </c>
      <c r="AT72" s="87">
        <f t="shared" si="37"/>
        <v>0</v>
      </c>
      <c r="AU72" s="87">
        <f t="shared" si="38"/>
        <v>0</v>
      </c>
      <c r="AV72" s="87">
        <f t="shared" si="38"/>
        <v>1936</v>
      </c>
      <c r="AW72" s="87">
        <f t="shared" si="39"/>
        <v>10645</v>
      </c>
      <c r="AX72" s="87">
        <f t="shared" si="40"/>
        <v>480</v>
      </c>
      <c r="AY72" s="87">
        <f t="shared" si="41"/>
        <v>770</v>
      </c>
      <c r="AZ72" s="87">
        <f t="shared" si="42"/>
        <v>218</v>
      </c>
      <c r="BA72" s="87">
        <f t="shared" si="35"/>
        <v>552</v>
      </c>
      <c r="BB72" s="87">
        <f t="shared" si="34"/>
        <v>0</v>
      </c>
      <c r="BC72" s="87">
        <f t="shared" si="43"/>
        <v>0</v>
      </c>
      <c r="BD72" s="87">
        <f t="shared" si="44"/>
        <v>9395</v>
      </c>
      <c r="BE72" s="87">
        <f t="shared" si="45"/>
        <v>0</v>
      </c>
      <c r="BF72" s="87">
        <f t="shared" si="45"/>
        <v>24922</v>
      </c>
      <c r="BG72" s="87">
        <f t="shared" si="46"/>
        <v>3549</v>
      </c>
      <c r="BH72" s="87">
        <f t="shared" si="47"/>
        <v>14194</v>
      </c>
    </row>
    <row r="73" spans="1:60" ht="13.5">
      <c r="A73" s="17" t="s">
        <v>302</v>
      </c>
      <c r="B73" s="76" t="s">
        <v>211</v>
      </c>
      <c r="C73" s="77" t="s">
        <v>212</v>
      </c>
      <c r="D73" s="87">
        <f t="shared" si="24"/>
        <v>0</v>
      </c>
      <c r="E73" s="87">
        <f t="shared" si="25"/>
        <v>0</v>
      </c>
      <c r="F73" s="87">
        <v>0</v>
      </c>
      <c r="G73" s="87">
        <v>0</v>
      </c>
      <c r="H73" s="87">
        <v>0</v>
      </c>
      <c r="I73" s="87">
        <v>0</v>
      </c>
      <c r="J73" s="87">
        <v>11714</v>
      </c>
      <c r="K73" s="87">
        <f t="shared" si="26"/>
        <v>6201</v>
      </c>
      <c r="L73" s="87">
        <v>0</v>
      </c>
      <c r="M73" s="88">
        <f t="shared" si="27"/>
        <v>0</v>
      </c>
      <c r="N73" s="87">
        <v>0</v>
      </c>
      <c r="O73" s="87">
        <v>0</v>
      </c>
      <c r="P73" s="87">
        <v>0</v>
      </c>
      <c r="Q73" s="87">
        <v>0</v>
      </c>
      <c r="R73" s="87">
        <v>6201</v>
      </c>
      <c r="S73" s="87">
        <v>0</v>
      </c>
      <c r="T73" s="87">
        <v>104244</v>
      </c>
      <c r="U73" s="87">
        <v>0</v>
      </c>
      <c r="V73" s="87">
        <f t="shared" si="28"/>
        <v>6201</v>
      </c>
      <c r="W73" s="87">
        <f t="shared" si="29"/>
        <v>0</v>
      </c>
      <c r="X73" s="87">
        <f t="shared" si="30"/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1142</v>
      </c>
      <c r="AD73" s="87">
        <f t="shared" si="31"/>
        <v>0</v>
      </c>
      <c r="AE73" s="87">
        <v>0</v>
      </c>
      <c r="AF73" s="88">
        <f t="shared" si="32"/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31958</v>
      </c>
      <c r="AN73" s="87">
        <v>0</v>
      </c>
      <c r="AO73" s="87">
        <f t="shared" si="33"/>
        <v>0</v>
      </c>
      <c r="AP73" s="87">
        <f t="shared" si="36"/>
        <v>0</v>
      </c>
      <c r="AQ73" s="87">
        <f t="shared" si="36"/>
        <v>0</v>
      </c>
      <c r="AR73" s="87">
        <f t="shared" si="36"/>
        <v>0</v>
      </c>
      <c r="AS73" s="87">
        <f t="shared" si="36"/>
        <v>0</v>
      </c>
      <c r="AT73" s="87">
        <f t="shared" si="37"/>
        <v>0</v>
      </c>
      <c r="AU73" s="87">
        <f t="shared" si="38"/>
        <v>0</v>
      </c>
      <c r="AV73" s="87">
        <f t="shared" si="38"/>
        <v>12856</v>
      </c>
      <c r="AW73" s="87">
        <f t="shared" si="39"/>
        <v>6201</v>
      </c>
      <c r="AX73" s="87">
        <f t="shared" si="40"/>
        <v>0</v>
      </c>
      <c r="AY73" s="87">
        <f t="shared" si="41"/>
        <v>0</v>
      </c>
      <c r="AZ73" s="87">
        <f t="shared" si="42"/>
        <v>0</v>
      </c>
      <c r="BA73" s="87">
        <f t="shared" si="35"/>
        <v>0</v>
      </c>
      <c r="BB73" s="87">
        <f t="shared" si="34"/>
        <v>0</v>
      </c>
      <c r="BC73" s="87">
        <f t="shared" si="43"/>
        <v>0</v>
      </c>
      <c r="BD73" s="87">
        <f t="shared" si="44"/>
        <v>6201</v>
      </c>
      <c r="BE73" s="87">
        <f t="shared" si="45"/>
        <v>0</v>
      </c>
      <c r="BF73" s="87">
        <f t="shared" si="45"/>
        <v>136202</v>
      </c>
      <c r="BG73" s="87">
        <f t="shared" si="46"/>
        <v>0</v>
      </c>
      <c r="BH73" s="87">
        <f t="shared" si="47"/>
        <v>6201</v>
      </c>
    </row>
    <row r="74" spans="1:60" ht="13.5">
      <c r="A74" s="17" t="s">
        <v>302</v>
      </c>
      <c r="B74" s="76" t="s">
        <v>213</v>
      </c>
      <c r="C74" s="77" t="s">
        <v>214</v>
      </c>
      <c r="D74" s="87">
        <f t="shared" si="24"/>
        <v>0</v>
      </c>
      <c r="E74" s="87">
        <f t="shared" si="25"/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f t="shared" si="26"/>
        <v>66680</v>
      </c>
      <c r="L74" s="87">
        <v>35584</v>
      </c>
      <c r="M74" s="88">
        <f t="shared" si="27"/>
        <v>5006</v>
      </c>
      <c r="N74" s="87">
        <v>5006</v>
      </c>
      <c r="O74" s="87">
        <v>0</v>
      </c>
      <c r="P74" s="87">
        <v>0</v>
      </c>
      <c r="Q74" s="87">
        <v>0</v>
      </c>
      <c r="R74" s="87">
        <v>26090</v>
      </c>
      <c r="S74" s="87">
        <v>0</v>
      </c>
      <c r="T74" s="87">
        <v>45972</v>
      </c>
      <c r="U74" s="87">
        <v>2933</v>
      </c>
      <c r="V74" s="87">
        <f t="shared" si="28"/>
        <v>69613</v>
      </c>
      <c r="W74" s="87">
        <f t="shared" si="29"/>
        <v>0</v>
      </c>
      <c r="X74" s="87">
        <f t="shared" si="30"/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884</v>
      </c>
      <c r="AD74" s="87">
        <f t="shared" si="31"/>
        <v>0</v>
      </c>
      <c r="AE74" s="87">
        <v>0</v>
      </c>
      <c r="AF74" s="88">
        <f t="shared" si="32"/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0</v>
      </c>
      <c r="AL74" s="87">
        <v>0</v>
      </c>
      <c r="AM74" s="87">
        <v>24724</v>
      </c>
      <c r="AN74" s="87">
        <v>0</v>
      </c>
      <c r="AO74" s="87">
        <f t="shared" si="33"/>
        <v>0</v>
      </c>
      <c r="AP74" s="87">
        <f t="shared" si="36"/>
        <v>0</v>
      </c>
      <c r="AQ74" s="87">
        <f t="shared" si="36"/>
        <v>0</v>
      </c>
      <c r="AR74" s="87">
        <f t="shared" si="36"/>
        <v>0</v>
      </c>
      <c r="AS74" s="87">
        <f t="shared" si="36"/>
        <v>0</v>
      </c>
      <c r="AT74" s="87">
        <f t="shared" si="37"/>
        <v>0</v>
      </c>
      <c r="AU74" s="87">
        <f t="shared" si="38"/>
        <v>0</v>
      </c>
      <c r="AV74" s="87">
        <f t="shared" si="38"/>
        <v>884</v>
      </c>
      <c r="AW74" s="87">
        <f t="shared" si="39"/>
        <v>66680</v>
      </c>
      <c r="AX74" s="87">
        <f t="shared" si="40"/>
        <v>35584</v>
      </c>
      <c r="AY74" s="87">
        <f t="shared" si="41"/>
        <v>5006</v>
      </c>
      <c r="AZ74" s="87">
        <f t="shared" si="42"/>
        <v>5006</v>
      </c>
      <c r="BA74" s="87">
        <f t="shared" si="35"/>
        <v>0</v>
      </c>
      <c r="BB74" s="87">
        <f t="shared" si="34"/>
        <v>0</v>
      </c>
      <c r="BC74" s="87">
        <f t="shared" si="43"/>
        <v>0</v>
      </c>
      <c r="BD74" s="87">
        <f t="shared" si="44"/>
        <v>26090</v>
      </c>
      <c r="BE74" s="87">
        <f t="shared" si="45"/>
        <v>0</v>
      </c>
      <c r="BF74" s="87">
        <f t="shared" si="45"/>
        <v>70696</v>
      </c>
      <c r="BG74" s="87">
        <f t="shared" si="46"/>
        <v>2933</v>
      </c>
      <c r="BH74" s="87">
        <f t="shared" si="47"/>
        <v>69613</v>
      </c>
    </row>
    <row r="75" spans="1:60" ht="13.5">
      <c r="A75" s="17" t="s">
        <v>302</v>
      </c>
      <c r="B75" s="76" t="s">
        <v>215</v>
      </c>
      <c r="C75" s="77" t="s">
        <v>216</v>
      </c>
      <c r="D75" s="87">
        <f t="shared" si="24"/>
        <v>0</v>
      </c>
      <c r="E75" s="87">
        <f t="shared" si="25"/>
        <v>0</v>
      </c>
      <c r="F75" s="87">
        <v>0</v>
      </c>
      <c r="G75" s="87">
        <v>0</v>
      </c>
      <c r="H75" s="87">
        <v>0</v>
      </c>
      <c r="I75" s="87">
        <v>0</v>
      </c>
      <c r="J75" s="87">
        <v>0</v>
      </c>
      <c r="K75" s="87">
        <f t="shared" si="26"/>
        <v>51956</v>
      </c>
      <c r="L75" s="87">
        <v>8233</v>
      </c>
      <c r="M75" s="88">
        <f t="shared" si="27"/>
        <v>0</v>
      </c>
      <c r="N75" s="87">
        <v>0</v>
      </c>
      <c r="O75" s="87">
        <v>0</v>
      </c>
      <c r="P75" s="87">
        <v>0</v>
      </c>
      <c r="Q75" s="87">
        <v>0</v>
      </c>
      <c r="R75" s="87">
        <v>43723</v>
      </c>
      <c r="S75" s="87">
        <v>0</v>
      </c>
      <c r="T75" s="87">
        <v>36903</v>
      </c>
      <c r="U75" s="87">
        <v>0</v>
      </c>
      <c r="V75" s="87">
        <f t="shared" si="28"/>
        <v>51956</v>
      </c>
      <c r="W75" s="87">
        <f t="shared" si="29"/>
        <v>0</v>
      </c>
      <c r="X75" s="87">
        <f t="shared" si="30"/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699</v>
      </c>
      <c r="AD75" s="87">
        <f t="shared" si="31"/>
        <v>0</v>
      </c>
      <c r="AE75" s="87">
        <v>0</v>
      </c>
      <c r="AF75" s="88">
        <f t="shared" si="32"/>
        <v>0</v>
      </c>
      <c r="AG75" s="87">
        <v>0</v>
      </c>
      <c r="AH75" s="87">
        <v>0</v>
      </c>
      <c r="AI75" s="87">
        <v>0</v>
      </c>
      <c r="AJ75" s="87">
        <v>0</v>
      </c>
      <c r="AK75" s="87">
        <v>0</v>
      </c>
      <c r="AL75" s="87">
        <v>0</v>
      </c>
      <c r="AM75" s="87">
        <v>19571</v>
      </c>
      <c r="AN75" s="87">
        <v>0</v>
      </c>
      <c r="AO75" s="87">
        <f t="shared" si="33"/>
        <v>0</v>
      </c>
      <c r="AP75" s="87">
        <f t="shared" si="36"/>
        <v>0</v>
      </c>
      <c r="AQ75" s="87">
        <f t="shared" si="36"/>
        <v>0</v>
      </c>
      <c r="AR75" s="87">
        <f t="shared" si="36"/>
        <v>0</v>
      </c>
      <c r="AS75" s="87">
        <f t="shared" si="36"/>
        <v>0</v>
      </c>
      <c r="AT75" s="87">
        <f t="shared" si="37"/>
        <v>0</v>
      </c>
      <c r="AU75" s="87">
        <f t="shared" si="38"/>
        <v>0</v>
      </c>
      <c r="AV75" s="87">
        <f t="shared" si="38"/>
        <v>699</v>
      </c>
      <c r="AW75" s="87">
        <f t="shared" si="39"/>
        <v>51956</v>
      </c>
      <c r="AX75" s="87">
        <f t="shared" si="40"/>
        <v>8233</v>
      </c>
      <c r="AY75" s="87">
        <f t="shared" si="41"/>
        <v>0</v>
      </c>
      <c r="AZ75" s="87">
        <f t="shared" si="42"/>
        <v>0</v>
      </c>
      <c r="BA75" s="87">
        <f t="shared" si="35"/>
        <v>0</v>
      </c>
      <c r="BB75" s="87">
        <f t="shared" si="34"/>
        <v>0</v>
      </c>
      <c r="BC75" s="87">
        <f t="shared" si="43"/>
        <v>0</v>
      </c>
      <c r="BD75" s="87">
        <f t="shared" si="44"/>
        <v>43723</v>
      </c>
      <c r="BE75" s="87">
        <f t="shared" si="45"/>
        <v>0</v>
      </c>
      <c r="BF75" s="87">
        <f t="shared" si="45"/>
        <v>56474</v>
      </c>
      <c r="BG75" s="87">
        <f t="shared" si="46"/>
        <v>0</v>
      </c>
      <c r="BH75" s="87">
        <f t="shared" si="47"/>
        <v>51956</v>
      </c>
    </row>
    <row r="76" spans="1:60" ht="13.5">
      <c r="A76" s="17" t="s">
        <v>302</v>
      </c>
      <c r="B76" s="76" t="s">
        <v>217</v>
      </c>
      <c r="C76" s="77" t="s">
        <v>218</v>
      </c>
      <c r="D76" s="87">
        <f t="shared" si="24"/>
        <v>0</v>
      </c>
      <c r="E76" s="87">
        <f t="shared" si="25"/>
        <v>0</v>
      </c>
      <c r="F76" s="87">
        <v>0</v>
      </c>
      <c r="G76" s="87">
        <v>0</v>
      </c>
      <c r="H76" s="87">
        <v>0</v>
      </c>
      <c r="I76" s="87">
        <v>0</v>
      </c>
      <c r="J76" s="87">
        <v>6135</v>
      </c>
      <c r="K76" s="87">
        <f t="shared" si="26"/>
        <v>0</v>
      </c>
      <c r="L76" s="87">
        <v>0</v>
      </c>
      <c r="M76" s="88">
        <f t="shared" si="27"/>
        <v>0</v>
      </c>
      <c r="N76" s="87">
        <v>0</v>
      </c>
      <c r="O76" s="87">
        <v>0</v>
      </c>
      <c r="P76" s="87">
        <v>0</v>
      </c>
      <c r="Q76" s="87">
        <v>0</v>
      </c>
      <c r="R76" s="87">
        <v>0</v>
      </c>
      <c r="S76" s="87">
        <v>0</v>
      </c>
      <c r="T76" s="87">
        <v>48281</v>
      </c>
      <c r="U76" s="87">
        <v>0</v>
      </c>
      <c r="V76" s="87">
        <f t="shared" si="28"/>
        <v>0</v>
      </c>
      <c r="W76" s="87">
        <f t="shared" si="29"/>
        <v>0</v>
      </c>
      <c r="X76" s="87">
        <f t="shared" si="30"/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533</v>
      </c>
      <c r="AD76" s="87">
        <f t="shared" si="31"/>
        <v>0</v>
      </c>
      <c r="AE76" s="87">
        <v>0</v>
      </c>
      <c r="AF76" s="88">
        <f t="shared" si="32"/>
        <v>0</v>
      </c>
      <c r="AG76" s="87">
        <v>0</v>
      </c>
      <c r="AH76" s="87">
        <v>0</v>
      </c>
      <c r="AI76" s="87">
        <v>0</v>
      </c>
      <c r="AJ76" s="87">
        <v>0</v>
      </c>
      <c r="AK76" s="87">
        <v>0</v>
      </c>
      <c r="AL76" s="87">
        <v>0</v>
      </c>
      <c r="AM76" s="87">
        <v>14911</v>
      </c>
      <c r="AN76" s="87">
        <v>0</v>
      </c>
      <c r="AO76" s="87">
        <f t="shared" si="33"/>
        <v>0</v>
      </c>
      <c r="AP76" s="87">
        <f t="shared" si="36"/>
        <v>0</v>
      </c>
      <c r="AQ76" s="87">
        <f t="shared" si="36"/>
        <v>0</v>
      </c>
      <c r="AR76" s="87">
        <f t="shared" si="36"/>
        <v>0</v>
      </c>
      <c r="AS76" s="87">
        <f t="shared" si="36"/>
        <v>0</v>
      </c>
      <c r="AT76" s="87">
        <f t="shared" si="37"/>
        <v>0</v>
      </c>
      <c r="AU76" s="87">
        <f t="shared" si="38"/>
        <v>0</v>
      </c>
      <c r="AV76" s="87">
        <f t="shared" si="38"/>
        <v>6668</v>
      </c>
      <c r="AW76" s="87">
        <f t="shared" si="39"/>
        <v>0</v>
      </c>
      <c r="AX76" s="87">
        <f t="shared" si="40"/>
        <v>0</v>
      </c>
      <c r="AY76" s="87">
        <f t="shared" si="41"/>
        <v>0</v>
      </c>
      <c r="AZ76" s="87">
        <f t="shared" si="42"/>
        <v>0</v>
      </c>
      <c r="BA76" s="87">
        <f t="shared" si="35"/>
        <v>0</v>
      </c>
      <c r="BB76" s="87">
        <f t="shared" si="34"/>
        <v>0</v>
      </c>
      <c r="BC76" s="87">
        <f t="shared" si="43"/>
        <v>0</v>
      </c>
      <c r="BD76" s="87">
        <f t="shared" si="44"/>
        <v>0</v>
      </c>
      <c r="BE76" s="87">
        <f t="shared" si="45"/>
        <v>0</v>
      </c>
      <c r="BF76" s="87">
        <f t="shared" si="45"/>
        <v>63192</v>
      </c>
      <c r="BG76" s="87">
        <f t="shared" si="46"/>
        <v>0</v>
      </c>
      <c r="BH76" s="87">
        <f t="shared" si="47"/>
        <v>0</v>
      </c>
    </row>
    <row r="77" spans="1:60" ht="13.5">
      <c r="A77" s="17" t="s">
        <v>302</v>
      </c>
      <c r="B77" s="76" t="s">
        <v>219</v>
      </c>
      <c r="C77" s="77" t="s">
        <v>220</v>
      </c>
      <c r="D77" s="87">
        <f t="shared" si="24"/>
        <v>0</v>
      </c>
      <c r="E77" s="87">
        <f t="shared" si="25"/>
        <v>0</v>
      </c>
      <c r="F77" s="87">
        <v>0</v>
      </c>
      <c r="G77" s="87">
        <v>0</v>
      </c>
      <c r="H77" s="87">
        <v>0</v>
      </c>
      <c r="I77" s="87">
        <v>0</v>
      </c>
      <c r="J77" s="87">
        <v>6109</v>
      </c>
      <c r="K77" s="87">
        <f t="shared" si="26"/>
        <v>607</v>
      </c>
      <c r="L77" s="87">
        <v>0</v>
      </c>
      <c r="M77" s="88">
        <f t="shared" si="27"/>
        <v>0</v>
      </c>
      <c r="N77" s="87">
        <v>0</v>
      </c>
      <c r="O77" s="87">
        <v>0</v>
      </c>
      <c r="P77" s="87">
        <v>0</v>
      </c>
      <c r="Q77" s="87">
        <v>0</v>
      </c>
      <c r="R77" s="87">
        <v>607</v>
      </c>
      <c r="S77" s="87">
        <v>0</v>
      </c>
      <c r="T77" s="87">
        <v>45423</v>
      </c>
      <c r="U77" s="87">
        <v>0</v>
      </c>
      <c r="V77" s="87">
        <f t="shared" si="28"/>
        <v>607</v>
      </c>
      <c r="W77" s="87">
        <f t="shared" si="29"/>
        <v>0</v>
      </c>
      <c r="X77" s="87">
        <f t="shared" si="30"/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517</v>
      </c>
      <c r="AD77" s="87">
        <f t="shared" si="31"/>
        <v>0</v>
      </c>
      <c r="AE77" s="87">
        <v>0</v>
      </c>
      <c r="AF77" s="88">
        <f t="shared" si="32"/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14459</v>
      </c>
      <c r="AN77" s="87">
        <v>0</v>
      </c>
      <c r="AO77" s="87">
        <f t="shared" si="33"/>
        <v>0</v>
      </c>
      <c r="AP77" s="87">
        <f t="shared" si="36"/>
        <v>0</v>
      </c>
      <c r="AQ77" s="87">
        <f t="shared" si="36"/>
        <v>0</v>
      </c>
      <c r="AR77" s="87">
        <f t="shared" si="36"/>
        <v>0</v>
      </c>
      <c r="AS77" s="87">
        <f t="shared" si="36"/>
        <v>0</v>
      </c>
      <c r="AT77" s="87">
        <f t="shared" si="37"/>
        <v>0</v>
      </c>
      <c r="AU77" s="87">
        <f t="shared" si="38"/>
        <v>0</v>
      </c>
      <c r="AV77" s="87">
        <f t="shared" si="38"/>
        <v>6626</v>
      </c>
      <c r="AW77" s="87">
        <f t="shared" si="39"/>
        <v>607</v>
      </c>
      <c r="AX77" s="87">
        <f t="shared" si="40"/>
        <v>0</v>
      </c>
      <c r="AY77" s="87">
        <f t="shared" si="41"/>
        <v>0</v>
      </c>
      <c r="AZ77" s="87">
        <f t="shared" si="42"/>
        <v>0</v>
      </c>
      <c r="BA77" s="87">
        <f t="shared" si="35"/>
        <v>0</v>
      </c>
      <c r="BB77" s="87">
        <f t="shared" si="34"/>
        <v>0</v>
      </c>
      <c r="BC77" s="87">
        <f t="shared" si="43"/>
        <v>0</v>
      </c>
      <c r="BD77" s="87">
        <f t="shared" si="44"/>
        <v>607</v>
      </c>
      <c r="BE77" s="87">
        <f t="shared" si="45"/>
        <v>0</v>
      </c>
      <c r="BF77" s="87">
        <f t="shared" si="45"/>
        <v>59882</v>
      </c>
      <c r="BG77" s="87">
        <f t="shared" si="46"/>
        <v>0</v>
      </c>
      <c r="BH77" s="87">
        <f t="shared" si="47"/>
        <v>607</v>
      </c>
    </row>
    <row r="78" spans="1:60" ht="13.5">
      <c r="A78" s="17" t="s">
        <v>302</v>
      </c>
      <c r="B78" s="76" t="s">
        <v>221</v>
      </c>
      <c r="C78" s="77" t="s">
        <v>222</v>
      </c>
      <c r="D78" s="87">
        <f t="shared" si="24"/>
        <v>0</v>
      </c>
      <c r="E78" s="87">
        <f t="shared" si="25"/>
        <v>0</v>
      </c>
      <c r="F78" s="87">
        <v>0</v>
      </c>
      <c r="G78" s="87">
        <v>0</v>
      </c>
      <c r="H78" s="87">
        <v>0</v>
      </c>
      <c r="I78" s="87">
        <v>0</v>
      </c>
      <c r="J78" s="87">
        <v>4932</v>
      </c>
      <c r="K78" s="87">
        <f t="shared" si="26"/>
        <v>0</v>
      </c>
      <c r="L78" s="87">
        <v>0</v>
      </c>
      <c r="M78" s="88">
        <f t="shared" si="27"/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>
        <v>40393</v>
      </c>
      <c r="U78" s="87">
        <v>0</v>
      </c>
      <c r="V78" s="87">
        <f t="shared" si="28"/>
        <v>0</v>
      </c>
      <c r="W78" s="87">
        <f t="shared" si="29"/>
        <v>0</v>
      </c>
      <c r="X78" s="87">
        <f t="shared" si="30"/>
        <v>0</v>
      </c>
      <c r="Y78" s="87">
        <v>0</v>
      </c>
      <c r="Z78" s="87">
        <v>0</v>
      </c>
      <c r="AA78" s="87">
        <v>0</v>
      </c>
      <c r="AB78" s="87">
        <v>0</v>
      </c>
      <c r="AC78" s="87">
        <v>467</v>
      </c>
      <c r="AD78" s="87">
        <f t="shared" si="31"/>
        <v>0</v>
      </c>
      <c r="AE78" s="87">
        <v>0</v>
      </c>
      <c r="AF78" s="88">
        <f t="shared" si="32"/>
        <v>0</v>
      </c>
      <c r="AG78" s="87">
        <v>0</v>
      </c>
      <c r="AH78" s="87">
        <v>0</v>
      </c>
      <c r="AI78" s="87">
        <v>0</v>
      </c>
      <c r="AJ78" s="87">
        <v>0</v>
      </c>
      <c r="AK78" s="87">
        <v>0</v>
      </c>
      <c r="AL78" s="87">
        <v>0</v>
      </c>
      <c r="AM78" s="87">
        <v>13069</v>
      </c>
      <c r="AN78" s="87">
        <v>0</v>
      </c>
      <c r="AO78" s="87">
        <f t="shared" si="33"/>
        <v>0</v>
      </c>
      <c r="AP78" s="87">
        <f t="shared" si="36"/>
        <v>0</v>
      </c>
      <c r="AQ78" s="87">
        <f t="shared" si="36"/>
        <v>0</v>
      </c>
      <c r="AR78" s="87">
        <f t="shared" si="36"/>
        <v>0</v>
      </c>
      <c r="AS78" s="87">
        <f t="shared" si="36"/>
        <v>0</v>
      </c>
      <c r="AT78" s="87">
        <f t="shared" si="37"/>
        <v>0</v>
      </c>
      <c r="AU78" s="87">
        <f t="shared" si="38"/>
        <v>0</v>
      </c>
      <c r="AV78" s="87">
        <f t="shared" si="38"/>
        <v>5399</v>
      </c>
      <c r="AW78" s="87">
        <f t="shared" si="39"/>
        <v>0</v>
      </c>
      <c r="AX78" s="87">
        <f t="shared" si="40"/>
        <v>0</v>
      </c>
      <c r="AY78" s="87">
        <f t="shared" si="41"/>
        <v>0</v>
      </c>
      <c r="AZ78" s="87">
        <f t="shared" si="42"/>
        <v>0</v>
      </c>
      <c r="BA78" s="87">
        <f t="shared" si="35"/>
        <v>0</v>
      </c>
      <c r="BB78" s="87">
        <f t="shared" si="34"/>
        <v>0</v>
      </c>
      <c r="BC78" s="87">
        <f t="shared" si="43"/>
        <v>0</v>
      </c>
      <c r="BD78" s="87">
        <f t="shared" si="44"/>
        <v>0</v>
      </c>
      <c r="BE78" s="87">
        <f t="shared" si="45"/>
        <v>0</v>
      </c>
      <c r="BF78" s="87">
        <f t="shared" si="45"/>
        <v>53462</v>
      </c>
      <c r="BG78" s="87">
        <f t="shared" si="46"/>
        <v>0</v>
      </c>
      <c r="BH78" s="87">
        <f t="shared" si="47"/>
        <v>0</v>
      </c>
    </row>
    <row r="79" spans="1:60" ht="13.5">
      <c r="A79" s="17" t="s">
        <v>302</v>
      </c>
      <c r="B79" s="76" t="s">
        <v>223</v>
      </c>
      <c r="C79" s="77" t="s">
        <v>224</v>
      </c>
      <c r="D79" s="87">
        <f t="shared" si="24"/>
        <v>0</v>
      </c>
      <c r="E79" s="87">
        <f t="shared" si="25"/>
        <v>0</v>
      </c>
      <c r="F79" s="87">
        <v>0</v>
      </c>
      <c r="G79" s="87">
        <v>0</v>
      </c>
      <c r="H79" s="87">
        <v>0</v>
      </c>
      <c r="I79" s="87">
        <v>0</v>
      </c>
      <c r="J79" s="87">
        <v>4126</v>
      </c>
      <c r="K79" s="87">
        <f t="shared" si="26"/>
        <v>1074</v>
      </c>
      <c r="L79" s="87">
        <v>0</v>
      </c>
      <c r="M79" s="88">
        <f t="shared" si="27"/>
        <v>0</v>
      </c>
      <c r="N79" s="87">
        <v>0</v>
      </c>
      <c r="O79" s="87">
        <v>0</v>
      </c>
      <c r="P79" s="87">
        <v>0</v>
      </c>
      <c r="Q79" s="87">
        <v>0</v>
      </c>
      <c r="R79" s="87">
        <v>1074</v>
      </c>
      <c r="S79" s="87">
        <v>0</v>
      </c>
      <c r="T79" s="87">
        <v>32014</v>
      </c>
      <c r="U79" s="87">
        <v>0</v>
      </c>
      <c r="V79" s="87">
        <f t="shared" si="28"/>
        <v>1074</v>
      </c>
      <c r="W79" s="87">
        <f t="shared" si="29"/>
        <v>0</v>
      </c>
      <c r="X79" s="87">
        <f t="shared" si="30"/>
        <v>0</v>
      </c>
      <c r="Y79" s="87">
        <v>0</v>
      </c>
      <c r="Z79" s="87">
        <v>0</v>
      </c>
      <c r="AA79" s="87">
        <v>0</v>
      </c>
      <c r="AB79" s="87">
        <v>0</v>
      </c>
      <c r="AC79" s="87">
        <v>351</v>
      </c>
      <c r="AD79" s="87">
        <f t="shared" si="31"/>
        <v>0</v>
      </c>
      <c r="AE79" s="87">
        <v>0</v>
      </c>
      <c r="AF79" s="88">
        <f t="shared" si="32"/>
        <v>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0</v>
      </c>
      <c r="AM79" s="87">
        <v>9834</v>
      </c>
      <c r="AN79" s="87">
        <v>0</v>
      </c>
      <c r="AO79" s="87">
        <f t="shared" si="33"/>
        <v>0</v>
      </c>
      <c r="AP79" s="87">
        <f t="shared" si="36"/>
        <v>0</v>
      </c>
      <c r="AQ79" s="87">
        <f t="shared" si="36"/>
        <v>0</v>
      </c>
      <c r="AR79" s="87">
        <f t="shared" si="36"/>
        <v>0</v>
      </c>
      <c r="AS79" s="87">
        <f t="shared" si="36"/>
        <v>0</v>
      </c>
      <c r="AT79" s="87">
        <f t="shared" si="37"/>
        <v>0</v>
      </c>
      <c r="AU79" s="87">
        <f t="shared" si="38"/>
        <v>0</v>
      </c>
      <c r="AV79" s="87">
        <f t="shared" si="38"/>
        <v>4477</v>
      </c>
      <c r="AW79" s="87">
        <f t="shared" si="39"/>
        <v>1074</v>
      </c>
      <c r="AX79" s="87">
        <f t="shared" si="40"/>
        <v>0</v>
      </c>
      <c r="AY79" s="87">
        <f t="shared" si="41"/>
        <v>0</v>
      </c>
      <c r="AZ79" s="87">
        <f t="shared" si="42"/>
        <v>0</v>
      </c>
      <c r="BA79" s="87">
        <f t="shared" si="35"/>
        <v>0</v>
      </c>
      <c r="BB79" s="87">
        <f t="shared" si="34"/>
        <v>0</v>
      </c>
      <c r="BC79" s="87">
        <f t="shared" si="43"/>
        <v>0</v>
      </c>
      <c r="BD79" s="87">
        <f t="shared" si="44"/>
        <v>1074</v>
      </c>
      <c r="BE79" s="87">
        <f t="shared" si="45"/>
        <v>0</v>
      </c>
      <c r="BF79" s="87">
        <f t="shared" si="45"/>
        <v>41848</v>
      </c>
      <c r="BG79" s="87">
        <f t="shared" si="46"/>
        <v>0</v>
      </c>
      <c r="BH79" s="87">
        <f t="shared" si="47"/>
        <v>1074</v>
      </c>
    </row>
    <row r="80" spans="1:60" ht="13.5">
      <c r="A80" s="17" t="s">
        <v>302</v>
      </c>
      <c r="B80" s="76" t="s">
        <v>225</v>
      </c>
      <c r="C80" s="77" t="s">
        <v>226</v>
      </c>
      <c r="D80" s="87">
        <f t="shared" si="24"/>
        <v>0</v>
      </c>
      <c r="E80" s="87">
        <f t="shared" si="25"/>
        <v>0</v>
      </c>
      <c r="F80" s="87">
        <v>0</v>
      </c>
      <c r="G80" s="87">
        <v>0</v>
      </c>
      <c r="H80" s="87">
        <v>0</v>
      </c>
      <c r="I80" s="87">
        <v>0</v>
      </c>
      <c r="J80" s="87">
        <v>4138</v>
      </c>
      <c r="K80" s="87">
        <f t="shared" si="26"/>
        <v>605</v>
      </c>
      <c r="L80" s="87">
        <v>0</v>
      </c>
      <c r="M80" s="88">
        <f t="shared" si="27"/>
        <v>605</v>
      </c>
      <c r="N80" s="87">
        <v>605</v>
      </c>
      <c r="O80" s="87">
        <v>0</v>
      </c>
      <c r="P80" s="87">
        <v>0</v>
      </c>
      <c r="Q80" s="87">
        <v>0</v>
      </c>
      <c r="R80" s="87">
        <v>0</v>
      </c>
      <c r="S80" s="87">
        <v>0</v>
      </c>
      <c r="T80" s="87">
        <v>30802</v>
      </c>
      <c r="U80" s="87">
        <v>0</v>
      </c>
      <c r="V80" s="87">
        <f t="shared" si="28"/>
        <v>605</v>
      </c>
      <c r="W80" s="87">
        <f t="shared" si="29"/>
        <v>0</v>
      </c>
      <c r="X80" s="87">
        <f t="shared" si="30"/>
        <v>0</v>
      </c>
      <c r="Y80" s="87">
        <v>0</v>
      </c>
      <c r="Z80" s="87">
        <v>0</v>
      </c>
      <c r="AA80" s="87">
        <v>0</v>
      </c>
      <c r="AB80" s="87">
        <v>0</v>
      </c>
      <c r="AC80" s="87">
        <v>279</v>
      </c>
      <c r="AD80" s="87">
        <f t="shared" si="31"/>
        <v>0</v>
      </c>
      <c r="AE80" s="87">
        <v>0</v>
      </c>
      <c r="AF80" s="88">
        <f t="shared" si="32"/>
        <v>0</v>
      </c>
      <c r="AG80" s="87">
        <v>0</v>
      </c>
      <c r="AH80" s="87">
        <v>0</v>
      </c>
      <c r="AI80" s="87">
        <v>0</v>
      </c>
      <c r="AJ80" s="87">
        <v>0</v>
      </c>
      <c r="AK80" s="87">
        <v>0</v>
      </c>
      <c r="AL80" s="87">
        <v>0</v>
      </c>
      <c r="AM80" s="87">
        <v>7802</v>
      </c>
      <c r="AN80" s="87">
        <v>0</v>
      </c>
      <c r="AO80" s="87">
        <f t="shared" si="33"/>
        <v>0</v>
      </c>
      <c r="AP80" s="87">
        <f t="shared" si="36"/>
        <v>0</v>
      </c>
      <c r="AQ80" s="87">
        <f t="shared" si="36"/>
        <v>0</v>
      </c>
      <c r="AR80" s="87">
        <f t="shared" si="36"/>
        <v>0</v>
      </c>
      <c r="AS80" s="87">
        <f t="shared" si="36"/>
        <v>0</v>
      </c>
      <c r="AT80" s="87">
        <f t="shared" si="37"/>
        <v>0</v>
      </c>
      <c r="AU80" s="87">
        <f t="shared" si="38"/>
        <v>0</v>
      </c>
      <c r="AV80" s="87">
        <f t="shared" si="38"/>
        <v>4417</v>
      </c>
      <c r="AW80" s="87">
        <f t="shared" si="39"/>
        <v>605</v>
      </c>
      <c r="AX80" s="87">
        <f t="shared" si="40"/>
        <v>0</v>
      </c>
      <c r="AY80" s="87">
        <f t="shared" si="41"/>
        <v>605</v>
      </c>
      <c r="AZ80" s="87">
        <f t="shared" si="42"/>
        <v>605</v>
      </c>
      <c r="BA80" s="87">
        <f t="shared" si="35"/>
        <v>0</v>
      </c>
      <c r="BB80" s="87">
        <f t="shared" si="34"/>
        <v>0</v>
      </c>
      <c r="BC80" s="87">
        <f t="shared" si="43"/>
        <v>0</v>
      </c>
      <c r="BD80" s="87">
        <f t="shared" si="44"/>
        <v>0</v>
      </c>
      <c r="BE80" s="87">
        <f t="shared" si="45"/>
        <v>0</v>
      </c>
      <c r="BF80" s="87">
        <f t="shared" si="45"/>
        <v>38604</v>
      </c>
      <c r="BG80" s="87">
        <f t="shared" si="46"/>
        <v>0</v>
      </c>
      <c r="BH80" s="87">
        <f t="shared" si="47"/>
        <v>605</v>
      </c>
    </row>
    <row r="81" spans="1:60" ht="13.5">
      <c r="A81" s="17" t="s">
        <v>302</v>
      </c>
      <c r="B81" s="76" t="s">
        <v>227</v>
      </c>
      <c r="C81" s="77" t="s">
        <v>228</v>
      </c>
      <c r="D81" s="87">
        <f t="shared" si="24"/>
        <v>0</v>
      </c>
      <c r="E81" s="87">
        <f t="shared" si="25"/>
        <v>0</v>
      </c>
      <c r="F81" s="87">
        <v>0</v>
      </c>
      <c r="G81" s="87">
        <v>0</v>
      </c>
      <c r="H81" s="87">
        <v>0</v>
      </c>
      <c r="I81" s="87">
        <v>0</v>
      </c>
      <c r="J81" s="87">
        <v>3186</v>
      </c>
      <c r="K81" s="87">
        <f t="shared" si="26"/>
        <v>755</v>
      </c>
      <c r="L81" s="87">
        <v>0</v>
      </c>
      <c r="M81" s="88">
        <f t="shared" si="27"/>
        <v>0</v>
      </c>
      <c r="N81" s="87">
        <v>0</v>
      </c>
      <c r="O81" s="87">
        <v>0</v>
      </c>
      <c r="P81" s="87">
        <v>0</v>
      </c>
      <c r="Q81" s="87">
        <v>0</v>
      </c>
      <c r="R81" s="87">
        <v>755</v>
      </c>
      <c r="S81" s="87">
        <v>0</v>
      </c>
      <c r="T81" s="87">
        <v>27270</v>
      </c>
      <c r="U81" s="87">
        <v>0</v>
      </c>
      <c r="V81" s="87">
        <f t="shared" si="28"/>
        <v>755</v>
      </c>
      <c r="W81" s="87">
        <f t="shared" si="29"/>
        <v>0</v>
      </c>
      <c r="X81" s="87">
        <f t="shared" si="30"/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212</v>
      </c>
      <c r="AD81" s="87">
        <f t="shared" si="31"/>
        <v>0</v>
      </c>
      <c r="AE81" s="87">
        <v>0</v>
      </c>
      <c r="AF81" s="88">
        <f t="shared" si="32"/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5940</v>
      </c>
      <c r="AN81" s="87">
        <v>0</v>
      </c>
      <c r="AO81" s="87">
        <f t="shared" si="33"/>
        <v>0</v>
      </c>
      <c r="AP81" s="87">
        <f t="shared" si="36"/>
        <v>0</v>
      </c>
      <c r="AQ81" s="87">
        <f t="shared" si="36"/>
        <v>0</v>
      </c>
      <c r="AR81" s="87">
        <f t="shared" si="36"/>
        <v>0</v>
      </c>
      <c r="AS81" s="87">
        <f t="shared" si="36"/>
        <v>0</v>
      </c>
      <c r="AT81" s="87">
        <f t="shared" si="37"/>
        <v>0</v>
      </c>
      <c r="AU81" s="87">
        <f t="shared" si="38"/>
        <v>0</v>
      </c>
      <c r="AV81" s="87">
        <f t="shared" si="38"/>
        <v>3398</v>
      </c>
      <c r="AW81" s="87">
        <f t="shared" si="39"/>
        <v>755</v>
      </c>
      <c r="AX81" s="87">
        <f t="shared" si="40"/>
        <v>0</v>
      </c>
      <c r="AY81" s="87">
        <f t="shared" si="41"/>
        <v>0</v>
      </c>
      <c r="AZ81" s="87">
        <f t="shared" si="42"/>
        <v>0</v>
      </c>
      <c r="BA81" s="87">
        <f t="shared" si="35"/>
        <v>0</v>
      </c>
      <c r="BB81" s="87">
        <f t="shared" si="34"/>
        <v>0</v>
      </c>
      <c r="BC81" s="87">
        <f t="shared" si="43"/>
        <v>0</v>
      </c>
      <c r="BD81" s="87">
        <f t="shared" si="44"/>
        <v>755</v>
      </c>
      <c r="BE81" s="87">
        <f t="shared" si="45"/>
        <v>0</v>
      </c>
      <c r="BF81" s="87">
        <f t="shared" si="45"/>
        <v>33210</v>
      </c>
      <c r="BG81" s="87">
        <f t="shared" si="46"/>
        <v>0</v>
      </c>
      <c r="BH81" s="87">
        <f t="shared" si="47"/>
        <v>755</v>
      </c>
    </row>
    <row r="82" spans="1:60" ht="13.5">
      <c r="A82" s="17" t="s">
        <v>302</v>
      </c>
      <c r="B82" s="76" t="s">
        <v>229</v>
      </c>
      <c r="C82" s="77" t="s">
        <v>230</v>
      </c>
      <c r="D82" s="87">
        <f t="shared" si="24"/>
        <v>0</v>
      </c>
      <c r="E82" s="87">
        <f t="shared" si="25"/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f t="shared" si="26"/>
        <v>20992</v>
      </c>
      <c r="L82" s="87">
        <v>0</v>
      </c>
      <c r="M82" s="88">
        <f t="shared" si="27"/>
        <v>1618</v>
      </c>
      <c r="N82" s="87">
        <v>1618</v>
      </c>
      <c r="O82" s="87">
        <v>0</v>
      </c>
      <c r="P82" s="87">
        <v>0</v>
      </c>
      <c r="Q82" s="87">
        <v>0</v>
      </c>
      <c r="R82" s="87">
        <v>19374</v>
      </c>
      <c r="S82" s="87">
        <v>0</v>
      </c>
      <c r="T82" s="87">
        <v>32126</v>
      </c>
      <c r="U82" s="87">
        <v>897</v>
      </c>
      <c r="V82" s="87">
        <f t="shared" si="28"/>
        <v>21889</v>
      </c>
      <c r="W82" s="87">
        <f t="shared" si="29"/>
        <v>0</v>
      </c>
      <c r="X82" s="87">
        <f t="shared" si="30"/>
        <v>0</v>
      </c>
      <c r="Y82" s="87">
        <v>0</v>
      </c>
      <c r="Z82" s="87">
        <v>0</v>
      </c>
      <c r="AA82" s="87">
        <v>0</v>
      </c>
      <c r="AB82" s="87">
        <v>0</v>
      </c>
      <c r="AC82" s="87">
        <v>678</v>
      </c>
      <c r="AD82" s="87">
        <f t="shared" si="31"/>
        <v>0</v>
      </c>
      <c r="AE82" s="87">
        <v>0</v>
      </c>
      <c r="AF82" s="88">
        <f t="shared" si="32"/>
        <v>0</v>
      </c>
      <c r="AG82" s="87">
        <v>0</v>
      </c>
      <c r="AH82" s="87">
        <v>0</v>
      </c>
      <c r="AI82" s="87">
        <v>0</v>
      </c>
      <c r="AJ82" s="87">
        <v>0</v>
      </c>
      <c r="AK82" s="87">
        <v>0</v>
      </c>
      <c r="AL82" s="87">
        <v>0</v>
      </c>
      <c r="AM82" s="87">
        <v>18970</v>
      </c>
      <c r="AN82" s="87">
        <v>0</v>
      </c>
      <c r="AO82" s="87">
        <f t="shared" si="33"/>
        <v>0</v>
      </c>
      <c r="AP82" s="87">
        <f t="shared" si="36"/>
        <v>0</v>
      </c>
      <c r="AQ82" s="87">
        <f t="shared" si="36"/>
        <v>0</v>
      </c>
      <c r="AR82" s="87">
        <f t="shared" si="36"/>
        <v>0</v>
      </c>
      <c r="AS82" s="87">
        <f t="shared" si="36"/>
        <v>0</v>
      </c>
      <c r="AT82" s="87">
        <f t="shared" si="37"/>
        <v>0</v>
      </c>
      <c r="AU82" s="87">
        <f t="shared" si="38"/>
        <v>0</v>
      </c>
      <c r="AV82" s="87">
        <f t="shared" si="38"/>
        <v>678</v>
      </c>
      <c r="AW82" s="87">
        <f t="shared" si="39"/>
        <v>20992</v>
      </c>
      <c r="AX82" s="87">
        <f t="shared" si="40"/>
        <v>0</v>
      </c>
      <c r="AY82" s="87">
        <f t="shared" si="41"/>
        <v>1618</v>
      </c>
      <c r="AZ82" s="87">
        <f t="shared" si="42"/>
        <v>1618</v>
      </c>
      <c r="BA82" s="87">
        <f t="shared" si="35"/>
        <v>0</v>
      </c>
      <c r="BB82" s="87">
        <f t="shared" si="34"/>
        <v>0</v>
      </c>
      <c r="BC82" s="87">
        <f t="shared" si="43"/>
        <v>0</v>
      </c>
      <c r="BD82" s="87">
        <f t="shared" si="44"/>
        <v>19374</v>
      </c>
      <c r="BE82" s="87">
        <f t="shared" si="45"/>
        <v>0</v>
      </c>
      <c r="BF82" s="87">
        <f t="shared" si="45"/>
        <v>51096</v>
      </c>
      <c r="BG82" s="87">
        <f t="shared" si="46"/>
        <v>897</v>
      </c>
      <c r="BH82" s="87">
        <f t="shared" si="47"/>
        <v>21889</v>
      </c>
    </row>
    <row r="83" spans="1:60" ht="13.5">
      <c r="A83" s="17" t="s">
        <v>302</v>
      </c>
      <c r="B83" s="76" t="s">
        <v>231</v>
      </c>
      <c r="C83" s="77" t="s">
        <v>232</v>
      </c>
      <c r="D83" s="87">
        <f t="shared" si="24"/>
        <v>0</v>
      </c>
      <c r="E83" s="87">
        <f t="shared" si="25"/>
        <v>0</v>
      </c>
      <c r="F83" s="87">
        <v>0</v>
      </c>
      <c r="G83" s="87">
        <v>0</v>
      </c>
      <c r="H83" s="87">
        <v>0</v>
      </c>
      <c r="I83" s="87">
        <v>0</v>
      </c>
      <c r="J83" s="87">
        <v>4433</v>
      </c>
      <c r="K83" s="87">
        <f t="shared" si="26"/>
        <v>15090</v>
      </c>
      <c r="L83" s="87">
        <v>0</v>
      </c>
      <c r="M83" s="88">
        <f t="shared" si="27"/>
        <v>2939</v>
      </c>
      <c r="N83" s="87">
        <v>2889</v>
      </c>
      <c r="O83" s="87">
        <v>0</v>
      </c>
      <c r="P83" s="87">
        <v>50</v>
      </c>
      <c r="Q83" s="87">
        <v>0</v>
      </c>
      <c r="R83" s="87">
        <v>12151</v>
      </c>
      <c r="S83" s="87">
        <v>0</v>
      </c>
      <c r="T83" s="87">
        <v>3071</v>
      </c>
      <c r="U83" s="87">
        <v>881</v>
      </c>
      <c r="V83" s="87">
        <f t="shared" si="28"/>
        <v>15971</v>
      </c>
      <c r="W83" s="87">
        <f t="shared" si="29"/>
        <v>0</v>
      </c>
      <c r="X83" s="87">
        <f t="shared" si="30"/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0</v>
      </c>
      <c r="AD83" s="87">
        <f t="shared" si="31"/>
        <v>6751</v>
      </c>
      <c r="AE83" s="87">
        <v>0</v>
      </c>
      <c r="AF83" s="88">
        <f t="shared" si="32"/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6751</v>
      </c>
      <c r="AL83" s="87">
        <v>0</v>
      </c>
      <c r="AM83" s="87">
        <v>0</v>
      </c>
      <c r="AN83" s="87">
        <v>0</v>
      </c>
      <c r="AO83" s="87">
        <f t="shared" si="33"/>
        <v>6751</v>
      </c>
      <c r="AP83" s="87">
        <f t="shared" si="36"/>
        <v>0</v>
      </c>
      <c r="AQ83" s="87">
        <f t="shared" si="36"/>
        <v>0</v>
      </c>
      <c r="AR83" s="87">
        <f t="shared" si="36"/>
        <v>0</v>
      </c>
      <c r="AS83" s="87">
        <f t="shared" si="36"/>
        <v>0</v>
      </c>
      <c r="AT83" s="87">
        <f t="shared" si="37"/>
        <v>0</v>
      </c>
      <c r="AU83" s="87">
        <f t="shared" si="38"/>
        <v>0</v>
      </c>
      <c r="AV83" s="87">
        <f t="shared" si="38"/>
        <v>4433</v>
      </c>
      <c r="AW83" s="87">
        <f t="shared" si="39"/>
        <v>21841</v>
      </c>
      <c r="AX83" s="87">
        <f t="shared" si="40"/>
        <v>0</v>
      </c>
      <c r="AY83" s="87">
        <f t="shared" si="41"/>
        <v>2939</v>
      </c>
      <c r="AZ83" s="87">
        <f t="shared" si="42"/>
        <v>2889</v>
      </c>
      <c r="BA83" s="87">
        <f t="shared" si="35"/>
        <v>0</v>
      </c>
      <c r="BB83" s="87">
        <f t="shared" si="34"/>
        <v>50</v>
      </c>
      <c r="BC83" s="87">
        <f t="shared" si="43"/>
        <v>0</v>
      </c>
      <c r="BD83" s="87">
        <f t="shared" si="44"/>
        <v>18902</v>
      </c>
      <c r="BE83" s="87">
        <f t="shared" si="45"/>
        <v>0</v>
      </c>
      <c r="BF83" s="87">
        <f t="shared" si="45"/>
        <v>3071</v>
      </c>
      <c r="BG83" s="87">
        <f t="shared" si="46"/>
        <v>881</v>
      </c>
      <c r="BH83" s="87">
        <f t="shared" si="47"/>
        <v>22722</v>
      </c>
    </row>
    <row r="84" spans="1:60" ht="13.5">
      <c r="A84" s="17" t="s">
        <v>302</v>
      </c>
      <c r="B84" s="76" t="s">
        <v>233</v>
      </c>
      <c r="C84" s="77" t="s">
        <v>234</v>
      </c>
      <c r="D84" s="87">
        <f t="shared" si="24"/>
        <v>0</v>
      </c>
      <c r="E84" s="87">
        <f t="shared" si="25"/>
        <v>0</v>
      </c>
      <c r="F84" s="87">
        <v>0</v>
      </c>
      <c r="G84" s="87">
        <v>0</v>
      </c>
      <c r="H84" s="87">
        <v>0</v>
      </c>
      <c r="I84" s="87">
        <v>0</v>
      </c>
      <c r="J84" s="87">
        <v>6596</v>
      </c>
      <c r="K84" s="87">
        <f t="shared" si="26"/>
        <v>30419</v>
      </c>
      <c r="L84" s="87">
        <v>0</v>
      </c>
      <c r="M84" s="88">
        <f t="shared" si="27"/>
        <v>0</v>
      </c>
      <c r="N84" s="87">
        <v>0</v>
      </c>
      <c r="O84" s="87">
        <v>0</v>
      </c>
      <c r="P84" s="87">
        <v>0</v>
      </c>
      <c r="Q84" s="87">
        <v>0</v>
      </c>
      <c r="R84" s="87">
        <v>30419</v>
      </c>
      <c r="S84" s="87">
        <v>0</v>
      </c>
      <c r="T84" s="87">
        <v>41785</v>
      </c>
      <c r="U84" s="87">
        <v>0</v>
      </c>
      <c r="V84" s="87">
        <f t="shared" si="28"/>
        <v>30419</v>
      </c>
      <c r="W84" s="87">
        <f t="shared" si="29"/>
        <v>0</v>
      </c>
      <c r="X84" s="87">
        <f t="shared" si="30"/>
        <v>0</v>
      </c>
      <c r="Y84" s="87">
        <v>0</v>
      </c>
      <c r="Z84" s="87">
        <v>0</v>
      </c>
      <c r="AA84" s="87">
        <v>0</v>
      </c>
      <c r="AB84" s="87">
        <v>0</v>
      </c>
      <c r="AC84" s="87">
        <v>0</v>
      </c>
      <c r="AD84" s="87">
        <f t="shared" si="31"/>
        <v>0</v>
      </c>
      <c r="AE84" s="87">
        <v>0</v>
      </c>
      <c r="AF84" s="88">
        <f t="shared" si="32"/>
        <v>0</v>
      </c>
      <c r="AG84" s="87">
        <v>0</v>
      </c>
      <c r="AH84" s="87">
        <v>0</v>
      </c>
      <c r="AI84" s="87">
        <v>0</v>
      </c>
      <c r="AJ84" s="87">
        <v>0</v>
      </c>
      <c r="AK84" s="87">
        <v>0</v>
      </c>
      <c r="AL84" s="87">
        <v>0</v>
      </c>
      <c r="AM84" s="87">
        <v>14362</v>
      </c>
      <c r="AN84" s="87">
        <v>0</v>
      </c>
      <c r="AO84" s="87">
        <f t="shared" si="33"/>
        <v>0</v>
      </c>
      <c r="AP84" s="87">
        <f t="shared" si="36"/>
        <v>0</v>
      </c>
      <c r="AQ84" s="87">
        <f t="shared" si="36"/>
        <v>0</v>
      </c>
      <c r="AR84" s="87">
        <f t="shared" si="36"/>
        <v>0</v>
      </c>
      <c r="AS84" s="87">
        <f t="shared" si="36"/>
        <v>0</v>
      </c>
      <c r="AT84" s="87">
        <f t="shared" si="37"/>
        <v>0</v>
      </c>
      <c r="AU84" s="87">
        <f t="shared" si="38"/>
        <v>0</v>
      </c>
      <c r="AV84" s="87">
        <f t="shared" si="38"/>
        <v>6596</v>
      </c>
      <c r="AW84" s="87">
        <f t="shared" si="39"/>
        <v>30419</v>
      </c>
      <c r="AX84" s="87">
        <f t="shared" si="40"/>
        <v>0</v>
      </c>
      <c r="AY84" s="87">
        <f t="shared" si="41"/>
        <v>0</v>
      </c>
      <c r="AZ84" s="87">
        <f t="shared" si="42"/>
        <v>0</v>
      </c>
      <c r="BA84" s="87">
        <f t="shared" si="35"/>
        <v>0</v>
      </c>
      <c r="BB84" s="87">
        <f t="shared" si="34"/>
        <v>0</v>
      </c>
      <c r="BC84" s="87">
        <f t="shared" si="43"/>
        <v>0</v>
      </c>
      <c r="BD84" s="87">
        <f t="shared" si="44"/>
        <v>30419</v>
      </c>
      <c r="BE84" s="87">
        <f t="shared" si="45"/>
        <v>0</v>
      </c>
      <c r="BF84" s="87">
        <f t="shared" si="45"/>
        <v>56147</v>
      </c>
      <c r="BG84" s="87">
        <f t="shared" si="46"/>
        <v>0</v>
      </c>
      <c r="BH84" s="87">
        <f t="shared" si="47"/>
        <v>30419</v>
      </c>
    </row>
    <row r="85" spans="1:60" ht="13.5">
      <c r="A85" s="17" t="s">
        <v>302</v>
      </c>
      <c r="B85" s="76" t="s">
        <v>235</v>
      </c>
      <c r="C85" s="77" t="s">
        <v>236</v>
      </c>
      <c r="D85" s="87">
        <f aca="true" t="shared" si="48" ref="D85:D148">E85+I85</f>
        <v>0</v>
      </c>
      <c r="E85" s="87">
        <f aca="true" t="shared" si="49" ref="E85:E148">SUM(F85:H85)</f>
        <v>0</v>
      </c>
      <c r="F85" s="87">
        <v>0</v>
      </c>
      <c r="G85" s="87">
        <v>0</v>
      </c>
      <c r="H85" s="87">
        <v>0</v>
      </c>
      <c r="I85" s="87">
        <v>0</v>
      </c>
      <c r="J85" s="87">
        <v>4308</v>
      </c>
      <c r="K85" s="87">
        <f aca="true" t="shared" si="50" ref="K85:K148">L85+M85+Q85+R85+S85</f>
        <v>0</v>
      </c>
      <c r="L85" s="87">
        <v>0</v>
      </c>
      <c r="M85" s="88">
        <f aca="true" t="shared" si="51" ref="M85:M148">SUM(N85:P85)</f>
        <v>0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87">
        <v>0</v>
      </c>
      <c r="T85" s="87">
        <v>27289</v>
      </c>
      <c r="U85" s="87">
        <v>0</v>
      </c>
      <c r="V85" s="87">
        <f aca="true" t="shared" si="52" ref="V85:V148">D85+K85+U85</f>
        <v>0</v>
      </c>
      <c r="W85" s="87">
        <f aca="true" t="shared" si="53" ref="W85:W148">X85+AB85</f>
        <v>0</v>
      </c>
      <c r="X85" s="87">
        <f aca="true" t="shared" si="54" ref="X85:X148">SUM(Y85:AA85)</f>
        <v>0</v>
      </c>
      <c r="Y85" s="87">
        <v>0</v>
      </c>
      <c r="Z85" s="87">
        <v>0</v>
      </c>
      <c r="AA85" s="87">
        <v>0</v>
      </c>
      <c r="AB85" s="87">
        <v>0</v>
      </c>
      <c r="AC85" s="87">
        <v>0</v>
      </c>
      <c r="AD85" s="87">
        <f aca="true" t="shared" si="55" ref="AD85:AD148">AE85+AF85+AJ85+AK85+AL85</f>
        <v>0</v>
      </c>
      <c r="AE85" s="87">
        <v>0</v>
      </c>
      <c r="AF85" s="88">
        <f aca="true" t="shared" si="56" ref="AF85:AF148">SUM(AG85:AI85)</f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9379</v>
      </c>
      <c r="AN85" s="87">
        <v>0</v>
      </c>
      <c r="AO85" s="87">
        <f aca="true" t="shared" si="57" ref="AO85:AO148">W85+AD85+AN85</f>
        <v>0</v>
      </c>
      <c r="AP85" s="87">
        <f t="shared" si="36"/>
        <v>0</v>
      </c>
      <c r="AQ85" s="87">
        <f t="shared" si="36"/>
        <v>0</v>
      </c>
      <c r="AR85" s="87">
        <f t="shared" si="36"/>
        <v>0</v>
      </c>
      <c r="AS85" s="87">
        <f t="shared" si="36"/>
        <v>0</v>
      </c>
      <c r="AT85" s="87">
        <f t="shared" si="37"/>
        <v>0</v>
      </c>
      <c r="AU85" s="87">
        <f t="shared" si="38"/>
        <v>0</v>
      </c>
      <c r="AV85" s="87">
        <f t="shared" si="38"/>
        <v>4308</v>
      </c>
      <c r="AW85" s="87">
        <f t="shared" si="39"/>
        <v>0</v>
      </c>
      <c r="AX85" s="87">
        <f t="shared" si="40"/>
        <v>0</v>
      </c>
      <c r="AY85" s="87">
        <f t="shared" si="41"/>
        <v>0</v>
      </c>
      <c r="AZ85" s="87">
        <f t="shared" si="42"/>
        <v>0</v>
      </c>
      <c r="BA85" s="87">
        <f t="shared" si="35"/>
        <v>0</v>
      </c>
      <c r="BB85" s="87">
        <f t="shared" si="34"/>
        <v>0</v>
      </c>
      <c r="BC85" s="87">
        <f t="shared" si="43"/>
        <v>0</v>
      </c>
      <c r="BD85" s="87">
        <f t="shared" si="44"/>
        <v>0</v>
      </c>
      <c r="BE85" s="87">
        <f t="shared" si="45"/>
        <v>0</v>
      </c>
      <c r="BF85" s="87">
        <f t="shared" si="45"/>
        <v>36668</v>
      </c>
      <c r="BG85" s="87">
        <f t="shared" si="46"/>
        <v>0</v>
      </c>
      <c r="BH85" s="87">
        <f t="shared" si="47"/>
        <v>0</v>
      </c>
    </row>
    <row r="86" spans="1:60" ht="13.5">
      <c r="A86" s="17" t="s">
        <v>302</v>
      </c>
      <c r="B86" s="76" t="s">
        <v>237</v>
      </c>
      <c r="C86" s="77" t="s">
        <v>238</v>
      </c>
      <c r="D86" s="87">
        <f t="shared" si="48"/>
        <v>0</v>
      </c>
      <c r="E86" s="87">
        <f t="shared" si="49"/>
        <v>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f t="shared" si="50"/>
        <v>0</v>
      </c>
      <c r="L86" s="87">
        <v>0</v>
      </c>
      <c r="M86" s="88">
        <f t="shared" si="51"/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87">
        <v>0</v>
      </c>
      <c r="T86" s="87">
        <v>26653</v>
      </c>
      <c r="U86" s="87">
        <v>0</v>
      </c>
      <c r="V86" s="87">
        <f t="shared" si="52"/>
        <v>0</v>
      </c>
      <c r="W86" s="87">
        <f t="shared" si="53"/>
        <v>0</v>
      </c>
      <c r="X86" s="87">
        <f t="shared" si="54"/>
        <v>0</v>
      </c>
      <c r="Y86" s="87">
        <v>0</v>
      </c>
      <c r="Z86" s="87">
        <v>0</v>
      </c>
      <c r="AA86" s="87">
        <v>0</v>
      </c>
      <c r="AB86" s="87">
        <v>0</v>
      </c>
      <c r="AC86" s="87">
        <v>0</v>
      </c>
      <c r="AD86" s="87">
        <f t="shared" si="55"/>
        <v>0</v>
      </c>
      <c r="AE86" s="87">
        <v>0</v>
      </c>
      <c r="AF86" s="88">
        <f t="shared" si="56"/>
        <v>0</v>
      </c>
      <c r="AG86" s="87">
        <v>0</v>
      </c>
      <c r="AH86" s="87">
        <v>0</v>
      </c>
      <c r="AI86" s="87">
        <v>0</v>
      </c>
      <c r="AJ86" s="87">
        <v>0</v>
      </c>
      <c r="AK86" s="87">
        <v>0</v>
      </c>
      <c r="AL86" s="87">
        <v>0</v>
      </c>
      <c r="AM86" s="87">
        <v>8707</v>
      </c>
      <c r="AN86" s="87">
        <v>0</v>
      </c>
      <c r="AO86" s="87">
        <f t="shared" si="57"/>
        <v>0</v>
      </c>
      <c r="AP86" s="87">
        <f t="shared" si="36"/>
        <v>0</v>
      </c>
      <c r="AQ86" s="87">
        <f t="shared" si="36"/>
        <v>0</v>
      </c>
      <c r="AR86" s="87">
        <f t="shared" si="36"/>
        <v>0</v>
      </c>
      <c r="AS86" s="87">
        <f t="shared" si="36"/>
        <v>0</v>
      </c>
      <c r="AT86" s="87">
        <f t="shared" si="37"/>
        <v>0</v>
      </c>
      <c r="AU86" s="87">
        <f t="shared" si="38"/>
        <v>0</v>
      </c>
      <c r="AV86" s="87">
        <f t="shared" si="38"/>
        <v>0</v>
      </c>
      <c r="AW86" s="87">
        <f t="shared" si="39"/>
        <v>0</v>
      </c>
      <c r="AX86" s="87">
        <f t="shared" si="40"/>
        <v>0</v>
      </c>
      <c r="AY86" s="87">
        <f t="shared" si="41"/>
        <v>0</v>
      </c>
      <c r="AZ86" s="87">
        <f t="shared" si="42"/>
        <v>0</v>
      </c>
      <c r="BA86" s="87">
        <f t="shared" si="35"/>
        <v>0</v>
      </c>
      <c r="BB86" s="87">
        <f t="shared" si="34"/>
        <v>0</v>
      </c>
      <c r="BC86" s="87">
        <f t="shared" si="43"/>
        <v>0</v>
      </c>
      <c r="BD86" s="87">
        <f t="shared" si="44"/>
        <v>0</v>
      </c>
      <c r="BE86" s="87">
        <f t="shared" si="45"/>
        <v>0</v>
      </c>
      <c r="BF86" s="87">
        <f t="shared" si="45"/>
        <v>35360</v>
      </c>
      <c r="BG86" s="87">
        <f t="shared" si="46"/>
        <v>0</v>
      </c>
      <c r="BH86" s="87">
        <f t="shared" si="47"/>
        <v>0</v>
      </c>
    </row>
    <row r="87" spans="1:60" ht="13.5">
      <c r="A87" s="17" t="s">
        <v>302</v>
      </c>
      <c r="B87" s="76" t="s">
        <v>239</v>
      </c>
      <c r="C87" s="77" t="s">
        <v>240</v>
      </c>
      <c r="D87" s="87">
        <f t="shared" si="48"/>
        <v>0</v>
      </c>
      <c r="E87" s="87">
        <f t="shared" si="49"/>
        <v>0</v>
      </c>
      <c r="F87" s="87">
        <v>0</v>
      </c>
      <c r="G87" s="87">
        <v>0</v>
      </c>
      <c r="H87" s="87">
        <v>0</v>
      </c>
      <c r="I87" s="87">
        <v>0</v>
      </c>
      <c r="J87" s="87">
        <v>0</v>
      </c>
      <c r="K87" s="87">
        <f t="shared" si="50"/>
        <v>0</v>
      </c>
      <c r="L87" s="87">
        <v>0</v>
      </c>
      <c r="M87" s="88">
        <f t="shared" si="51"/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>
        <v>27202</v>
      </c>
      <c r="U87" s="87">
        <v>0</v>
      </c>
      <c r="V87" s="87">
        <f t="shared" si="52"/>
        <v>0</v>
      </c>
      <c r="W87" s="87">
        <f t="shared" si="53"/>
        <v>0</v>
      </c>
      <c r="X87" s="87">
        <f t="shared" si="54"/>
        <v>0</v>
      </c>
      <c r="Y87" s="87">
        <v>0</v>
      </c>
      <c r="Z87" s="87">
        <v>0</v>
      </c>
      <c r="AA87" s="87">
        <v>0</v>
      </c>
      <c r="AB87" s="87">
        <v>0</v>
      </c>
      <c r="AC87" s="87">
        <v>0</v>
      </c>
      <c r="AD87" s="87">
        <f t="shared" si="55"/>
        <v>0</v>
      </c>
      <c r="AE87" s="87">
        <v>0</v>
      </c>
      <c r="AF87" s="88">
        <f t="shared" si="56"/>
        <v>0</v>
      </c>
      <c r="AG87" s="87">
        <v>0</v>
      </c>
      <c r="AH87" s="87">
        <v>0</v>
      </c>
      <c r="AI87" s="87">
        <v>0</v>
      </c>
      <c r="AJ87" s="87">
        <v>0</v>
      </c>
      <c r="AK87" s="87">
        <v>0</v>
      </c>
      <c r="AL87" s="87">
        <v>0</v>
      </c>
      <c r="AM87" s="87">
        <v>20222</v>
      </c>
      <c r="AN87" s="87">
        <v>0</v>
      </c>
      <c r="AO87" s="87">
        <f t="shared" si="57"/>
        <v>0</v>
      </c>
      <c r="AP87" s="87">
        <f t="shared" si="36"/>
        <v>0</v>
      </c>
      <c r="AQ87" s="87">
        <f t="shared" si="36"/>
        <v>0</v>
      </c>
      <c r="AR87" s="87">
        <f t="shared" si="36"/>
        <v>0</v>
      </c>
      <c r="AS87" s="87">
        <f t="shared" si="36"/>
        <v>0</v>
      </c>
      <c r="AT87" s="87">
        <f t="shared" si="37"/>
        <v>0</v>
      </c>
      <c r="AU87" s="87">
        <f t="shared" si="38"/>
        <v>0</v>
      </c>
      <c r="AV87" s="87">
        <f t="shared" si="38"/>
        <v>0</v>
      </c>
      <c r="AW87" s="87">
        <f t="shared" si="39"/>
        <v>0</v>
      </c>
      <c r="AX87" s="87">
        <f t="shared" si="40"/>
        <v>0</v>
      </c>
      <c r="AY87" s="87">
        <f t="shared" si="41"/>
        <v>0</v>
      </c>
      <c r="AZ87" s="87">
        <f t="shared" si="42"/>
        <v>0</v>
      </c>
      <c r="BA87" s="87">
        <f t="shared" si="35"/>
        <v>0</v>
      </c>
      <c r="BB87" s="87">
        <f t="shared" si="34"/>
        <v>0</v>
      </c>
      <c r="BC87" s="87">
        <f t="shared" si="43"/>
        <v>0</v>
      </c>
      <c r="BD87" s="87">
        <f t="shared" si="44"/>
        <v>0</v>
      </c>
      <c r="BE87" s="87">
        <f t="shared" si="45"/>
        <v>0</v>
      </c>
      <c r="BF87" s="87">
        <f t="shared" si="45"/>
        <v>47424</v>
      </c>
      <c r="BG87" s="87">
        <f t="shared" si="46"/>
        <v>0</v>
      </c>
      <c r="BH87" s="87">
        <f t="shared" si="47"/>
        <v>0</v>
      </c>
    </row>
    <row r="88" spans="1:60" ht="13.5">
      <c r="A88" s="17" t="s">
        <v>302</v>
      </c>
      <c r="B88" s="76" t="s">
        <v>241</v>
      </c>
      <c r="C88" s="77" t="s">
        <v>242</v>
      </c>
      <c r="D88" s="87">
        <f t="shared" si="48"/>
        <v>0</v>
      </c>
      <c r="E88" s="87">
        <f t="shared" si="49"/>
        <v>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f t="shared" si="50"/>
        <v>0</v>
      </c>
      <c r="L88" s="87">
        <v>0</v>
      </c>
      <c r="M88" s="88">
        <f t="shared" si="51"/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87">
        <v>35711</v>
      </c>
      <c r="U88" s="87">
        <v>0</v>
      </c>
      <c r="V88" s="87">
        <f t="shared" si="52"/>
        <v>0</v>
      </c>
      <c r="W88" s="87">
        <f t="shared" si="53"/>
        <v>0</v>
      </c>
      <c r="X88" s="87">
        <f t="shared" si="54"/>
        <v>0</v>
      </c>
      <c r="Y88" s="87">
        <v>0</v>
      </c>
      <c r="Z88" s="87">
        <v>0</v>
      </c>
      <c r="AA88" s="87">
        <v>0</v>
      </c>
      <c r="AB88" s="87">
        <v>0</v>
      </c>
      <c r="AC88" s="87">
        <v>0</v>
      </c>
      <c r="AD88" s="87">
        <f t="shared" si="55"/>
        <v>0</v>
      </c>
      <c r="AE88" s="87">
        <v>0</v>
      </c>
      <c r="AF88" s="88">
        <f t="shared" si="56"/>
        <v>0</v>
      </c>
      <c r="AG88" s="87">
        <v>0</v>
      </c>
      <c r="AH88" s="87">
        <v>0</v>
      </c>
      <c r="AI88" s="87">
        <v>0</v>
      </c>
      <c r="AJ88" s="87">
        <v>0</v>
      </c>
      <c r="AK88" s="87">
        <v>0</v>
      </c>
      <c r="AL88" s="87">
        <v>0</v>
      </c>
      <c r="AM88" s="87">
        <v>17725</v>
      </c>
      <c r="AN88" s="87">
        <v>0</v>
      </c>
      <c r="AO88" s="87">
        <f t="shared" si="57"/>
        <v>0</v>
      </c>
      <c r="AP88" s="87">
        <f t="shared" si="36"/>
        <v>0</v>
      </c>
      <c r="AQ88" s="87">
        <f t="shared" si="36"/>
        <v>0</v>
      </c>
      <c r="AR88" s="87">
        <f t="shared" si="36"/>
        <v>0</v>
      </c>
      <c r="AS88" s="87">
        <f t="shared" si="36"/>
        <v>0</v>
      </c>
      <c r="AT88" s="87">
        <f t="shared" si="37"/>
        <v>0</v>
      </c>
      <c r="AU88" s="87">
        <f t="shared" si="38"/>
        <v>0</v>
      </c>
      <c r="AV88" s="87">
        <f t="shared" si="38"/>
        <v>0</v>
      </c>
      <c r="AW88" s="87">
        <f t="shared" si="39"/>
        <v>0</v>
      </c>
      <c r="AX88" s="87">
        <f t="shared" si="40"/>
        <v>0</v>
      </c>
      <c r="AY88" s="87">
        <f t="shared" si="41"/>
        <v>0</v>
      </c>
      <c r="AZ88" s="87">
        <f t="shared" si="42"/>
        <v>0</v>
      </c>
      <c r="BA88" s="87">
        <f t="shared" si="35"/>
        <v>0</v>
      </c>
      <c r="BB88" s="87">
        <f t="shared" si="34"/>
        <v>0</v>
      </c>
      <c r="BC88" s="87">
        <f t="shared" si="43"/>
        <v>0</v>
      </c>
      <c r="BD88" s="87">
        <f t="shared" si="44"/>
        <v>0</v>
      </c>
      <c r="BE88" s="87">
        <f t="shared" si="45"/>
        <v>0</v>
      </c>
      <c r="BF88" s="87">
        <f t="shared" si="45"/>
        <v>53436</v>
      </c>
      <c r="BG88" s="87">
        <f t="shared" si="46"/>
        <v>0</v>
      </c>
      <c r="BH88" s="87">
        <f t="shared" si="47"/>
        <v>0</v>
      </c>
    </row>
    <row r="89" spans="1:60" ht="13.5">
      <c r="A89" s="17" t="s">
        <v>302</v>
      </c>
      <c r="B89" s="76" t="s">
        <v>243</v>
      </c>
      <c r="C89" s="77" t="s">
        <v>244</v>
      </c>
      <c r="D89" s="87">
        <f t="shared" si="48"/>
        <v>0</v>
      </c>
      <c r="E89" s="87">
        <f t="shared" si="49"/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f t="shared" si="50"/>
        <v>16</v>
      </c>
      <c r="L89" s="87">
        <v>0</v>
      </c>
      <c r="M89" s="88">
        <f t="shared" si="51"/>
        <v>0</v>
      </c>
      <c r="N89" s="87">
        <v>0</v>
      </c>
      <c r="O89" s="87">
        <v>0</v>
      </c>
      <c r="P89" s="87">
        <v>0</v>
      </c>
      <c r="Q89" s="87">
        <v>0</v>
      </c>
      <c r="R89" s="87">
        <v>16</v>
      </c>
      <c r="S89" s="87">
        <v>0</v>
      </c>
      <c r="T89" s="87">
        <v>19295</v>
      </c>
      <c r="U89" s="87">
        <v>0</v>
      </c>
      <c r="V89" s="87">
        <f t="shared" si="52"/>
        <v>16</v>
      </c>
      <c r="W89" s="87">
        <f t="shared" si="53"/>
        <v>0</v>
      </c>
      <c r="X89" s="87">
        <f t="shared" si="54"/>
        <v>0</v>
      </c>
      <c r="Y89" s="87">
        <v>0</v>
      </c>
      <c r="Z89" s="87">
        <v>0</v>
      </c>
      <c r="AA89" s="87">
        <v>0</v>
      </c>
      <c r="AB89" s="87">
        <v>0</v>
      </c>
      <c r="AC89" s="87">
        <v>0</v>
      </c>
      <c r="AD89" s="87">
        <f t="shared" si="55"/>
        <v>0</v>
      </c>
      <c r="AE89" s="87">
        <v>0</v>
      </c>
      <c r="AF89" s="88">
        <f t="shared" si="56"/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7578</v>
      </c>
      <c r="AN89" s="87">
        <v>0</v>
      </c>
      <c r="AO89" s="87">
        <f t="shared" si="57"/>
        <v>0</v>
      </c>
      <c r="AP89" s="87">
        <f t="shared" si="36"/>
        <v>0</v>
      </c>
      <c r="AQ89" s="87">
        <f t="shared" si="36"/>
        <v>0</v>
      </c>
      <c r="AR89" s="87">
        <f t="shared" si="36"/>
        <v>0</v>
      </c>
      <c r="AS89" s="87">
        <f t="shared" si="36"/>
        <v>0</v>
      </c>
      <c r="AT89" s="87">
        <f t="shared" si="37"/>
        <v>0</v>
      </c>
      <c r="AU89" s="87">
        <f t="shared" si="38"/>
        <v>0</v>
      </c>
      <c r="AV89" s="87">
        <f t="shared" si="38"/>
        <v>0</v>
      </c>
      <c r="AW89" s="87">
        <f t="shared" si="39"/>
        <v>16</v>
      </c>
      <c r="AX89" s="87">
        <f t="shared" si="40"/>
        <v>0</v>
      </c>
      <c r="AY89" s="87">
        <f t="shared" si="41"/>
        <v>0</v>
      </c>
      <c r="AZ89" s="87">
        <f t="shared" si="42"/>
        <v>0</v>
      </c>
      <c r="BA89" s="87">
        <f t="shared" si="35"/>
        <v>0</v>
      </c>
      <c r="BB89" s="87">
        <f t="shared" si="34"/>
        <v>0</v>
      </c>
      <c r="BC89" s="87">
        <f t="shared" si="43"/>
        <v>0</v>
      </c>
      <c r="BD89" s="87">
        <f t="shared" si="44"/>
        <v>16</v>
      </c>
      <c r="BE89" s="87">
        <f t="shared" si="45"/>
        <v>0</v>
      </c>
      <c r="BF89" s="87">
        <f t="shared" si="45"/>
        <v>26873</v>
      </c>
      <c r="BG89" s="87">
        <f t="shared" si="46"/>
        <v>0</v>
      </c>
      <c r="BH89" s="87">
        <f t="shared" si="47"/>
        <v>16</v>
      </c>
    </row>
    <row r="90" spans="1:60" ht="13.5">
      <c r="A90" s="17" t="s">
        <v>302</v>
      </c>
      <c r="B90" s="76" t="s">
        <v>245</v>
      </c>
      <c r="C90" s="77" t="s">
        <v>246</v>
      </c>
      <c r="D90" s="87">
        <f t="shared" si="48"/>
        <v>0</v>
      </c>
      <c r="E90" s="87">
        <f t="shared" si="49"/>
        <v>0</v>
      </c>
      <c r="F90" s="87">
        <v>0</v>
      </c>
      <c r="G90" s="87">
        <v>0</v>
      </c>
      <c r="H90" s="87">
        <v>0</v>
      </c>
      <c r="I90" s="87">
        <v>0</v>
      </c>
      <c r="J90" s="87">
        <v>2652</v>
      </c>
      <c r="K90" s="87">
        <f t="shared" si="50"/>
        <v>11356</v>
      </c>
      <c r="L90" s="87">
        <v>0</v>
      </c>
      <c r="M90" s="88">
        <f t="shared" si="51"/>
        <v>0</v>
      </c>
      <c r="N90" s="87">
        <v>0</v>
      </c>
      <c r="O90" s="87">
        <v>0</v>
      </c>
      <c r="P90" s="87">
        <v>0</v>
      </c>
      <c r="Q90" s="87">
        <v>0</v>
      </c>
      <c r="R90" s="87">
        <v>11356</v>
      </c>
      <c r="S90" s="87">
        <v>0</v>
      </c>
      <c r="T90" s="87">
        <v>16803</v>
      </c>
      <c r="U90" s="87">
        <v>240</v>
      </c>
      <c r="V90" s="87">
        <f t="shared" si="52"/>
        <v>11596</v>
      </c>
      <c r="W90" s="87">
        <f t="shared" si="53"/>
        <v>0</v>
      </c>
      <c r="X90" s="87">
        <f t="shared" si="54"/>
        <v>0</v>
      </c>
      <c r="Y90" s="87">
        <v>0</v>
      </c>
      <c r="Z90" s="87">
        <v>0</v>
      </c>
      <c r="AA90" s="87">
        <v>0</v>
      </c>
      <c r="AB90" s="87">
        <v>0</v>
      </c>
      <c r="AC90" s="87">
        <v>0</v>
      </c>
      <c r="AD90" s="87">
        <f t="shared" si="55"/>
        <v>0</v>
      </c>
      <c r="AE90" s="87">
        <v>0</v>
      </c>
      <c r="AF90" s="88">
        <f t="shared" si="56"/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  <c r="AL90" s="87">
        <v>0</v>
      </c>
      <c r="AM90" s="87">
        <v>5775</v>
      </c>
      <c r="AN90" s="87">
        <v>0</v>
      </c>
      <c r="AO90" s="87">
        <f t="shared" si="57"/>
        <v>0</v>
      </c>
      <c r="AP90" s="87">
        <f t="shared" si="36"/>
        <v>0</v>
      </c>
      <c r="AQ90" s="87">
        <f t="shared" si="36"/>
        <v>0</v>
      </c>
      <c r="AR90" s="87">
        <f t="shared" si="36"/>
        <v>0</v>
      </c>
      <c r="AS90" s="87">
        <f t="shared" si="36"/>
        <v>0</v>
      </c>
      <c r="AT90" s="87">
        <f t="shared" si="37"/>
        <v>0</v>
      </c>
      <c r="AU90" s="87">
        <f t="shared" si="38"/>
        <v>0</v>
      </c>
      <c r="AV90" s="87">
        <f t="shared" si="38"/>
        <v>2652</v>
      </c>
      <c r="AW90" s="87">
        <f t="shared" si="39"/>
        <v>11356</v>
      </c>
      <c r="AX90" s="87">
        <f t="shared" si="40"/>
        <v>0</v>
      </c>
      <c r="AY90" s="87">
        <f t="shared" si="41"/>
        <v>0</v>
      </c>
      <c r="AZ90" s="87">
        <f t="shared" si="42"/>
        <v>0</v>
      </c>
      <c r="BA90" s="87">
        <f t="shared" si="35"/>
        <v>0</v>
      </c>
      <c r="BB90" s="87">
        <f t="shared" si="34"/>
        <v>0</v>
      </c>
      <c r="BC90" s="87">
        <f t="shared" si="43"/>
        <v>0</v>
      </c>
      <c r="BD90" s="87">
        <f t="shared" si="44"/>
        <v>11356</v>
      </c>
      <c r="BE90" s="87">
        <f t="shared" si="45"/>
        <v>0</v>
      </c>
      <c r="BF90" s="87">
        <f t="shared" si="45"/>
        <v>22578</v>
      </c>
      <c r="BG90" s="87">
        <f t="shared" si="46"/>
        <v>240</v>
      </c>
      <c r="BH90" s="87">
        <f t="shared" si="47"/>
        <v>11596</v>
      </c>
    </row>
    <row r="91" spans="1:60" ht="13.5">
      <c r="A91" s="17" t="s">
        <v>302</v>
      </c>
      <c r="B91" s="76" t="s">
        <v>247</v>
      </c>
      <c r="C91" s="77" t="s">
        <v>248</v>
      </c>
      <c r="D91" s="87">
        <f t="shared" si="48"/>
        <v>30445</v>
      </c>
      <c r="E91" s="87">
        <f t="shared" si="49"/>
        <v>0</v>
      </c>
      <c r="F91" s="87">
        <v>0</v>
      </c>
      <c r="G91" s="87">
        <v>0</v>
      </c>
      <c r="H91" s="87">
        <v>0</v>
      </c>
      <c r="I91" s="87">
        <v>30445</v>
      </c>
      <c r="J91" s="87">
        <v>0</v>
      </c>
      <c r="K91" s="87">
        <f t="shared" si="50"/>
        <v>56976</v>
      </c>
      <c r="L91" s="87">
        <v>192</v>
      </c>
      <c r="M91" s="88">
        <f t="shared" si="51"/>
        <v>9786</v>
      </c>
      <c r="N91" s="87">
        <v>9786</v>
      </c>
      <c r="O91" s="87">
        <v>0</v>
      </c>
      <c r="P91" s="87">
        <v>0</v>
      </c>
      <c r="Q91" s="87">
        <v>0</v>
      </c>
      <c r="R91" s="87">
        <v>46998</v>
      </c>
      <c r="S91" s="87">
        <v>0</v>
      </c>
      <c r="T91" s="87">
        <v>31430</v>
      </c>
      <c r="U91" s="87">
        <v>516</v>
      </c>
      <c r="V91" s="87">
        <f t="shared" si="52"/>
        <v>87937</v>
      </c>
      <c r="W91" s="87">
        <f t="shared" si="53"/>
        <v>0</v>
      </c>
      <c r="X91" s="87">
        <f t="shared" si="54"/>
        <v>0</v>
      </c>
      <c r="Y91" s="87">
        <v>0</v>
      </c>
      <c r="Z91" s="87">
        <v>0</v>
      </c>
      <c r="AA91" s="87">
        <v>0</v>
      </c>
      <c r="AB91" s="87">
        <v>0</v>
      </c>
      <c r="AC91" s="87">
        <v>0</v>
      </c>
      <c r="AD91" s="87">
        <f t="shared" si="55"/>
        <v>0</v>
      </c>
      <c r="AE91" s="87">
        <v>0</v>
      </c>
      <c r="AF91" s="88">
        <f t="shared" si="56"/>
        <v>0</v>
      </c>
      <c r="AG91" s="87">
        <v>0</v>
      </c>
      <c r="AH91" s="87">
        <v>0</v>
      </c>
      <c r="AI91" s="87">
        <v>0</v>
      </c>
      <c r="AJ91" s="87">
        <v>0</v>
      </c>
      <c r="AK91" s="87">
        <v>0</v>
      </c>
      <c r="AL91" s="87">
        <v>0</v>
      </c>
      <c r="AM91" s="87">
        <v>51369</v>
      </c>
      <c r="AN91" s="87">
        <v>2468</v>
      </c>
      <c r="AO91" s="87">
        <f t="shared" si="57"/>
        <v>2468</v>
      </c>
      <c r="AP91" s="87">
        <f t="shared" si="36"/>
        <v>30445</v>
      </c>
      <c r="AQ91" s="87">
        <f t="shared" si="36"/>
        <v>0</v>
      </c>
      <c r="AR91" s="87">
        <f t="shared" si="36"/>
        <v>0</v>
      </c>
      <c r="AS91" s="87">
        <f t="shared" si="36"/>
        <v>0</v>
      </c>
      <c r="AT91" s="87">
        <f t="shared" si="37"/>
        <v>0</v>
      </c>
      <c r="AU91" s="87">
        <f t="shared" si="38"/>
        <v>30445</v>
      </c>
      <c r="AV91" s="87">
        <f t="shared" si="38"/>
        <v>0</v>
      </c>
      <c r="AW91" s="87">
        <f t="shared" si="39"/>
        <v>56976</v>
      </c>
      <c r="AX91" s="87">
        <f t="shared" si="40"/>
        <v>192</v>
      </c>
      <c r="AY91" s="87">
        <f t="shared" si="41"/>
        <v>9786</v>
      </c>
      <c r="AZ91" s="87">
        <f t="shared" si="42"/>
        <v>9786</v>
      </c>
      <c r="BA91" s="87">
        <f t="shared" si="35"/>
        <v>0</v>
      </c>
      <c r="BB91" s="87">
        <f t="shared" si="34"/>
        <v>0</v>
      </c>
      <c r="BC91" s="87">
        <f t="shared" si="43"/>
        <v>0</v>
      </c>
      <c r="BD91" s="87">
        <f t="shared" si="44"/>
        <v>46998</v>
      </c>
      <c r="BE91" s="87">
        <f t="shared" si="45"/>
        <v>0</v>
      </c>
      <c r="BF91" s="87">
        <f t="shared" si="45"/>
        <v>82799</v>
      </c>
      <c r="BG91" s="87">
        <f t="shared" si="46"/>
        <v>2984</v>
      </c>
      <c r="BH91" s="87">
        <f t="shared" si="47"/>
        <v>90405</v>
      </c>
    </row>
    <row r="92" spans="1:60" ht="13.5">
      <c r="A92" s="17" t="s">
        <v>302</v>
      </c>
      <c r="B92" s="76" t="s">
        <v>249</v>
      </c>
      <c r="C92" s="77" t="s">
        <v>90</v>
      </c>
      <c r="D92" s="87">
        <f t="shared" si="48"/>
        <v>0</v>
      </c>
      <c r="E92" s="87">
        <f t="shared" si="49"/>
        <v>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f t="shared" si="50"/>
        <v>30568</v>
      </c>
      <c r="L92" s="87">
        <v>0</v>
      </c>
      <c r="M92" s="88">
        <f t="shared" si="51"/>
        <v>9194</v>
      </c>
      <c r="N92" s="87">
        <v>4765</v>
      </c>
      <c r="O92" s="87">
        <v>0</v>
      </c>
      <c r="P92" s="87">
        <v>4429</v>
      </c>
      <c r="Q92" s="87">
        <v>0</v>
      </c>
      <c r="R92" s="87">
        <v>21374</v>
      </c>
      <c r="S92" s="87">
        <v>0</v>
      </c>
      <c r="T92" s="87">
        <v>17758</v>
      </c>
      <c r="U92" s="87">
        <v>219</v>
      </c>
      <c r="V92" s="87">
        <f t="shared" si="52"/>
        <v>30787</v>
      </c>
      <c r="W92" s="87">
        <f t="shared" si="53"/>
        <v>0</v>
      </c>
      <c r="X92" s="87">
        <f t="shared" si="54"/>
        <v>0</v>
      </c>
      <c r="Y92" s="87">
        <v>0</v>
      </c>
      <c r="Z92" s="87">
        <v>0</v>
      </c>
      <c r="AA92" s="87">
        <v>0</v>
      </c>
      <c r="AB92" s="87">
        <v>0</v>
      </c>
      <c r="AC92" s="87">
        <v>0</v>
      </c>
      <c r="AD92" s="87">
        <f t="shared" si="55"/>
        <v>0</v>
      </c>
      <c r="AE92" s="87">
        <v>0</v>
      </c>
      <c r="AF92" s="88">
        <f t="shared" si="56"/>
        <v>0</v>
      </c>
      <c r="AG92" s="87">
        <v>0</v>
      </c>
      <c r="AH92" s="87">
        <v>0</v>
      </c>
      <c r="AI92" s="87">
        <v>0</v>
      </c>
      <c r="AJ92" s="87">
        <v>0</v>
      </c>
      <c r="AK92" s="87">
        <v>0</v>
      </c>
      <c r="AL92" s="87">
        <v>0</v>
      </c>
      <c r="AM92" s="87">
        <v>17425</v>
      </c>
      <c r="AN92" s="87">
        <v>0</v>
      </c>
      <c r="AO92" s="87">
        <f t="shared" si="57"/>
        <v>0</v>
      </c>
      <c r="AP92" s="87">
        <f t="shared" si="36"/>
        <v>0</v>
      </c>
      <c r="AQ92" s="87">
        <f t="shared" si="36"/>
        <v>0</v>
      </c>
      <c r="AR92" s="87">
        <f t="shared" si="36"/>
        <v>0</v>
      </c>
      <c r="AS92" s="87">
        <f t="shared" si="36"/>
        <v>0</v>
      </c>
      <c r="AT92" s="87">
        <f t="shared" si="37"/>
        <v>0</v>
      </c>
      <c r="AU92" s="87">
        <f t="shared" si="38"/>
        <v>0</v>
      </c>
      <c r="AV92" s="87">
        <f t="shared" si="38"/>
        <v>0</v>
      </c>
      <c r="AW92" s="87">
        <f t="shared" si="39"/>
        <v>30568</v>
      </c>
      <c r="AX92" s="87">
        <f t="shared" si="40"/>
        <v>0</v>
      </c>
      <c r="AY92" s="87">
        <f t="shared" si="41"/>
        <v>9194</v>
      </c>
      <c r="AZ92" s="87">
        <f t="shared" si="42"/>
        <v>4765</v>
      </c>
      <c r="BA92" s="87">
        <f t="shared" si="35"/>
        <v>0</v>
      </c>
      <c r="BB92" s="87">
        <f t="shared" si="34"/>
        <v>4429</v>
      </c>
      <c r="BC92" s="87">
        <f t="shared" si="43"/>
        <v>0</v>
      </c>
      <c r="BD92" s="87">
        <f t="shared" si="44"/>
        <v>21374</v>
      </c>
      <c r="BE92" s="87">
        <f t="shared" si="45"/>
        <v>0</v>
      </c>
      <c r="BF92" s="87">
        <f t="shared" si="45"/>
        <v>35183</v>
      </c>
      <c r="BG92" s="87">
        <f t="shared" si="46"/>
        <v>219</v>
      </c>
      <c r="BH92" s="87">
        <f t="shared" si="47"/>
        <v>30787</v>
      </c>
    </row>
    <row r="93" spans="1:60" ht="13.5">
      <c r="A93" s="17" t="s">
        <v>302</v>
      </c>
      <c r="B93" s="76" t="s">
        <v>250</v>
      </c>
      <c r="C93" s="77" t="s">
        <v>93</v>
      </c>
      <c r="D93" s="87">
        <f t="shared" si="48"/>
        <v>0</v>
      </c>
      <c r="E93" s="87">
        <f t="shared" si="49"/>
        <v>0</v>
      </c>
      <c r="F93" s="87">
        <v>0</v>
      </c>
      <c r="G93" s="87">
        <v>0</v>
      </c>
      <c r="H93" s="87">
        <v>0</v>
      </c>
      <c r="I93" s="87">
        <v>0</v>
      </c>
      <c r="J93" s="87">
        <v>0</v>
      </c>
      <c r="K93" s="87">
        <f t="shared" si="50"/>
        <v>5451</v>
      </c>
      <c r="L93" s="87">
        <v>0</v>
      </c>
      <c r="M93" s="88">
        <f t="shared" si="51"/>
        <v>0</v>
      </c>
      <c r="N93" s="87">
        <v>0</v>
      </c>
      <c r="O93" s="87">
        <v>0</v>
      </c>
      <c r="P93" s="87">
        <v>0</v>
      </c>
      <c r="Q93" s="87">
        <v>0</v>
      </c>
      <c r="R93" s="87">
        <v>5451</v>
      </c>
      <c r="S93" s="87">
        <v>0</v>
      </c>
      <c r="T93" s="87">
        <v>23789</v>
      </c>
      <c r="U93" s="87">
        <v>68</v>
      </c>
      <c r="V93" s="87">
        <f t="shared" si="52"/>
        <v>5519</v>
      </c>
      <c r="W93" s="87">
        <f t="shared" si="53"/>
        <v>0</v>
      </c>
      <c r="X93" s="87">
        <f t="shared" si="54"/>
        <v>0</v>
      </c>
      <c r="Y93" s="87">
        <v>0</v>
      </c>
      <c r="Z93" s="87">
        <v>0</v>
      </c>
      <c r="AA93" s="87">
        <v>0</v>
      </c>
      <c r="AB93" s="87">
        <v>0</v>
      </c>
      <c r="AC93" s="87">
        <v>0</v>
      </c>
      <c r="AD93" s="87">
        <f t="shared" si="55"/>
        <v>9088</v>
      </c>
      <c r="AE93" s="87">
        <v>0</v>
      </c>
      <c r="AF93" s="88">
        <f t="shared" si="56"/>
        <v>1249</v>
      </c>
      <c r="AG93" s="87">
        <v>1249</v>
      </c>
      <c r="AH93" s="87">
        <v>0</v>
      </c>
      <c r="AI93" s="87">
        <v>0</v>
      </c>
      <c r="AJ93" s="87">
        <v>0</v>
      </c>
      <c r="AK93" s="87">
        <v>7839</v>
      </c>
      <c r="AL93" s="87">
        <v>0</v>
      </c>
      <c r="AM93" s="87">
        <v>0</v>
      </c>
      <c r="AN93" s="87">
        <v>0</v>
      </c>
      <c r="AO93" s="87">
        <f t="shared" si="57"/>
        <v>9088</v>
      </c>
      <c r="AP93" s="87">
        <f t="shared" si="36"/>
        <v>0</v>
      </c>
      <c r="AQ93" s="87">
        <f t="shared" si="36"/>
        <v>0</v>
      </c>
      <c r="AR93" s="87">
        <f t="shared" si="36"/>
        <v>0</v>
      </c>
      <c r="AS93" s="87">
        <f t="shared" si="36"/>
        <v>0</v>
      </c>
      <c r="AT93" s="87">
        <f t="shared" si="37"/>
        <v>0</v>
      </c>
      <c r="AU93" s="87">
        <f t="shared" si="38"/>
        <v>0</v>
      </c>
      <c r="AV93" s="87">
        <f t="shared" si="38"/>
        <v>0</v>
      </c>
      <c r="AW93" s="87">
        <f t="shared" si="39"/>
        <v>14539</v>
      </c>
      <c r="AX93" s="87">
        <f t="shared" si="40"/>
        <v>0</v>
      </c>
      <c r="AY93" s="87">
        <f t="shared" si="41"/>
        <v>1249</v>
      </c>
      <c r="AZ93" s="87">
        <f t="shared" si="42"/>
        <v>1249</v>
      </c>
      <c r="BA93" s="87">
        <f t="shared" si="35"/>
        <v>0</v>
      </c>
      <c r="BB93" s="87">
        <f t="shared" si="34"/>
        <v>0</v>
      </c>
      <c r="BC93" s="87">
        <f t="shared" si="43"/>
        <v>0</v>
      </c>
      <c r="BD93" s="87">
        <f t="shared" si="44"/>
        <v>13290</v>
      </c>
      <c r="BE93" s="87">
        <f t="shared" si="45"/>
        <v>0</v>
      </c>
      <c r="BF93" s="87">
        <f t="shared" si="45"/>
        <v>23789</v>
      </c>
      <c r="BG93" s="87">
        <f t="shared" si="46"/>
        <v>68</v>
      </c>
      <c r="BH93" s="87">
        <f t="shared" si="47"/>
        <v>14607</v>
      </c>
    </row>
    <row r="94" spans="1:60" ht="13.5">
      <c r="A94" s="17" t="s">
        <v>302</v>
      </c>
      <c r="B94" s="76" t="s">
        <v>251</v>
      </c>
      <c r="C94" s="77" t="s">
        <v>252</v>
      </c>
      <c r="D94" s="87">
        <f t="shared" si="48"/>
        <v>0</v>
      </c>
      <c r="E94" s="87">
        <f t="shared" si="49"/>
        <v>0</v>
      </c>
      <c r="F94" s="87">
        <v>0</v>
      </c>
      <c r="G94" s="87">
        <v>0</v>
      </c>
      <c r="H94" s="87">
        <v>0</v>
      </c>
      <c r="I94" s="87">
        <v>0</v>
      </c>
      <c r="J94" s="87">
        <v>15807</v>
      </c>
      <c r="K94" s="87">
        <f t="shared" si="50"/>
        <v>72823</v>
      </c>
      <c r="L94" s="87">
        <v>0</v>
      </c>
      <c r="M94" s="88">
        <f t="shared" si="51"/>
        <v>0</v>
      </c>
      <c r="N94" s="87">
        <v>0</v>
      </c>
      <c r="O94" s="87">
        <v>0</v>
      </c>
      <c r="P94" s="87">
        <v>0</v>
      </c>
      <c r="Q94" s="87">
        <v>0</v>
      </c>
      <c r="R94" s="87">
        <v>72823</v>
      </c>
      <c r="S94" s="87">
        <v>0</v>
      </c>
      <c r="T94" s="87">
        <v>100141</v>
      </c>
      <c r="U94" s="87">
        <v>0</v>
      </c>
      <c r="V94" s="87">
        <f t="shared" si="52"/>
        <v>72823</v>
      </c>
      <c r="W94" s="87">
        <f t="shared" si="53"/>
        <v>0</v>
      </c>
      <c r="X94" s="87">
        <f t="shared" si="54"/>
        <v>0</v>
      </c>
      <c r="Y94" s="87">
        <v>0</v>
      </c>
      <c r="Z94" s="87">
        <v>0</v>
      </c>
      <c r="AA94" s="87">
        <v>0</v>
      </c>
      <c r="AB94" s="87">
        <v>0</v>
      </c>
      <c r="AC94" s="87">
        <v>0</v>
      </c>
      <c r="AD94" s="87">
        <f t="shared" si="55"/>
        <v>0</v>
      </c>
      <c r="AE94" s="87">
        <v>0</v>
      </c>
      <c r="AF94" s="88">
        <f t="shared" si="56"/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  <c r="AL94" s="87">
        <v>0</v>
      </c>
      <c r="AM94" s="87">
        <v>34419</v>
      </c>
      <c r="AN94" s="87">
        <v>0</v>
      </c>
      <c r="AO94" s="87">
        <f t="shared" si="57"/>
        <v>0</v>
      </c>
      <c r="AP94" s="87">
        <f t="shared" si="36"/>
        <v>0</v>
      </c>
      <c r="AQ94" s="87">
        <f t="shared" si="36"/>
        <v>0</v>
      </c>
      <c r="AR94" s="87">
        <f t="shared" si="36"/>
        <v>0</v>
      </c>
      <c r="AS94" s="87">
        <f t="shared" si="36"/>
        <v>0</v>
      </c>
      <c r="AT94" s="87">
        <f t="shared" si="37"/>
        <v>0</v>
      </c>
      <c r="AU94" s="87">
        <f t="shared" si="38"/>
        <v>0</v>
      </c>
      <c r="AV94" s="87">
        <f t="shared" si="38"/>
        <v>15807</v>
      </c>
      <c r="AW94" s="87">
        <f t="shared" si="39"/>
        <v>72823</v>
      </c>
      <c r="AX94" s="87">
        <f t="shared" si="40"/>
        <v>0</v>
      </c>
      <c r="AY94" s="87">
        <f t="shared" si="41"/>
        <v>0</v>
      </c>
      <c r="AZ94" s="87">
        <f t="shared" si="42"/>
        <v>0</v>
      </c>
      <c r="BA94" s="87">
        <f t="shared" si="35"/>
        <v>0</v>
      </c>
      <c r="BB94" s="87">
        <f t="shared" si="34"/>
        <v>0</v>
      </c>
      <c r="BC94" s="87">
        <f t="shared" si="43"/>
        <v>0</v>
      </c>
      <c r="BD94" s="87">
        <f t="shared" si="44"/>
        <v>72823</v>
      </c>
      <c r="BE94" s="87">
        <f t="shared" si="45"/>
        <v>0</v>
      </c>
      <c r="BF94" s="87">
        <f t="shared" si="45"/>
        <v>134560</v>
      </c>
      <c r="BG94" s="87">
        <f t="shared" si="46"/>
        <v>0</v>
      </c>
      <c r="BH94" s="87">
        <f t="shared" si="47"/>
        <v>72823</v>
      </c>
    </row>
    <row r="95" spans="1:60" ht="13.5">
      <c r="A95" s="17" t="s">
        <v>302</v>
      </c>
      <c r="B95" s="76" t="s">
        <v>253</v>
      </c>
      <c r="C95" s="77" t="s">
        <v>254</v>
      </c>
      <c r="D95" s="87">
        <f t="shared" si="48"/>
        <v>0</v>
      </c>
      <c r="E95" s="87">
        <f t="shared" si="49"/>
        <v>0</v>
      </c>
      <c r="F95" s="87">
        <v>0</v>
      </c>
      <c r="G95" s="87">
        <v>0</v>
      </c>
      <c r="H95" s="87">
        <v>0</v>
      </c>
      <c r="I95" s="87">
        <v>0</v>
      </c>
      <c r="J95" s="87">
        <v>45460</v>
      </c>
      <c r="K95" s="87">
        <f t="shared" si="50"/>
        <v>150600</v>
      </c>
      <c r="L95" s="87">
        <v>34958</v>
      </c>
      <c r="M95" s="88">
        <f t="shared" si="51"/>
        <v>40128</v>
      </c>
      <c r="N95" s="87">
        <v>5521</v>
      </c>
      <c r="O95" s="87">
        <v>1811</v>
      </c>
      <c r="P95" s="87">
        <v>32796</v>
      </c>
      <c r="Q95" s="87">
        <v>0</v>
      </c>
      <c r="R95" s="87">
        <v>75514</v>
      </c>
      <c r="S95" s="87">
        <v>0</v>
      </c>
      <c r="T95" s="87">
        <v>125805</v>
      </c>
      <c r="U95" s="87">
        <v>22390</v>
      </c>
      <c r="V95" s="87">
        <f t="shared" si="52"/>
        <v>172990</v>
      </c>
      <c r="W95" s="87">
        <f t="shared" si="53"/>
        <v>0</v>
      </c>
      <c r="X95" s="87">
        <f t="shared" si="54"/>
        <v>0</v>
      </c>
      <c r="Y95" s="87">
        <v>0</v>
      </c>
      <c r="Z95" s="87">
        <v>0</v>
      </c>
      <c r="AA95" s="87">
        <v>0</v>
      </c>
      <c r="AB95" s="87">
        <v>0</v>
      </c>
      <c r="AC95" s="87">
        <v>0</v>
      </c>
      <c r="AD95" s="87">
        <f t="shared" si="55"/>
        <v>0</v>
      </c>
      <c r="AE95" s="87">
        <v>0</v>
      </c>
      <c r="AF95" s="88">
        <f t="shared" si="56"/>
        <v>0</v>
      </c>
      <c r="AG95" s="87">
        <v>0</v>
      </c>
      <c r="AH95" s="87">
        <v>0</v>
      </c>
      <c r="AI95" s="87">
        <v>0</v>
      </c>
      <c r="AJ95" s="87">
        <v>0</v>
      </c>
      <c r="AK95" s="87">
        <v>0</v>
      </c>
      <c r="AL95" s="87">
        <v>0</v>
      </c>
      <c r="AM95" s="87">
        <v>43240</v>
      </c>
      <c r="AN95" s="87">
        <v>0</v>
      </c>
      <c r="AO95" s="87">
        <f t="shared" si="57"/>
        <v>0</v>
      </c>
      <c r="AP95" s="87">
        <f t="shared" si="36"/>
        <v>0</v>
      </c>
      <c r="AQ95" s="87">
        <f t="shared" si="36"/>
        <v>0</v>
      </c>
      <c r="AR95" s="87">
        <f t="shared" si="36"/>
        <v>0</v>
      </c>
      <c r="AS95" s="87">
        <f t="shared" si="36"/>
        <v>0</v>
      </c>
      <c r="AT95" s="87">
        <f t="shared" si="37"/>
        <v>0</v>
      </c>
      <c r="AU95" s="87">
        <f t="shared" si="38"/>
        <v>0</v>
      </c>
      <c r="AV95" s="87">
        <f t="shared" si="38"/>
        <v>45460</v>
      </c>
      <c r="AW95" s="87">
        <f t="shared" si="39"/>
        <v>150600</v>
      </c>
      <c r="AX95" s="87">
        <f t="shared" si="40"/>
        <v>34958</v>
      </c>
      <c r="AY95" s="87">
        <f t="shared" si="41"/>
        <v>40128</v>
      </c>
      <c r="AZ95" s="87">
        <f t="shared" si="42"/>
        <v>5521</v>
      </c>
      <c r="BA95" s="87">
        <f t="shared" si="35"/>
        <v>1811</v>
      </c>
      <c r="BB95" s="87">
        <f t="shared" si="34"/>
        <v>32796</v>
      </c>
      <c r="BC95" s="87">
        <f t="shared" si="43"/>
        <v>0</v>
      </c>
      <c r="BD95" s="87">
        <f t="shared" si="44"/>
        <v>75514</v>
      </c>
      <c r="BE95" s="87">
        <f t="shared" si="45"/>
        <v>0</v>
      </c>
      <c r="BF95" s="87">
        <f t="shared" si="45"/>
        <v>169045</v>
      </c>
      <c r="BG95" s="87">
        <f t="shared" si="46"/>
        <v>22390</v>
      </c>
      <c r="BH95" s="87">
        <f t="shared" si="47"/>
        <v>172990</v>
      </c>
    </row>
    <row r="96" spans="1:60" ht="13.5">
      <c r="A96" s="17" t="s">
        <v>302</v>
      </c>
      <c r="B96" s="76" t="s">
        <v>255</v>
      </c>
      <c r="C96" s="77" t="s">
        <v>256</v>
      </c>
      <c r="D96" s="87">
        <f t="shared" si="48"/>
        <v>166950</v>
      </c>
      <c r="E96" s="87">
        <f t="shared" si="49"/>
        <v>166950</v>
      </c>
      <c r="F96" s="87">
        <v>0</v>
      </c>
      <c r="G96" s="87">
        <v>166950</v>
      </c>
      <c r="H96" s="87">
        <v>0</v>
      </c>
      <c r="I96" s="87">
        <v>0</v>
      </c>
      <c r="J96" s="87">
        <v>0</v>
      </c>
      <c r="K96" s="87">
        <f t="shared" si="50"/>
        <v>4784</v>
      </c>
      <c r="L96" s="87">
        <v>0</v>
      </c>
      <c r="M96" s="88">
        <f t="shared" si="51"/>
        <v>205</v>
      </c>
      <c r="N96" s="87">
        <v>26</v>
      </c>
      <c r="O96" s="87">
        <v>179</v>
      </c>
      <c r="P96" s="87">
        <v>0</v>
      </c>
      <c r="Q96" s="87">
        <v>0</v>
      </c>
      <c r="R96" s="87">
        <v>4579</v>
      </c>
      <c r="S96" s="87">
        <v>0</v>
      </c>
      <c r="T96" s="87">
        <v>9194</v>
      </c>
      <c r="U96" s="87">
        <v>60</v>
      </c>
      <c r="V96" s="87">
        <f t="shared" si="52"/>
        <v>171794</v>
      </c>
      <c r="W96" s="87">
        <f t="shared" si="53"/>
        <v>0</v>
      </c>
      <c r="X96" s="87">
        <f t="shared" si="54"/>
        <v>0</v>
      </c>
      <c r="Y96" s="87">
        <v>0</v>
      </c>
      <c r="Z96" s="87">
        <v>0</v>
      </c>
      <c r="AA96" s="87">
        <v>0</v>
      </c>
      <c r="AB96" s="87">
        <v>0</v>
      </c>
      <c r="AC96" s="87">
        <v>0</v>
      </c>
      <c r="AD96" s="87">
        <f t="shared" si="55"/>
        <v>48</v>
      </c>
      <c r="AE96" s="87">
        <v>0</v>
      </c>
      <c r="AF96" s="88">
        <f t="shared" si="56"/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48</v>
      </c>
      <c r="AL96" s="87">
        <v>0</v>
      </c>
      <c r="AM96" s="87">
        <v>8192</v>
      </c>
      <c r="AN96" s="87">
        <v>11300</v>
      </c>
      <c r="AO96" s="87">
        <f t="shared" si="57"/>
        <v>11348</v>
      </c>
      <c r="AP96" s="87">
        <f t="shared" si="36"/>
        <v>166950</v>
      </c>
      <c r="AQ96" s="87">
        <f t="shared" si="36"/>
        <v>166950</v>
      </c>
      <c r="AR96" s="87">
        <f t="shared" si="36"/>
        <v>0</v>
      </c>
      <c r="AS96" s="87">
        <f t="shared" si="36"/>
        <v>166950</v>
      </c>
      <c r="AT96" s="87">
        <f t="shared" si="37"/>
        <v>0</v>
      </c>
      <c r="AU96" s="87">
        <f t="shared" si="38"/>
        <v>0</v>
      </c>
      <c r="AV96" s="87">
        <f t="shared" si="38"/>
        <v>0</v>
      </c>
      <c r="AW96" s="87">
        <f t="shared" si="39"/>
        <v>4832</v>
      </c>
      <c r="AX96" s="87">
        <f t="shared" si="40"/>
        <v>0</v>
      </c>
      <c r="AY96" s="87">
        <f t="shared" si="41"/>
        <v>205</v>
      </c>
      <c r="AZ96" s="87">
        <f t="shared" si="42"/>
        <v>26</v>
      </c>
      <c r="BA96" s="87">
        <f t="shared" si="35"/>
        <v>179</v>
      </c>
      <c r="BB96" s="87">
        <f t="shared" si="34"/>
        <v>0</v>
      </c>
      <c r="BC96" s="87">
        <f t="shared" si="43"/>
        <v>0</v>
      </c>
      <c r="BD96" s="87">
        <f t="shared" si="44"/>
        <v>4627</v>
      </c>
      <c r="BE96" s="87">
        <f t="shared" si="45"/>
        <v>0</v>
      </c>
      <c r="BF96" s="87">
        <f t="shared" si="45"/>
        <v>17386</v>
      </c>
      <c r="BG96" s="87">
        <f t="shared" si="46"/>
        <v>11360</v>
      </c>
      <c r="BH96" s="87">
        <f t="shared" si="47"/>
        <v>183142</v>
      </c>
    </row>
    <row r="97" spans="1:60" ht="13.5">
      <c r="A97" s="17" t="s">
        <v>302</v>
      </c>
      <c r="B97" s="76" t="s">
        <v>257</v>
      </c>
      <c r="C97" s="77" t="s">
        <v>258</v>
      </c>
      <c r="D97" s="87">
        <f t="shared" si="48"/>
        <v>0</v>
      </c>
      <c r="E97" s="87">
        <f t="shared" si="49"/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f t="shared" si="50"/>
        <v>16506</v>
      </c>
      <c r="L97" s="87">
        <v>0</v>
      </c>
      <c r="M97" s="88">
        <f t="shared" si="51"/>
        <v>8932</v>
      </c>
      <c r="N97" s="87">
        <v>0</v>
      </c>
      <c r="O97" s="87">
        <v>1552</v>
      </c>
      <c r="P97" s="87">
        <v>7380</v>
      </c>
      <c r="Q97" s="87">
        <v>0</v>
      </c>
      <c r="R97" s="87">
        <v>7574</v>
      </c>
      <c r="S97" s="87">
        <v>0</v>
      </c>
      <c r="T97" s="87">
        <v>9664</v>
      </c>
      <c r="U97" s="87">
        <v>2220</v>
      </c>
      <c r="V97" s="87">
        <f t="shared" si="52"/>
        <v>18726</v>
      </c>
      <c r="W97" s="87">
        <f t="shared" si="53"/>
        <v>0</v>
      </c>
      <c r="X97" s="87">
        <f t="shared" si="54"/>
        <v>0</v>
      </c>
      <c r="Y97" s="87">
        <v>0</v>
      </c>
      <c r="Z97" s="87">
        <v>0</v>
      </c>
      <c r="AA97" s="87">
        <v>0</v>
      </c>
      <c r="AB97" s="87">
        <v>0</v>
      </c>
      <c r="AC97" s="87">
        <v>0</v>
      </c>
      <c r="AD97" s="87">
        <f t="shared" si="55"/>
        <v>0</v>
      </c>
      <c r="AE97" s="87">
        <v>0</v>
      </c>
      <c r="AF97" s="88">
        <f t="shared" si="56"/>
        <v>0</v>
      </c>
      <c r="AG97" s="87">
        <v>0</v>
      </c>
      <c r="AH97" s="87">
        <v>0</v>
      </c>
      <c r="AI97" s="87">
        <v>0</v>
      </c>
      <c r="AJ97" s="87">
        <v>0</v>
      </c>
      <c r="AK97" s="87">
        <v>0</v>
      </c>
      <c r="AL97" s="87">
        <v>0</v>
      </c>
      <c r="AM97" s="87">
        <v>30706</v>
      </c>
      <c r="AN97" s="87">
        <v>0</v>
      </c>
      <c r="AO97" s="87">
        <f t="shared" si="57"/>
        <v>0</v>
      </c>
      <c r="AP97" s="87">
        <f t="shared" si="36"/>
        <v>0</v>
      </c>
      <c r="AQ97" s="87">
        <f t="shared" si="36"/>
        <v>0</v>
      </c>
      <c r="AR97" s="87">
        <f t="shared" si="36"/>
        <v>0</v>
      </c>
      <c r="AS97" s="87">
        <f t="shared" si="36"/>
        <v>0</v>
      </c>
      <c r="AT97" s="87">
        <f t="shared" si="37"/>
        <v>0</v>
      </c>
      <c r="AU97" s="87">
        <f t="shared" si="38"/>
        <v>0</v>
      </c>
      <c r="AV97" s="87">
        <f t="shared" si="38"/>
        <v>0</v>
      </c>
      <c r="AW97" s="87">
        <f t="shared" si="39"/>
        <v>16506</v>
      </c>
      <c r="AX97" s="87">
        <f t="shared" si="40"/>
        <v>0</v>
      </c>
      <c r="AY97" s="87">
        <f t="shared" si="41"/>
        <v>8932</v>
      </c>
      <c r="AZ97" s="87">
        <f t="shared" si="42"/>
        <v>0</v>
      </c>
      <c r="BA97" s="87">
        <f t="shared" si="35"/>
        <v>1552</v>
      </c>
      <c r="BB97" s="87">
        <f t="shared" si="34"/>
        <v>7380</v>
      </c>
      <c r="BC97" s="87">
        <f t="shared" si="43"/>
        <v>0</v>
      </c>
      <c r="BD97" s="87">
        <f t="shared" si="44"/>
        <v>7574</v>
      </c>
      <c r="BE97" s="87">
        <f t="shared" si="45"/>
        <v>0</v>
      </c>
      <c r="BF97" s="87">
        <f t="shared" si="45"/>
        <v>40370</v>
      </c>
      <c r="BG97" s="87">
        <f t="shared" si="46"/>
        <v>2220</v>
      </c>
      <c r="BH97" s="87">
        <f t="shared" si="47"/>
        <v>18726</v>
      </c>
    </row>
    <row r="98" spans="1:60" ht="13.5">
      <c r="A98" s="17" t="s">
        <v>302</v>
      </c>
      <c r="B98" s="76" t="s">
        <v>259</v>
      </c>
      <c r="C98" s="77" t="s">
        <v>260</v>
      </c>
      <c r="D98" s="87">
        <f t="shared" si="48"/>
        <v>0</v>
      </c>
      <c r="E98" s="87">
        <f t="shared" si="49"/>
        <v>0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>
        <f t="shared" si="50"/>
        <v>33063</v>
      </c>
      <c r="L98" s="87">
        <v>0</v>
      </c>
      <c r="M98" s="88">
        <f t="shared" si="51"/>
        <v>253</v>
      </c>
      <c r="N98" s="87">
        <v>0</v>
      </c>
      <c r="O98" s="87">
        <v>0</v>
      </c>
      <c r="P98" s="87">
        <v>253</v>
      </c>
      <c r="Q98" s="87">
        <v>0</v>
      </c>
      <c r="R98" s="87">
        <v>32810</v>
      </c>
      <c r="S98" s="87">
        <v>0</v>
      </c>
      <c r="T98" s="87">
        <v>19252</v>
      </c>
      <c r="U98" s="87">
        <v>0</v>
      </c>
      <c r="V98" s="87">
        <f t="shared" si="52"/>
        <v>33063</v>
      </c>
      <c r="W98" s="87">
        <f t="shared" si="53"/>
        <v>0</v>
      </c>
      <c r="X98" s="87">
        <f t="shared" si="54"/>
        <v>0</v>
      </c>
      <c r="Y98" s="87">
        <v>0</v>
      </c>
      <c r="Z98" s="87">
        <v>0</v>
      </c>
      <c r="AA98" s="87">
        <v>0</v>
      </c>
      <c r="AB98" s="87">
        <v>0</v>
      </c>
      <c r="AC98" s="87">
        <v>0</v>
      </c>
      <c r="AD98" s="87">
        <f t="shared" si="55"/>
        <v>0</v>
      </c>
      <c r="AE98" s="87">
        <v>0</v>
      </c>
      <c r="AF98" s="88">
        <f t="shared" si="56"/>
        <v>0</v>
      </c>
      <c r="AG98" s="87">
        <v>0</v>
      </c>
      <c r="AH98" s="87">
        <v>0</v>
      </c>
      <c r="AI98" s="87">
        <v>0</v>
      </c>
      <c r="AJ98" s="87">
        <v>0</v>
      </c>
      <c r="AK98" s="87">
        <v>0</v>
      </c>
      <c r="AL98" s="87">
        <v>0</v>
      </c>
      <c r="AM98" s="87">
        <v>52497</v>
      </c>
      <c r="AN98" s="87">
        <v>0</v>
      </c>
      <c r="AO98" s="87">
        <f t="shared" si="57"/>
        <v>0</v>
      </c>
      <c r="AP98" s="87">
        <f t="shared" si="36"/>
        <v>0</v>
      </c>
      <c r="AQ98" s="87">
        <f t="shared" si="36"/>
        <v>0</v>
      </c>
      <c r="AR98" s="87">
        <f t="shared" si="36"/>
        <v>0</v>
      </c>
      <c r="AS98" s="87">
        <f t="shared" si="36"/>
        <v>0</v>
      </c>
      <c r="AT98" s="87">
        <f t="shared" si="37"/>
        <v>0</v>
      </c>
      <c r="AU98" s="87">
        <f t="shared" si="38"/>
        <v>0</v>
      </c>
      <c r="AV98" s="87">
        <f t="shared" si="38"/>
        <v>0</v>
      </c>
      <c r="AW98" s="87">
        <f t="shared" si="39"/>
        <v>33063</v>
      </c>
      <c r="AX98" s="87">
        <f t="shared" si="40"/>
        <v>0</v>
      </c>
      <c r="AY98" s="87">
        <f t="shared" si="41"/>
        <v>253</v>
      </c>
      <c r="AZ98" s="87">
        <f t="shared" si="42"/>
        <v>0</v>
      </c>
      <c r="BA98" s="87">
        <f t="shared" si="35"/>
        <v>0</v>
      </c>
      <c r="BB98" s="87">
        <f t="shared" si="34"/>
        <v>253</v>
      </c>
      <c r="BC98" s="87">
        <f t="shared" si="43"/>
        <v>0</v>
      </c>
      <c r="BD98" s="87">
        <f t="shared" si="44"/>
        <v>32810</v>
      </c>
      <c r="BE98" s="87">
        <f t="shared" si="45"/>
        <v>0</v>
      </c>
      <c r="BF98" s="87">
        <f t="shared" si="45"/>
        <v>71749</v>
      </c>
      <c r="BG98" s="87">
        <f t="shared" si="46"/>
        <v>0</v>
      </c>
      <c r="BH98" s="87">
        <f t="shared" si="47"/>
        <v>33063</v>
      </c>
    </row>
    <row r="99" spans="1:60" ht="13.5">
      <c r="A99" s="17" t="s">
        <v>302</v>
      </c>
      <c r="B99" s="76" t="s">
        <v>261</v>
      </c>
      <c r="C99" s="77" t="s">
        <v>262</v>
      </c>
      <c r="D99" s="87">
        <f t="shared" si="48"/>
        <v>0</v>
      </c>
      <c r="E99" s="87">
        <f t="shared" si="49"/>
        <v>0</v>
      </c>
      <c r="F99" s="87">
        <v>0</v>
      </c>
      <c r="G99" s="87">
        <v>0</v>
      </c>
      <c r="H99" s="87">
        <v>0</v>
      </c>
      <c r="I99" s="87">
        <v>0</v>
      </c>
      <c r="J99" s="87">
        <v>10327</v>
      </c>
      <c r="K99" s="87">
        <f t="shared" si="50"/>
        <v>75002</v>
      </c>
      <c r="L99" s="87">
        <v>7997</v>
      </c>
      <c r="M99" s="88">
        <f t="shared" si="51"/>
        <v>20087</v>
      </c>
      <c r="N99" s="87">
        <v>0</v>
      </c>
      <c r="O99" s="87">
        <v>13192</v>
      </c>
      <c r="P99" s="87">
        <v>6895</v>
      </c>
      <c r="Q99" s="87">
        <v>0</v>
      </c>
      <c r="R99" s="87">
        <v>46918</v>
      </c>
      <c r="S99" s="87">
        <v>0</v>
      </c>
      <c r="T99" s="87">
        <v>65424</v>
      </c>
      <c r="U99" s="87">
        <v>2740</v>
      </c>
      <c r="V99" s="87">
        <f t="shared" si="52"/>
        <v>77742</v>
      </c>
      <c r="W99" s="87">
        <f t="shared" si="53"/>
        <v>0</v>
      </c>
      <c r="X99" s="87">
        <f t="shared" si="54"/>
        <v>0</v>
      </c>
      <c r="Y99" s="87">
        <v>0</v>
      </c>
      <c r="Z99" s="87">
        <v>0</v>
      </c>
      <c r="AA99" s="87">
        <v>0</v>
      </c>
      <c r="AB99" s="87">
        <v>0</v>
      </c>
      <c r="AC99" s="87">
        <v>0</v>
      </c>
      <c r="AD99" s="87">
        <f t="shared" si="55"/>
        <v>0</v>
      </c>
      <c r="AE99" s="87">
        <v>0</v>
      </c>
      <c r="AF99" s="88">
        <f t="shared" si="56"/>
        <v>0</v>
      </c>
      <c r="AG99" s="87">
        <v>0</v>
      </c>
      <c r="AH99" s="87">
        <v>0</v>
      </c>
      <c r="AI99" s="87">
        <v>0</v>
      </c>
      <c r="AJ99" s="87">
        <v>0</v>
      </c>
      <c r="AK99" s="87">
        <v>0</v>
      </c>
      <c r="AL99" s="87">
        <v>0</v>
      </c>
      <c r="AM99" s="87">
        <v>22487</v>
      </c>
      <c r="AN99" s="87">
        <v>0</v>
      </c>
      <c r="AO99" s="87">
        <f t="shared" si="57"/>
        <v>0</v>
      </c>
      <c r="AP99" s="87">
        <f t="shared" si="36"/>
        <v>0</v>
      </c>
      <c r="AQ99" s="87">
        <f t="shared" si="36"/>
        <v>0</v>
      </c>
      <c r="AR99" s="87">
        <f t="shared" si="36"/>
        <v>0</v>
      </c>
      <c r="AS99" s="87">
        <f t="shared" si="36"/>
        <v>0</v>
      </c>
      <c r="AT99" s="87">
        <f t="shared" si="37"/>
        <v>0</v>
      </c>
      <c r="AU99" s="87">
        <f t="shared" si="38"/>
        <v>0</v>
      </c>
      <c r="AV99" s="87">
        <f t="shared" si="38"/>
        <v>10327</v>
      </c>
      <c r="AW99" s="87">
        <f t="shared" si="39"/>
        <v>75002</v>
      </c>
      <c r="AX99" s="87">
        <f t="shared" si="40"/>
        <v>7997</v>
      </c>
      <c r="AY99" s="87">
        <f t="shared" si="41"/>
        <v>20087</v>
      </c>
      <c r="AZ99" s="87">
        <f t="shared" si="42"/>
        <v>0</v>
      </c>
      <c r="BA99" s="87">
        <f t="shared" si="35"/>
        <v>13192</v>
      </c>
      <c r="BB99" s="87">
        <f t="shared" si="34"/>
        <v>6895</v>
      </c>
      <c r="BC99" s="87">
        <f t="shared" si="43"/>
        <v>0</v>
      </c>
      <c r="BD99" s="87">
        <f t="shared" si="44"/>
        <v>46918</v>
      </c>
      <c r="BE99" s="87">
        <f t="shared" si="45"/>
        <v>0</v>
      </c>
      <c r="BF99" s="87">
        <f t="shared" si="45"/>
        <v>87911</v>
      </c>
      <c r="BG99" s="87">
        <f t="shared" si="46"/>
        <v>2740</v>
      </c>
      <c r="BH99" s="87">
        <f t="shared" si="47"/>
        <v>77742</v>
      </c>
    </row>
    <row r="100" spans="1:60" ht="13.5">
      <c r="A100" s="17" t="s">
        <v>302</v>
      </c>
      <c r="B100" s="76" t="s">
        <v>263</v>
      </c>
      <c r="C100" s="77" t="s">
        <v>264</v>
      </c>
      <c r="D100" s="87">
        <f t="shared" si="48"/>
        <v>305</v>
      </c>
      <c r="E100" s="87">
        <f t="shared" si="49"/>
        <v>305</v>
      </c>
      <c r="F100" s="87">
        <v>0</v>
      </c>
      <c r="G100" s="87">
        <v>0</v>
      </c>
      <c r="H100" s="87">
        <v>305</v>
      </c>
      <c r="I100" s="87">
        <v>0</v>
      </c>
      <c r="J100" s="87">
        <v>5567</v>
      </c>
      <c r="K100" s="87">
        <f t="shared" si="50"/>
        <v>27110</v>
      </c>
      <c r="L100" s="87">
        <v>156</v>
      </c>
      <c r="M100" s="88">
        <f t="shared" si="51"/>
        <v>0</v>
      </c>
      <c r="N100" s="87">
        <v>0</v>
      </c>
      <c r="O100" s="87">
        <v>0</v>
      </c>
      <c r="P100" s="87">
        <v>0</v>
      </c>
      <c r="Q100" s="87">
        <v>0</v>
      </c>
      <c r="R100" s="87">
        <v>26954</v>
      </c>
      <c r="S100" s="87">
        <v>0</v>
      </c>
      <c r="T100" s="87">
        <v>35264</v>
      </c>
      <c r="U100" s="87">
        <v>1512</v>
      </c>
      <c r="V100" s="87">
        <f t="shared" si="52"/>
        <v>28927</v>
      </c>
      <c r="W100" s="87">
        <f t="shared" si="53"/>
        <v>0</v>
      </c>
      <c r="X100" s="87">
        <f t="shared" si="54"/>
        <v>0</v>
      </c>
      <c r="Y100" s="87">
        <v>0</v>
      </c>
      <c r="Z100" s="87">
        <v>0</v>
      </c>
      <c r="AA100" s="87">
        <v>0</v>
      </c>
      <c r="AB100" s="87">
        <v>0</v>
      </c>
      <c r="AC100" s="87">
        <v>0</v>
      </c>
      <c r="AD100" s="87">
        <f t="shared" si="55"/>
        <v>0</v>
      </c>
      <c r="AE100" s="87">
        <v>0</v>
      </c>
      <c r="AF100" s="88">
        <f t="shared" si="56"/>
        <v>0</v>
      </c>
      <c r="AG100" s="87">
        <v>0</v>
      </c>
      <c r="AH100" s="87">
        <v>0</v>
      </c>
      <c r="AI100" s="87">
        <v>0</v>
      </c>
      <c r="AJ100" s="87">
        <v>0</v>
      </c>
      <c r="AK100" s="87">
        <v>0</v>
      </c>
      <c r="AL100" s="87">
        <v>0</v>
      </c>
      <c r="AM100" s="87">
        <v>12120</v>
      </c>
      <c r="AN100" s="87">
        <v>0</v>
      </c>
      <c r="AO100" s="87">
        <f t="shared" si="57"/>
        <v>0</v>
      </c>
      <c r="AP100" s="87">
        <f t="shared" si="36"/>
        <v>305</v>
      </c>
      <c r="AQ100" s="87">
        <f t="shared" si="36"/>
        <v>305</v>
      </c>
      <c r="AR100" s="87">
        <f t="shared" si="36"/>
        <v>0</v>
      </c>
      <c r="AS100" s="87">
        <f t="shared" si="36"/>
        <v>0</v>
      </c>
      <c r="AT100" s="87">
        <f t="shared" si="37"/>
        <v>305</v>
      </c>
      <c r="AU100" s="87">
        <f t="shared" si="38"/>
        <v>0</v>
      </c>
      <c r="AV100" s="87">
        <f t="shared" si="38"/>
        <v>5567</v>
      </c>
      <c r="AW100" s="87">
        <f t="shared" si="39"/>
        <v>27110</v>
      </c>
      <c r="AX100" s="87">
        <f t="shared" si="40"/>
        <v>156</v>
      </c>
      <c r="AY100" s="87">
        <f t="shared" si="41"/>
        <v>0</v>
      </c>
      <c r="AZ100" s="87">
        <f t="shared" si="42"/>
        <v>0</v>
      </c>
      <c r="BA100" s="87">
        <f t="shared" si="35"/>
        <v>0</v>
      </c>
      <c r="BB100" s="87">
        <f t="shared" si="34"/>
        <v>0</v>
      </c>
      <c r="BC100" s="87">
        <f t="shared" si="43"/>
        <v>0</v>
      </c>
      <c r="BD100" s="87">
        <f t="shared" si="44"/>
        <v>26954</v>
      </c>
      <c r="BE100" s="87">
        <f t="shared" si="45"/>
        <v>0</v>
      </c>
      <c r="BF100" s="87">
        <f t="shared" si="45"/>
        <v>47384</v>
      </c>
      <c r="BG100" s="87">
        <f t="shared" si="46"/>
        <v>1512</v>
      </c>
      <c r="BH100" s="87">
        <f t="shared" si="47"/>
        <v>28927</v>
      </c>
    </row>
    <row r="101" spans="1:60" ht="13.5">
      <c r="A101" s="17" t="s">
        <v>302</v>
      </c>
      <c r="B101" s="76" t="s">
        <v>265</v>
      </c>
      <c r="C101" s="77" t="s">
        <v>2</v>
      </c>
      <c r="D101" s="87">
        <f t="shared" si="48"/>
        <v>0</v>
      </c>
      <c r="E101" s="87">
        <f t="shared" si="49"/>
        <v>0</v>
      </c>
      <c r="F101" s="87">
        <v>0</v>
      </c>
      <c r="G101" s="87">
        <v>0</v>
      </c>
      <c r="H101" s="87">
        <v>0</v>
      </c>
      <c r="I101" s="87">
        <v>0</v>
      </c>
      <c r="J101" s="87">
        <v>7240</v>
      </c>
      <c r="K101" s="87">
        <f t="shared" si="50"/>
        <v>63987</v>
      </c>
      <c r="L101" s="87">
        <v>20787</v>
      </c>
      <c r="M101" s="88">
        <f t="shared" si="51"/>
        <v>0</v>
      </c>
      <c r="N101" s="87">
        <v>0</v>
      </c>
      <c r="O101" s="87">
        <v>0</v>
      </c>
      <c r="P101" s="87">
        <v>0</v>
      </c>
      <c r="Q101" s="87">
        <v>0</v>
      </c>
      <c r="R101" s="87">
        <v>43200</v>
      </c>
      <c r="S101" s="87">
        <v>0</v>
      </c>
      <c r="T101" s="87">
        <v>45867</v>
      </c>
      <c r="U101" s="87">
        <v>0</v>
      </c>
      <c r="V101" s="87">
        <f t="shared" si="52"/>
        <v>63987</v>
      </c>
      <c r="W101" s="87">
        <f t="shared" si="53"/>
        <v>0</v>
      </c>
      <c r="X101" s="87">
        <f t="shared" si="54"/>
        <v>0</v>
      </c>
      <c r="Y101" s="87">
        <v>0</v>
      </c>
      <c r="Z101" s="87">
        <v>0</v>
      </c>
      <c r="AA101" s="87">
        <v>0</v>
      </c>
      <c r="AB101" s="87">
        <v>0</v>
      </c>
      <c r="AC101" s="87">
        <v>0</v>
      </c>
      <c r="AD101" s="87">
        <f t="shared" si="55"/>
        <v>0</v>
      </c>
      <c r="AE101" s="87">
        <v>0</v>
      </c>
      <c r="AF101" s="88">
        <f t="shared" si="56"/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15765</v>
      </c>
      <c r="AN101" s="87">
        <v>0</v>
      </c>
      <c r="AO101" s="87">
        <f t="shared" si="57"/>
        <v>0</v>
      </c>
      <c r="AP101" s="87">
        <f t="shared" si="36"/>
        <v>0</v>
      </c>
      <c r="AQ101" s="87">
        <f t="shared" si="36"/>
        <v>0</v>
      </c>
      <c r="AR101" s="87">
        <f t="shared" si="36"/>
        <v>0</v>
      </c>
      <c r="AS101" s="87">
        <f t="shared" si="36"/>
        <v>0</v>
      </c>
      <c r="AT101" s="87">
        <f t="shared" si="37"/>
        <v>0</v>
      </c>
      <c r="AU101" s="87">
        <f t="shared" si="38"/>
        <v>0</v>
      </c>
      <c r="AV101" s="87">
        <f t="shared" si="38"/>
        <v>7240</v>
      </c>
      <c r="AW101" s="87">
        <f t="shared" si="39"/>
        <v>63987</v>
      </c>
      <c r="AX101" s="87">
        <f t="shared" si="40"/>
        <v>20787</v>
      </c>
      <c r="AY101" s="87">
        <f t="shared" si="41"/>
        <v>0</v>
      </c>
      <c r="AZ101" s="87">
        <f t="shared" si="42"/>
        <v>0</v>
      </c>
      <c r="BA101" s="87">
        <f t="shared" si="35"/>
        <v>0</v>
      </c>
      <c r="BB101" s="87">
        <f t="shared" si="34"/>
        <v>0</v>
      </c>
      <c r="BC101" s="87">
        <f t="shared" si="43"/>
        <v>0</v>
      </c>
      <c r="BD101" s="87">
        <f t="shared" si="44"/>
        <v>43200</v>
      </c>
      <c r="BE101" s="87">
        <f t="shared" si="45"/>
        <v>0</v>
      </c>
      <c r="BF101" s="87">
        <f t="shared" si="45"/>
        <v>61632</v>
      </c>
      <c r="BG101" s="87">
        <f t="shared" si="46"/>
        <v>0</v>
      </c>
      <c r="BH101" s="87">
        <f t="shared" si="47"/>
        <v>63987</v>
      </c>
    </row>
    <row r="102" spans="1:60" ht="13.5">
      <c r="A102" s="17" t="s">
        <v>302</v>
      </c>
      <c r="B102" s="76" t="s">
        <v>266</v>
      </c>
      <c r="C102" s="77" t="s">
        <v>267</v>
      </c>
      <c r="D102" s="87">
        <f t="shared" si="48"/>
        <v>0</v>
      </c>
      <c r="E102" s="87">
        <f t="shared" si="49"/>
        <v>0</v>
      </c>
      <c r="F102" s="87">
        <v>0</v>
      </c>
      <c r="G102" s="87">
        <v>0</v>
      </c>
      <c r="H102" s="87">
        <v>0</v>
      </c>
      <c r="I102" s="87">
        <v>0</v>
      </c>
      <c r="J102" s="87">
        <v>6643</v>
      </c>
      <c r="K102" s="87">
        <f t="shared" si="50"/>
        <v>35222</v>
      </c>
      <c r="L102" s="87">
        <v>0</v>
      </c>
      <c r="M102" s="88">
        <f t="shared" si="51"/>
        <v>0</v>
      </c>
      <c r="N102" s="87">
        <v>0</v>
      </c>
      <c r="O102" s="87">
        <v>0</v>
      </c>
      <c r="P102" s="87">
        <v>0</v>
      </c>
      <c r="Q102" s="87">
        <v>0</v>
      </c>
      <c r="R102" s="87">
        <v>35222</v>
      </c>
      <c r="S102" s="87">
        <v>0</v>
      </c>
      <c r="T102" s="87">
        <v>42086</v>
      </c>
      <c r="U102" s="87">
        <v>0</v>
      </c>
      <c r="V102" s="87">
        <f t="shared" si="52"/>
        <v>35222</v>
      </c>
      <c r="W102" s="87">
        <f t="shared" si="53"/>
        <v>0</v>
      </c>
      <c r="X102" s="87">
        <f t="shared" si="54"/>
        <v>0</v>
      </c>
      <c r="Y102" s="87">
        <v>0</v>
      </c>
      <c r="Z102" s="87">
        <v>0</v>
      </c>
      <c r="AA102" s="87">
        <v>0</v>
      </c>
      <c r="AB102" s="87">
        <v>0</v>
      </c>
      <c r="AC102" s="87">
        <v>0</v>
      </c>
      <c r="AD102" s="87">
        <f t="shared" si="55"/>
        <v>0</v>
      </c>
      <c r="AE102" s="87">
        <v>0</v>
      </c>
      <c r="AF102" s="88">
        <f t="shared" si="56"/>
        <v>0</v>
      </c>
      <c r="AG102" s="87">
        <v>0</v>
      </c>
      <c r="AH102" s="87">
        <v>0</v>
      </c>
      <c r="AI102" s="87">
        <v>0</v>
      </c>
      <c r="AJ102" s="87">
        <v>0</v>
      </c>
      <c r="AK102" s="87">
        <v>0</v>
      </c>
      <c r="AL102" s="87">
        <v>0</v>
      </c>
      <c r="AM102" s="87">
        <v>14465</v>
      </c>
      <c r="AN102" s="87">
        <v>0</v>
      </c>
      <c r="AO102" s="87">
        <f t="shared" si="57"/>
        <v>0</v>
      </c>
      <c r="AP102" s="87">
        <f t="shared" si="36"/>
        <v>0</v>
      </c>
      <c r="AQ102" s="87">
        <f t="shared" si="36"/>
        <v>0</v>
      </c>
      <c r="AR102" s="87">
        <f t="shared" si="36"/>
        <v>0</v>
      </c>
      <c r="AS102" s="87">
        <f t="shared" si="36"/>
        <v>0</v>
      </c>
      <c r="AT102" s="87">
        <f t="shared" si="37"/>
        <v>0</v>
      </c>
      <c r="AU102" s="87">
        <f t="shared" si="38"/>
        <v>0</v>
      </c>
      <c r="AV102" s="87">
        <f t="shared" si="38"/>
        <v>6643</v>
      </c>
      <c r="AW102" s="87">
        <f t="shared" si="39"/>
        <v>35222</v>
      </c>
      <c r="AX102" s="87">
        <f t="shared" si="40"/>
        <v>0</v>
      </c>
      <c r="AY102" s="87">
        <f t="shared" si="41"/>
        <v>0</v>
      </c>
      <c r="AZ102" s="87">
        <f t="shared" si="42"/>
        <v>0</v>
      </c>
      <c r="BA102" s="87">
        <f t="shared" si="35"/>
        <v>0</v>
      </c>
      <c r="BB102" s="87">
        <f t="shared" si="34"/>
        <v>0</v>
      </c>
      <c r="BC102" s="87">
        <f t="shared" si="43"/>
        <v>0</v>
      </c>
      <c r="BD102" s="87">
        <f t="shared" si="44"/>
        <v>35222</v>
      </c>
      <c r="BE102" s="87">
        <f t="shared" si="45"/>
        <v>0</v>
      </c>
      <c r="BF102" s="87">
        <f t="shared" si="45"/>
        <v>56551</v>
      </c>
      <c r="BG102" s="87">
        <f t="shared" si="46"/>
        <v>0</v>
      </c>
      <c r="BH102" s="87">
        <f t="shared" si="47"/>
        <v>35222</v>
      </c>
    </row>
    <row r="103" spans="1:60" ht="13.5">
      <c r="A103" s="17" t="s">
        <v>302</v>
      </c>
      <c r="B103" s="76" t="s">
        <v>268</v>
      </c>
      <c r="C103" s="77" t="s">
        <v>269</v>
      </c>
      <c r="D103" s="87">
        <f t="shared" si="48"/>
        <v>0</v>
      </c>
      <c r="E103" s="87">
        <f t="shared" si="49"/>
        <v>0</v>
      </c>
      <c r="F103" s="87">
        <v>0</v>
      </c>
      <c r="G103" s="87">
        <v>0</v>
      </c>
      <c r="H103" s="87">
        <v>0</v>
      </c>
      <c r="I103" s="87">
        <v>0</v>
      </c>
      <c r="J103" s="87">
        <v>0</v>
      </c>
      <c r="K103" s="87">
        <f t="shared" si="50"/>
        <v>10246</v>
      </c>
      <c r="L103" s="87">
        <v>0</v>
      </c>
      <c r="M103" s="88">
        <f t="shared" si="51"/>
        <v>880</v>
      </c>
      <c r="N103" s="87">
        <v>770</v>
      </c>
      <c r="O103" s="87">
        <v>0</v>
      </c>
      <c r="P103" s="87">
        <v>110</v>
      </c>
      <c r="Q103" s="87">
        <v>0</v>
      </c>
      <c r="R103" s="87">
        <v>9366</v>
      </c>
      <c r="S103" s="87">
        <v>0</v>
      </c>
      <c r="T103" s="87">
        <v>6748</v>
      </c>
      <c r="U103" s="87">
        <v>0</v>
      </c>
      <c r="V103" s="87">
        <f t="shared" si="52"/>
        <v>10246</v>
      </c>
      <c r="W103" s="87">
        <f t="shared" si="53"/>
        <v>0</v>
      </c>
      <c r="X103" s="87">
        <f t="shared" si="54"/>
        <v>0</v>
      </c>
      <c r="Y103" s="87">
        <v>0</v>
      </c>
      <c r="Z103" s="87">
        <v>0</v>
      </c>
      <c r="AA103" s="87">
        <v>0</v>
      </c>
      <c r="AB103" s="87">
        <v>0</v>
      </c>
      <c r="AC103" s="87">
        <v>0</v>
      </c>
      <c r="AD103" s="87">
        <f t="shared" si="55"/>
        <v>0</v>
      </c>
      <c r="AE103" s="87">
        <v>0</v>
      </c>
      <c r="AF103" s="88">
        <f t="shared" si="56"/>
        <v>0</v>
      </c>
      <c r="AG103" s="87">
        <v>0</v>
      </c>
      <c r="AH103" s="87">
        <v>0</v>
      </c>
      <c r="AI103" s="87">
        <v>0</v>
      </c>
      <c r="AJ103" s="87">
        <v>0</v>
      </c>
      <c r="AK103" s="87">
        <v>0</v>
      </c>
      <c r="AL103" s="87">
        <v>0</v>
      </c>
      <c r="AM103" s="87">
        <v>7301</v>
      </c>
      <c r="AN103" s="87">
        <v>0</v>
      </c>
      <c r="AO103" s="87">
        <f t="shared" si="57"/>
        <v>0</v>
      </c>
      <c r="AP103" s="87">
        <f t="shared" si="36"/>
        <v>0</v>
      </c>
      <c r="AQ103" s="87">
        <f t="shared" si="36"/>
        <v>0</v>
      </c>
      <c r="AR103" s="87">
        <f t="shared" si="36"/>
        <v>0</v>
      </c>
      <c r="AS103" s="87">
        <f t="shared" si="36"/>
        <v>0</v>
      </c>
      <c r="AT103" s="87">
        <f t="shared" si="37"/>
        <v>0</v>
      </c>
      <c r="AU103" s="87">
        <f t="shared" si="38"/>
        <v>0</v>
      </c>
      <c r="AV103" s="87">
        <f t="shared" si="38"/>
        <v>0</v>
      </c>
      <c r="AW103" s="87">
        <f t="shared" si="39"/>
        <v>10246</v>
      </c>
      <c r="AX103" s="87">
        <f t="shared" si="40"/>
        <v>0</v>
      </c>
      <c r="AY103" s="87">
        <f t="shared" si="41"/>
        <v>880</v>
      </c>
      <c r="AZ103" s="87">
        <f t="shared" si="42"/>
        <v>770</v>
      </c>
      <c r="BA103" s="87">
        <f t="shared" si="35"/>
        <v>0</v>
      </c>
      <c r="BB103" s="87">
        <f t="shared" si="34"/>
        <v>110</v>
      </c>
      <c r="BC103" s="87">
        <f t="shared" si="43"/>
        <v>0</v>
      </c>
      <c r="BD103" s="87">
        <f t="shared" si="44"/>
        <v>9366</v>
      </c>
      <c r="BE103" s="87">
        <f t="shared" si="45"/>
        <v>0</v>
      </c>
      <c r="BF103" s="87">
        <f t="shared" si="45"/>
        <v>14049</v>
      </c>
      <c r="BG103" s="87">
        <f t="shared" si="46"/>
        <v>0</v>
      </c>
      <c r="BH103" s="87">
        <f t="shared" si="47"/>
        <v>10246</v>
      </c>
    </row>
    <row r="104" spans="1:60" ht="13.5">
      <c r="A104" s="17" t="s">
        <v>302</v>
      </c>
      <c r="B104" s="76" t="s">
        <v>270</v>
      </c>
      <c r="C104" s="77" t="s">
        <v>271</v>
      </c>
      <c r="D104" s="87">
        <f t="shared" si="48"/>
        <v>0</v>
      </c>
      <c r="E104" s="87">
        <f t="shared" si="49"/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880</v>
      </c>
      <c r="K104" s="87">
        <f t="shared" si="50"/>
        <v>11599</v>
      </c>
      <c r="L104" s="87">
        <v>0</v>
      </c>
      <c r="M104" s="88">
        <f t="shared" si="51"/>
        <v>0</v>
      </c>
      <c r="N104" s="87">
        <v>0</v>
      </c>
      <c r="O104" s="87">
        <v>0</v>
      </c>
      <c r="P104" s="87">
        <v>0</v>
      </c>
      <c r="Q104" s="87">
        <v>0</v>
      </c>
      <c r="R104" s="87">
        <v>11599</v>
      </c>
      <c r="S104" s="87">
        <v>0</v>
      </c>
      <c r="T104" s="87">
        <v>4050</v>
      </c>
      <c r="U104" s="87">
        <v>0</v>
      </c>
      <c r="V104" s="87">
        <f t="shared" si="52"/>
        <v>11599</v>
      </c>
      <c r="W104" s="87">
        <f t="shared" si="53"/>
        <v>0</v>
      </c>
      <c r="X104" s="87">
        <f t="shared" si="54"/>
        <v>0</v>
      </c>
      <c r="Y104" s="87">
        <v>0</v>
      </c>
      <c r="Z104" s="87">
        <v>0</v>
      </c>
      <c r="AA104" s="87">
        <v>0</v>
      </c>
      <c r="AB104" s="87">
        <v>0</v>
      </c>
      <c r="AC104" s="87">
        <v>3070</v>
      </c>
      <c r="AD104" s="87">
        <f t="shared" si="55"/>
        <v>0</v>
      </c>
      <c r="AE104" s="87">
        <v>0</v>
      </c>
      <c r="AF104" s="88">
        <f t="shared" si="56"/>
        <v>0</v>
      </c>
      <c r="AG104" s="87">
        <v>0</v>
      </c>
      <c r="AH104" s="87">
        <v>0</v>
      </c>
      <c r="AI104" s="87">
        <v>0</v>
      </c>
      <c r="AJ104" s="87">
        <v>0</v>
      </c>
      <c r="AK104" s="87">
        <v>0</v>
      </c>
      <c r="AL104" s="87">
        <v>0</v>
      </c>
      <c r="AM104" s="87">
        <v>4442</v>
      </c>
      <c r="AN104" s="87">
        <v>0</v>
      </c>
      <c r="AO104" s="87">
        <f t="shared" si="57"/>
        <v>0</v>
      </c>
      <c r="AP104" s="87">
        <f t="shared" si="36"/>
        <v>0</v>
      </c>
      <c r="AQ104" s="87">
        <f t="shared" si="36"/>
        <v>0</v>
      </c>
      <c r="AR104" s="87">
        <f t="shared" si="36"/>
        <v>0</v>
      </c>
      <c r="AS104" s="87">
        <f t="shared" si="36"/>
        <v>0</v>
      </c>
      <c r="AT104" s="87">
        <f t="shared" si="37"/>
        <v>0</v>
      </c>
      <c r="AU104" s="87">
        <f t="shared" si="38"/>
        <v>0</v>
      </c>
      <c r="AV104" s="87">
        <f t="shared" si="38"/>
        <v>3950</v>
      </c>
      <c r="AW104" s="87">
        <f t="shared" si="39"/>
        <v>11599</v>
      </c>
      <c r="AX104" s="87">
        <f t="shared" si="40"/>
        <v>0</v>
      </c>
      <c r="AY104" s="87">
        <f t="shared" si="41"/>
        <v>0</v>
      </c>
      <c r="AZ104" s="87">
        <f t="shared" si="42"/>
        <v>0</v>
      </c>
      <c r="BA104" s="87">
        <f t="shared" si="35"/>
        <v>0</v>
      </c>
      <c r="BB104" s="87">
        <f t="shared" si="34"/>
        <v>0</v>
      </c>
      <c r="BC104" s="87">
        <f t="shared" si="43"/>
        <v>0</v>
      </c>
      <c r="BD104" s="87">
        <f t="shared" si="44"/>
        <v>11599</v>
      </c>
      <c r="BE104" s="87">
        <f t="shared" si="45"/>
        <v>0</v>
      </c>
      <c r="BF104" s="87">
        <f t="shared" si="45"/>
        <v>8492</v>
      </c>
      <c r="BG104" s="87">
        <f t="shared" si="46"/>
        <v>0</v>
      </c>
      <c r="BH104" s="87">
        <f t="shared" si="47"/>
        <v>11599</v>
      </c>
    </row>
    <row r="105" spans="1:60" ht="13.5">
      <c r="A105" s="17" t="s">
        <v>302</v>
      </c>
      <c r="B105" s="76" t="s">
        <v>272</v>
      </c>
      <c r="C105" s="77" t="s">
        <v>273</v>
      </c>
      <c r="D105" s="87">
        <f t="shared" si="48"/>
        <v>0</v>
      </c>
      <c r="E105" s="87">
        <f t="shared" si="49"/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23549</v>
      </c>
      <c r="K105" s="87">
        <f t="shared" si="50"/>
        <v>70414</v>
      </c>
      <c r="L105" s="87">
        <v>11</v>
      </c>
      <c r="M105" s="88">
        <f t="shared" si="51"/>
        <v>1512</v>
      </c>
      <c r="N105" s="87">
        <v>1512</v>
      </c>
      <c r="O105" s="87">
        <v>0</v>
      </c>
      <c r="P105" s="87">
        <v>0</v>
      </c>
      <c r="Q105" s="87">
        <v>1055</v>
      </c>
      <c r="R105" s="87">
        <v>56048</v>
      </c>
      <c r="S105" s="87">
        <v>11788</v>
      </c>
      <c r="T105" s="87">
        <v>108377</v>
      </c>
      <c r="U105" s="87">
        <v>1335</v>
      </c>
      <c r="V105" s="87">
        <f t="shared" si="52"/>
        <v>71749</v>
      </c>
      <c r="W105" s="87">
        <f t="shared" si="53"/>
        <v>0</v>
      </c>
      <c r="X105" s="87">
        <f t="shared" si="54"/>
        <v>0</v>
      </c>
      <c r="Y105" s="87">
        <v>0</v>
      </c>
      <c r="Z105" s="87">
        <v>0</v>
      </c>
      <c r="AA105" s="87">
        <v>0</v>
      </c>
      <c r="AB105" s="87">
        <v>0</v>
      </c>
      <c r="AC105" s="87">
        <v>29446</v>
      </c>
      <c r="AD105" s="87">
        <f t="shared" si="55"/>
        <v>0</v>
      </c>
      <c r="AE105" s="87">
        <v>0</v>
      </c>
      <c r="AF105" s="88">
        <f t="shared" si="56"/>
        <v>0</v>
      </c>
      <c r="AG105" s="87">
        <v>0</v>
      </c>
      <c r="AH105" s="87">
        <v>0</v>
      </c>
      <c r="AI105" s="87">
        <v>0</v>
      </c>
      <c r="AJ105" s="87">
        <v>0</v>
      </c>
      <c r="AK105" s="87">
        <v>0</v>
      </c>
      <c r="AL105" s="87">
        <v>0</v>
      </c>
      <c r="AM105" s="87">
        <v>42602</v>
      </c>
      <c r="AN105" s="87">
        <v>0</v>
      </c>
      <c r="AO105" s="87">
        <f t="shared" si="57"/>
        <v>0</v>
      </c>
      <c r="AP105" s="87">
        <f t="shared" si="36"/>
        <v>0</v>
      </c>
      <c r="AQ105" s="87">
        <f t="shared" si="36"/>
        <v>0</v>
      </c>
      <c r="AR105" s="87">
        <f t="shared" si="36"/>
        <v>0</v>
      </c>
      <c r="AS105" s="87">
        <f t="shared" si="36"/>
        <v>0</v>
      </c>
      <c r="AT105" s="87">
        <f t="shared" si="37"/>
        <v>0</v>
      </c>
      <c r="AU105" s="87">
        <f t="shared" si="38"/>
        <v>0</v>
      </c>
      <c r="AV105" s="87">
        <f t="shared" si="38"/>
        <v>52995</v>
      </c>
      <c r="AW105" s="87">
        <f t="shared" si="39"/>
        <v>70414</v>
      </c>
      <c r="AX105" s="87">
        <f t="shared" si="40"/>
        <v>11</v>
      </c>
      <c r="AY105" s="87">
        <f t="shared" si="41"/>
        <v>1512</v>
      </c>
      <c r="AZ105" s="87">
        <f t="shared" si="42"/>
        <v>1512</v>
      </c>
      <c r="BA105" s="87">
        <f t="shared" si="35"/>
        <v>0</v>
      </c>
      <c r="BB105" s="87">
        <f t="shared" si="34"/>
        <v>0</v>
      </c>
      <c r="BC105" s="87">
        <f t="shared" si="43"/>
        <v>1055</v>
      </c>
      <c r="BD105" s="87">
        <f t="shared" si="44"/>
        <v>56048</v>
      </c>
      <c r="BE105" s="87">
        <f t="shared" si="45"/>
        <v>11788</v>
      </c>
      <c r="BF105" s="87">
        <f t="shared" si="45"/>
        <v>150979</v>
      </c>
      <c r="BG105" s="87">
        <f t="shared" si="46"/>
        <v>1335</v>
      </c>
      <c r="BH105" s="87">
        <f t="shared" si="47"/>
        <v>71749</v>
      </c>
    </row>
    <row r="106" spans="1:60" ht="13.5">
      <c r="A106" s="17" t="s">
        <v>302</v>
      </c>
      <c r="B106" s="76" t="s">
        <v>274</v>
      </c>
      <c r="C106" s="77" t="s">
        <v>275</v>
      </c>
      <c r="D106" s="87">
        <f t="shared" si="48"/>
        <v>0</v>
      </c>
      <c r="E106" s="87">
        <f t="shared" si="49"/>
        <v>0</v>
      </c>
      <c r="F106" s="87">
        <v>0</v>
      </c>
      <c r="G106" s="87">
        <v>0</v>
      </c>
      <c r="H106" s="87">
        <v>0</v>
      </c>
      <c r="I106" s="87">
        <v>0</v>
      </c>
      <c r="J106" s="87">
        <v>7560</v>
      </c>
      <c r="K106" s="87">
        <f t="shared" si="50"/>
        <v>21163</v>
      </c>
      <c r="L106" s="87">
        <v>0</v>
      </c>
      <c r="M106" s="88">
        <f t="shared" si="51"/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20428</v>
      </c>
      <c r="S106" s="87">
        <v>735</v>
      </c>
      <c r="T106" s="87">
        <v>34794</v>
      </c>
      <c r="U106" s="87">
        <v>6822</v>
      </c>
      <c r="V106" s="87">
        <f t="shared" si="52"/>
        <v>27985</v>
      </c>
      <c r="W106" s="87">
        <f t="shared" si="53"/>
        <v>0</v>
      </c>
      <c r="X106" s="87">
        <f t="shared" si="54"/>
        <v>0</v>
      </c>
      <c r="Y106" s="87">
        <v>0</v>
      </c>
      <c r="Z106" s="87">
        <v>0</v>
      </c>
      <c r="AA106" s="87">
        <v>0</v>
      </c>
      <c r="AB106" s="87">
        <v>0</v>
      </c>
      <c r="AC106" s="87">
        <v>14516</v>
      </c>
      <c r="AD106" s="87">
        <f t="shared" si="55"/>
        <v>0</v>
      </c>
      <c r="AE106" s="87">
        <v>0</v>
      </c>
      <c r="AF106" s="88">
        <f t="shared" si="56"/>
        <v>0</v>
      </c>
      <c r="AG106" s="87">
        <v>0</v>
      </c>
      <c r="AH106" s="87">
        <v>0</v>
      </c>
      <c r="AI106" s="87">
        <v>0</v>
      </c>
      <c r="AJ106" s="87">
        <v>0</v>
      </c>
      <c r="AK106" s="87">
        <v>0</v>
      </c>
      <c r="AL106" s="87">
        <v>0</v>
      </c>
      <c r="AM106" s="87">
        <v>21001</v>
      </c>
      <c r="AN106" s="87">
        <v>0</v>
      </c>
      <c r="AO106" s="87">
        <f t="shared" si="57"/>
        <v>0</v>
      </c>
      <c r="AP106" s="87">
        <f t="shared" si="36"/>
        <v>0</v>
      </c>
      <c r="AQ106" s="87">
        <f t="shared" si="36"/>
        <v>0</v>
      </c>
      <c r="AR106" s="87">
        <f t="shared" si="36"/>
        <v>0</v>
      </c>
      <c r="AS106" s="87">
        <f t="shared" si="36"/>
        <v>0</v>
      </c>
      <c r="AT106" s="87">
        <f t="shared" si="37"/>
        <v>0</v>
      </c>
      <c r="AU106" s="87">
        <f t="shared" si="38"/>
        <v>0</v>
      </c>
      <c r="AV106" s="87">
        <f t="shared" si="38"/>
        <v>22076</v>
      </c>
      <c r="AW106" s="87">
        <f t="shared" si="39"/>
        <v>21163</v>
      </c>
      <c r="AX106" s="87">
        <f t="shared" si="40"/>
        <v>0</v>
      </c>
      <c r="AY106" s="87">
        <f t="shared" si="41"/>
        <v>0</v>
      </c>
      <c r="AZ106" s="87">
        <f t="shared" si="42"/>
        <v>0</v>
      </c>
      <c r="BA106" s="87">
        <f t="shared" si="35"/>
        <v>0</v>
      </c>
      <c r="BB106" s="87">
        <f t="shared" si="34"/>
        <v>0</v>
      </c>
      <c r="BC106" s="87">
        <f t="shared" si="43"/>
        <v>0</v>
      </c>
      <c r="BD106" s="87">
        <f t="shared" si="44"/>
        <v>20428</v>
      </c>
      <c r="BE106" s="87">
        <f t="shared" si="45"/>
        <v>735</v>
      </c>
      <c r="BF106" s="87">
        <f t="shared" si="45"/>
        <v>55795</v>
      </c>
      <c r="BG106" s="87">
        <f t="shared" si="46"/>
        <v>6822</v>
      </c>
      <c r="BH106" s="87">
        <f t="shared" si="47"/>
        <v>27985</v>
      </c>
    </row>
    <row r="107" spans="1:60" ht="13.5">
      <c r="A107" s="17" t="s">
        <v>302</v>
      </c>
      <c r="B107" s="76" t="s">
        <v>276</v>
      </c>
      <c r="C107" s="77" t="s">
        <v>277</v>
      </c>
      <c r="D107" s="87">
        <f t="shared" si="48"/>
        <v>5759</v>
      </c>
      <c r="E107" s="87">
        <f t="shared" si="49"/>
        <v>5759</v>
      </c>
      <c r="F107" s="87">
        <v>0</v>
      </c>
      <c r="G107" s="87">
        <v>0</v>
      </c>
      <c r="H107" s="87">
        <v>5759</v>
      </c>
      <c r="I107" s="87">
        <v>0</v>
      </c>
      <c r="J107" s="87">
        <v>1449</v>
      </c>
      <c r="K107" s="87">
        <f t="shared" si="50"/>
        <v>39712</v>
      </c>
      <c r="L107" s="87">
        <v>582</v>
      </c>
      <c r="M107" s="88">
        <f t="shared" si="51"/>
        <v>4025</v>
      </c>
      <c r="N107" s="87">
        <v>4025</v>
      </c>
      <c r="O107" s="87">
        <v>0</v>
      </c>
      <c r="P107" s="87">
        <v>0</v>
      </c>
      <c r="Q107" s="87">
        <v>0</v>
      </c>
      <c r="R107" s="87">
        <v>34923</v>
      </c>
      <c r="S107" s="87">
        <v>182</v>
      </c>
      <c r="T107" s="87">
        <v>40740</v>
      </c>
      <c r="U107" s="87">
        <v>3490</v>
      </c>
      <c r="V107" s="87">
        <f t="shared" si="52"/>
        <v>48961</v>
      </c>
      <c r="W107" s="87">
        <f t="shared" si="53"/>
        <v>0</v>
      </c>
      <c r="X107" s="87">
        <f t="shared" si="54"/>
        <v>0</v>
      </c>
      <c r="Y107" s="87">
        <v>0</v>
      </c>
      <c r="Z107" s="87">
        <v>0</v>
      </c>
      <c r="AA107" s="87">
        <v>0</v>
      </c>
      <c r="AB107" s="87">
        <v>0</v>
      </c>
      <c r="AC107" s="87">
        <v>281</v>
      </c>
      <c r="AD107" s="87">
        <f t="shared" si="55"/>
        <v>0</v>
      </c>
      <c r="AE107" s="87">
        <v>0</v>
      </c>
      <c r="AF107" s="88">
        <f t="shared" si="56"/>
        <v>0</v>
      </c>
      <c r="AG107" s="87">
        <v>0</v>
      </c>
      <c r="AH107" s="87">
        <v>0</v>
      </c>
      <c r="AI107" s="87">
        <v>0</v>
      </c>
      <c r="AJ107" s="87">
        <v>0</v>
      </c>
      <c r="AK107" s="87">
        <v>0</v>
      </c>
      <c r="AL107" s="87">
        <v>0</v>
      </c>
      <c r="AM107" s="87">
        <v>12047</v>
      </c>
      <c r="AN107" s="87">
        <v>962</v>
      </c>
      <c r="AO107" s="87">
        <f t="shared" si="57"/>
        <v>962</v>
      </c>
      <c r="AP107" s="87">
        <f t="shared" si="36"/>
        <v>5759</v>
      </c>
      <c r="AQ107" s="87">
        <f t="shared" si="36"/>
        <v>5759</v>
      </c>
      <c r="AR107" s="87">
        <f t="shared" si="36"/>
        <v>0</v>
      </c>
      <c r="AS107" s="87">
        <f t="shared" si="36"/>
        <v>0</v>
      </c>
      <c r="AT107" s="87">
        <f t="shared" si="37"/>
        <v>5759</v>
      </c>
      <c r="AU107" s="87">
        <f t="shared" si="38"/>
        <v>0</v>
      </c>
      <c r="AV107" s="87">
        <f t="shared" si="38"/>
        <v>1730</v>
      </c>
      <c r="AW107" s="87">
        <f t="shared" si="39"/>
        <v>39712</v>
      </c>
      <c r="AX107" s="87">
        <f t="shared" si="40"/>
        <v>582</v>
      </c>
      <c r="AY107" s="87">
        <f t="shared" si="41"/>
        <v>4025</v>
      </c>
      <c r="AZ107" s="87">
        <f t="shared" si="42"/>
        <v>4025</v>
      </c>
      <c r="BA107" s="87">
        <f t="shared" si="35"/>
        <v>0</v>
      </c>
      <c r="BB107" s="87">
        <f t="shared" si="34"/>
        <v>0</v>
      </c>
      <c r="BC107" s="87">
        <f t="shared" si="43"/>
        <v>0</v>
      </c>
      <c r="BD107" s="87">
        <f t="shared" si="44"/>
        <v>34923</v>
      </c>
      <c r="BE107" s="87">
        <f t="shared" si="45"/>
        <v>182</v>
      </c>
      <c r="BF107" s="87">
        <f t="shared" si="45"/>
        <v>52787</v>
      </c>
      <c r="BG107" s="87">
        <f t="shared" si="46"/>
        <v>4452</v>
      </c>
      <c r="BH107" s="87">
        <f t="shared" si="47"/>
        <v>49923</v>
      </c>
    </row>
    <row r="108" spans="1:60" ht="13.5">
      <c r="A108" s="17" t="s">
        <v>302</v>
      </c>
      <c r="B108" s="76" t="s">
        <v>278</v>
      </c>
      <c r="C108" s="77" t="s">
        <v>279</v>
      </c>
      <c r="D108" s="87">
        <f t="shared" si="48"/>
        <v>0</v>
      </c>
      <c r="E108" s="87">
        <f t="shared" si="49"/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f t="shared" si="50"/>
        <v>6087</v>
      </c>
      <c r="L108" s="87">
        <v>0</v>
      </c>
      <c r="M108" s="88">
        <f t="shared" si="51"/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6087</v>
      </c>
      <c r="S108" s="87">
        <v>0</v>
      </c>
      <c r="T108" s="87">
        <v>5626</v>
      </c>
      <c r="U108" s="87">
        <v>0</v>
      </c>
      <c r="V108" s="87">
        <f t="shared" si="52"/>
        <v>6087</v>
      </c>
      <c r="W108" s="87">
        <f t="shared" si="53"/>
        <v>0</v>
      </c>
      <c r="X108" s="87">
        <f t="shared" si="54"/>
        <v>0</v>
      </c>
      <c r="Y108" s="87">
        <v>0</v>
      </c>
      <c r="Z108" s="87">
        <v>0</v>
      </c>
      <c r="AA108" s="87">
        <v>0</v>
      </c>
      <c r="AB108" s="87">
        <v>0</v>
      </c>
      <c r="AC108" s="87">
        <v>0</v>
      </c>
      <c r="AD108" s="87">
        <f t="shared" si="55"/>
        <v>0</v>
      </c>
      <c r="AE108" s="87">
        <v>0</v>
      </c>
      <c r="AF108" s="88">
        <f t="shared" si="56"/>
        <v>0</v>
      </c>
      <c r="AG108" s="87">
        <v>0</v>
      </c>
      <c r="AH108" s="87">
        <v>0</v>
      </c>
      <c r="AI108" s="87">
        <v>0</v>
      </c>
      <c r="AJ108" s="87">
        <v>0</v>
      </c>
      <c r="AK108" s="87">
        <v>0</v>
      </c>
      <c r="AL108" s="87">
        <v>0</v>
      </c>
      <c r="AM108" s="87">
        <v>20446</v>
      </c>
      <c r="AN108" s="87">
        <v>0</v>
      </c>
      <c r="AO108" s="87">
        <f t="shared" si="57"/>
        <v>0</v>
      </c>
      <c r="AP108" s="87">
        <f t="shared" si="36"/>
        <v>0</v>
      </c>
      <c r="AQ108" s="87">
        <f t="shared" si="36"/>
        <v>0</v>
      </c>
      <c r="AR108" s="87">
        <f t="shared" si="36"/>
        <v>0</v>
      </c>
      <c r="AS108" s="87">
        <f t="shared" si="36"/>
        <v>0</v>
      </c>
      <c r="AT108" s="87">
        <f t="shared" si="37"/>
        <v>0</v>
      </c>
      <c r="AU108" s="87">
        <f t="shared" si="38"/>
        <v>0</v>
      </c>
      <c r="AV108" s="87">
        <f t="shared" si="38"/>
        <v>0</v>
      </c>
      <c r="AW108" s="87">
        <f t="shared" si="39"/>
        <v>6087</v>
      </c>
      <c r="AX108" s="87">
        <f t="shared" si="40"/>
        <v>0</v>
      </c>
      <c r="AY108" s="87">
        <f t="shared" si="41"/>
        <v>0</v>
      </c>
      <c r="AZ108" s="87">
        <f t="shared" si="42"/>
        <v>0</v>
      </c>
      <c r="BA108" s="87">
        <f t="shared" si="35"/>
        <v>0</v>
      </c>
      <c r="BB108" s="87">
        <f t="shared" si="34"/>
        <v>0</v>
      </c>
      <c r="BC108" s="87">
        <f t="shared" si="43"/>
        <v>0</v>
      </c>
      <c r="BD108" s="87">
        <f t="shared" si="44"/>
        <v>6087</v>
      </c>
      <c r="BE108" s="87">
        <f t="shared" si="45"/>
        <v>0</v>
      </c>
      <c r="BF108" s="87">
        <f t="shared" si="45"/>
        <v>26072</v>
      </c>
      <c r="BG108" s="87">
        <f t="shared" si="46"/>
        <v>0</v>
      </c>
      <c r="BH108" s="87">
        <f t="shared" si="47"/>
        <v>6087</v>
      </c>
    </row>
    <row r="109" spans="1:60" ht="13.5">
      <c r="A109" s="17" t="s">
        <v>302</v>
      </c>
      <c r="B109" s="76" t="s">
        <v>280</v>
      </c>
      <c r="C109" s="77" t="s">
        <v>281</v>
      </c>
      <c r="D109" s="87">
        <f t="shared" si="48"/>
        <v>0</v>
      </c>
      <c r="E109" s="87">
        <f t="shared" si="49"/>
        <v>0</v>
      </c>
      <c r="F109" s="87">
        <v>0</v>
      </c>
      <c r="G109" s="87">
        <v>0</v>
      </c>
      <c r="H109" s="87">
        <v>0</v>
      </c>
      <c r="I109" s="87">
        <v>0</v>
      </c>
      <c r="J109" s="87">
        <v>3613</v>
      </c>
      <c r="K109" s="87">
        <f t="shared" si="50"/>
        <v>33099</v>
      </c>
      <c r="L109" s="87">
        <v>11635</v>
      </c>
      <c r="M109" s="88">
        <f t="shared" si="51"/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21464</v>
      </c>
      <c r="S109" s="87">
        <v>0</v>
      </c>
      <c r="T109" s="87">
        <v>76531</v>
      </c>
      <c r="U109" s="87">
        <v>12811</v>
      </c>
      <c r="V109" s="87">
        <f t="shared" si="52"/>
        <v>45910</v>
      </c>
      <c r="W109" s="87">
        <f t="shared" si="53"/>
        <v>0</v>
      </c>
      <c r="X109" s="87">
        <f t="shared" si="54"/>
        <v>0</v>
      </c>
      <c r="Y109" s="87">
        <v>0</v>
      </c>
      <c r="Z109" s="87">
        <v>0</v>
      </c>
      <c r="AA109" s="87">
        <v>0</v>
      </c>
      <c r="AB109" s="87">
        <v>0</v>
      </c>
      <c r="AC109" s="87">
        <v>712</v>
      </c>
      <c r="AD109" s="87">
        <f t="shared" si="55"/>
        <v>8024</v>
      </c>
      <c r="AE109" s="87">
        <v>5817</v>
      </c>
      <c r="AF109" s="88">
        <f t="shared" si="56"/>
        <v>0</v>
      </c>
      <c r="AG109" s="87">
        <v>0</v>
      </c>
      <c r="AH109" s="87">
        <v>0</v>
      </c>
      <c r="AI109" s="87">
        <v>0</v>
      </c>
      <c r="AJ109" s="87">
        <v>0</v>
      </c>
      <c r="AK109" s="87">
        <v>0</v>
      </c>
      <c r="AL109" s="87">
        <v>2207</v>
      </c>
      <c r="AM109" s="87">
        <v>30564</v>
      </c>
      <c r="AN109" s="87">
        <v>5</v>
      </c>
      <c r="AO109" s="87">
        <f t="shared" si="57"/>
        <v>8029</v>
      </c>
      <c r="AP109" s="87">
        <f t="shared" si="36"/>
        <v>0</v>
      </c>
      <c r="AQ109" s="87">
        <f t="shared" si="36"/>
        <v>0</v>
      </c>
      <c r="AR109" s="87">
        <f t="shared" si="36"/>
        <v>0</v>
      </c>
      <c r="AS109" s="87">
        <f t="shared" si="36"/>
        <v>0</v>
      </c>
      <c r="AT109" s="87">
        <f t="shared" si="37"/>
        <v>0</v>
      </c>
      <c r="AU109" s="87">
        <f t="shared" si="38"/>
        <v>0</v>
      </c>
      <c r="AV109" s="87">
        <f t="shared" si="38"/>
        <v>4325</v>
      </c>
      <c r="AW109" s="87">
        <f t="shared" si="39"/>
        <v>41123</v>
      </c>
      <c r="AX109" s="87">
        <f t="shared" si="40"/>
        <v>17452</v>
      </c>
      <c r="AY109" s="87">
        <f t="shared" si="41"/>
        <v>0</v>
      </c>
      <c r="AZ109" s="87">
        <f t="shared" si="42"/>
        <v>0</v>
      </c>
      <c r="BA109" s="87">
        <f t="shared" si="35"/>
        <v>0</v>
      </c>
      <c r="BB109" s="87">
        <f t="shared" si="34"/>
        <v>0</v>
      </c>
      <c r="BC109" s="87">
        <f t="shared" si="43"/>
        <v>0</v>
      </c>
      <c r="BD109" s="87">
        <f t="shared" si="44"/>
        <v>21464</v>
      </c>
      <c r="BE109" s="87">
        <f t="shared" si="45"/>
        <v>2207</v>
      </c>
      <c r="BF109" s="87">
        <f t="shared" si="45"/>
        <v>107095</v>
      </c>
      <c r="BG109" s="87">
        <f t="shared" si="46"/>
        <v>12816</v>
      </c>
      <c r="BH109" s="87">
        <f t="shared" si="47"/>
        <v>53939</v>
      </c>
    </row>
    <row r="110" spans="1:60" ht="13.5">
      <c r="A110" s="17" t="s">
        <v>302</v>
      </c>
      <c r="B110" s="76" t="s">
        <v>282</v>
      </c>
      <c r="C110" s="77" t="s">
        <v>283</v>
      </c>
      <c r="D110" s="87">
        <f t="shared" si="48"/>
        <v>0</v>
      </c>
      <c r="E110" s="87">
        <f t="shared" si="49"/>
        <v>0</v>
      </c>
      <c r="F110" s="87">
        <v>0</v>
      </c>
      <c r="G110" s="87">
        <v>0</v>
      </c>
      <c r="H110" s="87">
        <v>0</v>
      </c>
      <c r="I110" s="87">
        <v>0</v>
      </c>
      <c r="J110" s="87">
        <v>3984</v>
      </c>
      <c r="K110" s="87">
        <f t="shared" si="50"/>
        <v>35867</v>
      </c>
      <c r="L110" s="87">
        <v>1867</v>
      </c>
      <c r="M110" s="88">
        <f t="shared" si="51"/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33161</v>
      </c>
      <c r="S110" s="87">
        <v>839</v>
      </c>
      <c r="T110" s="87">
        <v>86315</v>
      </c>
      <c r="U110" s="87">
        <v>0</v>
      </c>
      <c r="V110" s="87">
        <f t="shared" si="52"/>
        <v>35867</v>
      </c>
      <c r="W110" s="87">
        <f t="shared" si="53"/>
        <v>0</v>
      </c>
      <c r="X110" s="87">
        <f t="shared" si="54"/>
        <v>0</v>
      </c>
      <c r="Y110" s="87">
        <v>0</v>
      </c>
      <c r="Z110" s="87">
        <v>0</v>
      </c>
      <c r="AA110" s="87">
        <v>0</v>
      </c>
      <c r="AB110" s="87">
        <v>0</v>
      </c>
      <c r="AC110" s="87">
        <v>785</v>
      </c>
      <c r="AD110" s="87">
        <f t="shared" si="55"/>
        <v>933</v>
      </c>
      <c r="AE110" s="87">
        <v>933</v>
      </c>
      <c r="AF110" s="88">
        <f t="shared" si="56"/>
        <v>0</v>
      </c>
      <c r="AG110" s="87">
        <v>0</v>
      </c>
      <c r="AH110" s="87">
        <v>0</v>
      </c>
      <c r="AI110" s="87">
        <v>0</v>
      </c>
      <c r="AJ110" s="87">
        <v>0</v>
      </c>
      <c r="AK110" s="87">
        <v>0</v>
      </c>
      <c r="AL110" s="87">
        <v>0</v>
      </c>
      <c r="AM110" s="87">
        <v>33668</v>
      </c>
      <c r="AN110" s="87">
        <v>0</v>
      </c>
      <c r="AO110" s="87">
        <f t="shared" si="57"/>
        <v>933</v>
      </c>
      <c r="AP110" s="87">
        <f t="shared" si="36"/>
        <v>0</v>
      </c>
      <c r="AQ110" s="87">
        <f t="shared" si="36"/>
        <v>0</v>
      </c>
      <c r="AR110" s="87">
        <f t="shared" si="36"/>
        <v>0</v>
      </c>
      <c r="AS110" s="87">
        <f t="shared" si="36"/>
        <v>0</v>
      </c>
      <c r="AT110" s="87">
        <f t="shared" si="37"/>
        <v>0</v>
      </c>
      <c r="AU110" s="87">
        <f t="shared" si="38"/>
        <v>0</v>
      </c>
      <c r="AV110" s="87">
        <f t="shared" si="38"/>
        <v>4769</v>
      </c>
      <c r="AW110" s="87">
        <f t="shared" si="39"/>
        <v>36800</v>
      </c>
      <c r="AX110" s="87">
        <f t="shared" si="40"/>
        <v>2800</v>
      </c>
      <c r="AY110" s="87">
        <f t="shared" si="41"/>
        <v>0</v>
      </c>
      <c r="AZ110" s="87">
        <f t="shared" si="42"/>
        <v>0</v>
      </c>
      <c r="BA110" s="87">
        <f t="shared" si="35"/>
        <v>0</v>
      </c>
      <c r="BB110" s="87">
        <f t="shared" si="34"/>
        <v>0</v>
      </c>
      <c r="BC110" s="87">
        <f t="shared" si="43"/>
        <v>0</v>
      </c>
      <c r="BD110" s="87">
        <f t="shared" si="44"/>
        <v>33161</v>
      </c>
      <c r="BE110" s="87">
        <f t="shared" si="45"/>
        <v>839</v>
      </c>
      <c r="BF110" s="87">
        <f t="shared" si="45"/>
        <v>119983</v>
      </c>
      <c r="BG110" s="87">
        <f t="shared" si="46"/>
        <v>0</v>
      </c>
      <c r="BH110" s="87">
        <f t="shared" si="47"/>
        <v>36800</v>
      </c>
    </row>
    <row r="111" spans="1:60" ht="13.5">
      <c r="A111" s="17" t="s">
        <v>302</v>
      </c>
      <c r="B111" s="76" t="s">
        <v>284</v>
      </c>
      <c r="C111" s="77" t="s">
        <v>285</v>
      </c>
      <c r="D111" s="87">
        <f t="shared" si="48"/>
        <v>0</v>
      </c>
      <c r="E111" s="87">
        <f t="shared" si="49"/>
        <v>0</v>
      </c>
      <c r="F111" s="87">
        <v>0</v>
      </c>
      <c r="G111" s="87">
        <v>0</v>
      </c>
      <c r="H111" s="87">
        <v>0</v>
      </c>
      <c r="I111" s="87">
        <v>0</v>
      </c>
      <c r="J111" s="87">
        <v>2537</v>
      </c>
      <c r="K111" s="87">
        <f t="shared" si="50"/>
        <v>13707</v>
      </c>
      <c r="L111" s="87">
        <v>0</v>
      </c>
      <c r="M111" s="88">
        <f t="shared" si="51"/>
        <v>731</v>
      </c>
      <c r="N111" s="87">
        <v>731</v>
      </c>
      <c r="O111" s="87">
        <v>0</v>
      </c>
      <c r="P111" s="87">
        <v>0</v>
      </c>
      <c r="Q111" s="87">
        <v>0</v>
      </c>
      <c r="R111" s="87">
        <v>10886</v>
      </c>
      <c r="S111" s="87">
        <v>2090</v>
      </c>
      <c r="T111" s="87">
        <v>32959</v>
      </c>
      <c r="U111" s="87">
        <v>0</v>
      </c>
      <c r="V111" s="87">
        <f t="shared" si="52"/>
        <v>13707</v>
      </c>
      <c r="W111" s="87">
        <f t="shared" si="53"/>
        <v>0</v>
      </c>
      <c r="X111" s="87">
        <f t="shared" si="54"/>
        <v>0</v>
      </c>
      <c r="Y111" s="87">
        <v>0</v>
      </c>
      <c r="Z111" s="87">
        <v>0</v>
      </c>
      <c r="AA111" s="87">
        <v>0</v>
      </c>
      <c r="AB111" s="87">
        <v>0</v>
      </c>
      <c r="AC111" s="87">
        <v>0</v>
      </c>
      <c r="AD111" s="87">
        <f t="shared" si="55"/>
        <v>0</v>
      </c>
      <c r="AE111" s="87">
        <v>0</v>
      </c>
      <c r="AF111" s="88">
        <f t="shared" si="56"/>
        <v>0</v>
      </c>
      <c r="AG111" s="87">
        <v>0</v>
      </c>
      <c r="AH111" s="87">
        <v>0</v>
      </c>
      <c r="AI111" s="87">
        <v>0</v>
      </c>
      <c r="AJ111" s="87">
        <v>0</v>
      </c>
      <c r="AK111" s="87">
        <v>0</v>
      </c>
      <c r="AL111" s="87">
        <v>0</v>
      </c>
      <c r="AM111" s="87">
        <v>21397</v>
      </c>
      <c r="AN111" s="87">
        <v>0</v>
      </c>
      <c r="AO111" s="87">
        <f t="shared" si="57"/>
        <v>0</v>
      </c>
      <c r="AP111" s="87">
        <f t="shared" si="36"/>
        <v>0</v>
      </c>
      <c r="AQ111" s="87">
        <f t="shared" si="36"/>
        <v>0</v>
      </c>
      <c r="AR111" s="87">
        <f t="shared" si="36"/>
        <v>0</v>
      </c>
      <c r="AS111" s="87">
        <f t="shared" si="36"/>
        <v>0</v>
      </c>
      <c r="AT111" s="87">
        <f t="shared" si="37"/>
        <v>0</v>
      </c>
      <c r="AU111" s="87">
        <f t="shared" si="38"/>
        <v>0</v>
      </c>
      <c r="AV111" s="87">
        <f t="shared" si="38"/>
        <v>2537</v>
      </c>
      <c r="AW111" s="87">
        <f t="shared" si="39"/>
        <v>13707</v>
      </c>
      <c r="AX111" s="87">
        <f t="shared" si="40"/>
        <v>0</v>
      </c>
      <c r="AY111" s="87">
        <f t="shared" si="41"/>
        <v>731</v>
      </c>
      <c r="AZ111" s="87">
        <f t="shared" si="42"/>
        <v>731</v>
      </c>
      <c r="BA111" s="87">
        <f t="shared" si="35"/>
        <v>0</v>
      </c>
      <c r="BB111" s="87">
        <f t="shared" si="34"/>
        <v>0</v>
      </c>
      <c r="BC111" s="87">
        <f t="shared" si="43"/>
        <v>0</v>
      </c>
      <c r="BD111" s="87">
        <f t="shared" si="44"/>
        <v>10886</v>
      </c>
      <c r="BE111" s="87">
        <f t="shared" si="45"/>
        <v>2090</v>
      </c>
      <c r="BF111" s="87">
        <f t="shared" si="45"/>
        <v>54356</v>
      </c>
      <c r="BG111" s="87">
        <f t="shared" si="46"/>
        <v>0</v>
      </c>
      <c r="BH111" s="87">
        <f t="shared" si="47"/>
        <v>13707</v>
      </c>
    </row>
    <row r="112" spans="1:60" ht="13.5">
      <c r="A112" s="17" t="s">
        <v>302</v>
      </c>
      <c r="B112" s="76" t="s">
        <v>286</v>
      </c>
      <c r="C112" s="77" t="s">
        <v>92</v>
      </c>
      <c r="D112" s="87">
        <f t="shared" si="48"/>
        <v>12000</v>
      </c>
      <c r="E112" s="87">
        <f t="shared" si="49"/>
        <v>12000</v>
      </c>
      <c r="F112" s="87">
        <v>12000</v>
      </c>
      <c r="G112" s="87">
        <v>0</v>
      </c>
      <c r="H112" s="87">
        <v>0</v>
      </c>
      <c r="I112" s="87">
        <v>0</v>
      </c>
      <c r="J112" s="87">
        <v>0</v>
      </c>
      <c r="K112" s="87">
        <f t="shared" si="50"/>
        <v>90899</v>
      </c>
      <c r="L112" s="87">
        <v>12976</v>
      </c>
      <c r="M112" s="88">
        <f t="shared" si="51"/>
        <v>15309</v>
      </c>
      <c r="N112" s="87">
        <v>2995</v>
      </c>
      <c r="O112" s="87">
        <v>5347</v>
      </c>
      <c r="P112" s="87">
        <v>6967</v>
      </c>
      <c r="Q112" s="87">
        <v>1563</v>
      </c>
      <c r="R112" s="87">
        <v>60604</v>
      </c>
      <c r="S112" s="87">
        <v>447</v>
      </c>
      <c r="T112" s="87">
        <v>0</v>
      </c>
      <c r="U112" s="87">
        <v>0</v>
      </c>
      <c r="V112" s="87">
        <f t="shared" si="52"/>
        <v>102899</v>
      </c>
      <c r="W112" s="87">
        <f t="shared" si="53"/>
        <v>0</v>
      </c>
      <c r="X112" s="87">
        <f t="shared" si="54"/>
        <v>0</v>
      </c>
      <c r="Y112" s="87">
        <v>0</v>
      </c>
      <c r="Z112" s="87">
        <v>0</v>
      </c>
      <c r="AA112" s="87">
        <v>0</v>
      </c>
      <c r="AB112" s="87">
        <v>0</v>
      </c>
      <c r="AC112" s="87">
        <v>0</v>
      </c>
      <c r="AD112" s="87">
        <f t="shared" si="55"/>
        <v>0</v>
      </c>
      <c r="AE112" s="87">
        <v>0</v>
      </c>
      <c r="AF112" s="88">
        <f t="shared" si="56"/>
        <v>0</v>
      </c>
      <c r="AG112" s="87">
        <v>0</v>
      </c>
      <c r="AH112" s="87">
        <v>0</v>
      </c>
      <c r="AI112" s="87">
        <v>0</v>
      </c>
      <c r="AJ112" s="87">
        <v>0</v>
      </c>
      <c r="AK112" s="87">
        <v>0</v>
      </c>
      <c r="AL112" s="87">
        <v>0</v>
      </c>
      <c r="AM112" s="87">
        <v>18054</v>
      </c>
      <c r="AN112" s="87">
        <v>0</v>
      </c>
      <c r="AO112" s="87">
        <f t="shared" si="57"/>
        <v>0</v>
      </c>
      <c r="AP112" s="87">
        <f t="shared" si="36"/>
        <v>12000</v>
      </c>
      <c r="AQ112" s="87">
        <f t="shared" si="36"/>
        <v>12000</v>
      </c>
      <c r="AR112" s="87">
        <f t="shared" si="36"/>
        <v>12000</v>
      </c>
      <c r="AS112" s="87">
        <f t="shared" si="36"/>
        <v>0</v>
      </c>
      <c r="AT112" s="87">
        <f t="shared" si="37"/>
        <v>0</v>
      </c>
      <c r="AU112" s="87">
        <f t="shared" si="38"/>
        <v>0</v>
      </c>
      <c r="AV112" s="87">
        <f t="shared" si="38"/>
        <v>0</v>
      </c>
      <c r="AW112" s="87">
        <f t="shared" si="39"/>
        <v>90899</v>
      </c>
      <c r="AX112" s="87">
        <f t="shared" si="40"/>
        <v>12976</v>
      </c>
      <c r="AY112" s="87">
        <f t="shared" si="41"/>
        <v>15309</v>
      </c>
      <c r="AZ112" s="87">
        <f t="shared" si="42"/>
        <v>2995</v>
      </c>
      <c r="BA112" s="87">
        <f t="shared" si="35"/>
        <v>5347</v>
      </c>
      <c r="BB112" s="87">
        <f t="shared" si="34"/>
        <v>6967</v>
      </c>
      <c r="BC112" s="87">
        <f t="shared" si="43"/>
        <v>1563</v>
      </c>
      <c r="BD112" s="87">
        <f t="shared" si="44"/>
        <v>60604</v>
      </c>
      <c r="BE112" s="87">
        <f t="shared" si="45"/>
        <v>447</v>
      </c>
      <c r="BF112" s="87">
        <f t="shared" si="45"/>
        <v>18054</v>
      </c>
      <c r="BG112" s="87">
        <f t="shared" si="46"/>
        <v>0</v>
      </c>
      <c r="BH112" s="87">
        <f t="shared" si="47"/>
        <v>102899</v>
      </c>
    </row>
    <row r="113" spans="1:60" ht="13.5">
      <c r="A113" s="17" t="s">
        <v>302</v>
      </c>
      <c r="B113" s="76" t="s">
        <v>287</v>
      </c>
      <c r="C113" s="77" t="s">
        <v>288</v>
      </c>
      <c r="D113" s="87">
        <f t="shared" si="48"/>
        <v>0</v>
      </c>
      <c r="E113" s="87">
        <f t="shared" si="49"/>
        <v>0</v>
      </c>
      <c r="F113" s="87">
        <v>0</v>
      </c>
      <c r="G113" s="87">
        <v>0</v>
      </c>
      <c r="H113" s="87">
        <v>0</v>
      </c>
      <c r="I113" s="87">
        <v>0</v>
      </c>
      <c r="J113" s="87">
        <v>7273</v>
      </c>
      <c r="K113" s="87">
        <f t="shared" si="50"/>
        <v>58734</v>
      </c>
      <c r="L113" s="87">
        <v>11627</v>
      </c>
      <c r="M113" s="88">
        <f t="shared" si="51"/>
        <v>6621</v>
      </c>
      <c r="N113" s="87">
        <v>6621</v>
      </c>
      <c r="O113" s="87">
        <v>0</v>
      </c>
      <c r="P113" s="87">
        <v>0</v>
      </c>
      <c r="Q113" s="87">
        <v>8138</v>
      </c>
      <c r="R113" s="87">
        <v>32348</v>
      </c>
      <c r="S113" s="87">
        <v>0</v>
      </c>
      <c r="T113" s="87">
        <v>112664</v>
      </c>
      <c r="U113" s="87">
        <v>0</v>
      </c>
      <c r="V113" s="87">
        <f t="shared" si="52"/>
        <v>58734</v>
      </c>
      <c r="W113" s="87">
        <f t="shared" si="53"/>
        <v>0</v>
      </c>
      <c r="X113" s="87">
        <f t="shared" si="54"/>
        <v>0</v>
      </c>
      <c r="Y113" s="87">
        <v>0</v>
      </c>
      <c r="Z113" s="87">
        <v>0</v>
      </c>
      <c r="AA113" s="87">
        <v>0</v>
      </c>
      <c r="AB113" s="87">
        <v>0</v>
      </c>
      <c r="AC113" s="87">
        <v>0</v>
      </c>
      <c r="AD113" s="87">
        <f t="shared" si="55"/>
        <v>0</v>
      </c>
      <c r="AE113" s="87">
        <v>0</v>
      </c>
      <c r="AF113" s="88">
        <f t="shared" si="56"/>
        <v>0</v>
      </c>
      <c r="AG113" s="87">
        <v>0</v>
      </c>
      <c r="AH113" s="87">
        <v>0</v>
      </c>
      <c r="AI113" s="87">
        <v>0</v>
      </c>
      <c r="AJ113" s="87">
        <v>0</v>
      </c>
      <c r="AK113" s="87">
        <v>0</v>
      </c>
      <c r="AL113" s="87">
        <v>0</v>
      </c>
      <c r="AM113" s="87">
        <v>37877</v>
      </c>
      <c r="AN113" s="87">
        <v>0</v>
      </c>
      <c r="AO113" s="87">
        <f t="shared" si="57"/>
        <v>0</v>
      </c>
      <c r="AP113" s="87">
        <f t="shared" si="36"/>
        <v>0</v>
      </c>
      <c r="AQ113" s="87">
        <f t="shared" si="36"/>
        <v>0</v>
      </c>
      <c r="AR113" s="87">
        <f t="shared" si="36"/>
        <v>0</v>
      </c>
      <c r="AS113" s="87">
        <f t="shared" si="36"/>
        <v>0</v>
      </c>
      <c r="AT113" s="87">
        <f t="shared" si="37"/>
        <v>0</v>
      </c>
      <c r="AU113" s="87">
        <f t="shared" si="38"/>
        <v>0</v>
      </c>
      <c r="AV113" s="87">
        <f t="shared" si="38"/>
        <v>7273</v>
      </c>
      <c r="AW113" s="87">
        <f t="shared" si="39"/>
        <v>58734</v>
      </c>
      <c r="AX113" s="87">
        <f t="shared" si="40"/>
        <v>11627</v>
      </c>
      <c r="AY113" s="87">
        <f t="shared" si="41"/>
        <v>6621</v>
      </c>
      <c r="AZ113" s="87">
        <f t="shared" si="42"/>
        <v>6621</v>
      </c>
      <c r="BA113" s="87">
        <f t="shared" si="35"/>
        <v>0</v>
      </c>
      <c r="BB113" s="87">
        <f t="shared" si="34"/>
        <v>0</v>
      </c>
      <c r="BC113" s="87">
        <f t="shared" si="43"/>
        <v>8138</v>
      </c>
      <c r="BD113" s="87">
        <f t="shared" si="44"/>
        <v>32348</v>
      </c>
      <c r="BE113" s="87">
        <f t="shared" si="45"/>
        <v>0</v>
      </c>
      <c r="BF113" s="87">
        <f t="shared" si="45"/>
        <v>150541</v>
      </c>
      <c r="BG113" s="87">
        <f t="shared" si="46"/>
        <v>0</v>
      </c>
      <c r="BH113" s="87">
        <f t="shared" si="47"/>
        <v>58734</v>
      </c>
    </row>
    <row r="114" spans="1:60" ht="13.5">
      <c r="A114" s="17" t="s">
        <v>302</v>
      </c>
      <c r="B114" s="76" t="s">
        <v>289</v>
      </c>
      <c r="C114" s="77" t="s">
        <v>290</v>
      </c>
      <c r="D114" s="87">
        <f t="shared" si="48"/>
        <v>578</v>
      </c>
      <c r="E114" s="87">
        <f t="shared" si="49"/>
        <v>578</v>
      </c>
      <c r="F114" s="87">
        <v>578</v>
      </c>
      <c r="G114" s="87">
        <v>0</v>
      </c>
      <c r="H114" s="87">
        <v>0</v>
      </c>
      <c r="I114" s="87">
        <v>0</v>
      </c>
      <c r="J114" s="87">
        <v>8185</v>
      </c>
      <c r="K114" s="87">
        <f t="shared" si="50"/>
        <v>14473</v>
      </c>
      <c r="L114" s="87">
        <v>1547</v>
      </c>
      <c r="M114" s="88">
        <f t="shared" si="51"/>
        <v>1498</v>
      </c>
      <c r="N114" s="87">
        <v>457</v>
      </c>
      <c r="O114" s="87">
        <v>941</v>
      </c>
      <c r="P114" s="87">
        <v>100</v>
      </c>
      <c r="Q114" s="87">
        <v>0</v>
      </c>
      <c r="R114" s="87">
        <v>11212</v>
      </c>
      <c r="S114" s="87">
        <v>216</v>
      </c>
      <c r="T114" s="87">
        <v>56670</v>
      </c>
      <c r="U114" s="87">
        <v>375</v>
      </c>
      <c r="V114" s="87">
        <f t="shared" si="52"/>
        <v>15426</v>
      </c>
      <c r="W114" s="87">
        <f t="shared" si="53"/>
        <v>0</v>
      </c>
      <c r="X114" s="87">
        <f t="shared" si="54"/>
        <v>0</v>
      </c>
      <c r="Y114" s="87">
        <v>0</v>
      </c>
      <c r="Z114" s="87">
        <v>0</v>
      </c>
      <c r="AA114" s="87">
        <v>0</v>
      </c>
      <c r="AB114" s="87">
        <v>0</v>
      </c>
      <c r="AC114" s="87">
        <v>0</v>
      </c>
      <c r="AD114" s="87">
        <f t="shared" si="55"/>
        <v>0</v>
      </c>
      <c r="AE114" s="87">
        <v>0</v>
      </c>
      <c r="AF114" s="88">
        <f t="shared" si="56"/>
        <v>0</v>
      </c>
      <c r="AG114" s="87">
        <v>0</v>
      </c>
      <c r="AH114" s="87">
        <v>0</v>
      </c>
      <c r="AI114" s="87">
        <v>0</v>
      </c>
      <c r="AJ114" s="87">
        <v>0</v>
      </c>
      <c r="AK114" s="87">
        <v>0</v>
      </c>
      <c r="AL114" s="87">
        <v>0</v>
      </c>
      <c r="AM114" s="87">
        <v>13727</v>
      </c>
      <c r="AN114" s="87">
        <v>0</v>
      </c>
      <c r="AO114" s="87">
        <f t="shared" si="57"/>
        <v>0</v>
      </c>
      <c r="AP114" s="87">
        <f t="shared" si="36"/>
        <v>578</v>
      </c>
      <c r="AQ114" s="87">
        <f t="shared" si="36"/>
        <v>578</v>
      </c>
      <c r="AR114" s="87">
        <f t="shared" si="36"/>
        <v>578</v>
      </c>
      <c r="AS114" s="87">
        <f t="shared" si="36"/>
        <v>0</v>
      </c>
      <c r="AT114" s="87">
        <f t="shared" si="37"/>
        <v>0</v>
      </c>
      <c r="AU114" s="87">
        <f t="shared" si="38"/>
        <v>0</v>
      </c>
      <c r="AV114" s="87">
        <f t="shared" si="38"/>
        <v>8185</v>
      </c>
      <c r="AW114" s="87">
        <f t="shared" si="39"/>
        <v>14473</v>
      </c>
      <c r="AX114" s="87">
        <f t="shared" si="40"/>
        <v>1547</v>
      </c>
      <c r="AY114" s="87">
        <f t="shared" si="41"/>
        <v>1498</v>
      </c>
      <c r="AZ114" s="87">
        <f t="shared" si="42"/>
        <v>457</v>
      </c>
      <c r="BA114" s="87">
        <f t="shared" si="35"/>
        <v>941</v>
      </c>
      <c r="BB114" s="87">
        <f t="shared" si="34"/>
        <v>100</v>
      </c>
      <c r="BC114" s="87">
        <f t="shared" si="43"/>
        <v>0</v>
      </c>
      <c r="BD114" s="87">
        <f t="shared" si="44"/>
        <v>11212</v>
      </c>
      <c r="BE114" s="87">
        <f t="shared" si="45"/>
        <v>216</v>
      </c>
      <c r="BF114" s="87">
        <f t="shared" si="45"/>
        <v>70397</v>
      </c>
      <c r="BG114" s="87">
        <f t="shared" si="46"/>
        <v>375</v>
      </c>
      <c r="BH114" s="87">
        <f t="shared" si="47"/>
        <v>15426</v>
      </c>
    </row>
    <row r="115" spans="1:60" ht="13.5">
      <c r="A115" s="17" t="s">
        <v>302</v>
      </c>
      <c r="B115" s="76" t="s">
        <v>101</v>
      </c>
      <c r="C115" s="77" t="s">
        <v>102</v>
      </c>
      <c r="D115" s="87">
        <f t="shared" si="48"/>
        <v>0</v>
      </c>
      <c r="E115" s="87">
        <f t="shared" si="49"/>
        <v>0</v>
      </c>
      <c r="F115" s="87">
        <v>0</v>
      </c>
      <c r="G115" s="87">
        <v>0</v>
      </c>
      <c r="H115" s="87">
        <v>0</v>
      </c>
      <c r="I115" s="87">
        <v>0</v>
      </c>
      <c r="J115" s="87">
        <v>21398</v>
      </c>
      <c r="K115" s="87">
        <f t="shared" si="50"/>
        <v>17890</v>
      </c>
      <c r="L115" s="87">
        <v>0</v>
      </c>
      <c r="M115" s="88">
        <f t="shared" si="51"/>
        <v>0</v>
      </c>
      <c r="N115" s="87">
        <v>0</v>
      </c>
      <c r="O115" s="87">
        <v>0</v>
      </c>
      <c r="P115" s="87">
        <v>0</v>
      </c>
      <c r="Q115" s="87">
        <v>0</v>
      </c>
      <c r="R115" s="87">
        <v>17890</v>
      </c>
      <c r="S115" s="87">
        <v>0</v>
      </c>
      <c r="T115" s="87">
        <v>9027</v>
      </c>
      <c r="U115" s="87">
        <v>0</v>
      </c>
      <c r="V115" s="87">
        <f t="shared" si="52"/>
        <v>17890</v>
      </c>
      <c r="W115" s="87">
        <f t="shared" si="53"/>
        <v>0</v>
      </c>
      <c r="X115" s="87">
        <f t="shared" si="54"/>
        <v>0</v>
      </c>
      <c r="Y115" s="87">
        <v>0</v>
      </c>
      <c r="Z115" s="87">
        <v>0</v>
      </c>
      <c r="AA115" s="87">
        <v>0</v>
      </c>
      <c r="AB115" s="87">
        <v>0</v>
      </c>
      <c r="AC115" s="87">
        <v>0</v>
      </c>
      <c r="AD115" s="87">
        <f t="shared" si="55"/>
        <v>3946</v>
      </c>
      <c r="AE115" s="87">
        <v>0</v>
      </c>
      <c r="AF115" s="88">
        <f t="shared" si="56"/>
        <v>0</v>
      </c>
      <c r="AG115" s="87">
        <v>0</v>
      </c>
      <c r="AH115" s="87">
        <v>0</v>
      </c>
      <c r="AI115" s="87">
        <v>0</v>
      </c>
      <c r="AJ115" s="87">
        <v>0</v>
      </c>
      <c r="AK115" s="87">
        <v>3946</v>
      </c>
      <c r="AL115" s="87">
        <v>0</v>
      </c>
      <c r="AM115" s="87">
        <v>1051</v>
      </c>
      <c r="AN115" s="87">
        <v>0</v>
      </c>
      <c r="AO115" s="87">
        <f t="shared" si="57"/>
        <v>3946</v>
      </c>
      <c r="AP115" s="87">
        <f t="shared" si="36"/>
        <v>0</v>
      </c>
      <c r="AQ115" s="87">
        <f t="shared" si="36"/>
        <v>0</v>
      </c>
      <c r="AR115" s="87">
        <f t="shared" si="36"/>
        <v>0</v>
      </c>
      <c r="AS115" s="87">
        <f t="shared" si="36"/>
        <v>0</v>
      </c>
      <c r="AT115" s="87">
        <f t="shared" si="37"/>
        <v>0</v>
      </c>
      <c r="AU115" s="87">
        <f t="shared" si="38"/>
        <v>0</v>
      </c>
      <c r="AV115" s="87">
        <f t="shared" si="38"/>
        <v>21398</v>
      </c>
      <c r="AW115" s="87">
        <f t="shared" si="39"/>
        <v>21836</v>
      </c>
      <c r="AX115" s="87">
        <f t="shared" si="40"/>
        <v>0</v>
      </c>
      <c r="AY115" s="87">
        <f t="shared" si="41"/>
        <v>0</v>
      </c>
      <c r="AZ115" s="87">
        <f t="shared" si="42"/>
        <v>0</v>
      </c>
      <c r="BA115" s="87">
        <f t="shared" si="35"/>
        <v>0</v>
      </c>
      <c r="BB115" s="87">
        <f t="shared" si="34"/>
        <v>0</v>
      </c>
      <c r="BC115" s="87">
        <f t="shared" si="43"/>
        <v>0</v>
      </c>
      <c r="BD115" s="87">
        <f t="shared" si="44"/>
        <v>21836</v>
      </c>
      <c r="BE115" s="87">
        <f t="shared" si="45"/>
        <v>0</v>
      </c>
      <c r="BF115" s="87">
        <f t="shared" si="45"/>
        <v>10078</v>
      </c>
      <c r="BG115" s="87">
        <f t="shared" si="46"/>
        <v>0</v>
      </c>
      <c r="BH115" s="87">
        <f t="shared" si="47"/>
        <v>21836</v>
      </c>
    </row>
    <row r="116" spans="1:60" ht="13.5">
      <c r="A116" s="17" t="s">
        <v>302</v>
      </c>
      <c r="B116" s="76" t="s">
        <v>103</v>
      </c>
      <c r="C116" s="77" t="s">
        <v>104</v>
      </c>
      <c r="D116" s="87">
        <f t="shared" si="48"/>
        <v>0</v>
      </c>
      <c r="E116" s="87">
        <f t="shared" si="49"/>
        <v>0</v>
      </c>
      <c r="F116" s="87">
        <v>0</v>
      </c>
      <c r="G116" s="87">
        <v>0</v>
      </c>
      <c r="H116" s="87">
        <v>0</v>
      </c>
      <c r="I116" s="87">
        <v>0</v>
      </c>
      <c r="J116" s="87">
        <v>0</v>
      </c>
      <c r="K116" s="87">
        <f t="shared" si="50"/>
        <v>41702</v>
      </c>
      <c r="L116" s="87">
        <v>0</v>
      </c>
      <c r="M116" s="88">
        <f t="shared" si="51"/>
        <v>0</v>
      </c>
      <c r="N116" s="87">
        <v>0</v>
      </c>
      <c r="O116" s="87">
        <v>0</v>
      </c>
      <c r="P116" s="87">
        <v>0</v>
      </c>
      <c r="Q116" s="87">
        <v>0</v>
      </c>
      <c r="R116" s="87">
        <v>33697</v>
      </c>
      <c r="S116" s="87">
        <v>8005</v>
      </c>
      <c r="T116" s="87">
        <v>49931</v>
      </c>
      <c r="U116" s="87">
        <v>0</v>
      </c>
      <c r="V116" s="87">
        <f t="shared" si="52"/>
        <v>41702</v>
      </c>
      <c r="W116" s="87">
        <f t="shared" si="53"/>
        <v>0</v>
      </c>
      <c r="X116" s="87">
        <f t="shared" si="54"/>
        <v>0</v>
      </c>
      <c r="Y116" s="87">
        <v>0</v>
      </c>
      <c r="Z116" s="87">
        <v>0</v>
      </c>
      <c r="AA116" s="87">
        <v>0</v>
      </c>
      <c r="AB116" s="87">
        <v>0</v>
      </c>
      <c r="AC116" s="87">
        <v>0</v>
      </c>
      <c r="AD116" s="87">
        <f t="shared" si="55"/>
        <v>22951</v>
      </c>
      <c r="AE116" s="87">
        <v>0</v>
      </c>
      <c r="AF116" s="88">
        <f t="shared" si="56"/>
        <v>0</v>
      </c>
      <c r="AG116" s="87">
        <v>0</v>
      </c>
      <c r="AH116" s="87">
        <v>0</v>
      </c>
      <c r="AI116" s="87">
        <v>0</v>
      </c>
      <c r="AJ116" s="87">
        <v>0</v>
      </c>
      <c r="AK116" s="87">
        <v>22951</v>
      </c>
      <c r="AL116" s="87">
        <v>0</v>
      </c>
      <c r="AM116" s="87">
        <v>65970</v>
      </c>
      <c r="AN116" s="87">
        <v>0</v>
      </c>
      <c r="AO116" s="87">
        <f t="shared" si="57"/>
        <v>22951</v>
      </c>
      <c r="AP116" s="87">
        <f t="shared" si="36"/>
        <v>0</v>
      </c>
      <c r="AQ116" s="87">
        <f t="shared" si="36"/>
        <v>0</v>
      </c>
      <c r="AR116" s="87">
        <f t="shared" si="36"/>
        <v>0</v>
      </c>
      <c r="AS116" s="87">
        <f t="shared" si="36"/>
        <v>0</v>
      </c>
      <c r="AT116" s="87">
        <f t="shared" si="37"/>
        <v>0</v>
      </c>
      <c r="AU116" s="87">
        <f t="shared" si="38"/>
        <v>0</v>
      </c>
      <c r="AV116" s="87">
        <f t="shared" si="38"/>
        <v>0</v>
      </c>
      <c r="AW116" s="87">
        <f t="shared" si="39"/>
        <v>64653</v>
      </c>
      <c r="AX116" s="87">
        <f t="shared" si="40"/>
        <v>0</v>
      </c>
      <c r="AY116" s="87">
        <f t="shared" si="41"/>
        <v>0</v>
      </c>
      <c r="AZ116" s="87">
        <f t="shared" si="42"/>
        <v>0</v>
      </c>
      <c r="BA116" s="87">
        <f t="shared" si="35"/>
        <v>0</v>
      </c>
      <c r="BB116" s="87">
        <f t="shared" si="34"/>
        <v>0</v>
      </c>
      <c r="BC116" s="87">
        <f t="shared" si="43"/>
        <v>0</v>
      </c>
      <c r="BD116" s="87">
        <f t="shared" si="44"/>
        <v>56648</v>
      </c>
      <c r="BE116" s="87">
        <f t="shared" si="45"/>
        <v>8005</v>
      </c>
      <c r="BF116" s="87">
        <f t="shared" si="45"/>
        <v>115901</v>
      </c>
      <c r="BG116" s="87">
        <f t="shared" si="46"/>
        <v>0</v>
      </c>
      <c r="BH116" s="87">
        <f t="shared" si="47"/>
        <v>64653</v>
      </c>
    </row>
    <row r="117" spans="1:60" ht="13.5">
      <c r="A117" s="17" t="s">
        <v>302</v>
      </c>
      <c r="B117" s="76" t="s">
        <v>105</v>
      </c>
      <c r="C117" s="77" t="s">
        <v>106</v>
      </c>
      <c r="D117" s="87">
        <f t="shared" si="48"/>
        <v>0</v>
      </c>
      <c r="E117" s="87">
        <f t="shared" si="49"/>
        <v>0</v>
      </c>
      <c r="F117" s="87">
        <v>0</v>
      </c>
      <c r="G117" s="87">
        <v>0</v>
      </c>
      <c r="H117" s="87">
        <v>0</v>
      </c>
      <c r="I117" s="87">
        <v>0</v>
      </c>
      <c r="J117" s="87">
        <v>2224</v>
      </c>
      <c r="K117" s="87">
        <f t="shared" si="50"/>
        <v>21710</v>
      </c>
      <c r="L117" s="87">
        <v>0</v>
      </c>
      <c r="M117" s="88">
        <f t="shared" si="51"/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21710</v>
      </c>
      <c r="S117" s="87">
        <v>0</v>
      </c>
      <c r="T117" s="87">
        <v>27912</v>
      </c>
      <c r="U117" s="87">
        <v>58304</v>
      </c>
      <c r="V117" s="87">
        <f t="shared" si="52"/>
        <v>80014</v>
      </c>
      <c r="W117" s="87">
        <f t="shared" si="53"/>
        <v>0</v>
      </c>
      <c r="X117" s="87">
        <f t="shared" si="54"/>
        <v>0</v>
      </c>
      <c r="Y117" s="87">
        <v>0</v>
      </c>
      <c r="Z117" s="87">
        <v>0</v>
      </c>
      <c r="AA117" s="87">
        <v>0</v>
      </c>
      <c r="AB117" s="87">
        <v>0</v>
      </c>
      <c r="AC117" s="87">
        <v>0</v>
      </c>
      <c r="AD117" s="87">
        <f t="shared" si="55"/>
        <v>0</v>
      </c>
      <c r="AE117" s="87">
        <v>0</v>
      </c>
      <c r="AF117" s="88">
        <f t="shared" si="56"/>
        <v>0</v>
      </c>
      <c r="AG117" s="87">
        <v>0</v>
      </c>
      <c r="AH117" s="87">
        <v>0</v>
      </c>
      <c r="AI117" s="87">
        <v>0</v>
      </c>
      <c r="AJ117" s="87">
        <v>0</v>
      </c>
      <c r="AK117" s="87">
        <v>0</v>
      </c>
      <c r="AL117" s="87">
        <v>0</v>
      </c>
      <c r="AM117" s="87">
        <v>13753</v>
      </c>
      <c r="AN117" s="87">
        <v>8524</v>
      </c>
      <c r="AO117" s="87">
        <f t="shared" si="57"/>
        <v>8524</v>
      </c>
      <c r="AP117" s="87">
        <f t="shared" si="36"/>
        <v>0</v>
      </c>
      <c r="AQ117" s="87">
        <f t="shared" si="36"/>
        <v>0</v>
      </c>
      <c r="AR117" s="87">
        <f t="shared" si="36"/>
        <v>0</v>
      </c>
      <c r="AS117" s="87">
        <f t="shared" si="36"/>
        <v>0</v>
      </c>
      <c r="AT117" s="87">
        <f t="shared" si="37"/>
        <v>0</v>
      </c>
      <c r="AU117" s="87">
        <f t="shared" si="38"/>
        <v>0</v>
      </c>
      <c r="AV117" s="87">
        <f t="shared" si="38"/>
        <v>2224</v>
      </c>
      <c r="AW117" s="87">
        <f t="shared" si="39"/>
        <v>21710</v>
      </c>
      <c r="AX117" s="87">
        <f t="shared" si="40"/>
        <v>0</v>
      </c>
      <c r="AY117" s="87">
        <f t="shared" si="41"/>
        <v>0</v>
      </c>
      <c r="AZ117" s="87">
        <f t="shared" si="42"/>
        <v>0</v>
      </c>
      <c r="BA117" s="87">
        <f t="shared" si="35"/>
        <v>0</v>
      </c>
      <c r="BB117" s="87">
        <f t="shared" si="34"/>
        <v>0</v>
      </c>
      <c r="BC117" s="87">
        <f t="shared" si="43"/>
        <v>0</v>
      </c>
      <c r="BD117" s="87">
        <f t="shared" si="44"/>
        <v>21710</v>
      </c>
      <c r="BE117" s="87">
        <f t="shared" si="45"/>
        <v>0</v>
      </c>
      <c r="BF117" s="87">
        <f t="shared" si="45"/>
        <v>41665</v>
      </c>
      <c r="BG117" s="87">
        <f t="shared" si="46"/>
        <v>66828</v>
      </c>
      <c r="BH117" s="87">
        <f t="shared" si="47"/>
        <v>88538</v>
      </c>
    </row>
    <row r="118" spans="1:60" ht="13.5">
      <c r="A118" s="17" t="s">
        <v>302</v>
      </c>
      <c r="B118" s="76" t="s">
        <v>107</v>
      </c>
      <c r="C118" s="77" t="s">
        <v>108</v>
      </c>
      <c r="D118" s="87">
        <f t="shared" si="48"/>
        <v>0</v>
      </c>
      <c r="E118" s="87">
        <f t="shared" si="49"/>
        <v>0</v>
      </c>
      <c r="F118" s="87">
        <v>0</v>
      </c>
      <c r="G118" s="87">
        <v>0</v>
      </c>
      <c r="H118" s="87">
        <v>0</v>
      </c>
      <c r="I118" s="87">
        <v>0</v>
      </c>
      <c r="J118" s="87">
        <v>0</v>
      </c>
      <c r="K118" s="87">
        <f t="shared" si="50"/>
        <v>46982</v>
      </c>
      <c r="L118" s="87">
        <v>4795</v>
      </c>
      <c r="M118" s="88">
        <f t="shared" si="51"/>
        <v>18943</v>
      </c>
      <c r="N118" s="87">
        <v>0</v>
      </c>
      <c r="O118" s="87">
        <v>180</v>
      </c>
      <c r="P118" s="87">
        <v>18763</v>
      </c>
      <c r="Q118" s="87">
        <v>0</v>
      </c>
      <c r="R118" s="87">
        <v>23244</v>
      </c>
      <c r="S118" s="87">
        <v>0</v>
      </c>
      <c r="T118" s="87">
        <v>35941</v>
      </c>
      <c r="U118" s="87">
        <v>0</v>
      </c>
      <c r="V118" s="87">
        <f t="shared" si="52"/>
        <v>46982</v>
      </c>
      <c r="W118" s="87">
        <f t="shared" si="53"/>
        <v>0</v>
      </c>
      <c r="X118" s="87">
        <f t="shared" si="54"/>
        <v>0</v>
      </c>
      <c r="Y118" s="87">
        <v>0</v>
      </c>
      <c r="Z118" s="87">
        <v>0</v>
      </c>
      <c r="AA118" s="87">
        <v>0</v>
      </c>
      <c r="AB118" s="87">
        <v>0</v>
      </c>
      <c r="AC118" s="87">
        <v>0</v>
      </c>
      <c r="AD118" s="87">
        <f t="shared" si="55"/>
        <v>0</v>
      </c>
      <c r="AE118" s="87">
        <v>0</v>
      </c>
      <c r="AF118" s="88">
        <f t="shared" si="56"/>
        <v>0</v>
      </c>
      <c r="AG118" s="87">
        <v>0</v>
      </c>
      <c r="AH118" s="87">
        <v>0</v>
      </c>
      <c r="AI118" s="87">
        <v>0</v>
      </c>
      <c r="AJ118" s="87">
        <v>0</v>
      </c>
      <c r="AK118" s="87">
        <v>0</v>
      </c>
      <c r="AL118" s="87">
        <v>0</v>
      </c>
      <c r="AM118" s="87">
        <v>27889</v>
      </c>
      <c r="AN118" s="87">
        <v>0</v>
      </c>
      <c r="AO118" s="87">
        <f t="shared" si="57"/>
        <v>0</v>
      </c>
      <c r="AP118" s="87">
        <f t="shared" si="36"/>
        <v>0</v>
      </c>
      <c r="AQ118" s="87">
        <f t="shared" si="36"/>
        <v>0</v>
      </c>
      <c r="AR118" s="87">
        <f t="shared" si="36"/>
        <v>0</v>
      </c>
      <c r="AS118" s="87">
        <f t="shared" si="36"/>
        <v>0</v>
      </c>
      <c r="AT118" s="87">
        <f t="shared" si="37"/>
        <v>0</v>
      </c>
      <c r="AU118" s="87">
        <f t="shared" si="38"/>
        <v>0</v>
      </c>
      <c r="AV118" s="87">
        <f t="shared" si="38"/>
        <v>0</v>
      </c>
      <c r="AW118" s="87">
        <f t="shared" si="39"/>
        <v>46982</v>
      </c>
      <c r="AX118" s="87">
        <f t="shared" si="40"/>
        <v>4795</v>
      </c>
      <c r="AY118" s="87">
        <f t="shared" si="41"/>
        <v>18943</v>
      </c>
      <c r="AZ118" s="87">
        <f t="shared" si="42"/>
        <v>0</v>
      </c>
      <c r="BA118" s="87">
        <f t="shared" si="35"/>
        <v>180</v>
      </c>
      <c r="BB118" s="87">
        <f aca="true" t="shared" si="58" ref="BB118:BB158">P118+AI118</f>
        <v>18763</v>
      </c>
      <c r="BC118" s="87">
        <f t="shared" si="43"/>
        <v>0</v>
      </c>
      <c r="BD118" s="87">
        <f t="shared" si="44"/>
        <v>23244</v>
      </c>
      <c r="BE118" s="87">
        <f t="shared" si="45"/>
        <v>0</v>
      </c>
      <c r="BF118" s="87">
        <f t="shared" si="45"/>
        <v>63830</v>
      </c>
      <c r="BG118" s="87">
        <f t="shared" si="46"/>
        <v>0</v>
      </c>
      <c r="BH118" s="87">
        <f t="shared" si="47"/>
        <v>46982</v>
      </c>
    </row>
    <row r="119" spans="1:60" ht="13.5">
      <c r="A119" s="17" t="s">
        <v>302</v>
      </c>
      <c r="B119" s="76" t="s">
        <v>109</v>
      </c>
      <c r="C119" s="77" t="s">
        <v>110</v>
      </c>
      <c r="D119" s="87">
        <f t="shared" si="48"/>
        <v>637</v>
      </c>
      <c r="E119" s="87">
        <f t="shared" si="49"/>
        <v>637</v>
      </c>
      <c r="F119" s="87">
        <v>0</v>
      </c>
      <c r="G119" s="87">
        <v>0</v>
      </c>
      <c r="H119" s="87">
        <v>637</v>
      </c>
      <c r="I119" s="87">
        <v>0</v>
      </c>
      <c r="J119" s="87">
        <v>977</v>
      </c>
      <c r="K119" s="87">
        <f t="shared" si="50"/>
        <v>24183</v>
      </c>
      <c r="L119" s="87">
        <v>0</v>
      </c>
      <c r="M119" s="88">
        <f t="shared" si="51"/>
        <v>0</v>
      </c>
      <c r="N119" s="87">
        <v>0</v>
      </c>
      <c r="O119" s="87">
        <v>0</v>
      </c>
      <c r="P119" s="87">
        <v>0</v>
      </c>
      <c r="Q119" s="87">
        <v>0</v>
      </c>
      <c r="R119" s="87">
        <v>24183</v>
      </c>
      <c r="S119" s="87">
        <v>0</v>
      </c>
      <c r="T119" s="87">
        <v>20751</v>
      </c>
      <c r="U119" s="87">
        <v>2184</v>
      </c>
      <c r="V119" s="87">
        <f t="shared" si="52"/>
        <v>27004</v>
      </c>
      <c r="W119" s="87">
        <f t="shared" si="53"/>
        <v>0</v>
      </c>
      <c r="X119" s="87">
        <f t="shared" si="54"/>
        <v>0</v>
      </c>
      <c r="Y119" s="87">
        <v>0</v>
      </c>
      <c r="Z119" s="87">
        <v>0</v>
      </c>
      <c r="AA119" s="87">
        <v>0</v>
      </c>
      <c r="AB119" s="87">
        <v>0</v>
      </c>
      <c r="AC119" s="87">
        <v>0</v>
      </c>
      <c r="AD119" s="87">
        <f t="shared" si="55"/>
        <v>0</v>
      </c>
      <c r="AE119" s="87">
        <v>0</v>
      </c>
      <c r="AF119" s="88">
        <f t="shared" si="56"/>
        <v>0</v>
      </c>
      <c r="AG119" s="87">
        <v>0</v>
      </c>
      <c r="AH119" s="87">
        <v>0</v>
      </c>
      <c r="AI119" s="87">
        <v>0</v>
      </c>
      <c r="AJ119" s="87">
        <v>0</v>
      </c>
      <c r="AK119" s="87">
        <v>0</v>
      </c>
      <c r="AL119" s="87">
        <v>0</v>
      </c>
      <c r="AM119" s="87">
        <v>14129</v>
      </c>
      <c r="AN119" s="87">
        <v>0</v>
      </c>
      <c r="AO119" s="87">
        <f t="shared" si="57"/>
        <v>0</v>
      </c>
      <c r="AP119" s="87">
        <f t="shared" si="36"/>
        <v>637</v>
      </c>
      <c r="AQ119" s="87">
        <f t="shared" si="36"/>
        <v>637</v>
      </c>
      <c r="AR119" s="87">
        <f t="shared" si="36"/>
        <v>0</v>
      </c>
      <c r="AS119" s="87">
        <f t="shared" si="36"/>
        <v>0</v>
      </c>
      <c r="AT119" s="87">
        <f t="shared" si="37"/>
        <v>637</v>
      </c>
      <c r="AU119" s="87">
        <f t="shared" si="38"/>
        <v>0</v>
      </c>
      <c r="AV119" s="87">
        <f t="shared" si="38"/>
        <v>977</v>
      </c>
      <c r="AW119" s="87">
        <f t="shared" si="39"/>
        <v>24183</v>
      </c>
      <c r="AX119" s="87">
        <f t="shared" si="40"/>
        <v>0</v>
      </c>
      <c r="AY119" s="87">
        <f t="shared" si="41"/>
        <v>0</v>
      </c>
      <c r="AZ119" s="87">
        <f t="shared" si="42"/>
        <v>0</v>
      </c>
      <c r="BA119" s="87">
        <f aca="true" t="shared" si="59" ref="BA119:BA158">O119+AH119</f>
        <v>0</v>
      </c>
      <c r="BB119" s="87">
        <f t="shared" si="58"/>
        <v>0</v>
      </c>
      <c r="BC119" s="87">
        <f t="shared" si="43"/>
        <v>0</v>
      </c>
      <c r="BD119" s="87">
        <f t="shared" si="44"/>
        <v>24183</v>
      </c>
      <c r="BE119" s="87">
        <f t="shared" si="45"/>
        <v>0</v>
      </c>
      <c r="BF119" s="87">
        <f t="shared" si="45"/>
        <v>34880</v>
      </c>
      <c r="BG119" s="87">
        <f t="shared" si="46"/>
        <v>2184</v>
      </c>
      <c r="BH119" s="87">
        <f t="shared" si="47"/>
        <v>27004</v>
      </c>
    </row>
    <row r="120" spans="1:60" ht="13.5">
      <c r="A120" s="17" t="s">
        <v>302</v>
      </c>
      <c r="B120" s="76" t="s">
        <v>111</v>
      </c>
      <c r="C120" s="77" t="s">
        <v>112</v>
      </c>
      <c r="D120" s="87">
        <f t="shared" si="48"/>
        <v>0</v>
      </c>
      <c r="E120" s="87">
        <f t="shared" si="49"/>
        <v>0</v>
      </c>
      <c r="F120" s="87">
        <v>0</v>
      </c>
      <c r="G120" s="87">
        <v>0</v>
      </c>
      <c r="H120" s="87">
        <v>0</v>
      </c>
      <c r="I120" s="87">
        <v>0</v>
      </c>
      <c r="J120" s="87">
        <v>0</v>
      </c>
      <c r="K120" s="87">
        <f t="shared" si="50"/>
        <v>14134</v>
      </c>
      <c r="L120" s="87">
        <v>0</v>
      </c>
      <c r="M120" s="88">
        <f t="shared" si="51"/>
        <v>345</v>
      </c>
      <c r="N120" s="87">
        <v>345</v>
      </c>
      <c r="O120" s="87">
        <v>0</v>
      </c>
      <c r="P120" s="87">
        <v>0</v>
      </c>
      <c r="Q120" s="87">
        <v>0</v>
      </c>
      <c r="R120" s="87">
        <v>9934</v>
      </c>
      <c r="S120" s="87">
        <v>3855</v>
      </c>
      <c r="T120" s="87">
        <v>15604</v>
      </c>
      <c r="U120" s="87">
        <v>0</v>
      </c>
      <c r="V120" s="87">
        <f t="shared" si="52"/>
        <v>14134</v>
      </c>
      <c r="W120" s="87">
        <f t="shared" si="53"/>
        <v>0</v>
      </c>
      <c r="X120" s="87">
        <f t="shared" si="54"/>
        <v>0</v>
      </c>
      <c r="Y120" s="87">
        <v>0</v>
      </c>
      <c r="Z120" s="87">
        <v>0</v>
      </c>
      <c r="AA120" s="87">
        <v>0</v>
      </c>
      <c r="AB120" s="87">
        <v>0</v>
      </c>
      <c r="AC120" s="87">
        <v>0</v>
      </c>
      <c r="AD120" s="87">
        <f t="shared" si="55"/>
        <v>0</v>
      </c>
      <c r="AE120" s="87">
        <v>0</v>
      </c>
      <c r="AF120" s="88">
        <f t="shared" si="56"/>
        <v>0</v>
      </c>
      <c r="AG120" s="87">
        <v>0</v>
      </c>
      <c r="AH120" s="87">
        <v>0</v>
      </c>
      <c r="AI120" s="87">
        <v>0</v>
      </c>
      <c r="AJ120" s="87">
        <v>0</v>
      </c>
      <c r="AK120" s="87">
        <v>0</v>
      </c>
      <c r="AL120" s="87">
        <v>0</v>
      </c>
      <c r="AM120" s="87">
        <v>10101</v>
      </c>
      <c r="AN120" s="87">
        <v>0</v>
      </c>
      <c r="AO120" s="87">
        <f t="shared" si="57"/>
        <v>0</v>
      </c>
      <c r="AP120" s="87">
        <f t="shared" si="36"/>
        <v>0</v>
      </c>
      <c r="AQ120" s="87">
        <f t="shared" si="36"/>
        <v>0</v>
      </c>
      <c r="AR120" s="87">
        <f t="shared" si="36"/>
        <v>0</v>
      </c>
      <c r="AS120" s="87">
        <f t="shared" si="36"/>
        <v>0</v>
      </c>
      <c r="AT120" s="87">
        <f t="shared" si="37"/>
        <v>0</v>
      </c>
      <c r="AU120" s="87">
        <f t="shared" si="38"/>
        <v>0</v>
      </c>
      <c r="AV120" s="87">
        <f t="shared" si="38"/>
        <v>0</v>
      </c>
      <c r="AW120" s="87">
        <f t="shared" si="39"/>
        <v>14134</v>
      </c>
      <c r="AX120" s="87">
        <f t="shared" si="40"/>
        <v>0</v>
      </c>
      <c r="AY120" s="87">
        <f t="shared" si="41"/>
        <v>345</v>
      </c>
      <c r="AZ120" s="87">
        <f t="shared" si="42"/>
        <v>345</v>
      </c>
      <c r="BA120" s="87">
        <f t="shared" si="59"/>
        <v>0</v>
      </c>
      <c r="BB120" s="87">
        <f t="shared" si="58"/>
        <v>0</v>
      </c>
      <c r="BC120" s="87">
        <f t="shared" si="43"/>
        <v>0</v>
      </c>
      <c r="BD120" s="87">
        <f t="shared" si="44"/>
        <v>9934</v>
      </c>
      <c r="BE120" s="87">
        <f t="shared" si="45"/>
        <v>3855</v>
      </c>
      <c r="BF120" s="87">
        <f t="shared" si="45"/>
        <v>25705</v>
      </c>
      <c r="BG120" s="87">
        <f t="shared" si="46"/>
        <v>0</v>
      </c>
      <c r="BH120" s="87">
        <f t="shared" si="47"/>
        <v>14134</v>
      </c>
    </row>
    <row r="121" spans="1:60" ht="13.5">
      <c r="A121" s="17" t="s">
        <v>302</v>
      </c>
      <c r="B121" s="76" t="s">
        <v>113</v>
      </c>
      <c r="C121" s="77" t="s">
        <v>114</v>
      </c>
      <c r="D121" s="87">
        <f t="shared" si="48"/>
        <v>59</v>
      </c>
      <c r="E121" s="87">
        <f t="shared" si="49"/>
        <v>59</v>
      </c>
      <c r="F121" s="87">
        <v>59</v>
      </c>
      <c r="G121" s="87">
        <v>0</v>
      </c>
      <c r="H121" s="87">
        <v>0</v>
      </c>
      <c r="I121" s="87">
        <v>0</v>
      </c>
      <c r="J121" s="87">
        <v>0</v>
      </c>
      <c r="K121" s="87">
        <f t="shared" si="50"/>
        <v>20399</v>
      </c>
      <c r="L121" s="87">
        <v>8739</v>
      </c>
      <c r="M121" s="88">
        <f t="shared" si="51"/>
        <v>3839</v>
      </c>
      <c r="N121" s="87">
        <v>2639</v>
      </c>
      <c r="O121" s="87">
        <v>181</v>
      </c>
      <c r="P121" s="87">
        <v>1019</v>
      </c>
      <c r="Q121" s="87">
        <v>0</v>
      </c>
      <c r="R121" s="87">
        <v>7821</v>
      </c>
      <c r="S121" s="87">
        <v>0</v>
      </c>
      <c r="T121" s="87">
        <v>0</v>
      </c>
      <c r="U121" s="87">
        <v>0</v>
      </c>
      <c r="V121" s="87">
        <f t="shared" si="52"/>
        <v>20458</v>
      </c>
      <c r="W121" s="87">
        <f t="shared" si="53"/>
        <v>0</v>
      </c>
      <c r="X121" s="87">
        <f t="shared" si="54"/>
        <v>0</v>
      </c>
      <c r="Y121" s="87">
        <v>0</v>
      </c>
      <c r="Z121" s="87">
        <v>0</v>
      </c>
      <c r="AA121" s="87">
        <v>0</v>
      </c>
      <c r="AB121" s="87">
        <v>0</v>
      </c>
      <c r="AC121" s="87">
        <v>0</v>
      </c>
      <c r="AD121" s="87">
        <f t="shared" si="55"/>
        <v>0</v>
      </c>
      <c r="AE121" s="87">
        <v>0</v>
      </c>
      <c r="AF121" s="88">
        <f t="shared" si="56"/>
        <v>0</v>
      </c>
      <c r="AG121" s="87">
        <v>0</v>
      </c>
      <c r="AH121" s="87">
        <v>0</v>
      </c>
      <c r="AI121" s="87">
        <v>0</v>
      </c>
      <c r="AJ121" s="87">
        <v>0</v>
      </c>
      <c r="AK121" s="87">
        <v>0</v>
      </c>
      <c r="AL121" s="87">
        <v>0</v>
      </c>
      <c r="AM121" s="87">
        <v>12858</v>
      </c>
      <c r="AN121" s="87">
        <v>0</v>
      </c>
      <c r="AO121" s="87">
        <f t="shared" si="57"/>
        <v>0</v>
      </c>
      <c r="AP121" s="87">
        <f t="shared" si="36"/>
        <v>59</v>
      </c>
      <c r="AQ121" s="87">
        <f t="shared" si="36"/>
        <v>59</v>
      </c>
      <c r="AR121" s="87">
        <f t="shared" si="36"/>
        <v>59</v>
      </c>
      <c r="AS121" s="87">
        <f t="shared" si="36"/>
        <v>0</v>
      </c>
      <c r="AT121" s="87">
        <f t="shared" si="37"/>
        <v>0</v>
      </c>
      <c r="AU121" s="87">
        <f t="shared" si="38"/>
        <v>0</v>
      </c>
      <c r="AV121" s="87">
        <f t="shared" si="38"/>
        <v>0</v>
      </c>
      <c r="AW121" s="87">
        <f t="shared" si="39"/>
        <v>20399</v>
      </c>
      <c r="AX121" s="87">
        <f t="shared" si="40"/>
        <v>8739</v>
      </c>
      <c r="AY121" s="87">
        <f t="shared" si="41"/>
        <v>3839</v>
      </c>
      <c r="AZ121" s="87">
        <f t="shared" si="42"/>
        <v>2639</v>
      </c>
      <c r="BA121" s="87">
        <f t="shared" si="59"/>
        <v>181</v>
      </c>
      <c r="BB121" s="87">
        <f t="shared" si="58"/>
        <v>1019</v>
      </c>
      <c r="BC121" s="87">
        <f t="shared" si="43"/>
        <v>0</v>
      </c>
      <c r="BD121" s="87">
        <f t="shared" si="44"/>
        <v>7821</v>
      </c>
      <c r="BE121" s="87">
        <f t="shared" si="45"/>
        <v>0</v>
      </c>
      <c r="BF121" s="87">
        <f t="shared" si="45"/>
        <v>12858</v>
      </c>
      <c r="BG121" s="87">
        <f t="shared" si="46"/>
        <v>0</v>
      </c>
      <c r="BH121" s="87">
        <f t="shared" si="47"/>
        <v>20458</v>
      </c>
    </row>
    <row r="122" spans="1:60" ht="13.5">
      <c r="A122" s="17" t="s">
        <v>302</v>
      </c>
      <c r="B122" s="76" t="s">
        <v>115</v>
      </c>
      <c r="C122" s="77" t="s">
        <v>116</v>
      </c>
      <c r="D122" s="87">
        <f t="shared" si="48"/>
        <v>0</v>
      </c>
      <c r="E122" s="87">
        <f t="shared" si="49"/>
        <v>0</v>
      </c>
      <c r="F122" s="87">
        <v>0</v>
      </c>
      <c r="G122" s="87">
        <v>0</v>
      </c>
      <c r="H122" s="87">
        <v>0</v>
      </c>
      <c r="I122" s="87">
        <v>0</v>
      </c>
      <c r="J122" s="87">
        <v>0</v>
      </c>
      <c r="K122" s="87">
        <f t="shared" si="50"/>
        <v>30850</v>
      </c>
      <c r="L122" s="87">
        <v>3492</v>
      </c>
      <c r="M122" s="88">
        <f t="shared" si="51"/>
        <v>7206</v>
      </c>
      <c r="N122" s="87">
        <v>916</v>
      </c>
      <c r="O122" s="87">
        <v>5713</v>
      </c>
      <c r="P122" s="87">
        <v>577</v>
      </c>
      <c r="Q122" s="87">
        <v>0</v>
      </c>
      <c r="R122" s="87">
        <v>20074</v>
      </c>
      <c r="S122" s="87">
        <v>78</v>
      </c>
      <c r="T122" s="87">
        <v>0</v>
      </c>
      <c r="U122" s="87">
        <v>0</v>
      </c>
      <c r="V122" s="87">
        <f t="shared" si="52"/>
        <v>30850</v>
      </c>
      <c r="W122" s="87">
        <f t="shared" si="53"/>
        <v>0</v>
      </c>
      <c r="X122" s="87">
        <f t="shared" si="54"/>
        <v>0</v>
      </c>
      <c r="Y122" s="87">
        <v>0</v>
      </c>
      <c r="Z122" s="87">
        <v>0</v>
      </c>
      <c r="AA122" s="87">
        <v>0</v>
      </c>
      <c r="AB122" s="87">
        <v>0</v>
      </c>
      <c r="AC122" s="87">
        <v>0</v>
      </c>
      <c r="AD122" s="87">
        <f t="shared" si="55"/>
        <v>465</v>
      </c>
      <c r="AE122" s="87">
        <v>0</v>
      </c>
      <c r="AF122" s="88">
        <f t="shared" si="56"/>
        <v>465</v>
      </c>
      <c r="AG122" s="87">
        <v>465</v>
      </c>
      <c r="AH122" s="87">
        <v>0</v>
      </c>
      <c r="AI122" s="87">
        <v>0</v>
      </c>
      <c r="AJ122" s="87">
        <v>0</v>
      </c>
      <c r="AK122" s="87">
        <v>0</v>
      </c>
      <c r="AL122" s="87">
        <v>0</v>
      </c>
      <c r="AM122" s="87">
        <v>5777</v>
      </c>
      <c r="AN122" s="87">
        <v>0</v>
      </c>
      <c r="AO122" s="87">
        <f t="shared" si="57"/>
        <v>465</v>
      </c>
      <c r="AP122" s="87">
        <f t="shared" si="36"/>
        <v>0</v>
      </c>
      <c r="AQ122" s="87">
        <f t="shared" si="36"/>
        <v>0</v>
      </c>
      <c r="AR122" s="87">
        <f t="shared" si="36"/>
        <v>0</v>
      </c>
      <c r="AS122" s="87">
        <f t="shared" si="36"/>
        <v>0</v>
      </c>
      <c r="AT122" s="87">
        <f t="shared" si="37"/>
        <v>0</v>
      </c>
      <c r="AU122" s="87">
        <f t="shared" si="38"/>
        <v>0</v>
      </c>
      <c r="AV122" s="87">
        <f t="shared" si="38"/>
        <v>0</v>
      </c>
      <c r="AW122" s="87">
        <f t="shared" si="39"/>
        <v>31315</v>
      </c>
      <c r="AX122" s="87">
        <f t="shared" si="40"/>
        <v>3492</v>
      </c>
      <c r="AY122" s="87">
        <f t="shared" si="41"/>
        <v>7671</v>
      </c>
      <c r="AZ122" s="87">
        <f t="shared" si="42"/>
        <v>1381</v>
      </c>
      <c r="BA122" s="87">
        <f t="shared" si="59"/>
        <v>5713</v>
      </c>
      <c r="BB122" s="87">
        <f t="shared" si="58"/>
        <v>577</v>
      </c>
      <c r="BC122" s="87">
        <f t="shared" si="43"/>
        <v>0</v>
      </c>
      <c r="BD122" s="87">
        <f t="shared" si="44"/>
        <v>20074</v>
      </c>
      <c r="BE122" s="87">
        <f t="shared" si="45"/>
        <v>78</v>
      </c>
      <c r="BF122" s="87">
        <f t="shared" si="45"/>
        <v>5777</v>
      </c>
      <c r="BG122" s="87">
        <f t="shared" si="46"/>
        <v>0</v>
      </c>
      <c r="BH122" s="87">
        <f t="shared" si="47"/>
        <v>31315</v>
      </c>
    </row>
    <row r="123" spans="1:60" ht="13.5">
      <c r="A123" s="17" t="s">
        <v>302</v>
      </c>
      <c r="B123" s="76" t="s">
        <v>117</v>
      </c>
      <c r="C123" s="77" t="s">
        <v>118</v>
      </c>
      <c r="D123" s="87">
        <f t="shared" si="48"/>
        <v>0</v>
      </c>
      <c r="E123" s="87">
        <f t="shared" si="49"/>
        <v>0</v>
      </c>
      <c r="F123" s="87">
        <v>0</v>
      </c>
      <c r="G123" s="87">
        <v>0</v>
      </c>
      <c r="H123" s="87">
        <v>0</v>
      </c>
      <c r="I123" s="87">
        <v>0</v>
      </c>
      <c r="J123" s="87">
        <v>0</v>
      </c>
      <c r="K123" s="87">
        <f t="shared" si="50"/>
        <v>21220</v>
      </c>
      <c r="L123" s="87">
        <v>1018</v>
      </c>
      <c r="M123" s="88">
        <f t="shared" si="51"/>
        <v>150</v>
      </c>
      <c r="N123" s="87">
        <v>150</v>
      </c>
      <c r="O123" s="87">
        <v>0</v>
      </c>
      <c r="P123" s="87">
        <v>0</v>
      </c>
      <c r="Q123" s="87">
        <v>6189</v>
      </c>
      <c r="R123" s="87">
        <v>11515</v>
      </c>
      <c r="S123" s="87">
        <v>2348</v>
      </c>
      <c r="T123" s="87">
        <v>0</v>
      </c>
      <c r="U123" s="87">
        <v>0</v>
      </c>
      <c r="V123" s="87">
        <f t="shared" si="52"/>
        <v>21220</v>
      </c>
      <c r="W123" s="87">
        <f t="shared" si="53"/>
        <v>0</v>
      </c>
      <c r="X123" s="87">
        <f t="shared" si="54"/>
        <v>0</v>
      </c>
      <c r="Y123" s="87">
        <v>0</v>
      </c>
      <c r="Z123" s="87">
        <v>0</v>
      </c>
      <c r="AA123" s="87">
        <v>0</v>
      </c>
      <c r="AB123" s="87">
        <v>0</v>
      </c>
      <c r="AC123" s="87">
        <v>0</v>
      </c>
      <c r="AD123" s="87">
        <f t="shared" si="55"/>
        <v>0</v>
      </c>
      <c r="AE123" s="87">
        <v>0</v>
      </c>
      <c r="AF123" s="88">
        <f t="shared" si="56"/>
        <v>0</v>
      </c>
      <c r="AG123" s="87">
        <v>0</v>
      </c>
      <c r="AH123" s="87">
        <v>0</v>
      </c>
      <c r="AI123" s="87">
        <v>0</v>
      </c>
      <c r="AJ123" s="87">
        <v>0</v>
      </c>
      <c r="AK123" s="87">
        <v>0</v>
      </c>
      <c r="AL123" s="87">
        <v>0</v>
      </c>
      <c r="AM123" s="87">
        <v>18996</v>
      </c>
      <c r="AN123" s="87">
        <v>0</v>
      </c>
      <c r="AO123" s="87">
        <f t="shared" si="57"/>
        <v>0</v>
      </c>
      <c r="AP123" s="87">
        <f t="shared" si="36"/>
        <v>0</v>
      </c>
      <c r="AQ123" s="87">
        <f t="shared" si="36"/>
        <v>0</v>
      </c>
      <c r="AR123" s="87">
        <f t="shared" si="36"/>
        <v>0</v>
      </c>
      <c r="AS123" s="87">
        <f t="shared" si="36"/>
        <v>0</v>
      </c>
      <c r="AT123" s="87">
        <f t="shared" si="37"/>
        <v>0</v>
      </c>
      <c r="AU123" s="87">
        <f t="shared" si="38"/>
        <v>0</v>
      </c>
      <c r="AV123" s="87">
        <f t="shared" si="38"/>
        <v>0</v>
      </c>
      <c r="AW123" s="87">
        <f t="shared" si="39"/>
        <v>21220</v>
      </c>
      <c r="AX123" s="87">
        <f t="shared" si="40"/>
        <v>1018</v>
      </c>
      <c r="AY123" s="87">
        <f t="shared" si="41"/>
        <v>150</v>
      </c>
      <c r="AZ123" s="87">
        <f t="shared" si="42"/>
        <v>150</v>
      </c>
      <c r="BA123" s="87">
        <f t="shared" si="59"/>
        <v>0</v>
      </c>
      <c r="BB123" s="87">
        <f t="shared" si="58"/>
        <v>0</v>
      </c>
      <c r="BC123" s="87">
        <f t="shared" si="43"/>
        <v>6189</v>
      </c>
      <c r="BD123" s="87">
        <f t="shared" si="44"/>
        <v>11515</v>
      </c>
      <c r="BE123" s="87">
        <f t="shared" si="45"/>
        <v>2348</v>
      </c>
      <c r="BF123" s="87">
        <f t="shared" si="45"/>
        <v>18996</v>
      </c>
      <c r="BG123" s="87">
        <f t="shared" si="46"/>
        <v>0</v>
      </c>
      <c r="BH123" s="87">
        <f t="shared" si="47"/>
        <v>21220</v>
      </c>
    </row>
    <row r="124" spans="1:60" ht="13.5">
      <c r="A124" s="17" t="s">
        <v>302</v>
      </c>
      <c r="B124" s="76" t="s">
        <v>119</v>
      </c>
      <c r="C124" s="77" t="s">
        <v>120</v>
      </c>
      <c r="D124" s="87">
        <f t="shared" si="48"/>
        <v>0</v>
      </c>
      <c r="E124" s="87">
        <f t="shared" si="49"/>
        <v>0</v>
      </c>
      <c r="F124" s="87">
        <v>0</v>
      </c>
      <c r="G124" s="87">
        <v>0</v>
      </c>
      <c r="H124" s="87">
        <v>0</v>
      </c>
      <c r="I124" s="87">
        <v>0</v>
      </c>
      <c r="J124" s="87">
        <v>0</v>
      </c>
      <c r="K124" s="87">
        <f t="shared" si="50"/>
        <v>20618</v>
      </c>
      <c r="L124" s="87">
        <v>0</v>
      </c>
      <c r="M124" s="88">
        <f t="shared" si="51"/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20618</v>
      </c>
      <c r="S124" s="87">
        <v>0</v>
      </c>
      <c r="T124" s="87">
        <v>0</v>
      </c>
      <c r="U124" s="87">
        <v>0</v>
      </c>
      <c r="V124" s="87">
        <f t="shared" si="52"/>
        <v>20618</v>
      </c>
      <c r="W124" s="87">
        <f t="shared" si="53"/>
        <v>0</v>
      </c>
      <c r="X124" s="87">
        <f t="shared" si="54"/>
        <v>0</v>
      </c>
      <c r="Y124" s="87">
        <v>0</v>
      </c>
      <c r="Z124" s="87">
        <v>0</v>
      </c>
      <c r="AA124" s="87">
        <v>0</v>
      </c>
      <c r="AB124" s="87">
        <v>0</v>
      </c>
      <c r="AC124" s="87">
        <v>0</v>
      </c>
      <c r="AD124" s="87">
        <f t="shared" si="55"/>
        <v>0</v>
      </c>
      <c r="AE124" s="87">
        <v>0</v>
      </c>
      <c r="AF124" s="88">
        <f t="shared" si="56"/>
        <v>0</v>
      </c>
      <c r="AG124" s="87">
        <v>0</v>
      </c>
      <c r="AH124" s="87">
        <v>0</v>
      </c>
      <c r="AI124" s="87">
        <v>0</v>
      </c>
      <c r="AJ124" s="87">
        <v>0</v>
      </c>
      <c r="AK124" s="87">
        <v>0</v>
      </c>
      <c r="AL124" s="87">
        <v>0</v>
      </c>
      <c r="AM124" s="87">
        <v>16757</v>
      </c>
      <c r="AN124" s="87">
        <v>0</v>
      </c>
      <c r="AO124" s="87">
        <f t="shared" si="57"/>
        <v>0</v>
      </c>
      <c r="AP124" s="87">
        <f t="shared" si="36"/>
        <v>0</v>
      </c>
      <c r="AQ124" s="87">
        <f t="shared" si="36"/>
        <v>0</v>
      </c>
      <c r="AR124" s="87">
        <f t="shared" si="36"/>
        <v>0</v>
      </c>
      <c r="AS124" s="87">
        <f t="shared" si="36"/>
        <v>0</v>
      </c>
      <c r="AT124" s="87">
        <f t="shared" si="37"/>
        <v>0</v>
      </c>
      <c r="AU124" s="87">
        <f t="shared" si="38"/>
        <v>0</v>
      </c>
      <c r="AV124" s="87">
        <f t="shared" si="38"/>
        <v>0</v>
      </c>
      <c r="AW124" s="87">
        <f t="shared" si="39"/>
        <v>20618</v>
      </c>
      <c r="AX124" s="87">
        <f t="shared" si="40"/>
        <v>0</v>
      </c>
      <c r="AY124" s="87">
        <f t="shared" si="41"/>
        <v>0</v>
      </c>
      <c r="AZ124" s="87">
        <f t="shared" si="42"/>
        <v>0</v>
      </c>
      <c r="BA124" s="87">
        <f t="shared" si="59"/>
        <v>0</v>
      </c>
      <c r="BB124" s="87">
        <f t="shared" si="58"/>
        <v>0</v>
      </c>
      <c r="BC124" s="87">
        <f t="shared" si="43"/>
        <v>0</v>
      </c>
      <c r="BD124" s="87">
        <f t="shared" si="44"/>
        <v>20618</v>
      </c>
      <c r="BE124" s="87">
        <f t="shared" si="45"/>
        <v>0</v>
      </c>
      <c r="BF124" s="87">
        <f t="shared" si="45"/>
        <v>16757</v>
      </c>
      <c r="BG124" s="87">
        <f t="shared" si="46"/>
        <v>0</v>
      </c>
      <c r="BH124" s="87">
        <f t="shared" si="47"/>
        <v>20618</v>
      </c>
    </row>
    <row r="125" spans="1:60" ht="13.5">
      <c r="A125" s="17" t="s">
        <v>302</v>
      </c>
      <c r="B125" s="76" t="s">
        <v>121</v>
      </c>
      <c r="C125" s="77" t="s">
        <v>122</v>
      </c>
      <c r="D125" s="87">
        <f t="shared" si="48"/>
        <v>0</v>
      </c>
      <c r="E125" s="87">
        <f t="shared" si="49"/>
        <v>0</v>
      </c>
      <c r="F125" s="87">
        <v>0</v>
      </c>
      <c r="G125" s="87">
        <v>0</v>
      </c>
      <c r="H125" s="87">
        <v>0</v>
      </c>
      <c r="I125" s="87">
        <v>0</v>
      </c>
      <c r="J125" s="87">
        <v>906</v>
      </c>
      <c r="K125" s="87">
        <f t="shared" si="50"/>
        <v>13658</v>
      </c>
      <c r="L125" s="87">
        <v>6968</v>
      </c>
      <c r="M125" s="88">
        <f t="shared" si="51"/>
        <v>1830</v>
      </c>
      <c r="N125" s="87">
        <v>1830</v>
      </c>
      <c r="O125" s="87">
        <v>0</v>
      </c>
      <c r="P125" s="87">
        <v>0</v>
      </c>
      <c r="Q125" s="87">
        <v>0</v>
      </c>
      <c r="R125" s="87">
        <v>4860</v>
      </c>
      <c r="S125" s="87">
        <v>0</v>
      </c>
      <c r="T125" s="87">
        <v>9077</v>
      </c>
      <c r="U125" s="87">
        <v>0</v>
      </c>
      <c r="V125" s="87">
        <f t="shared" si="52"/>
        <v>13658</v>
      </c>
      <c r="W125" s="87">
        <f t="shared" si="53"/>
        <v>0</v>
      </c>
      <c r="X125" s="87">
        <f t="shared" si="54"/>
        <v>0</v>
      </c>
      <c r="Y125" s="87">
        <v>0</v>
      </c>
      <c r="Z125" s="87">
        <v>0</v>
      </c>
      <c r="AA125" s="87">
        <v>0</v>
      </c>
      <c r="AB125" s="87">
        <v>0</v>
      </c>
      <c r="AC125" s="87">
        <v>0</v>
      </c>
      <c r="AD125" s="87">
        <f t="shared" si="55"/>
        <v>9611</v>
      </c>
      <c r="AE125" s="87">
        <v>9611</v>
      </c>
      <c r="AF125" s="88">
        <f t="shared" si="56"/>
        <v>0</v>
      </c>
      <c r="AG125" s="87">
        <v>0</v>
      </c>
      <c r="AH125" s="87">
        <v>0</v>
      </c>
      <c r="AI125" s="87">
        <v>0</v>
      </c>
      <c r="AJ125" s="87">
        <v>0</v>
      </c>
      <c r="AK125" s="87">
        <v>0</v>
      </c>
      <c r="AL125" s="87">
        <v>0</v>
      </c>
      <c r="AM125" s="87">
        <v>17627</v>
      </c>
      <c r="AN125" s="87">
        <v>0</v>
      </c>
      <c r="AO125" s="87">
        <f t="shared" si="57"/>
        <v>9611</v>
      </c>
      <c r="AP125" s="87">
        <f t="shared" si="36"/>
        <v>0</v>
      </c>
      <c r="AQ125" s="87">
        <f t="shared" si="36"/>
        <v>0</v>
      </c>
      <c r="AR125" s="87">
        <f t="shared" si="36"/>
        <v>0</v>
      </c>
      <c r="AS125" s="87">
        <f t="shared" si="36"/>
        <v>0</v>
      </c>
      <c r="AT125" s="87">
        <f t="shared" si="37"/>
        <v>0</v>
      </c>
      <c r="AU125" s="87">
        <f t="shared" si="38"/>
        <v>0</v>
      </c>
      <c r="AV125" s="87">
        <f t="shared" si="38"/>
        <v>906</v>
      </c>
      <c r="AW125" s="87">
        <f t="shared" si="39"/>
        <v>23269</v>
      </c>
      <c r="AX125" s="87">
        <f t="shared" si="40"/>
        <v>16579</v>
      </c>
      <c r="AY125" s="87">
        <f t="shared" si="41"/>
        <v>1830</v>
      </c>
      <c r="AZ125" s="87">
        <f t="shared" si="42"/>
        <v>1830</v>
      </c>
      <c r="BA125" s="87">
        <f t="shared" si="59"/>
        <v>0</v>
      </c>
      <c r="BB125" s="87">
        <f t="shared" si="58"/>
        <v>0</v>
      </c>
      <c r="BC125" s="87">
        <f t="shared" si="43"/>
        <v>0</v>
      </c>
      <c r="BD125" s="87">
        <f t="shared" si="44"/>
        <v>4860</v>
      </c>
      <c r="BE125" s="87">
        <f t="shared" si="45"/>
        <v>0</v>
      </c>
      <c r="BF125" s="87">
        <f t="shared" si="45"/>
        <v>26704</v>
      </c>
      <c r="BG125" s="87">
        <f t="shared" si="46"/>
        <v>0</v>
      </c>
      <c r="BH125" s="87">
        <f t="shared" si="47"/>
        <v>23269</v>
      </c>
    </row>
    <row r="126" spans="1:60" ht="13.5">
      <c r="A126" s="17" t="s">
        <v>302</v>
      </c>
      <c r="B126" s="76" t="s">
        <v>123</v>
      </c>
      <c r="C126" s="77" t="s">
        <v>124</v>
      </c>
      <c r="D126" s="87">
        <f t="shared" si="48"/>
        <v>0</v>
      </c>
      <c r="E126" s="87">
        <f t="shared" si="49"/>
        <v>0</v>
      </c>
      <c r="F126" s="87">
        <v>0</v>
      </c>
      <c r="G126" s="87">
        <v>0</v>
      </c>
      <c r="H126" s="87">
        <v>0</v>
      </c>
      <c r="I126" s="87">
        <v>0</v>
      </c>
      <c r="J126" s="87">
        <v>0</v>
      </c>
      <c r="K126" s="87">
        <f t="shared" si="50"/>
        <v>0</v>
      </c>
      <c r="L126" s="87">
        <v>0</v>
      </c>
      <c r="M126" s="88">
        <f t="shared" si="51"/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87">
        <v>0</v>
      </c>
      <c r="T126" s="87">
        <v>11159</v>
      </c>
      <c r="U126" s="87">
        <v>0</v>
      </c>
      <c r="V126" s="87">
        <f t="shared" si="52"/>
        <v>0</v>
      </c>
      <c r="W126" s="87">
        <f t="shared" si="53"/>
        <v>0</v>
      </c>
      <c r="X126" s="87">
        <f t="shared" si="54"/>
        <v>0</v>
      </c>
      <c r="Y126" s="87">
        <v>0</v>
      </c>
      <c r="Z126" s="87">
        <v>0</v>
      </c>
      <c r="AA126" s="87">
        <v>0</v>
      </c>
      <c r="AB126" s="87">
        <v>0</v>
      </c>
      <c r="AC126" s="87">
        <v>0</v>
      </c>
      <c r="AD126" s="87">
        <f t="shared" si="55"/>
        <v>0</v>
      </c>
      <c r="AE126" s="87">
        <v>0</v>
      </c>
      <c r="AF126" s="88">
        <f t="shared" si="56"/>
        <v>0</v>
      </c>
      <c r="AG126" s="87">
        <v>0</v>
      </c>
      <c r="AH126" s="87">
        <v>0</v>
      </c>
      <c r="AI126" s="87">
        <v>0</v>
      </c>
      <c r="AJ126" s="87">
        <v>0</v>
      </c>
      <c r="AK126" s="87">
        <v>0</v>
      </c>
      <c r="AL126" s="87">
        <v>0</v>
      </c>
      <c r="AM126" s="87">
        <v>9255</v>
      </c>
      <c r="AN126" s="87">
        <v>0</v>
      </c>
      <c r="AO126" s="87">
        <f t="shared" si="57"/>
        <v>0</v>
      </c>
      <c r="AP126" s="87">
        <f t="shared" si="36"/>
        <v>0</v>
      </c>
      <c r="AQ126" s="87">
        <f t="shared" si="36"/>
        <v>0</v>
      </c>
      <c r="AR126" s="87">
        <f t="shared" si="36"/>
        <v>0</v>
      </c>
      <c r="AS126" s="87">
        <f t="shared" si="36"/>
        <v>0</v>
      </c>
      <c r="AT126" s="87">
        <f t="shared" si="37"/>
        <v>0</v>
      </c>
      <c r="AU126" s="87">
        <f t="shared" si="38"/>
        <v>0</v>
      </c>
      <c r="AV126" s="87">
        <f t="shared" si="38"/>
        <v>0</v>
      </c>
      <c r="AW126" s="87">
        <f t="shared" si="39"/>
        <v>0</v>
      </c>
      <c r="AX126" s="87">
        <f t="shared" si="40"/>
        <v>0</v>
      </c>
      <c r="AY126" s="87">
        <f t="shared" si="41"/>
        <v>0</v>
      </c>
      <c r="AZ126" s="87">
        <f t="shared" si="42"/>
        <v>0</v>
      </c>
      <c r="BA126" s="87">
        <f t="shared" si="59"/>
        <v>0</v>
      </c>
      <c r="BB126" s="87">
        <f t="shared" si="58"/>
        <v>0</v>
      </c>
      <c r="BC126" s="87">
        <f t="shared" si="43"/>
        <v>0</v>
      </c>
      <c r="BD126" s="87">
        <f t="shared" si="44"/>
        <v>0</v>
      </c>
      <c r="BE126" s="87">
        <f t="shared" si="45"/>
        <v>0</v>
      </c>
      <c r="BF126" s="87">
        <f t="shared" si="45"/>
        <v>20414</v>
      </c>
      <c r="BG126" s="87">
        <f t="shared" si="46"/>
        <v>0</v>
      </c>
      <c r="BH126" s="87">
        <f t="shared" si="47"/>
        <v>0</v>
      </c>
    </row>
    <row r="127" spans="1:60" ht="13.5">
      <c r="A127" s="17" t="s">
        <v>302</v>
      </c>
      <c r="B127" s="78" t="s">
        <v>125</v>
      </c>
      <c r="C127" s="79" t="s">
        <v>126</v>
      </c>
      <c r="D127" s="87">
        <f t="shared" si="48"/>
        <v>0</v>
      </c>
      <c r="E127" s="87">
        <f t="shared" si="49"/>
        <v>0</v>
      </c>
      <c r="F127" s="87">
        <v>0</v>
      </c>
      <c r="G127" s="87">
        <v>0</v>
      </c>
      <c r="H127" s="87">
        <v>0</v>
      </c>
      <c r="I127" s="87">
        <v>0</v>
      </c>
      <c r="J127" s="87" t="s">
        <v>291</v>
      </c>
      <c r="K127" s="87">
        <f t="shared" si="50"/>
        <v>285736</v>
      </c>
      <c r="L127" s="87">
        <v>62578</v>
      </c>
      <c r="M127" s="88">
        <f t="shared" si="51"/>
        <v>223158</v>
      </c>
      <c r="N127" s="87">
        <v>0</v>
      </c>
      <c r="O127" s="87">
        <v>131812</v>
      </c>
      <c r="P127" s="87">
        <v>91346</v>
      </c>
      <c r="Q127" s="87">
        <v>0</v>
      </c>
      <c r="R127" s="87">
        <v>0</v>
      </c>
      <c r="S127" s="87">
        <v>0</v>
      </c>
      <c r="T127" s="87" t="s">
        <v>291</v>
      </c>
      <c r="U127" s="87">
        <v>0</v>
      </c>
      <c r="V127" s="87">
        <f t="shared" si="52"/>
        <v>285736</v>
      </c>
      <c r="W127" s="87">
        <f t="shared" si="53"/>
        <v>0</v>
      </c>
      <c r="X127" s="87">
        <f t="shared" si="54"/>
        <v>0</v>
      </c>
      <c r="Y127" s="87">
        <v>0</v>
      </c>
      <c r="Z127" s="87">
        <v>0</v>
      </c>
      <c r="AA127" s="87">
        <v>0</v>
      </c>
      <c r="AB127" s="87">
        <v>0</v>
      </c>
      <c r="AC127" s="87" t="s">
        <v>291</v>
      </c>
      <c r="AD127" s="87">
        <f t="shared" si="55"/>
        <v>81816</v>
      </c>
      <c r="AE127" s="87">
        <v>50303</v>
      </c>
      <c r="AF127" s="88">
        <f t="shared" si="56"/>
        <v>31513</v>
      </c>
      <c r="AG127" s="87">
        <v>0</v>
      </c>
      <c r="AH127" s="87">
        <v>31513</v>
      </c>
      <c r="AI127" s="87">
        <v>0</v>
      </c>
      <c r="AJ127" s="87">
        <v>0</v>
      </c>
      <c r="AK127" s="87">
        <v>0</v>
      </c>
      <c r="AL127" s="87">
        <v>0</v>
      </c>
      <c r="AM127" s="87" t="s">
        <v>291</v>
      </c>
      <c r="AN127" s="87">
        <v>0</v>
      </c>
      <c r="AO127" s="87">
        <f t="shared" si="57"/>
        <v>81816</v>
      </c>
      <c r="AP127" s="87">
        <f aca="true" t="shared" si="60" ref="AP127:AP158">D127+W127</f>
        <v>0</v>
      </c>
      <c r="AQ127" s="87">
        <f aca="true" t="shared" si="61" ref="AQ127:AQ158">E127+X127</f>
        <v>0</v>
      </c>
      <c r="AR127" s="87">
        <f aca="true" t="shared" si="62" ref="AR127:AR158">F127+Y127</f>
        <v>0</v>
      </c>
      <c r="AS127" s="87">
        <f aca="true" t="shared" si="63" ref="AS127:AS158">G127+Z127</f>
        <v>0</v>
      </c>
      <c r="AT127" s="87">
        <f t="shared" si="37"/>
        <v>0</v>
      </c>
      <c r="AU127" s="87">
        <f t="shared" si="38"/>
        <v>0</v>
      </c>
      <c r="AV127" s="88" t="s">
        <v>31</v>
      </c>
      <c r="AW127" s="87">
        <f t="shared" si="39"/>
        <v>367552</v>
      </c>
      <c r="AX127" s="87">
        <f t="shared" si="40"/>
        <v>112881</v>
      </c>
      <c r="AY127" s="87">
        <f t="shared" si="41"/>
        <v>254671</v>
      </c>
      <c r="AZ127" s="87">
        <f t="shared" si="42"/>
        <v>0</v>
      </c>
      <c r="BA127" s="87">
        <f t="shared" si="59"/>
        <v>163325</v>
      </c>
      <c r="BB127" s="87">
        <f t="shared" si="58"/>
        <v>91346</v>
      </c>
      <c r="BC127" s="87">
        <f t="shared" si="43"/>
        <v>0</v>
      </c>
      <c r="BD127" s="87">
        <f t="shared" si="44"/>
        <v>0</v>
      </c>
      <c r="BE127" s="87">
        <f t="shared" si="45"/>
        <v>0</v>
      </c>
      <c r="BF127" s="88" t="s">
        <v>31</v>
      </c>
      <c r="BG127" s="87">
        <f t="shared" si="46"/>
        <v>0</v>
      </c>
      <c r="BH127" s="87">
        <f t="shared" si="47"/>
        <v>367552</v>
      </c>
    </row>
    <row r="128" spans="1:60" ht="13.5">
      <c r="A128" s="17" t="s">
        <v>302</v>
      </c>
      <c r="B128" s="78" t="s">
        <v>127</v>
      </c>
      <c r="C128" s="79" t="s">
        <v>128</v>
      </c>
      <c r="D128" s="87">
        <f t="shared" si="48"/>
        <v>0</v>
      </c>
      <c r="E128" s="87">
        <f t="shared" si="49"/>
        <v>0</v>
      </c>
      <c r="F128" s="87">
        <v>0</v>
      </c>
      <c r="G128" s="87">
        <v>0</v>
      </c>
      <c r="H128" s="87">
        <v>0</v>
      </c>
      <c r="I128" s="87">
        <v>0</v>
      </c>
      <c r="J128" s="87" t="s">
        <v>291</v>
      </c>
      <c r="K128" s="87">
        <f t="shared" si="50"/>
        <v>0</v>
      </c>
      <c r="L128" s="87">
        <v>0</v>
      </c>
      <c r="M128" s="88">
        <f t="shared" si="51"/>
        <v>0</v>
      </c>
      <c r="N128" s="87">
        <v>0</v>
      </c>
      <c r="O128" s="87">
        <v>0</v>
      </c>
      <c r="P128" s="87">
        <v>0</v>
      </c>
      <c r="Q128" s="87">
        <v>0</v>
      </c>
      <c r="R128" s="87">
        <v>0</v>
      </c>
      <c r="S128" s="87">
        <v>0</v>
      </c>
      <c r="T128" s="87" t="s">
        <v>291</v>
      </c>
      <c r="U128" s="87">
        <v>0</v>
      </c>
      <c r="V128" s="87">
        <f t="shared" si="52"/>
        <v>0</v>
      </c>
      <c r="W128" s="87">
        <f t="shared" si="53"/>
        <v>0</v>
      </c>
      <c r="X128" s="87">
        <f t="shared" si="54"/>
        <v>0</v>
      </c>
      <c r="Y128" s="87">
        <v>0</v>
      </c>
      <c r="Z128" s="87">
        <v>0</v>
      </c>
      <c r="AA128" s="87">
        <v>0</v>
      </c>
      <c r="AB128" s="87">
        <v>0</v>
      </c>
      <c r="AC128" s="87" t="s">
        <v>291</v>
      </c>
      <c r="AD128" s="87">
        <f t="shared" si="55"/>
        <v>34963</v>
      </c>
      <c r="AE128" s="87">
        <v>11536</v>
      </c>
      <c r="AF128" s="88">
        <f t="shared" si="56"/>
        <v>22984</v>
      </c>
      <c r="AG128" s="87">
        <v>0</v>
      </c>
      <c r="AH128" s="87">
        <v>22984</v>
      </c>
      <c r="AI128" s="87">
        <v>0</v>
      </c>
      <c r="AJ128" s="87">
        <v>0</v>
      </c>
      <c r="AK128" s="87">
        <v>443</v>
      </c>
      <c r="AL128" s="87">
        <v>0</v>
      </c>
      <c r="AM128" s="87" t="s">
        <v>291</v>
      </c>
      <c r="AN128" s="87">
        <v>0</v>
      </c>
      <c r="AO128" s="87">
        <f t="shared" si="57"/>
        <v>34963</v>
      </c>
      <c r="AP128" s="87">
        <f t="shared" si="60"/>
        <v>0</v>
      </c>
      <c r="AQ128" s="87">
        <f t="shared" si="61"/>
        <v>0</v>
      </c>
      <c r="AR128" s="87">
        <f t="shared" si="62"/>
        <v>0</v>
      </c>
      <c r="AS128" s="87">
        <f t="shared" si="63"/>
        <v>0</v>
      </c>
      <c r="AT128" s="87">
        <f t="shared" si="37"/>
        <v>0</v>
      </c>
      <c r="AU128" s="87">
        <f t="shared" si="38"/>
        <v>0</v>
      </c>
      <c r="AV128" s="88" t="s">
        <v>31</v>
      </c>
      <c r="AW128" s="87">
        <f t="shared" si="39"/>
        <v>34963</v>
      </c>
      <c r="AX128" s="87">
        <f t="shared" si="40"/>
        <v>11536</v>
      </c>
      <c r="AY128" s="87">
        <f t="shared" si="41"/>
        <v>22984</v>
      </c>
      <c r="AZ128" s="87">
        <f t="shared" si="42"/>
        <v>0</v>
      </c>
      <c r="BA128" s="87">
        <f t="shared" si="59"/>
        <v>22984</v>
      </c>
      <c r="BB128" s="87">
        <f t="shared" si="58"/>
        <v>0</v>
      </c>
      <c r="BC128" s="87">
        <f t="shared" si="43"/>
        <v>0</v>
      </c>
      <c r="BD128" s="87">
        <f t="shared" si="44"/>
        <v>443</v>
      </c>
      <c r="BE128" s="87">
        <f t="shared" si="45"/>
        <v>0</v>
      </c>
      <c r="BF128" s="88" t="s">
        <v>31</v>
      </c>
      <c r="BG128" s="87">
        <f t="shared" si="46"/>
        <v>0</v>
      </c>
      <c r="BH128" s="87">
        <f t="shared" si="47"/>
        <v>34963</v>
      </c>
    </row>
    <row r="129" spans="1:60" ht="13.5">
      <c r="A129" s="17" t="s">
        <v>302</v>
      </c>
      <c r="B129" s="78" t="s">
        <v>129</v>
      </c>
      <c r="C129" s="79" t="s">
        <v>130</v>
      </c>
      <c r="D129" s="87">
        <f t="shared" si="48"/>
        <v>199669</v>
      </c>
      <c r="E129" s="87">
        <f t="shared" si="49"/>
        <v>199669</v>
      </c>
      <c r="F129" s="87">
        <v>199669</v>
      </c>
      <c r="G129" s="87">
        <v>0</v>
      </c>
      <c r="H129" s="87">
        <v>0</v>
      </c>
      <c r="I129" s="87">
        <v>0</v>
      </c>
      <c r="J129" s="87" t="s">
        <v>291</v>
      </c>
      <c r="K129" s="87">
        <f t="shared" si="50"/>
        <v>337124</v>
      </c>
      <c r="L129" s="87">
        <v>75218</v>
      </c>
      <c r="M129" s="88">
        <f t="shared" si="51"/>
        <v>95186</v>
      </c>
      <c r="N129" s="87">
        <v>0</v>
      </c>
      <c r="O129" s="87">
        <v>95186</v>
      </c>
      <c r="P129" s="87">
        <v>0</v>
      </c>
      <c r="Q129" s="87">
        <v>0</v>
      </c>
      <c r="R129" s="87">
        <v>166720</v>
      </c>
      <c r="S129" s="87">
        <v>0</v>
      </c>
      <c r="T129" s="87" t="s">
        <v>291</v>
      </c>
      <c r="U129" s="87">
        <v>232920</v>
      </c>
      <c r="V129" s="87">
        <f t="shared" si="52"/>
        <v>769713</v>
      </c>
      <c r="W129" s="87">
        <f t="shared" si="53"/>
        <v>0</v>
      </c>
      <c r="X129" s="87">
        <f t="shared" si="54"/>
        <v>0</v>
      </c>
      <c r="Y129" s="87">
        <v>0</v>
      </c>
      <c r="Z129" s="87">
        <v>0</v>
      </c>
      <c r="AA129" s="87">
        <v>0</v>
      </c>
      <c r="AB129" s="87">
        <v>0</v>
      </c>
      <c r="AC129" s="87" t="s">
        <v>291</v>
      </c>
      <c r="AD129" s="87">
        <f t="shared" si="55"/>
        <v>0</v>
      </c>
      <c r="AE129" s="87">
        <v>0</v>
      </c>
      <c r="AF129" s="88">
        <f t="shared" si="56"/>
        <v>0</v>
      </c>
      <c r="AG129" s="87">
        <v>0</v>
      </c>
      <c r="AH129" s="87">
        <v>0</v>
      </c>
      <c r="AI129" s="87">
        <v>0</v>
      </c>
      <c r="AJ129" s="87">
        <v>0</v>
      </c>
      <c r="AK129" s="87">
        <v>0</v>
      </c>
      <c r="AL129" s="87">
        <v>0</v>
      </c>
      <c r="AM129" s="87" t="s">
        <v>291</v>
      </c>
      <c r="AN129" s="87">
        <v>0</v>
      </c>
      <c r="AO129" s="87">
        <f t="shared" si="57"/>
        <v>0</v>
      </c>
      <c r="AP129" s="87">
        <f t="shared" si="60"/>
        <v>199669</v>
      </c>
      <c r="AQ129" s="87">
        <f t="shared" si="61"/>
        <v>199669</v>
      </c>
      <c r="AR129" s="87">
        <f t="shared" si="62"/>
        <v>199669</v>
      </c>
      <c r="AS129" s="87">
        <f t="shared" si="63"/>
        <v>0</v>
      </c>
      <c r="AT129" s="87">
        <f t="shared" si="37"/>
        <v>0</v>
      </c>
      <c r="AU129" s="87">
        <f t="shared" si="38"/>
        <v>0</v>
      </c>
      <c r="AV129" s="88" t="s">
        <v>31</v>
      </c>
      <c r="AW129" s="87">
        <f t="shared" si="39"/>
        <v>337124</v>
      </c>
      <c r="AX129" s="87">
        <f t="shared" si="40"/>
        <v>75218</v>
      </c>
      <c r="AY129" s="87">
        <f t="shared" si="41"/>
        <v>95186</v>
      </c>
      <c r="AZ129" s="87">
        <f t="shared" si="42"/>
        <v>0</v>
      </c>
      <c r="BA129" s="87">
        <f t="shared" si="59"/>
        <v>95186</v>
      </c>
      <c r="BB129" s="87">
        <f t="shared" si="58"/>
        <v>0</v>
      </c>
      <c r="BC129" s="87">
        <f t="shared" si="43"/>
        <v>0</v>
      </c>
      <c r="BD129" s="87">
        <f t="shared" si="44"/>
        <v>166720</v>
      </c>
      <c r="BE129" s="87">
        <f t="shared" si="45"/>
        <v>0</v>
      </c>
      <c r="BF129" s="88" t="s">
        <v>31</v>
      </c>
      <c r="BG129" s="87">
        <f t="shared" si="46"/>
        <v>232920</v>
      </c>
      <c r="BH129" s="87">
        <f t="shared" si="47"/>
        <v>769713</v>
      </c>
    </row>
    <row r="130" spans="1:60" ht="13.5">
      <c r="A130" s="17" t="s">
        <v>302</v>
      </c>
      <c r="B130" s="78" t="s">
        <v>131</v>
      </c>
      <c r="C130" s="79" t="s">
        <v>132</v>
      </c>
      <c r="D130" s="87">
        <f t="shared" si="48"/>
        <v>208530</v>
      </c>
      <c r="E130" s="87">
        <f t="shared" si="49"/>
        <v>208530</v>
      </c>
      <c r="F130" s="87">
        <v>186900</v>
      </c>
      <c r="G130" s="87">
        <v>21630</v>
      </c>
      <c r="H130" s="87">
        <v>0</v>
      </c>
      <c r="I130" s="87">
        <v>0</v>
      </c>
      <c r="J130" s="87" t="s">
        <v>291</v>
      </c>
      <c r="K130" s="87">
        <f t="shared" si="50"/>
        <v>205140</v>
      </c>
      <c r="L130" s="87">
        <v>62862</v>
      </c>
      <c r="M130" s="88">
        <f t="shared" si="51"/>
        <v>120315</v>
      </c>
      <c r="N130" s="87">
        <v>0</v>
      </c>
      <c r="O130" s="87">
        <v>92804</v>
      </c>
      <c r="P130" s="87">
        <v>27511</v>
      </c>
      <c r="Q130" s="87">
        <v>0</v>
      </c>
      <c r="R130" s="87">
        <v>0</v>
      </c>
      <c r="S130" s="87">
        <v>21963</v>
      </c>
      <c r="T130" s="87" t="s">
        <v>291</v>
      </c>
      <c r="U130" s="87">
        <v>0</v>
      </c>
      <c r="V130" s="87">
        <f t="shared" si="52"/>
        <v>413670</v>
      </c>
      <c r="W130" s="87">
        <f t="shared" si="53"/>
        <v>0</v>
      </c>
      <c r="X130" s="87">
        <f t="shared" si="54"/>
        <v>0</v>
      </c>
      <c r="Y130" s="87">
        <v>0</v>
      </c>
      <c r="Z130" s="87">
        <v>0</v>
      </c>
      <c r="AA130" s="87">
        <v>0</v>
      </c>
      <c r="AB130" s="87">
        <v>0</v>
      </c>
      <c r="AC130" s="87" t="s">
        <v>291</v>
      </c>
      <c r="AD130" s="87">
        <f t="shared" si="55"/>
        <v>0</v>
      </c>
      <c r="AE130" s="87">
        <v>0</v>
      </c>
      <c r="AF130" s="88">
        <f t="shared" si="56"/>
        <v>0</v>
      </c>
      <c r="AG130" s="87">
        <v>0</v>
      </c>
      <c r="AH130" s="87">
        <v>0</v>
      </c>
      <c r="AI130" s="87">
        <v>0</v>
      </c>
      <c r="AJ130" s="87">
        <v>0</v>
      </c>
      <c r="AK130" s="87">
        <v>0</v>
      </c>
      <c r="AL130" s="87">
        <v>0</v>
      </c>
      <c r="AM130" s="87" t="s">
        <v>291</v>
      </c>
      <c r="AN130" s="87">
        <v>0</v>
      </c>
      <c r="AO130" s="87">
        <f t="shared" si="57"/>
        <v>0</v>
      </c>
      <c r="AP130" s="87">
        <f t="shared" si="60"/>
        <v>208530</v>
      </c>
      <c r="AQ130" s="87">
        <f t="shared" si="61"/>
        <v>208530</v>
      </c>
      <c r="AR130" s="87">
        <f t="shared" si="62"/>
        <v>186900</v>
      </c>
      <c r="AS130" s="87">
        <f t="shared" si="63"/>
        <v>21630</v>
      </c>
      <c r="AT130" s="87">
        <f t="shared" si="37"/>
        <v>0</v>
      </c>
      <c r="AU130" s="87">
        <f t="shared" si="38"/>
        <v>0</v>
      </c>
      <c r="AV130" s="88" t="s">
        <v>31</v>
      </c>
      <c r="AW130" s="87">
        <f t="shared" si="39"/>
        <v>205140</v>
      </c>
      <c r="AX130" s="87">
        <f t="shared" si="40"/>
        <v>62862</v>
      </c>
      <c r="AY130" s="87">
        <f t="shared" si="41"/>
        <v>120315</v>
      </c>
      <c r="AZ130" s="87">
        <f t="shared" si="42"/>
        <v>0</v>
      </c>
      <c r="BA130" s="87">
        <f t="shared" si="59"/>
        <v>92804</v>
      </c>
      <c r="BB130" s="87">
        <f t="shared" si="58"/>
        <v>27511</v>
      </c>
      <c r="BC130" s="87">
        <f t="shared" si="43"/>
        <v>0</v>
      </c>
      <c r="BD130" s="87">
        <f t="shared" si="44"/>
        <v>0</v>
      </c>
      <c r="BE130" s="87">
        <f t="shared" si="45"/>
        <v>21963</v>
      </c>
      <c r="BF130" s="88" t="s">
        <v>31</v>
      </c>
      <c r="BG130" s="87">
        <f t="shared" si="46"/>
        <v>0</v>
      </c>
      <c r="BH130" s="87">
        <f t="shared" si="47"/>
        <v>413670</v>
      </c>
    </row>
    <row r="131" spans="1:60" ht="13.5">
      <c r="A131" s="17" t="s">
        <v>302</v>
      </c>
      <c r="B131" s="78" t="s">
        <v>133</v>
      </c>
      <c r="C131" s="79" t="s">
        <v>134</v>
      </c>
      <c r="D131" s="87">
        <f t="shared" si="48"/>
        <v>10122</v>
      </c>
      <c r="E131" s="87">
        <f t="shared" si="49"/>
        <v>10122</v>
      </c>
      <c r="F131" s="87">
        <v>10122</v>
      </c>
      <c r="G131" s="87">
        <v>0</v>
      </c>
      <c r="H131" s="87">
        <v>0</v>
      </c>
      <c r="I131" s="87">
        <v>0</v>
      </c>
      <c r="J131" s="87" t="s">
        <v>291</v>
      </c>
      <c r="K131" s="87">
        <f t="shared" si="50"/>
        <v>132246</v>
      </c>
      <c r="L131" s="87">
        <v>26539</v>
      </c>
      <c r="M131" s="88">
        <f t="shared" si="51"/>
        <v>41996</v>
      </c>
      <c r="N131" s="87">
        <v>0</v>
      </c>
      <c r="O131" s="87">
        <v>41996</v>
      </c>
      <c r="P131" s="87">
        <v>0</v>
      </c>
      <c r="Q131" s="87">
        <v>0</v>
      </c>
      <c r="R131" s="87">
        <v>63711</v>
      </c>
      <c r="S131" s="87">
        <v>0</v>
      </c>
      <c r="T131" s="87" t="s">
        <v>291</v>
      </c>
      <c r="U131" s="87">
        <v>0</v>
      </c>
      <c r="V131" s="87">
        <f t="shared" si="52"/>
        <v>142368</v>
      </c>
      <c r="W131" s="87">
        <f t="shared" si="53"/>
        <v>3528</v>
      </c>
      <c r="X131" s="87">
        <f t="shared" si="54"/>
        <v>3528</v>
      </c>
      <c r="Y131" s="87">
        <v>3528</v>
      </c>
      <c r="Z131" s="87">
        <v>0</v>
      </c>
      <c r="AA131" s="87">
        <v>0</v>
      </c>
      <c r="AB131" s="87">
        <v>0</v>
      </c>
      <c r="AC131" s="87" t="s">
        <v>291</v>
      </c>
      <c r="AD131" s="87">
        <f t="shared" si="55"/>
        <v>291180</v>
      </c>
      <c r="AE131" s="87">
        <v>102343</v>
      </c>
      <c r="AF131" s="88">
        <f t="shared" si="56"/>
        <v>188837</v>
      </c>
      <c r="AG131" s="87">
        <v>0</v>
      </c>
      <c r="AH131" s="87">
        <v>188837</v>
      </c>
      <c r="AI131" s="87">
        <v>0</v>
      </c>
      <c r="AJ131" s="87">
        <v>0</v>
      </c>
      <c r="AK131" s="87">
        <v>0</v>
      </c>
      <c r="AL131" s="87">
        <v>0</v>
      </c>
      <c r="AM131" s="87" t="s">
        <v>291</v>
      </c>
      <c r="AN131" s="87">
        <v>0</v>
      </c>
      <c r="AO131" s="87">
        <f t="shared" si="57"/>
        <v>294708</v>
      </c>
      <c r="AP131" s="87">
        <f t="shared" si="60"/>
        <v>13650</v>
      </c>
      <c r="AQ131" s="87">
        <f t="shared" si="61"/>
        <v>13650</v>
      </c>
      <c r="AR131" s="87">
        <f t="shared" si="62"/>
        <v>13650</v>
      </c>
      <c r="AS131" s="87">
        <f t="shared" si="63"/>
        <v>0</v>
      </c>
      <c r="AT131" s="87">
        <f t="shared" si="37"/>
        <v>0</v>
      </c>
      <c r="AU131" s="87">
        <f t="shared" si="38"/>
        <v>0</v>
      </c>
      <c r="AV131" s="88" t="s">
        <v>31</v>
      </c>
      <c r="AW131" s="87">
        <f t="shared" si="39"/>
        <v>423426</v>
      </c>
      <c r="AX131" s="87">
        <f t="shared" si="40"/>
        <v>128882</v>
      </c>
      <c r="AY131" s="87">
        <f t="shared" si="41"/>
        <v>230833</v>
      </c>
      <c r="AZ131" s="87">
        <f t="shared" si="42"/>
        <v>0</v>
      </c>
      <c r="BA131" s="87">
        <f t="shared" si="59"/>
        <v>230833</v>
      </c>
      <c r="BB131" s="87">
        <f t="shared" si="58"/>
        <v>0</v>
      </c>
      <c r="BC131" s="87">
        <f t="shared" si="43"/>
        <v>0</v>
      </c>
      <c r="BD131" s="87">
        <f t="shared" si="44"/>
        <v>63711</v>
      </c>
      <c r="BE131" s="87">
        <f t="shared" si="45"/>
        <v>0</v>
      </c>
      <c r="BF131" s="88" t="s">
        <v>31</v>
      </c>
      <c r="BG131" s="87">
        <f t="shared" si="46"/>
        <v>0</v>
      </c>
      <c r="BH131" s="87">
        <f t="shared" si="47"/>
        <v>437076</v>
      </c>
    </row>
    <row r="132" spans="1:60" ht="13.5">
      <c r="A132" s="17" t="s">
        <v>302</v>
      </c>
      <c r="B132" s="78" t="s">
        <v>135</v>
      </c>
      <c r="C132" s="79" t="s">
        <v>136</v>
      </c>
      <c r="D132" s="87">
        <f t="shared" si="48"/>
        <v>0</v>
      </c>
      <c r="E132" s="87">
        <f t="shared" si="49"/>
        <v>0</v>
      </c>
      <c r="F132" s="87">
        <v>0</v>
      </c>
      <c r="G132" s="87">
        <v>0</v>
      </c>
      <c r="H132" s="87">
        <v>0</v>
      </c>
      <c r="I132" s="87">
        <v>0</v>
      </c>
      <c r="J132" s="87" t="s">
        <v>291</v>
      </c>
      <c r="K132" s="87">
        <f t="shared" si="50"/>
        <v>0</v>
      </c>
      <c r="L132" s="87">
        <v>0</v>
      </c>
      <c r="M132" s="88">
        <f t="shared" si="51"/>
        <v>0</v>
      </c>
      <c r="N132" s="87">
        <v>0</v>
      </c>
      <c r="O132" s="87">
        <v>0</v>
      </c>
      <c r="P132" s="87">
        <v>0</v>
      </c>
      <c r="Q132" s="87">
        <v>0</v>
      </c>
      <c r="R132" s="87">
        <v>0</v>
      </c>
      <c r="S132" s="87">
        <v>0</v>
      </c>
      <c r="T132" s="87" t="s">
        <v>291</v>
      </c>
      <c r="U132" s="87">
        <v>0</v>
      </c>
      <c r="V132" s="87">
        <f t="shared" si="52"/>
        <v>0</v>
      </c>
      <c r="W132" s="87">
        <f t="shared" si="53"/>
        <v>7112</v>
      </c>
      <c r="X132" s="87">
        <f t="shared" si="54"/>
        <v>7112</v>
      </c>
      <c r="Y132" s="87">
        <v>7112</v>
      </c>
      <c r="Z132" s="87">
        <v>0</v>
      </c>
      <c r="AA132" s="87">
        <v>0</v>
      </c>
      <c r="AB132" s="87">
        <v>0</v>
      </c>
      <c r="AC132" s="87" t="s">
        <v>291</v>
      </c>
      <c r="AD132" s="87">
        <f t="shared" si="55"/>
        <v>374168</v>
      </c>
      <c r="AE132" s="87">
        <v>187667</v>
      </c>
      <c r="AF132" s="88">
        <f t="shared" si="56"/>
        <v>186501</v>
      </c>
      <c r="AG132" s="87">
        <v>0</v>
      </c>
      <c r="AH132" s="87">
        <v>186501</v>
      </c>
      <c r="AI132" s="87">
        <v>0</v>
      </c>
      <c r="AJ132" s="87">
        <v>0</v>
      </c>
      <c r="AK132" s="87">
        <v>0</v>
      </c>
      <c r="AL132" s="87">
        <v>0</v>
      </c>
      <c r="AM132" s="87" t="s">
        <v>291</v>
      </c>
      <c r="AN132" s="87">
        <v>0</v>
      </c>
      <c r="AO132" s="87">
        <f t="shared" si="57"/>
        <v>381280</v>
      </c>
      <c r="AP132" s="87">
        <f t="shared" si="60"/>
        <v>7112</v>
      </c>
      <c r="AQ132" s="87">
        <f t="shared" si="61"/>
        <v>7112</v>
      </c>
      <c r="AR132" s="87">
        <f t="shared" si="62"/>
        <v>7112</v>
      </c>
      <c r="AS132" s="87">
        <f t="shared" si="63"/>
        <v>0</v>
      </c>
      <c r="AT132" s="87">
        <f t="shared" si="37"/>
        <v>0</v>
      </c>
      <c r="AU132" s="87">
        <f t="shared" si="38"/>
        <v>0</v>
      </c>
      <c r="AV132" s="88" t="s">
        <v>31</v>
      </c>
      <c r="AW132" s="87">
        <f t="shared" si="39"/>
        <v>374168</v>
      </c>
      <c r="AX132" s="87">
        <f t="shared" si="40"/>
        <v>187667</v>
      </c>
      <c r="AY132" s="87">
        <f t="shared" si="41"/>
        <v>186501</v>
      </c>
      <c r="AZ132" s="87">
        <f t="shared" si="42"/>
        <v>0</v>
      </c>
      <c r="BA132" s="87">
        <f t="shared" si="59"/>
        <v>186501</v>
      </c>
      <c r="BB132" s="87">
        <f t="shared" si="58"/>
        <v>0</v>
      </c>
      <c r="BC132" s="87">
        <f t="shared" si="43"/>
        <v>0</v>
      </c>
      <c r="BD132" s="87">
        <f t="shared" si="44"/>
        <v>0</v>
      </c>
      <c r="BE132" s="87">
        <f t="shared" si="45"/>
        <v>0</v>
      </c>
      <c r="BF132" s="88" t="s">
        <v>31</v>
      </c>
      <c r="BG132" s="87">
        <f t="shared" si="46"/>
        <v>0</v>
      </c>
      <c r="BH132" s="87">
        <f t="shared" si="47"/>
        <v>381280</v>
      </c>
    </row>
    <row r="133" spans="1:60" ht="13.5">
      <c r="A133" s="17" t="s">
        <v>302</v>
      </c>
      <c r="B133" s="78" t="s">
        <v>137</v>
      </c>
      <c r="C133" s="79" t="s">
        <v>138</v>
      </c>
      <c r="D133" s="87">
        <f t="shared" si="48"/>
        <v>0</v>
      </c>
      <c r="E133" s="87">
        <f t="shared" si="49"/>
        <v>0</v>
      </c>
      <c r="F133" s="87">
        <v>0</v>
      </c>
      <c r="G133" s="87">
        <v>0</v>
      </c>
      <c r="H133" s="87">
        <v>0</v>
      </c>
      <c r="I133" s="87">
        <v>0</v>
      </c>
      <c r="J133" s="87" t="s">
        <v>291</v>
      </c>
      <c r="K133" s="87">
        <f t="shared" si="50"/>
        <v>0</v>
      </c>
      <c r="L133" s="87">
        <v>0</v>
      </c>
      <c r="M133" s="88">
        <f t="shared" si="51"/>
        <v>0</v>
      </c>
      <c r="N133" s="87">
        <v>0</v>
      </c>
      <c r="O133" s="87">
        <v>0</v>
      </c>
      <c r="P133" s="87">
        <v>0</v>
      </c>
      <c r="Q133" s="87">
        <v>0</v>
      </c>
      <c r="R133" s="87">
        <v>0</v>
      </c>
      <c r="S133" s="87">
        <v>0</v>
      </c>
      <c r="T133" s="87" t="s">
        <v>291</v>
      </c>
      <c r="U133" s="87">
        <v>0</v>
      </c>
      <c r="V133" s="87">
        <f t="shared" si="52"/>
        <v>0</v>
      </c>
      <c r="W133" s="87">
        <f t="shared" si="53"/>
        <v>0</v>
      </c>
      <c r="X133" s="87">
        <f t="shared" si="54"/>
        <v>0</v>
      </c>
      <c r="Y133" s="87">
        <v>0</v>
      </c>
      <c r="Z133" s="87">
        <v>0</v>
      </c>
      <c r="AA133" s="87">
        <v>0</v>
      </c>
      <c r="AB133" s="87">
        <v>0</v>
      </c>
      <c r="AC133" s="87" t="s">
        <v>291</v>
      </c>
      <c r="AD133" s="87">
        <f t="shared" si="55"/>
        <v>539792</v>
      </c>
      <c r="AE133" s="87">
        <v>55610</v>
      </c>
      <c r="AF133" s="88">
        <f t="shared" si="56"/>
        <v>428845</v>
      </c>
      <c r="AG133" s="87">
        <v>0</v>
      </c>
      <c r="AH133" s="87">
        <v>428845</v>
      </c>
      <c r="AI133" s="87">
        <v>0</v>
      </c>
      <c r="AJ133" s="87">
        <v>0</v>
      </c>
      <c r="AK133" s="87">
        <v>55337</v>
      </c>
      <c r="AL133" s="87">
        <v>0</v>
      </c>
      <c r="AM133" s="87" t="s">
        <v>291</v>
      </c>
      <c r="AN133" s="87">
        <v>0</v>
      </c>
      <c r="AO133" s="87">
        <f t="shared" si="57"/>
        <v>539792</v>
      </c>
      <c r="AP133" s="87">
        <f t="shared" si="60"/>
        <v>0</v>
      </c>
      <c r="AQ133" s="87">
        <f t="shared" si="61"/>
        <v>0</v>
      </c>
      <c r="AR133" s="87">
        <f t="shared" si="62"/>
        <v>0</v>
      </c>
      <c r="AS133" s="87">
        <f t="shared" si="63"/>
        <v>0</v>
      </c>
      <c r="AT133" s="87">
        <f t="shared" si="37"/>
        <v>0</v>
      </c>
      <c r="AU133" s="87">
        <f t="shared" si="38"/>
        <v>0</v>
      </c>
      <c r="AV133" s="88" t="s">
        <v>31</v>
      </c>
      <c r="AW133" s="87">
        <f t="shared" si="39"/>
        <v>539792</v>
      </c>
      <c r="AX133" s="87">
        <f t="shared" si="40"/>
        <v>55610</v>
      </c>
      <c r="AY133" s="87">
        <f t="shared" si="41"/>
        <v>428845</v>
      </c>
      <c r="AZ133" s="87">
        <f t="shared" si="42"/>
        <v>0</v>
      </c>
      <c r="BA133" s="87">
        <f t="shared" si="59"/>
        <v>428845</v>
      </c>
      <c r="BB133" s="87">
        <f t="shared" si="58"/>
        <v>0</v>
      </c>
      <c r="BC133" s="87">
        <f t="shared" si="43"/>
        <v>0</v>
      </c>
      <c r="BD133" s="87">
        <f t="shared" si="44"/>
        <v>55337</v>
      </c>
      <c r="BE133" s="87">
        <f t="shared" si="45"/>
        <v>0</v>
      </c>
      <c r="BF133" s="88" t="s">
        <v>31</v>
      </c>
      <c r="BG133" s="87">
        <f t="shared" si="46"/>
        <v>0</v>
      </c>
      <c r="BH133" s="87">
        <f t="shared" si="47"/>
        <v>539792</v>
      </c>
    </row>
    <row r="134" spans="1:60" ht="13.5">
      <c r="A134" s="17" t="s">
        <v>302</v>
      </c>
      <c r="B134" s="78" t="s">
        <v>139</v>
      </c>
      <c r="C134" s="79" t="s">
        <v>140</v>
      </c>
      <c r="D134" s="87">
        <f t="shared" si="48"/>
        <v>0</v>
      </c>
      <c r="E134" s="87">
        <f t="shared" si="49"/>
        <v>0</v>
      </c>
      <c r="F134" s="87">
        <v>0</v>
      </c>
      <c r="G134" s="87">
        <v>0</v>
      </c>
      <c r="H134" s="87">
        <v>0</v>
      </c>
      <c r="I134" s="87">
        <v>0</v>
      </c>
      <c r="J134" s="87" t="s">
        <v>291</v>
      </c>
      <c r="K134" s="87">
        <f t="shared" si="50"/>
        <v>0</v>
      </c>
      <c r="L134" s="87">
        <v>0</v>
      </c>
      <c r="M134" s="88">
        <f t="shared" si="51"/>
        <v>0</v>
      </c>
      <c r="N134" s="87">
        <v>0</v>
      </c>
      <c r="O134" s="87">
        <v>0</v>
      </c>
      <c r="P134" s="87">
        <v>0</v>
      </c>
      <c r="Q134" s="87">
        <v>0</v>
      </c>
      <c r="R134" s="87">
        <v>0</v>
      </c>
      <c r="S134" s="87">
        <v>0</v>
      </c>
      <c r="T134" s="87" t="s">
        <v>291</v>
      </c>
      <c r="U134" s="87">
        <v>0</v>
      </c>
      <c r="V134" s="87">
        <f t="shared" si="52"/>
        <v>0</v>
      </c>
      <c r="W134" s="87">
        <f t="shared" si="53"/>
        <v>0</v>
      </c>
      <c r="X134" s="87">
        <f t="shared" si="54"/>
        <v>0</v>
      </c>
      <c r="Y134" s="87">
        <v>0</v>
      </c>
      <c r="Z134" s="87">
        <v>0</v>
      </c>
      <c r="AA134" s="87">
        <v>0</v>
      </c>
      <c r="AB134" s="87">
        <v>0</v>
      </c>
      <c r="AC134" s="87" t="s">
        <v>291</v>
      </c>
      <c r="AD134" s="87">
        <f t="shared" si="55"/>
        <v>68602</v>
      </c>
      <c r="AE134" s="87">
        <v>26157</v>
      </c>
      <c r="AF134" s="88">
        <f t="shared" si="56"/>
        <v>37274</v>
      </c>
      <c r="AG134" s="87">
        <v>0</v>
      </c>
      <c r="AH134" s="87">
        <v>37274</v>
      </c>
      <c r="AI134" s="87">
        <v>0</v>
      </c>
      <c r="AJ134" s="87">
        <v>0</v>
      </c>
      <c r="AK134" s="87">
        <v>5171</v>
      </c>
      <c r="AL134" s="87">
        <v>0</v>
      </c>
      <c r="AM134" s="87" t="s">
        <v>291</v>
      </c>
      <c r="AN134" s="87">
        <v>0</v>
      </c>
      <c r="AO134" s="87">
        <f t="shared" si="57"/>
        <v>68602</v>
      </c>
      <c r="AP134" s="87">
        <f t="shared" si="60"/>
        <v>0</v>
      </c>
      <c r="AQ134" s="87">
        <f t="shared" si="61"/>
        <v>0</v>
      </c>
      <c r="AR134" s="87">
        <f t="shared" si="62"/>
        <v>0</v>
      </c>
      <c r="AS134" s="87">
        <f t="shared" si="63"/>
        <v>0</v>
      </c>
      <c r="AT134" s="87">
        <f t="shared" si="37"/>
        <v>0</v>
      </c>
      <c r="AU134" s="87">
        <f t="shared" si="38"/>
        <v>0</v>
      </c>
      <c r="AV134" s="88" t="s">
        <v>31</v>
      </c>
      <c r="AW134" s="87">
        <f t="shared" si="39"/>
        <v>68602</v>
      </c>
      <c r="AX134" s="87">
        <f t="shared" si="40"/>
        <v>26157</v>
      </c>
      <c r="AY134" s="87">
        <f t="shared" si="41"/>
        <v>37274</v>
      </c>
      <c r="AZ134" s="87">
        <f t="shared" si="42"/>
        <v>0</v>
      </c>
      <c r="BA134" s="87">
        <f t="shared" si="59"/>
        <v>37274</v>
      </c>
      <c r="BB134" s="87">
        <f t="shared" si="58"/>
        <v>0</v>
      </c>
      <c r="BC134" s="87">
        <f t="shared" si="43"/>
        <v>0</v>
      </c>
      <c r="BD134" s="87">
        <f t="shared" si="44"/>
        <v>5171</v>
      </c>
      <c r="BE134" s="87">
        <f t="shared" si="45"/>
        <v>0</v>
      </c>
      <c r="BF134" s="88" t="s">
        <v>31</v>
      </c>
      <c r="BG134" s="87">
        <f t="shared" si="46"/>
        <v>0</v>
      </c>
      <c r="BH134" s="87">
        <f t="shared" si="47"/>
        <v>68602</v>
      </c>
    </row>
    <row r="135" spans="1:60" ht="13.5">
      <c r="A135" s="17" t="s">
        <v>302</v>
      </c>
      <c r="B135" s="78" t="s">
        <v>141</v>
      </c>
      <c r="C135" s="79" t="s">
        <v>142</v>
      </c>
      <c r="D135" s="87">
        <f t="shared" si="48"/>
        <v>859164</v>
      </c>
      <c r="E135" s="87">
        <f t="shared" si="49"/>
        <v>859164</v>
      </c>
      <c r="F135" s="87">
        <v>859164</v>
      </c>
      <c r="G135" s="87">
        <v>0</v>
      </c>
      <c r="H135" s="87">
        <v>0</v>
      </c>
      <c r="I135" s="87">
        <v>0</v>
      </c>
      <c r="J135" s="87" t="s">
        <v>291</v>
      </c>
      <c r="K135" s="87">
        <f t="shared" si="50"/>
        <v>731288</v>
      </c>
      <c r="L135" s="87">
        <v>95669</v>
      </c>
      <c r="M135" s="88">
        <f t="shared" si="51"/>
        <v>380294</v>
      </c>
      <c r="N135" s="87">
        <v>0</v>
      </c>
      <c r="O135" s="87">
        <v>380294</v>
      </c>
      <c r="P135" s="87">
        <v>0</v>
      </c>
      <c r="Q135" s="87">
        <v>0</v>
      </c>
      <c r="R135" s="87">
        <v>251864</v>
      </c>
      <c r="S135" s="87">
        <v>3461</v>
      </c>
      <c r="T135" s="87" t="s">
        <v>291</v>
      </c>
      <c r="U135" s="87">
        <v>26502</v>
      </c>
      <c r="V135" s="87">
        <f t="shared" si="52"/>
        <v>1616954</v>
      </c>
      <c r="W135" s="87">
        <f t="shared" si="53"/>
        <v>0</v>
      </c>
      <c r="X135" s="87">
        <f t="shared" si="54"/>
        <v>0</v>
      </c>
      <c r="Y135" s="87">
        <v>0</v>
      </c>
      <c r="Z135" s="87">
        <v>0</v>
      </c>
      <c r="AA135" s="87">
        <v>0</v>
      </c>
      <c r="AB135" s="87">
        <v>0</v>
      </c>
      <c r="AC135" s="87" t="s">
        <v>291</v>
      </c>
      <c r="AD135" s="87">
        <f t="shared" si="55"/>
        <v>216806</v>
      </c>
      <c r="AE135" s="87">
        <v>20814</v>
      </c>
      <c r="AF135" s="88">
        <f t="shared" si="56"/>
        <v>160733</v>
      </c>
      <c r="AG135" s="87">
        <v>0</v>
      </c>
      <c r="AH135" s="87">
        <v>160733</v>
      </c>
      <c r="AI135" s="87">
        <v>0</v>
      </c>
      <c r="AJ135" s="87">
        <v>0</v>
      </c>
      <c r="AK135" s="87">
        <v>34650</v>
      </c>
      <c r="AL135" s="87">
        <v>609</v>
      </c>
      <c r="AM135" s="87" t="s">
        <v>291</v>
      </c>
      <c r="AN135" s="87">
        <v>4010</v>
      </c>
      <c r="AO135" s="87">
        <f t="shared" si="57"/>
        <v>220816</v>
      </c>
      <c r="AP135" s="87">
        <f t="shared" si="60"/>
        <v>859164</v>
      </c>
      <c r="AQ135" s="87">
        <f t="shared" si="61"/>
        <v>859164</v>
      </c>
      <c r="AR135" s="87">
        <f t="shared" si="62"/>
        <v>859164</v>
      </c>
      <c r="AS135" s="87">
        <f t="shared" si="63"/>
        <v>0</v>
      </c>
      <c r="AT135" s="87">
        <f aca="true" t="shared" si="64" ref="AT135:AT158">H135+AA135</f>
        <v>0</v>
      </c>
      <c r="AU135" s="87">
        <f aca="true" t="shared" si="65" ref="AU135:AU158">I135+AB135</f>
        <v>0</v>
      </c>
      <c r="AV135" s="88" t="s">
        <v>31</v>
      </c>
      <c r="AW135" s="87">
        <f aca="true" t="shared" si="66" ref="AW135:AW158">K135+AD135</f>
        <v>948094</v>
      </c>
      <c r="AX135" s="87">
        <f aca="true" t="shared" si="67" ref="AX135:AX158">L135+AE135</f>
        <v>116483</v>
      </c>
      <c r="AY135" s="87">
        <f aca="true" t="shared" si="68" ref="AY135:AY158">M135+AF135</f>
        <v>541027</v>
      </c>
      <c r="AZ135" s="87">
        <f aca="true" t="shared" si="69" ref="AZ135:AZ158">N135+AG135</f>
        <v>0</v>
      </c>
      <c r="BA135" s="87">
        <f t="shared" si="59"/>
        <v>541027</v>
      </c>
      <c r="BB135" s="87">
        <f t="shared" si="58"/>
        <v>0</v>
      </c>
      <c r="BC135" s="87">
        <f aca="true" t="shared" si="70" ref="BC135:BC158">Q135+AJ135</f>
        <v>0</v>
      </c>
      <c r="BD135" s="87">
        <f aca="true" t="shared" si="71" ref="BD135:BD158">R135+AK135</f>
        <v>286514</v>
      </c>
      <c r="BE135" s="87">
        <f aca="true" t="shared" si="72" ref="BE135:BE158">S135+AL135</f>
        <v>4070</v>
      </c>
      <c r="BF135" s="88" t="s">
        <v>31</v>
      </c>
      <c r="BG135" s="87">
        <f aca="true" t="shared" si="73" ref="BG135:BG158">U135+AN135</f>
        <v>30512</v>
      </c>
      <c r="BH135" s="87">
        <f aca="true" t="shared" si="74" ref="BH135:BH158">V135+AO135</f>
        <v>1837770</v>
      </c>
    </row>
    <row r="136" spans="1:60" ht="13.5">
      <c r="A136" s="17" t="s">
        <v>302</v>
      </c>
      <c r="B136" s="78" t="s">
        <v>143</v>
      </c>
      <c r="C136" s="79" t="s">
        <v>144</v>
      </c>
      <c r="D136" s="87">
        <f t="shared" si="48"/>
        <v>0</v>
      </c>
      <c r="E136" s="87">
        <f t="shared" si="49"/>
        <v>0</v>
      </c>
      <c r="F136" s="87">
        <v>0</v>
      </c>
      <c r="G136" s="87">
        <v>0</v>
      </c>
      <c r="H136" s="87">
        <v>0</v>
      </c>
      <c r="I136" s="87">
        <v>0</v>
      </c>
      <c r="J136" s="87" t="s">
        <v>291</v>
      </c>
      <c r="K136" s="87">
        <f t="shared" si="50"/>
        <v>0</v>
      </c>
      <c r="L136" s="87">
        <v>0</v>
      </c>
      <c r="M136" s="88">
        <f t="shared" si="51"/>
        <v>0</v>
      </c>
      <c r="N136" s="87">
        <v>0</v>
      </c>
      <c r="O136" s="87">
        <v>0</v>
      </c>
      <c r="P136" s="87">
        <v>0</v>
      </c>
      <c r="Q136" s="87">
        <v>0</v>
      </c>
      <c r="R136" s="87">
        <v>0</v>
      </c>
      <c r="S136" s="87">
        <v>0</v>
      </c>
      <c r="T136" s="87" t="s">
        <v>291</v>
      </c>
      <c r="U136" s="87">
        <v>0</v>
      </c>
      <c r="V136" s="87">
        <f t="shared" si="52"/>
        <v>0</v>
      </c>
      <c r="W136" s="87">
        <f t="shared" si="53"/>
        <v>0</v>
      </c>
      <c r="X136" s="87">
        <f t="shared" si="54"/>
        <v>0</v>
      </c>
      <c r="Y136" s="87">
        <v>0</v>
      </c>
      <c r="Z136" s="87">
        <v>0</v>
      </c>
      <c r="AA136" s="87">
        <v>0</v>
      </c>
      <c r="AB136" s="87">
        <v>0</v>
      </c>
      <c r="AC136" s="87" t="s">
        <v>291</v>
      </c>
      <c r="AD136" s="87">
        <f t="shared" si="55"/>
        <v>115359</v>
      </c>
      <c r="AE136" s="87">
        <v>42740</v>
      </c>
      <c r="AF136" s="88">
        <f t="shared" si="56"/>
        <v>68864</v>
      </c>
      <c r="AG136" s="87">
        <v>0</v>
      </c>
      <c r="AH136" s="87">
        <v>61161</v>
      </c>
      <c r="AI136" s="87">
        <v>7703</v>
      </c>
      <c r="AJ136" s="87">
        <v>0</v>
      </c>
      <c r="AK136" s="87">
        <v>2244</v>
      </c>
      <c r="AL136" s="87">
        <v>1511</v>
      </c>
      <c r="AM136" s="87" t="s">
        <v>291</v>
      </c>
      <c r="AN136" s="87">
        <v>0</v>
      </c>
      <c r="AO136" s="87">
        <f t="shared" si="57"/>
        <v>115359</v>
      </c>
      <c r="AP136" s="87">
        <f t="shared" si="60"/>
        <v>0</v>
      </c>
      <c r="AQ136" s="87">
        <f t="shared" si="61"/>
        <v>0</v>
      </c>
      <c r="AR136" s="87">
        <f t="shared" si="62"/>
        <v>0</v>
      </c>
      <c r="AS136" s="87">
        <f t="shared" si="63"/>
        <v>0</v>
      </c>
      <c r="AT136" s="87">
        <f t="shared" si="64"/>
        <v>0</v>
      </c>
      <c r="AU136" s="87">
        <f t="shared" si="65"/>
        <v>0</v>
      </c>
      <c r="AV136" s="88" t="s">
        <v>31</v>
      </c>
      <c r="AW136" s="87">
        <f t="shared" si="66"/>
        <v>115359</v>
      </c>
      <c r="AX136" s="87">
        <f t="shared" si="67"/>
        <v>42740</v>
      </c>
      <c r="AY136" s="87">
        <f t="shared" si="68"/>
        <v>68864</v>
      </c>
      <c r="AZ136" s="87">
        <f t="shared" si="69"/>
        <v>0</v>
      </c>
      <c r="BA136" s="87">
        <f t="shared" si="59"/>
        <v>61161</v>
      </c>
      <c r="BB136" s="87">
        <f t="shared" si="58"/>
        <v>7703</v>
      </c>
      <c r="BC136" s="87">
        <f t="shared" si="70"/>
        <v>0</v>
      </c>
      <c r="BD136" s="87">
        <f t="shared" si="71"/>
        <v>2244</v>
      </c>
      <c r="BE136" s="87">
        <f t="shared" si="72"/>
        <v>1511</v>
      </c>
      <c r="BF136" s="88" t="s">
        <v>31</v>
      </c>
      <c r="BG136" s="87">
        <f t="shared" si="73"/>
        <v>0</v>
      </c>
      <c r="BH136" s="87">
        <f t="shared" si="74"/>
        <v>115359</v>
      </c>
    </row>
    <row r="137" spans="1:60" ht="13.5">
      <c r="A137" s="17" t="s">
        <v>302</v>
      </c>
      <c r="B137" s="78" t="s">
        <v>145</v>
      </c>
      <c r="C137" s="79" t="s">
        <v>146</v>
      </c>
      <c r="D137" s="87">
        <f t="shared" si="48"/>
        <v>0</v>
      </c>
      <c r="E137" s="87">
        <f t="shared" si="49"/>
        <v>0</v>
      </c>
      <c r="F137" s="87">
        <v>0</v>
      </c>
      <c r="G137" s="87">
        <v>0</v>
      </c>
      <c r="H137" s="87">
        <v>0</v>
      </c>
      <c r="I137" s="87">
        <v>0</v>
      </c>
      <c r="J137" s="87" t="s">
        <v>291</v>
      </c>
      <c r="K137" s="87">
        <f t="shared" si="50"/>
        <v>0</v>
      </c>
      <c r="L137" s="87">
        <v>0</v>
      </c>
      <c r="M137" s="88">
        <f t="shared" si="51"/>
        <v>0</v>
      </c>
      <c r="N137" s="87">
        <v>0</v>
      </c>
      <c r="O137" s="87">
        <v>0</v>
      </c>
      <c r="P137" s="87">
        <v>0</v>
      </c>
      <c r="Q137" s="87">
        <v>0</v>
      </c>
      <c r="R137" s="87">
        <v>0</v>
      </c>
      <c r="S137" s="87">
        <v>0</v>
      </c>
      <c r="T137" s="87" t="s">
        <v>291</v>
      </c>
      <c r="U137" s="87">
        <v>0</v>
      </c>
      <c r="V137" s="87">
        <f t="shared" si="52"/>
        <v>0</v>
      </c>
      <c r="W137" s="87">
        <f t="shared" si="53"/>
        <v>0</v>
      </c>
      <c r="X137" s="87">
        <f t="shared" si="54"/>
        <v>0</v>
      </c>
      <c r="Y137" s="87">
        <v>0</v>
      </c>
      <c r="Z137" s="87">
        <v>0</v>
      </c>
      <c r="AA137" s="87">
        <v>0</v>
      </c>
      <c r="AB137" s="87">
        <v>0</v>
      </c>
      <c r="AC137" s="87" t="s">
        <v>291</v>
      </c>
      <c r="AD137" s="87">
        <f t="shared" si="55"/>
        <v>215661</v>
      </c>
      <c r="AE137" s="87">
        <v>49238</v>
      </c>
      <c r="AF137" s="88">
        <f t="shared" si="56"/>
        <v>121394</v>
      </c>
      <c r="AG137" s="87">
        <v>0</v>
      </c>
      <c r="AH137" s="87">
        <v>121394</v>
      </c>
      <c r="AI137" s="87">
        <v>0</v>
      </c>
      <c r="AJ137" s="87">
        <v>0</v>
      </c>
      <c r="AK137" s="87">
        <v>21576</v>
      </c>
      <c r="AL137" s="87">
        <v>23453</v>
      </c>
      <c r="AM137" s="87" t="s">
        <v>291</v>
      </c>
      <c r="AN137" s="87">
        <v>0</v>
      </c>
      <c r="AO137" s="87">
        <f t="shared" si="57"/>
        <v>215661</v>
      </c>
      <c r="AP137" s="87">
        <f t="shared" si="60"/>
        <v>0</v>
      </c>
      <c r="AQ137" s="87">
        <f t="shared" si="61"/>
        <v>0</v>
      </c>
      <c r="AR137" s="87">
        <f t="shared" si="62"/>
        <v>0</v>
      </c>
      <c r="AS137" s="87">
        <f t="shared" si="63"/>
        <v>0</v>
      </c>
      <c r="AT137" s="87">
        <f t="shared" si="64"/>
        <v>0</v>
      </c>
      <c r="AU137" s="87">
        <f t="shared" si="65"/>
        <v>0</v>
      </c>
      <c r="AV137" s="88" t="s">
        <v>31</v>
      </c>
      <c r="AW137" s="87">
        <f t="shared" si="66"/>
        <v>215661</v>
      </c>
      <c r="AX137" s="87">
        <f t="shared" si="67"/>
        <v>49238</v>
      </c>
      <c r="AY137" s="87">
        <f t="shared" si="68"/>
        <v>121394</v>
      </c>
      <c r="AZ137" s="87">
        <f t="shared" si="69"/>
        <v>0</v>
      </c>
      <c r="BA137" s="87">
        <f t="shared" si="59"/>
        <v>121394</v>
      </c>
      <c r="BB137" s="87">
        <f t="shared" si="58"/>
        <v>0</v>
      </c>
      <c r="BC137" s="87">
        <f t="shared" si="70"/>
        <v>0</v>
      </c>
      <c r="BD137" s="87">
        <f t="shared" si="71"/>
        <v>21576</v>
      </c>
      <c r="BE137" s="87">
        <f t="shared" si="72"/>
        <v>23453</v>
      </c>
      <c r="BF137" s="88" t="s">
        <v>31</v>
      </c>
      <c r="BG137" s="87">
        <f t="shared" si="73"/>
        <v>0</v>
      </c>
      <c r="BH137" s="87">
        <f t="shared" si="74"/>
        <v>215661</v>
      </c>
    </row>
    <row r="138" spans="1:60" ht="13.5">
      <c r="A138" s="17" t="s">
        <v>302</v>
      </c>
      <c r="B138" s="78" t="s">
        <v>147</v>
      </c>
      <c r="C138" s="79" t="s">
        <v>148</v>
      </c>
      <c r="D138" s="87">
        <f t="shared" si="48"/>
        <v>718077</v>
      </c>
      <c r="E138" s="87">
        <f t="shared" si="49"/>
        <v>718077</v>
      </c>
      <c r="F138" s="87">
        <v>718077</v>
      </c>
      <c r="G138" s="87">
        <v>0</v>
      </c>
      <c r="H138" s="87">
        <v>0</v>
      </c>
      <c r="I138" s="87">
        <v>0</v>
      </c>
      <c r="J138" s="87" t="s">
        <v>291</v>
      </c>
      <c r="K138" s="87">
        <f t="shared" si="50"/>
        <v>462741</v>
      </c>
      <c r="L138" s="87">
        <v>194992</v>
      </c>
      <c r="M138" s="88">
        <f t="shared" si="51"/>
        <v>185020</v>
      </c>
      <c r="N138" s="87">
        <v>0</v>
      </c>
      <c r="O138" s="87">
        <v>180732</v>
      </c>
      <c r="P138" s="87">
        <v>4288</v>
      </c>
      <c r="Q138" s="87">
        <v>0</v>
      </c>
      <c r="R138" s="87">
        <v>82729</v>
      </c>
      <c r="S138" s="87">
        <v>0</v>
      </c>
      <c r="T138" s="87" t="s">
        <v>291</v>
      </c>
      <c r="U138" s="87">
        <v>0</v>
      </c>
      <c r="V138" s="87">
        <f t="shared" si="52"/>
        <v>1180818</v>
      </c>
      <c r="W138" s="87">
        <f t="shared" si="53"/>
        <v>0</v>
      </c>
      <c r="X138" s="87">
        <f t="shared" si="54"/>
        <v>0</v>
      </c>
      <c r="Y138" s="87">
        <v>0</v>
      </c>
      <c r="Z138" s="87">
        <v>0</v>
      </c>
      <c r="AA138" s="87">
        <v>0</v>
      </c>
      <c r="AB138" s="87">
        <v>0</v>
      </c>
      <c r="AC138" s="87" t="s">
        <v>291</v>
      </c>
      <c r="AD138" s="87">
        <f t="shared" si="55"/>
        <v>299109</v>
      </c>
      <c r="AE138" s="87">
        <v>95215</v>
      </c>
      <c r="AF138" s="88">
        <f t="shared" si="56"/>
        <v>192306</v>
      </c>
      <c r="AG138" s="87">
        <v>358</v>
      </c>
      <c r="AH138" s="87">
        <v>191948</v>
      </c>
      <c r="AI138" s="87">
        <v>0</v>
      </c>
      <c r="AJ138" s="87">
        <v>0</v>
      </c>
      <c r="AK138" s="87">
        <v>11588</v>
      </c>
      <c r="AL138" s="87">
        <v>0</v>
      </c>
      <c r="AM138" s="87" t="s">
        <v>291</v>
      </c>
      <c r="AN138" s="87">
        <v>0</v>
      </c>
      <c r="AO138" s="87">
        <f t="shared" si="57"/>
        <v>299109</v>
      </c>
      <c r="AP138" s="87">
        <f t="shared" si="60"/>
        <v>718077</v>
      </c>
      <c r="AQ138" s="87">
        <f t="shared" si="61"/>
        <v>718077</v>
      </c>
      <c r="AR138" s="87">
        <f t="shared" si="62"/>
        <v>718077</v>
      </c>
      <c r="AS138" s="87">
        <f t="shared" si="63"/>
        <v>0</v>
      </c>
      <c r="AT138" s="87">
        <f t="shared" si="64"/>
        <v>0</v>
      </c>
      <c r="AU138" s="87">
        <f t="shared" si="65"/>
        <v>0</v>
      </c>
      <c r="AV138" s="88" t="s">
        <v>31</v>
      </c>
      <c r="AW138" s="87">
        <f t="shared" si="66"/>
        <v>761850</v>
      </c>
      <c r="AX138" s="87">
        <f t="shared" si="67"/>
        <v>290207</v>
      </c>
      <c r="AY138" s="87">
        <f t="shared" si="68"/>
        <v>377326</v>
      </c>
      <c r="AZ138" s="87">
        <f t="shared" si="69"/>
        <v>358</v>
      </c>
      <c r="BA138" s="87">
        <f t="shared" si="59"/>
        <v>372680</v>
      </c>
      <c r="BB138" s="87">
        <f t="shared" si="58"/>
        <v>4288</v>
      </c>
      <c r="BC138" s="87">
        <f t="shared" si="70"/>
        <v>0</v>
      </c>
      <c r="BD138" s="87">
        <f t="shared" si="71"/>
        <v>94317</v>
      </c>
      <c r="BE138" s="87">
        <f t="shared" si="72"/>
        <v>0</v>
      </c>
      <c r="BF138" s="88" t="s">
        <v>31</v>
      </c>
      <c r="BG138" s="87">
        <f t="shared" si="73"/>
        <v>0</v>
      </c>
      <c r="BH138" s="87">
        <f t="shared" si="74"/>
        <v>1479927</v>
      </c>
    </row>
    <row r="139" spans="1:60" ht="13.5">
      <c r="A139" s="17" t="s">
        <v>302</v>
      </c>
      <c r="B139" s="78" t="s">
        <v>149</v>
      </c>
      <c r="C139" s="79" t="s">
        <v>150</v>
      </c>
      <c r="D139" s="87">
        <f t="shared" si="48"/>
        <v>0</v>
      </c>
      <c r="E139" s="87">
        <f t="shared" si="49"/>
        <v>0</v>
      </c>
      <c r="F139" s="87">
        <v>0</v>
      </c>
      <c r="G139" s="87">
        <v>0</v>
      </c>
      <c r="H139" s="87">
        <v>0</v>
      </c>
      <c r="I139" s="87">
        <v>0</v>
      </c>
      <c r="J139" s="87" t="s">
        <v>291</v>
      </c>
      <c r="K139" s="87">
        <f t="shared" si="50"/>
        <v>258511</v>
      </c>
      <c r="L139" s="87">
        <v>16142</v>
      </c>
      <c r="M139" s="88">
        <f t="shared" si="51"/>
        <v>41337</v>
      </c>
      <c r="N139" s="87">
        <v>0</v>
      </c>
      <c r="O139" s="87">
        <v>41337</v>
      </c>
      <c r="P139" s="87">
        <v>0</v>
      </c>
      <c r="Q139" s="87">
        <v>0</v>
      </c>
      <c r="R139" s="87">
        <v>201032</v>
      </c>
      <c r="S139" s="87">
        <v>0</v>
      </c>
      <c r="T139" s="87" t="s">
        <v>291</v>
      </c>
      <c r="U139" s="87">
        <v>0</v>
      </c>
      <c r="V139" s="87">
        <f t="shared" si="52"/>
        <v>258511</v>
      </c>
      <c r="W139" s="87">
        <f t="shared" si="53"/>
        <v>14490</v>
      </c>
      <c r="X139" s="87">
        <f t="shared" si="54"/>
        <v>14490</v>
      </c>
      <c r="Y139" s="87">
        <v>14490</v>
      </c>
      <c r="Z139" s="87">
        <v>0</v>
      </c>
      <c r="AA139" s="87">
        <v>0</v>
      </c>
      <c r="AB139" s="87">
        <v>0</v>
      </c>
      <c r="AC139" s="87" t="s">
        <v>291</v>
      </c>
      <c r="AD139" s="87">
        <f t="shared" si="55"/>
        <v>134169</v>
      </c>
      <c r="AE139" s="87">
        <v>33430</v>
      </c>
      <c r="AF139" s="88">
        <f t="shared" si="56"/>
        <v>79715</v>
      </c>
      <c r="AG139" s="87">
        <v>0</v>
      </c>
      <c r="AH139" s="87">
        <v>79715</v>
      </c>
      <c r="AI139" s="87">
        <v>0</v>
      </c>
      <c r="AJ139" s="87">
        <v>0</v>
      </c>
      <c r="AK139" s="87">
        <v>21024</v>
      </c>
      <c r="AL139" s="87">
        <v>0</v>
      </c>
      <c r="AM139" s="87" t="s">
        <v>291</v>
      </c>
      <c r="AN139" s="87">
        <v>0</v>
      </c>
      <c r="AO139" s="87">
        <f t="shared" si="57"/>
        <v>148659</v>
      </c>
      <c r="AP139" s="87">
        <f t="shared" si="60"/>
        <v>14490</v>
      </c>
      <c r="AQ139" s="87">
        <f t="shared" si="61"/>
        <v>14490</v>
      </c>
      <c r="AR139" s="87">
        <f t="shared" si="62"/>
        <v>14490</v>
      </c>
      <c r="AS139" s="87">
        <f t="shared" si="63"/>
        <v>0</v>
      </c>
      <c r="AT139" s="87">
        <f t="shared" si="64"/>
        <v>0</v>
      </c>
      <c r="AU139" s="87">
        <f t="shared" si="65"/>
        <v>0</v>
      </c>
      <c r="AV139" s="88" t="s">
        <v>31</v>
      </c>
      <c r="AW139" s="87">
        <f t="shared" si="66"/>
        <v>392680</v>
      </c>
      <c r="AX139" s="87">
        <f t="shared" si="67"/>
        <v>49572</v>
      </c>
      <c r="AY139" s="87">
        <f t="shared" si="68"/>
        <v>121052</v>
      </c>
      <c r="AZ139" s="87">
        <f t="shared" si="69"/>
        <v>0</v>
      </c>
      <c r="BA139" s="87">
        <f t="shared" si="59"/>
        <v>121052</v>
      </c>
      <c r="BB139" s="87">
        <f t="shared" si="58"/>
        <v>0</v>
      </c>
      <c r="BC139" s="87">
        <f t="shared" si="70"/>
        <v>0</v>
      </c>
      <c r="BD139" s="87">
        <f t="shared" si="71"/>
        <v>222056</v>
      </c>
      <c r="BE139" s="87">
        <f t="shared" si="72"/>
        <v>0</v>
      </c>
      <c r="BF139" s="88" t="s">
        <v>31</v>
      </c>
      <c r="BG139" s="87">
        <f t="shared" si="73"/>
        <v>0</v>
      </c>
      <c r="BH139" s="87">
        <f t="shared" si="74"/>
        <v>407170</v>
      </c>
    </row>
    <row r="140" spans="1:60" ht="13.5">
      <c r="A140" s="17" t="s">
        <v>302</v>
      </c>
      <c r="B140" s="78" t="s">
        <v>151</v>
      </c>
      <c r="C140" s="79" t="s">
        <v>152</v>
      </c>
      <c r="D140" s="87">
        <f t="shared" si="48"/>
        <v>951462</v>
      </c>
      <c r="E140" s="87">
        <f t="shared" si="49"/>
        <v>951462</v>
      </c>
      <c r="F140" s="87">
        <v>951462</v>
      </c>
      <c r="G140" s="87">
        <v>0</v>
      </c>
      <c r="H140" s="87">
        <v>0</v>
      </c>
      <c r="I140" s="87">
        <v>0</v>
      </c>
      <c r="J140" s="87" t="s">
        <v>291</v>
      </c>
      <c r="K140" s="87">
        <f t="shared" si="50"/>
        <v>433845</v>
      </c>
      <c r="L140" s="87">
        <v>29518</v>
      </c>
      <c r="M140" s="88">
        <f t="shared" si="51"/>
        <v>294571</v>
      </c>
      <c r="N140" s="87">
        <v>0</v>
      </c>
      <c r="O140" s="87">
        <v>294571</v>
      </c>
      <c r="P140" s="87">
        <v>0</v>
      </c>
      <c r="Q140" s="87">
        <v>0</v>
      </c>
      <c r="R140" s="87">
        <v>109756</v>
      </c>
      <c r="S140" s="87">
        <v>0</v>
      </c>
      <c r="T140" s="87" t="s">
        <v>291</v>
      </c>
      <c r="U140" s="87">
        <v>0</v>
      </c>
      <c r="V140" s="87">
        <f t="shared" si="52"/>
        <v>1385307</v>
      </c>
      <c r="W140" s="87">
        <f t="shared" si="53"/>
        <v>0</v>
      </c>
      <c r="X140" s="87">
        <f t="shared" si="54"/>
        <v>0</v>
      </c>
      <c r="Y140" s="87">
        <v>0</v>
      </c>
      <c r="Z140" s="87">
        <v>0</v>
      </c>
      <c r="AA140" s="87">
        <v>0</v>
      </c>
      <c r="AB140" s="87">
        <v>0</v>
      </c>
      <c r="AC140" s="87" t="s">
        <v>291</v>
      </c>
      <c r="AD140" s="87">
        <f t="shared" si="55"/>
        <v>0</v>
      </c>
      <c r="AE140" s="87">
        <v>0</v>
      </c>
      <c r="AF140" s="88">
        <f t="shared" si="56"/>
        <v>0</v>
      </c>
      <c r="AG140" s="87">
        <v>0</v>
      </c>
      <c r="AH140" s="87">
        <v>0</v>
      </c>
      <c r="AI140" s="87">
        <v>0</v>
      </c>
      <c r="AJ140" s="87">
        <v>0</v>
      </c>
      <c r="AK140" s="87">
        <v>0</v>
      </c>
      <c r="AL140" s="87">
        <v>0</v>
      </c>
      <c r="AM140" s="87" t="s">
        <v>291</v>
      </c>
      <c r="AN140" s="87">
        <v>0</v>
      </c>
      <c r="AO140" s="87">
        <f t="shared" si="57"/>
        <v>0</v>
      </c>
      <c r="AP140" s="87">
        <f t="shared" si="60"/>
        <v>951462</v>
      </c>
      <c r="AQ140" s="87">
        <f t="shared" si="61"/>
        <v>951462</v>
      </c>
      <c r="AR140" s="87">
        <f t="shared" si="62"/>
        <v>951462</v>
      </c>
      <c r="AS140" s="87">
        <f t="shared" si="63"/>
        <v>0</v>
      </c>
      <c r="AT140" s="87">
        <f t="shared" si="64"/>
        <v>0</v>
      </c>
      <c r="AU140" s="87">
        <f t="shared" si="65"/>
        <v>0</v>
      </c>
      <c r="AV140" s="88" t="s">
        <v>31</v>
      </c>
      <c r="AW140" s="87">
        <f t="shared" si="66"/>
        <v>433845</v>
      </c>
      <c r="AX140" s="87">
        <f t="shared" si="67"/>
        <v>29518</v>
      </c>
      <c r="AY140" s="87">
        <f t="shared" si="68"/>
        <v>294571</v>
      </c>
      <c r="AZ140" s="87">
        <f t="shared" si="69"/>
        <v>0</v>
      </c>
      <c r="BA140" s="87">
        <f t="shared" si="59"/>
        <v>294571</v>
      </c>
      <c r="BB140" s="87">
        <f t="shared" si="58"/>
        <v>0</v>
      </c>
      <c r="BC140" s="87">
        <f t="shared" si="70"/>
        <v>0</v>
      </c>
      <c r="BD140" s="87">
        <f t="shared" si="71"/>
        <v>109756</v>
      </c>
      <c r="BE140" s="87">
        <f t="shared" si="72"/>
        <v>0</v>
      </c>
      <c r="BF140" s="88" t="s">
        <v>31</v>
      </c>
      <c r="BG140" s="87">
        <f t="shared" si="73"/>
        <v>0</v>
      </c>
      <c r="BH140" s="87">
        <f t="shared" si="74"/>
        <v>1385307</v>
      </c>
    </row>
    <row r="141" spans="1:60" ht="13.5">
      <c r="A141" s="17" t="s">
        <v>302</v>
      </c>
      <c r="B141" s="78" t="s">
        <v>153</v>
      </c>
      <c r="C141" s="79" t="s">
        <v>154</v>
      </c>
      <c r="D141" s="87">
        <f t="shared" si="48"/>
        <v>42560</v>
      </c>
      <c r="E141" s="87">
        <f t="shared" si="49"/>
        <v>38023</v>
      </c>
      <c r="F141" s="87">
        <v>38023</v>
      </c>
      <c r="G141" s="87">
        <v>0</v>
      </c>
      <c r="H141" s="87">
        <v>0</v>
      </c>
      <c r="I141" s="87">
        <v>4537</v>
      </c>
      <c r="J141" s="87" t="s">
        <v>291</v>
      </c>
      <c r="K141" s="87">
        <f t="shared" si="50"/>
        <v>159195</v>
      </c>
      <c r="L141" s="87">
        <v>65530</v>
      </c>
      <c r="M141" s="88">
        <f t="shared" si="51"/>
        <v>31795</v>
      </c>
      <c r="N141" s="87">
        <v>0</v>
      </c>
      <c r="O141" s="87">
        <v>31335</v>
      </c>
      <c r="P141" s="87">
        <v>460</v>
      </c>
      <c r="Q141" s="87">
        <v>0</v>
      </c>
      <c r="R141" s="87">
        <v>61870</v>
      </c>
      <c r="S141" s="87">
        <v>0</v>
      </c>
      <c r="T141" s="87" t="s">
        <v>291</v>
      </c>
      <c r="U141" s="87">
        <v>0</v>
      </c>
      <c r="V141" s="87">
        <f t="shared" si="52"/>
        <v>201755</v>
      </c>
      <c r="W141" s="87">
        <f t="shared" si="53"/>
        <v>0</v>
      </c>
      <c r="X141" s="87">
        <f t="shared" si="54"/>
        <v>0</v>
      </c>
      <c r="Y141" s="87">
        <v>0</v>
      </c>
      <c r="Z141" s="87">
        <v>0</v>
      </c>
      <c r="AA141" s="87">
        <v>0</v>
      </c>
      <c r="AB141" s="87">
        <v>0</v>
      </c>
      <c r="AC141" s="87" t="s">
        <v>291</v>
      </c>
      <c r="AD141" s="87">
        <f t="shared" si="55"/>
        <v>76982</v>
      </c>
      <c r="AE141" s="87">
        <v>30172</v>
      </c>
      <c r="AF141" s="88">
        <f t="shared" si="56"/>
        <v>46810</v>
      </c>
      <c r="AG141" s="87">
        <v>0</v>
      </c>
      <c r="AH141" s="87">
        <v>46810</v>
      </c>
      <c r="AI141" s="87">
        <v>0</v>
      </c>
      <c r="AJ141" s="87">
        <v>0</v>
      </c>
      <c r="AK141" s="87">
        <v>0</v>
      </c>
      <c r="AL141" s="87">
        <v>0</v>
      </c>
      <c r="AM141" s="87" t="s">
        <v>291</v>
      </c>
      <c r="AN141" s="87">
        <v>0</v>
      </c>
      <c r="AO141" s="87">
        <f t="shared" si="57"/>
        <v>76982</v>
      </c>
      <c r="AP141" s="87">
        <f t="shared" si="60"/>
        <v>42560</v>
      </c>
      <c r="AQ141" s="87">
        <f t="shared" si="61"/>
        <v>38023</v>
      </c>
      <c r="AR141" s="87">
        <f t="shared" si="62"/>
        <v>38023</v>
      </c>
      <c r="AS141" s="87">
        <f t="shared" si="63"/>
        <v>0</v>
      </c>
      <c r="AT141" s="87">
        <f t="shared" si="64"/>
        <v>0</v>
      </c>
      <c r="AU141" s="87">
        <f t="shared" si="65"/>
        <v>4537</v>
      </c>
      <c r="AV141" s="88" t="s">
        <v>31</v>
      </c>
      <c r="AW141" s="87">
        <f t="shared" si="66"/>
        <v>236177</v>
      </c>
      <c r="AX141" s="87">
        <f t="shared" si="67"/>
        <v>95702</v>
      </c>
      <c r="AY141" s="87">
        <f t="shared" si="68"/>
        <v>78605</v>
      </c>
      <c r="AZ141" s="87">
        <f t="shared" si="69"/>
        <v>0</v>
      </c>
      <c r="BA141" s="87">
        <f t="shared" si="59"/>
        <v>78145</v>
      </c>
      <c r="BB141" s="87">
        <f t="shared" si="58"/>
        <v>460</v>
      </c>
      <c r="BC141" s="87">
        <f t="shared" si="70"/>
        <v>0</v>
      </c>
      <c r="BD141" s="87">
        <f t="shared" si="71"/>
        <v>61870</v>
      </c>
      <c r="BE141" s="87">
        <f t="shared" si="72"/>
        <v>0</v>
      </c>
      <c r="BF141" s="88" t="s">
        <v>31</v>
      </c>
      <c r="BG141" s="87">
        <f t="shared" si="73"/>
        <v>0</v>
      </c>
      <c r="BH141" s="87">
        <f t="shared" si="74"/>
        <v>278737</v>
      </c>
    </row>
    <row r="142" spans="1:60" ht="13.5">
      <c r="A142" s="17" t="s">
        <v>302</v>
      </c>
      <c r="B142" s="78" t="s">
        <v>155</v>
      </c>
      <c r="C142" s="79" t="s">
        <v>156</v>
      </c>
      <c r="D142" s="87">
        <f t="shared" si="48"/>
        <v>0</v>
      </c>
      <c r="E142" s="87">
        <f t="shared" si="49"/>
        <v>0</v>
      </c>
      <c r="F142" s="87">
        <v>0</v>
      </c>
      <c r="G142" s="87">
        <v>0</v>
      </c>
      <c r="H142" s="87">
        <v>0</v>
      </c>
      <c r="I142" s="87">
        <v>0</v>
      </c>
      <c r="J142" s="87" t="s">
        <v>291</v>
      </c>
      <c r="K142" s="87">
        <f t="shared" si="50"/>
        <v>62305</v>
      </c>
      <c r="L142" s="87">
        <v>15670</v>
      </c>
      <c r="M142" s="88">
        <f t="shared" si="51"/>
        <v>30375</v>
      </c>
      <c r="N142" s="87">
        <v>0</v>
      </c>
      <c r="O142" s="87">
        <v>30375</v>
      </c>
      <c r="P142" s="87">
        <v>0</v>
      </c>
      <c r="Q142" s="87">
        <v>0</v>
      </c>
      <c r="R142" s="87">
        <v>16260</v>
      </c>
      <c r="S142" s="87">
        <v>0</v>
      </c>
      <c r="T142" s="87" t="s">
        <v>291</v>
      </c>
      <c r="U142" s="87">
        <v>0</v>
      </c>
      <c r="V142" s="87">
        <f t="shared" si="52"/>
        <v>62305</v>
      </c>
      <c r="W142" s="87">
        <f t="shared" si="53"/>
        <v>0</v>
      </c>
      <c r="X142" s="87">
        <f t="shared" si="54"/>
        <v>0</v>
      </c>
      <c r="Y142" s="87">
        <v>0</v>
      </c>
      <c r="Z142" s="87">
        <v>0</v>
      </c>
      <c r="AA142" s="87">
        <v>0</v>
      </c>
      <c r="AB142" s="87">
        <v>0</v>
      </c>
      <c r="AC142" s="87" t="s">
        <v>291</v>
      </c>
      <c r="AD142" s="87">
        <f t="shared" si="55"/>
        <v>116934</v>
      </c>
      <c r="AE142" s="87">
        <v>27767</v>
      </c>
      <c r="AF142" s="88">
        <f t="shared" si="56"/>
        <v>75731</v>
      </c>
      <c r="AG142" s="87">
        <v>0</v>
      </c>
      <c r="AH142" s="87">
        <v>75731</v>
      </c>
      <c r="AI142" s="87">
        <v>0</v>
      </c>
      <c r="AJ142" s="87">
        <v>0</v>
      </c>
      <c r="AK142" s="87">
        <v>13436</v>
      </c>
      <c r="AL142" s="87">
        <v>0</v>
      </c>
      <c r="AM142" s="87" t="s">
        <v>291</v>
      </c>
      <c r="AN142" s="87">
        <v>0</v>
      </c>
      <c r="AO142" s="87">
        <f t="shared" si="57"/>
        <v>116934</v>
      </c>
      <c r="AP142" s="87">
        <f t="shared" si="60"/>
        <v>0</v>
      </c>
      <c r="AQ142" s="87">
        <f t="shared" si="61"/>
        <v>0</v>
      </c>
      <c r="AR142" s="87">
        <f t="shared" si="62"/>
        <v>0</v>
      </c>
      <c r="AS142" s="87">
        <f t="shared" si="63"/>
        <v>0</v>
      </c>
      <c r="AT142" s="87">
        <f t="shared" si="64"/>
        <v>0</v>
      </c>
      <c r="AU142" s="87">
        <f t="shared" si="65"/>
        <v>0</v>
      </c>
      <c r="AV142" s="88" t="s">
        <v>31</v>
      </c>
      <c r="AW142" s="87">
        <f t="shared" si="66"/>
        <v>179239</v>
      </c>
      <c r="AX142" s="87">
        <f t="shared" si="67"/>
        <v>43437</v>
      </c>
      <c r="AY142" s="87">
        <f t="shared" si="68"/>
        <v>106106</v>
      </c>
      <c r="AZ142" s="87">
        <f t="shared" si="69"/>
        <v>0</v>
      </c>
      <c r="BA142" s="87">
        <f t="shared" si="59"/>
        <v>106106</v>
      </c>
      <c r="BB142" s="87">
        <f t="shared" si="58"/>
        <v>0</v>
      </c>
      <c r="BC142" s="87">
        <f t="shared" si="70"/>
        <v>0</v>
      </c>
      <c r="BD142" s="87">
        <f t="shared" si="71"/>
        <v>29696</v>
      </c>
      <c r="BE142" s="87">
        <f t="shared" si="72"/>
        <v>0</v>
      </c>
      <c r="BF142" s="88" t="s">
        <v>31</v>
      </c>
      <c r="BG142" s="87">
        <f t="shared" si="73"/>
        <v>0</v>
      </c>
      <c r="BH142" s="87">
        <f t="shared" si="74"/>
        <v>179239</v>
      </c>
    </row>
    <row r="143" spans="1:60" ht="13.5">
      <c r="A143" s="17" t="s">
        <v>302</v>
      </c>
      <c r="B143" s="78" t="s">
        <v>157</v>
      </c>
      <c r="C143" s="79" t="s">
        <v>158</v>
      </c>
      <c r="D143" s="87">
        <f t="shared" si="48"/>
        <v>0</v>
      </c>
      <c r="E143" s="87">
        <f t="shared" si="49"/>
        <v>0</v>
      </c>
      <c r="F143" s="87">
        <v>0</v>
      </c>
      <c r="G143" s="87">
        <v>0</v>
      </c>
      <c r="H143" s="87">
        <v>0</v>
      </c>
      <c r="I143" s="87">
        <v>0</v>
      </c>
      <c r="J143" s="87" t="s">
        <v>291</v>
      </c>
      <c r="K143" s="87">
        <f t="shared" si="50"/>
        <v>0</v>
      </c>
      <c r="L143" s="87">
        <v>0</v>
      </c>
      <c r="M143" s="88">
        <f t="shared" si="51"/>
        <v>0</v>
      </c>
      <c r="N143" s="87">
        <v>0</v>
      </c>
      <c r="O143" s="87">
        <v>0</v>
      </c>
      <c r="P143" s="87">
        <v>0</v>
      </c>
      <c r="Q143" s="87">
        <v>0</v>
      </c>
      <c r="R143" s="87">
        <v>0</v>
      </c>
      <c r="S143" s="87">
        <v>0</v>
      </c>
      <c r="T143" s="87" t="s">
        <v>291</v>
      </c>
      <c r="U143" s="87">
        <v>0</v>
      </c>
      <c r="V143" s="87">
        <f t="shared" si="52"/>
        <v>0</v>
      </c>
      <c r="W143" s="87">
        <f t="shared" si="53"/>
        <v>0</v>
      </c>
      <c r="X143" s="87">
        <f t="shared" si="54"/>
        <v>0</v>
      </c>
      <c r="Y143" s="87">
        <v>0</v>
      </c>
      <c r="Z143" s="87">
        <v>0</v>
      </c>
      <c r="AA143" s="87">
        <v>0</v>
      </c>
      <c r="AB143" s="87">
        <v>0</v>
      </c>
      <c r="AC143" s="87" t="s">
        <v>291</v>
      </c>
      <c r="AD143" s="87">
        <f t="shared" si="55"/>
        <v>35753</v>
      </c>
      <c r="AE143" s="87">
        <v>17486</v>
      </c>
      <c r="AF143" s="88">
        <f t="shared" si="56"/>
        <v>15517</v>
      </c>
      <c r="AG143" s="87">
        <v>0</v>
      </c>
      <c r="AH143" s="87">
        <v>15517</v>
      </c>
      <c r="AI143" s="87">
        <v>0</v>
      </c>
      <c r="AJ143" s="87">
        <v>0</v>
      </c>
      <c r="AK143" s="87">
        <v>2750</v>
      </c>
      <c r="AL143" s="87">
        <v>0</v>
      </c>
      <c r="AM143" s="87" t="s">
        <v>291</v>
      </c>
      <c r="AN143" s="87">
        <v>0</v>
      </c>
      <c r="AO143" s="87">
        <f t="shared" si="57"/>
        <v>35753</v>
      </c>
      <c r="AP143" s="87">
        <f t="shared" si="60"/>
        <v>0</v>
      </c>
      <c r="AQ143" s="87">
        <f t="shared" si="61"/>
        <v>0</v>
      </c>
      <c r="AR143" s="87">
        <f t="shared" si="62"/>
        <v>0</v>
      </c>
      <c r="AS143" s="87">
        <f t="shared" si="63"/>
        <v>0</v>
      </c>
      <c r="AT143" s="87">
        <f t="shared" si="64"/>
        <v>0</v>
      </c>
      <c r="AU143" s="87">
        <f t="shared" si="65"/>
        <v>0</v>
      </c>
      <c r="AV143" s="88" t="s">
        <v>31</v>
      </c>
      <c r="AW143" s="87">
        <f t="shared" si="66"/>
        <v>35753</v>
      </c>
      <c r="AX143" s="87">
        <f t="shared" si="67"/>
        <v>17486</v>
      </c>
      <c r="AY143" s="87">
        <f t="shared" si="68"/>
        <v>15517</v>
      </c>
      <c r="AZ143" s="87">
        <f t="shared" si="69"/>
        <v>0</v>
      </c>
      <c r="BA143" s="87">
        <f t="shared" si="59"/>
        <v>15517</v>
      </c>
      <c r="BB143" s="87">
        <f t="shared" si="58"/>
        <v>0</v>
      </c>
      <c r="BC143" s="87">
        <f t="shared" si="70"/>
        <v>0</v>
      </c>
      <c r="BD143" s="87">
        <f t="shared" si="71"/>
        <v>2750</v>
      </c>
      <c r="BE143" s="87">
        <f t="shared" si="72"/>
        <v>0</v>
      </c>
      <c r="BF143" s="88" t="s">
        <v>31</v>
      </c>
      <c r="BG143" s="87">
        <f t="shared" si="73"/>
        <v>0</v>
      </c>
      <c r="BH143" s="87">
        <f t="shared" si="74"/>
        <v>35753</v>
      </c>
    </row>
    <row r="144" spans="1:60" ht="13.5">
      <c r="A144" s="17" t="s">
        <v>302</v>
      </c>
      <c r="B144" s="78" t="s">
        <v>159</v>
      </c>
      <c r="C144" s="79" t="s">
        <v>160</v>
      </c>
      <c r="D144" s="87">
        <f t="shared" si="48"/>
        <v>0</v>
      </c>
      <c r="E144" s="87">
        <f t="shared" si="49"/>
        <v>0</v>
      </c>
      <c r="F144" s="87">
        <v>0</v>
      </c>
      <c r="G144" s="87">
        <v>0</v>
      </c>
      <c r="H144" s="87">
        <v>0</v>
      </c>
      <c r="I144" s="87">
        <v>0</v>
      </c>
      <c r="J144" s="87" t="s">
        <v>291</v>
      </c>
      <c r="K144" s="87">
        <f t="shared" si="50"/>
        <v>80489</v>
      </c>
      <c r="L144" s="87">
        <v>33715</v>
      </c>
      <c r="M144" s="88">
        <f t="shared" si="51"/>
        <v>34139</v>
      </c>
      <c r="N144" s="87">
        <v>0</v>
      </c>
      <c r="O144" s="87">
        <v>34139</v>
      </c>
      <c r="P144" s="87">
        <v>0</v>
      </c>
      <c r="Q144" s="87">
        <v>0</v>
      </c>
      <c r="R144" s="87">
        <v>12635</v>
      </c>
      <c r="S144" s="87">
        <v>0</v>
      </c>
      <c r="T144" s="87" t="s">
        <v>291</v>
      </c>
      <c r="U144" s="87">
        <v>1390</v>
      </c>
      <c r="V144" s="87">
        <f t="shared" si="52"/>
        <v>81879</v>
      </c>
      <c r="W144" s="87">
        <f t="shared" si="53"/>
        <v>0</v>
      </c>
      <c r="X144" s="87">
        <f t="shared" si="54"/>
        <v>0</v>
      </c>
      <c r="Y144" s="87">
        <v>0</v>
      </c>
      <c r="Z144" s="87">
        <v>0</v>
      </c>
      <c r="AA144" s="87">
        <v>0</v>
      </c>
      <c r="AB144" s="87">
        <v>0</v>
      </c>
      <c r="AC144" s="87" t="s">
        <v>291</v>
      </c>
      <c r="AD144" s="87">
        <f t="shared" si="55"/>
        <v>73560</v>
      </c>
      <c r="AE144" s="87">
        <v>33714</v>
      </c>
      <c r="AF144" s="88">
        <f t="shared" si="56"/>
        <v>38735</v>
      </c>
      <c r="AG144" s="87">
        <v>0</v>
      </c>
      <c r="AH144" s="87">
        <v>38735</v>
      </c>
      <c r="AI144" s="87">
        <v>0</v>
      </c>
      <c r="AJ144" s="87">
        <v>0</v>
      </c>
      <c r="AK144" s="87">
        <v>1111</v>
      </c>
      <c r="AL144" s="87">
        <v>0</v>
      </c>
      <c r="AM144" s="87" t="s">
        <v>291</v>
      </c>
      <c r="AN144" s="87">
        <v>1390</v>
      </c>
      <c r="AO144" s="87">
        <f t="shared" si="57"/>
        <v>74950</v>
      </c>
      <c r="AP144" s="87">
        <f t="shared" si="60"/>
        <v>0</v>
      </c>
      <c r="AQ144" s="87">
        <f t="shared" si="61"/>
        <v>0</v>
      </c>
      <c r="AR144" s="87">
        <f t="shared" si="62"/>
        <v>0</v>
      </c>
      <c r="AS144" s="87">
        <f t="shared" si="63"/>
        <v>0</v>
      </c>
      <c r="AT144" s="87">
        <f t="shared" si="64"/>
        <v>0</v>
      </c>
      <c r="AU144" s="87">
        <f t="shared" si="65"/>
        <v>0</v>
      </c>
      <c r="AV144" s="88" t="s">
        <v>31</v>
      </c>
      <c r="AW144" s="87">
        <f t="shared" si="66"/>
        <v>154049</v>
      </c>
      <c r="AX144" s="87">
        <f t="shared" si="67"/>
        <v>67429</v>
      </c>
      <c r="AY144" s="87">
        <f t="shared" si="68"/>
        <v>72874</v>
      </c>
      <c r="AZ144" s="87">
        <f t="shared" si="69"/>
        <v>0</v>
      </c>
      <c r="BA144" s="87">
        <f t="shared" si="59"/>
        <v>72874</v>
      </c>
      <c r="BB144" s="87">
        <f t="shared" si="58"/>
        <v>0</v>
      </c>
      <c r="BC144" s="87">
        <f t="shared" si="70"/>
        <v>0</v>
      </c>
      <c r="BD144" s="87">
        <f t="shared" si="71"/>
        <v>13746</v>
      </c>
      <c r="BE144" s="87">
        <f t="shared" si="72"/>
        <v>0</v>
      </c>
      <c r="BF144" s="88" t="s">
        <v>31</v>
      </c>
      <c r="BG144" s="87">
        <f t="shared" si="73"/>
        <v>2780</v>
      </c>
      <c r="BH144" s="87">
        <f t="shared" si="74"/>
        <v>156829</v>
      </c>
    </row>
    <row r="145" spans="1:60" ht="13.5">
      <c r="A145" s="17" t="s">
        <v>302</v>
      </c>
      <c r="B145" s="78" t="s">
        <v>161</v>
      </c>
      <c r="C145" s="79" t="s">
        <v>162</v>
      </c>
      <c r="D145" s="87">
        <f t="shared" si="48"/>
        <v>959638</v>
      </c>
      <c r="E145" s="87">
        <f t="shared" si="49"/>
        <v>959638</v>
      </c>
      <c r="F145" s="87">
        <v>959638</v>
      </c>
      <c r="G145" s="87">
        <v>0</v>
      </c>
      <c r="H145" s="87">
        <v>0</v>
      </c>
      <c r="I145" s="87">
        <v>0</v>
      </c>
      <c r="J145" s="87" t="s">
        <v>291</v>
      </c>
      <c r="K145" s="87">
        <f t="shared" si="50"/>
        <v>505409</v>
      </c>
      <c r="L145" s="87">
        <v>160912</v>
      </c>
      <c r="M145" s="88">
        <f t="shared" si="51"/>
        <v>204375</v>
      </c>
      <c r="N145" s="87">
        <v>22729</v>
      </c>
      <c r="O145" s="87">
        <v>181623</v>
      </c>
      <c r="P145" s="87">
        <v>23</v>
      </c>
      <c r="Q145" s="87">
        <v>0</v>
      </c>
      <c r="R145" s="87">
        <v>131344</v>
      </c>
      <c r="S145" s="87">
        <v>8778</v>
      </c>
      <c r="T145" s="87" t="s">
        <v>291</v>
      </c>
      <c r="U145" s="87">
        <v>0</v>
      </c>
      <c r="V145" s="87">
        <f t="shared" si="52"/>
        <v>1465047</v>
      </c>
      <c r="W145" s="87">
        <f t="shared" si="53"/>
        <v>17168</v>
      </c>
      <c r="X145" s="87">
        <f t="shared" si="54"/>
        <v>17168</v>
      </c>
      <c r="Y145" s="87">
        <v>16065</v>
      </c>
      <c r="Z145" s="87">
        <v>0</v>
      </c>
      <c r="AA145" s="87">
        <v>1103</v>
      </c>
      <c r="AB145" s="87">
        <v>0</v>
      </c>
      <c r="AC145" s="87" t="s">
        <v>291</v>
      </c>
      <c r="AD145" s="87">
        <f t="shared" si="55"/>
        <v>481235</v>
      </c>
      <c r="AE145" s="87">
        <v>175246</v>
      </c>
      <c r="AF145" s="88">
        <f t="shared" si="56"/>
        <v>85406</v>
      </c>
      <c r="AG145" s="87">
        <v>19328</v>
      </c>
      <c r="AH145" s="87">
        <v>66078</v>
      </c>
      <c r="AI145" s="87">
        <v>0</v>
      </c>
      <c r="AJ145" s="87">
        <v>1113</v>
      </c>
      <c r="AK145" s="87">
        <v>219470</v>
      </c>
      <c r="AL145" s="87">
        <v>0</v>
      </c>
      <c r="AM145" s="87" t="s">
        <v>291</v>
      </c>
      <c r="AN145" s="87">
        <v>0</v>
      </c>
      <c r="AO145" s="87">
        <f t="shared" si="57"/>
        <v>498403</v>
      </c>
      <c r="AP145" s="87">
        <f t="shared" si="60"/>
        <v>976806</v>
      </c>
      <c r="AQ145" s="87">
        <f t="shared" si="61"/>
        <v>976806</v>
      </c>
      <c r="AR145" s="87">
        <f t="shared" si="62"/>
        <v>975703</v>
      </c>
      <c r="AS145" s="87">
        <f t="shared" si="63"/>
        <v>0</v>
      </c>
      <c r="AT145" s="87">
        <f t="shared" si="64"/>
        <v>1103</v>
      </c>
      <c r="AU145" s="87">
        <f t="shared" si="65"/>
        <v>0</v>
      </c>
      <c r="AV145" s="88" t="s">
        <v>31</v>
      </c>
      <c r="AW145" s="87">
        <f t="shared" si="66"/>
        <v>986644</v>
      </c>
      <c r="AX145" s="87">
        <f t="shared" si="67"/>
        <v>336158</v>
      </c>
      <c r="AY145" s="87">
        <f t="shared" si="68"/>
        <v>289781</v>
      </c>
      <c r="AZ145" s="87">
        <f t="shared" si="69"/>
        <v>42057</v>
      </c>
      <c r="BA145" s="87">
        <f t="shared" si="59"/>
        <v>247701</v>
      </c>
      <c r="BB145" s="87">
        <f t="shared" si="58"/>
        <v>23</v>
      </c>
      <c r="BC145" s="87">
        <f t="shared" si="70"/>
        <v>1113</v>
      </c>
      <c r="BD145" s="87">
        <f t="shared" si="71"/>
        <v>350814</v>
      </c>
      <c r="BE145" s="87">
        <f t="shared" si="72"/>
        <v>8778</v>
      </c>
      <c r="BF145" s="88" t="s">
        <v>31</v>
      </c>
      <c r="BG145" s="87">
        <f t="shared" si="73"/>
        <v>0</v>
      </c>
      <c r="BH145" s="87">
        <f t="shared" si="74"/>
        <v>1963450</v>
      </c>
    </row>
    <row r="146" spans="1:60" ht="13.5">
      <c r="A146" s="17" t="s">
        <v>302</v>
      </c>
      <c r="B146" s="78" t="s">
        <v>163</v>
      </c>
      <c r="C146" s="79" t="s">
        <v>164</v>
      </c>
      <c r="D146" s="87">
        <f t="shared" si="48"/>
        <v>2387152</v>
      </c>
      <c r="E146" s="87">
        <f t="shared" si="49"/>
        <v>2386165</v>
      </c>
      <c r="F146" s="87">
        <v>2386165</v>
      </c>
      <c r="G146" s="87">
        <v>0</v>
      </c>
      <c r="H146" s="87">
        <v>0</v>
      </c>
      <c r="I146" s="87">
        <v>987</v>
      </c>
      <c r="J146" s="87" t="s">
        <v>291</v>
      </c>
      <c r="K146" s="87">
        <f t="shared" si="50"/>
        <v>260805</v>
      </c>
      <c r="L146" s="87">
        <v>63136</v>
      </c>
      <c r="M146" s="88">
        <f t="shared" si="51"/>
        <v>157042</v>
      </c>
      <c r="N146" s="87">
        <v>0</v>
      </c>
      <c r="O146" s="87">
        <v>157042</v>
      </c>
      <c r="P146" s="87">
        <v>0</v>
      </c>
      <c r="Q146" s="87">
        <v>0</v>
      </c>
      <c r="R146" s="87">
        <v>40627</v>
      </c>
      <c r="S146" s="87">
        <v>0</v>
      </c>
      <c r="T146" s="87" t="s">
        <v>291</v>
      </c>
      <c r="U146" s="87">
        <v>50000</v>
      </c>
      <c r="V146" s="87">
        <f t="shared" si="52"/>
        <v>2697957</v>
      </c>
      <c r="W146" s="87">
        <f t="shared" si="53"/>
        <v>0</v>
      </c>
      <c r="X146" s="87">
        <f t="shared" si="54"/>
        <v>0</v>
      </c>
      <c r="Y146" s="87">
        <v>0</v>
      </c>
      <c r="Z146" s="87">
        <v>0</v>
      </c>
      <c r="AA146" s="87">
        <v>0</v>
      </c>
      <c r="AB146" s="87">
        <v>0</v>
      </c>
      <c r="AC146" s="87" t="s">
        <v>291</v>
      </c>
      <c r="AD146" s="87">
        <f t="shared" si="55"/>
        <v>219895</v>
      </c>
      <c r="AE146" s="87">
        <v>46609</v>
      </c>
      <c r="AF146" s="88">
        <f t="shared" si="56"/>
        <v>168256</v>
      </c>
      <c r="AG146" s="87">
        <v>0</v>
      </c>
      <c r="AH146" s="87">
        <v>168256</v>
      </c>
      <c r="AI146" s="87">
        <v>0</v>
      </c>
      <c r="AJ146" s="87">
        <v>0</v>
      </c>
      <c r="AK146" s="87">
        <v>5030</v>
      </c>
      <c r="AL146" s="87">
        <v>0</v>
      </c>
      <c r="AM146" s="87" t="s">
        <v>291</v>
      </c>
      <c r="AN146" s="87">
        <v>7300</v>
      </c>
      <c r="AO146" s="87">
        <f t="shared" si="57"/>
        <v>227195</v>
      </c>
      <c r="AP146" s="87">
        <f t="shared" si="60"/>
        <v>2387152</v>
      </c>
      <c r="AQ146" s="87">
        <f t="shared" si="61"/>
        <v>2386165</v>
      </c>
      <c r="AR146" s="87">
        <f t="shared" si="62"/>
        <v>2386165</v>
      </c>
      <c r="AS146" s="87">
        <f t="shared" si="63"/>
        <v>0</v>
      </c>
      <c r="AT146" s="87">
        <f t="shared" si="64"/>
        <v>0</v>
      </c>
      <c r="AU146" s="87">
        <f t="shared" si="65"/>
        <v>987</v>
      </c>
      <c r="AV146" s="88" t="s">
        <v>31</v>
      </c>
      <c r="AW146" s="87">
        <f t="shared" si="66"/>
        <v>480700</v>
      </c>
      <c r="AX146" s="87">
        <f t="shared" si="67"/>
        <v>109745</v>
      </c>
      <c r="AY146" s="87">
        <f t="shared" si="68"/>
        <v>325298</v>
      </c>
      <c r="AZ146" s="87">
        <f t="shared" si="69"/>
        <v>0</v>
      </c>
      <c r="BA146" s="87">
        <f t="shared" si="59"/>
        <v>325298</v>
      </c>
      <c r="BB146" s="87">
        <f t="shared" si="58"/>
        <v>0</v>
      </c>
      <c r="BC146" s="87">
        <f t="shared" si="70"/>
        <v>0</v>
      </c>
      <c r="BD146" s="87">
        <f t="shared" si="71"/>
        <v>45657</v>
      </c>
      <c r="BE146" s="87">
        <f t="shared" si="72"/>
        <v>0</v>
      </c>
      <c r="BF146" s="88" t="s">
        <v>31</v>
      </c>
      <c r="BG146" s="87">
        <f t="shared" si="73"/>
        <v>57300</v>
      </c>
      <c r="BH146" s="87">
        <f t="shared" si="74"/>
        <v>2925152</v>
      </c>
    </row>
    <row r="147" spans="1:60" ht="13.5">
      <c r="A147" s="17" t="s">
        <v>302</v>
      </c>
      <c r="B147" s="78" t="s">
        <v>165</v>
      </c>
      <c r="C147" s="79" t="s">
        <v>166</v>
      </c>
      <c r="D147" s="87">
        <f t="shared" si="48"/>
        <v>0</v>
      </c>
      <c r="E147" s="87">
        <f t="shared" si="49"/>
        <v>0</v>
      </c>
      <c r="F147" s="87">
        <v>0</v>
      </c>
      <c r="G147" s="87">
        <v>0</v>
      </c>
      <c r="H147" s="87">
        <v>0</v>
      </c>
      <c r="I147" s="87">
        <v>0</v>
      </c>
      <c r="J147" s="87" t="s">
        <v>291</v>
      </c>
      <c r="K147" s="87">
        <f t="shared" si="50"/>
        <v>0</v>
      </c>
      <c r="L147" s="87">
        <v>0</v>
      </c>
      <c r="M147" s="88">
        <f t="shared" si="51"/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87">
        <v>0</v>
      </c>
      <c r="T147" s="87" t="s">
        <v>291</v>
      </c>
      <c r="U147" s="87">
        <v>0</v>
      </c>
      <c r="V147" s="87">
        <f t="shared" si="52"/>
        <v>0</v>
      </c>
      <c r="W147" s="87">
        <f t="shared" si="53"/>
        <v>0</v>
      </c>
      <c r="X147" s="87">
        <f t="shared" si="54"/>
        <v>0</v>
      </c>
      <c r="Y147" s="87">
        <v>0</v>
      </c>
      <c r="Z147" s="87">
        <v>0</v>
      </c>
      <c r="AA147" s="87">
        <v>0</v>
      </c>
      <c r="AB147" s="87">
        <v>0</v>
      </c>
      <c r="AC147" s="87" t="s">
        <v>291</v>
      </c>
      <c r="AD147" s="87">
        <f t="shared" si="55"/>
        <v>246433</v>
      </c>
      <c r="AE147" s="87">
        <v>66044</v>
      </c>
      <c r="AF147" s="88">
        <f t="shared" si="56"/>
        <v>180389</v>
      </c>
      <c r="AG147" s="87">
        <v>0</v>
      </c>
      <c r="AH147" s="87">
        <v>180389</v>
      </c>
      <c r="AI147" s="87">
        <v>0</v>
      </c>
      <c r="AJ147" s="87">
        <v>0</v>
      </c>
      <c r="AK147" s="87">
        <v>0</v>
      </c>
      <c r="AL147" s="87">
        <v>0</v>
      </c>
      <c r="AM147" s="87" t="s">
        <v>291</v>
      </c>
      <c r="AN147" s="87">
        <v>0</v>
      </c>
      <c r="AO147" s="87">
        <f t="shared" si="57"/>
        <v>246433</v>
      </c>
      <c r="AP147" s="87">
        <f t="shared" si="60"/>
        <v>0</v>
      </c>
      <c r="AQ147" s="87">
        <f t="shared" si="61"/>
        <v>0</v>
      </c>
      <c r="AR147" s="87">
        <f t="shared" si="62"/>
        <v>0</v>
      </c>
      <c r="AS147" s="87">
        <f t="shared" si="63"/>
        <v>0</v>
      </c>
      <c r="AT147" s="87">
        <f t="shared" si="64"/>
        <v>0</v>
      </c>
      <c r="AU147" s="87">
        <f t="shared" si="65"/>
        <v>0</v>
      </c>
      <c r="AV147" s="88" t="s">
        <v>31</v>
      </c>
      <c r="AW147" s="87">
        <f t="shared" si="66"/>
        <v>246433</v>
      </c>
      <c r="AX147" s="87">
        <f t="shared" si="67"/>
        <v>66044</v>
      </c>
      <c r="AY147" s="87">
        <f t="shared" si="68"/>
        <v>180389</v>
      </c>
      <c r="AZ147" s="87">
        <f t="shared" si="69"/>
        <v>0</v>
      </c>
      <c r="BA147" s="87">
        <f t="shared" si="59"/>
        <v>180389</v>
      </c>
      <c r="BB147" s="87">
        <f t="shared" si="58"/>
        <v>0</v>
      </c>
      <c r="BC147" s="87">
        <f t="shared" si="70"/>
        <v>0</v>
      </c>
      <c r="BD147" s="87">
        <f t="shared" si="71"/>
        <v>0</v>
      </c>
      <c r="BE147" s="87">
        <f t="shared" si="72"/>
        <v>0</v>
      </c>
      <c r="BF147" s="88" t="s">
        <v>31</v>
      </c>
      <c r="BG147" s="87">
        <f t="shared" si="73"/>
        <v>0</v>
      </c>
      <c r="BH147" s="87">
        <f t="shared" si="74"/>
        <v>246433</v>
      </c>
    </row>
    <row r="148" spans="1:60" ht="13.5">
      <c r="A148" s="17" t="s">
        <v>302</v>
      </c>
      <c r="B148" s="78" t="s">
        <v>167</v>
      </c>
      <c r="C148" s="79" t="s">
        <v>168</v>
      </c>
      <c r="D148" s="87">
        <f t="shared" si="48"/>
        <v>984937</v>
      </c>
      <c r="E148" s="87">
        <f t="shared" si="49"/>
        <v>984937</v>
      </c>
      <c r="F148" s="87">
        <v>984937</v>
      </c>
      <c r="G148" s="87">
        <v>0</v>
      </c>
      <c r="H148" s="87">
        <v>0</v>
      </c>
      <c r="I148" s="87">
        <v>0</v>
      </c>
      <c r="J148" s="87" t="s">
        <v>291</v>
      </c>
      <c r="K148" s="87">
        <f t="shared" si="50"/>
        <v>544082</v>
      </c>
      <c r="L148" s="87">
        <v>104301</v>
      </c>
      <c r="M148" s="88">
        <f t="shared" si="51"/>
        <v>248056</v>
      </c>
      <c r="N148" s="87">
        <v>0</v>
      </c>
      <c r="O148" s="87">
        <v>248056</v>
      </c>
      <c r="P148" s="87">
        <v>0</v>
      </c>
      <c r="Q148" s="87">
        <v>0</v>
      </c>
      <c r="R148" s="87">
        <v>191725</v>
      </c>
      <c r="S148" s="87">
        <v>0</v>
      </c>
      <c r="T148" s="87" t="s">
        <v>291</v>
      </c>
      <c r="U148" s="87">
        <v>0</v>
      </c>
      <c r="V148" s="87">
        <f t="shared" si="52"/>
        <v>1529019</v>
      </c>
      <c r="W148" s="87">
        <f t="shared" si="53"/>
        <v>0</v>
      </c>
      <c r="X148" s="87">
        <f t="shared" si="54"/>
        <v>0</v>
      </c>
      <c r="Y148" s="87">
        <v>0</v>
      </c>
      <c r="Z148" s="87">
        <v>0</v>
      </c>
      <c r="AA148" s="87">
        <v>0</v>
      </c>
      <c r="AB148" s="87">
        <v>0</v>
      </c>
      <c r="AC148" s="87" t="s">
        <v>291</v>
      </c>
      <c r="AD148" s="87">
        <f t="shared" si="55"/>
        <v>358746</v>
      </c>
      <c r="AE148" s="87">
        <v>92290</v>
      </c>
      <c r="AF148" s="88">
        <f t="shared" si="56"/>
        <v>266456</v>
      </c>
      <c r="AG148" s="87">
        <v>0</v>
      </c>
      <c r="AH148" s="87">
        <v>266456</v>
      </c>
      <c r="AI148" s="87">
        <v>0</v>
      </c>
      <c r="AJ148" s="87">
        <v>0</v>
      </c>
      <c r="AK148" s="87">
        <v>0</v>
      </c>
      <c r="AL148" s="87">
        <v>0</v>
      </c>
      <c r="AM148" s="87" t="s">
        <v>291</v>
      </c>
      <c r="AN148" s="87">
        <v>0</v>
      </c>
      <c r="AO148" s="87">
        <f t="shared" si="57"/>
        <v>358746</v>
      </c>
      <c r="AP148" s="87">
        <f t="shared" si="60"/>
        <v>984937</v>
      </c>
      <c r="AQ148" s="87">
        <f t="shared" si="61"/>
        <v>984937</v>
      </c>
      <c r="AR148" s="87">
        <f t="shared" si="62"/>
        <v>984937</v>
      </c>
      <c r="AS148" s="87">
        <f t="shared" si="63"/>
        <v>0</v>
      </c>
      <c r="AT148" s="87">
        <f t="shared" si="64"/>
        <v>0</v>
      </c>
      <c r="AU148" s="87">
        <f t="shared" si="65"/>
        <v>0</v>
      </c>
      <c r="AV148" s="88" t="s">
        <v>31</v>
      </c>
      <c r="AW148" s="87">
        <f t="shared" si="66"/>
        <v>902828</v>
      </c>
      <c r="AX148" s="87">
        <f t="shared" si="67"/>
        <v>196591</v>
      </c>
      <c r="AY148" s="87">
        <f t="shared" si="68"/>
        <v>514512</v>
      </c>
      <c r="AZ148" s="87">
        <f t="shared" si="69"/>
        <v>0</v>
      </c>
      <c r="BA148" s="87">
        <f t="shared" si="59"/>
        <v>514512</v>
      </c>
      <c r="BB148" s="87">
        <f t="shared" si="58"/>
        <v>0</v>
      </c>
      <c r="BC148" s="87">
        <f t="shared" si="70"/>
        <v>0</v>
      </c>
      <c r="BD148" s="87">
        <f t="shared" si="71"/>
        <v>191725</v>
      </c>
      <c r="BE148" s="87">
        <f t="shared" si="72"/>
        <v>0</v>
      </c>
      <c r="BF148" s="88" t="s">
        <v>31</v>
      </c>
      <c r="BG148" s="87">
        <f t="shared" si="73"/>
        <v>0</v>
      </c>
      <c r="BH148" s="87">
        <f t="shared" si="74"/>
        <v>1887765</v>
      </c>
    </row>
    <row r="149" spans="1:60" ht="13.5">
      <c r="A149" s="17" t="s">
        <v>302</v>
      </c>
      <c r="B149" s="78" t="s">
        <v>169</v>
      </c>
      <c r="C149" s="79" t="s">
        <v>170</v>
      </c>
      <c r="D149" s="87">
        <f aca="true" t="shared" si="75" ref="D149:D158">E149+I149</f>
        <v>337815</v>
      </c>
      <c r="E149" s="87">
        <f aca="true" t="shared" si="76" ref="E149:E158">SUM(F149:H149)</f>
        <v>337815</v>
      </c>
      <c r="F149" s="87">
        <v>337815</v>
      </c>
      <c r="G149" s="87">
        <v>0</v>
      </c>
      <c r="H149" s="87">
        <v>0</v>
      </c>
      <c r="I149" s="87">
        <v>0</v>
      </c>
      <c r="J149" s="87" t="s">
        <v>291</v>
      </c>
      <c r="K149" s="87">
        <f aca="true" t="shared" si="77" ref="K149:K158">L149+M149+Q149+R149+S149</f>
        <v>141075</v>
      </c>
      <c r="L149" s="87">
        <v>11983</v>
      </c>
      <c r="M149" s="88">
        <f aca="true" t="shared" si="78" ref="M149:M158">SUM(N149:P149)</f>
        <v>56391</v>
      </c>
      <c r="N149" s="87">
        <v>0</v>
      </c>
      <c r="O149" s="87">
        <v>54071</v>
      </c>
      <c r="P149" s="87">
        <v>2320</v>
      </c>
      <c r="Q149" s="87">
        <v>0</v>
      </c>
      <c r="R149" s="87">
        <v>72701</v>
      </c>
      <c r="S149" s="87">
        <v>0</v>
      </c>
      <c r="T149" s="87" t="s">
        <v>291</v>
      </c>
      <c r="U149" s="87">
        <v>53209</v>
      </c>
      <c r="V149" s="87">
        <f aca="true" t="shared" si="79" ref="V149:V158">D149+K149+U149</f>
        <v>532099</v>
      </c>
      <c r="W149" s="87">
        <f aca="true" t="shared" si="80" ref="W149:W158">X149+AB149</f>
        <v>0</v>
      </c>
      <c r="X149" s="87">
        <f aca="true" t="shared" si="81" ref="X149:X158">SUM(Y149:AA149)</f>
        <v>0</v>
      </c>
      <c r="Y149" s="87">
        <v>0</v>
      </c>
      <c r="Z149" s="87">
        <v>0</v>
      </c>
      <c r="AA149" s="87">
        <v>0</v>
      </c>
      <c r="AB149" s="87">
        <v>0</v>
      </c>
      <c r="AC149" s="87" t="s">
        <v>291</v>
      </c>
      <c r="AD149" s="87">
        <f aca="true" t="shared" si="82" ref="AD149:AD158">AE149+AF149+AJ149+AK149+AL149</f>
        <v>84304</v>
      </c>
      <c r="AE149" s="87">
        <v>10307</v>
      </c>
      <c r="AF149" s="88">
        <f aca="true" t="shared" si="83" ref="AF149:AF158">SUM(AG149:AI149)</f>
        <v>51913</v>
      </c>
      <c r="AG149" s="87">
        <v>0</v>
      </c>
      <c r="AH149" s="87">
        <v>51913</v>
      </c>
      <c r="AI149" s="87">
        <v>0</v>
      </c>
      <c r="AJ149" s="87">
        <v>0</v>
      </c>
      <c r="AK149" s="87">
        <v>22084</v>
      </c>
      <c r="AL149" s="87">
        <v>0</v>
      </c>
      <c r="AM149" s="87" t="s">
        <v>291</v>
      </c>
      <c r="AN149" s="87">
        <v>0</v>
      </c>
      <c r="AO149" s="87">
        <f aca="true" t="shared" si="84" ref="AO149:AO158">W149+AD149+AN149</f>
        <v>84304</v>
      </c>
      <c r="AP149" s="87">
        <f t="shared" si="60"/>
        <v>337815</v>
      </c>
      <c r="AQ149" s="87">
        <f t="shared" si="61"/>
        <v>337815</v>
      </c>
      <c r="AR149" s="87">
        <f t="shared" si="62"/>
        <v>337815</v>
      </c>
      <c r="AS149" s="87">
        <f t="shared" si="63"/>
        <v>0</v>
      </c>
      <c r="AT149" s="87">
        <f t="shared" si="64"/>
        <v>0</v>
      </c>
      <c r="AU149" s="87">
        <f t="shared" si="65"/>
        <v>0</v>
      </c>
      <c r="AV149" s="88" t="s">
        <v>31</v>
      </c>
      <c r="AW149" s="87">
        <f t="shared" si="66"/>
        <v>225379</v>
      </c>
      <c r="AX149" s="87">
        <f t="shared" si="67"/>
        <v>22290</v>
      </c>
      <c r="AY149" s="87">
        <f t="shared" si="68"/>
        <v>108304</v>
      </c>
      <c r="AZ149" s="87">
        <f t="shared" si="69"/>
        <v>0</v>
      </c>
      <c r="BA149" s="87">
        <f t="shared" si="59"/>
        <v>105984</v>
      </c>
      <c r="BB149" s="87">
        <f t="shared" si="58"/>
        <v>2320</v>
      </c>
      <c r="BC149" s="87">
        <f t="shared" si="70"/>
        <v>0</v>
      </c>
      <c r="BD149" s="87">
        <f t="shared" si="71"/>
        <v>94785</v>
      </c>
      <c r="BE149" s="87">
        <f t="shared" si="72"/>
        <v>0</v>
      </c>
      <c r="BF149" s="88" t="s">
        <v>31</v>
      </c>
      <c r="BG149" s="87">
        <f t="shared" si="73"/>
        <v>53209</v>
      </c>
      <c r="BH149" s="87">
        <f t="shared" si="74"/>
        <v>616403</v>
      </c>
    </row>
    <row r="150" spans="1:60" ht="13.5">
      <c r="A150" s="17" t="s">
        <v>302</v>
      </c>
      <c r="B150" s="78" t="s">
        <v>171</v>
      </c>
      <c r="C150" s="79" t="s">
        <v>172</v>
      </c>
      <c r="D150" s="87">
        <f t="shared" si="75"/>
        <v>26039</v>
      </c>
      <c r="E150" s="87">
        <f t="shared" si="76"/>
        <v>0</v>
      </c>
      <c r="F150" s="87">
        <v>0</v>
      </c>
      <c r="G150" s="87">
        <v>0</v>
      </c>
      <c r="H150" s="87">
        <v>0</v>
      </c>
      <c r="I150" s="87">
        <v>26039</v>
      </c>
      <c r="J150" s="87" t="s">
        <v>291</v>
      </c>
      <c r="K150" s="87">
        <f t="shared" si="77"/>
        <v>439145</v>
      </c>
      <c r="L150" s="87">
        <v>188783</v>
      </c>
      <c r="M150" s="88">
        <f t="shared" si="78"/>
        <v>152448</v>
      </c>
      <c r="N150" s="87">
        <v>0</v>
      </c>
      <c r="O150" s="87">
        <v>151950</v>
      </c>
      <c r="P150" s="87">
        <v>498</v>
      </c>
      <c r="Q150" s="87">
        <v>0</v>
      </c>
      <c r="R150" s="87">
        <v>93665</v>
      </c>
      <c r="S150" s="87">
        <v>4249</v>
      </c>
      <c r="T150" s="87" t="s">
        <v>291</v>
      </c>
      <c r="U150" s="87">
        <v>16120</v>
      </c>
      <c r="V150" s="87">
        <f t="shared" si="79"/>
        <v>481304</v>
      </c>
      <c r="W150" s="87">
        <f t="shared" si="80"/>
        <v>0</v>
      </c>
      <c r="X150" s="87">
        <f t="shared" si="81"/>
        <v>0</v>
      </c>
      <c r="Y150" s="87">
        <v>0</v>
      </c>
      <c r="Z150" s="87">
        <v>0</v>
      </c>
      <c r="AA150" s="87">
        <v>0</v>
      </c>
      <c r="AB150" s="87">
        <v>0</v>
      </c>
      <c r="AC150" s="87" t="s">
        <v>291</v>
      </c>
      <c r="AD150" s="87">
        <f t="shared" si="82"/>
        <v>186312</v>
      </c>
      <c r="AE150" s="87">
        <v>58783</v>
      </c>
      <c r="AF150" s="88">
        <f t="shared" si="83"/>
        <v>120225</v>
      </c>
      <c r="AG150" s="87">
        <v>0</v>
      </c>
      <c r="AH150" s="87">
        <v>120225</v>
      </c>
      <c r="AI150" s="87">
        <v>0</v>
      </c>
      <c r="AJ150" s="87">
        <v>0</v>
      </c>
      <c r="AK150" s="87">
        <v>2800</v>
      </c>
      <c r="AL150" s="87">
        <v>4504</v>
      </c>
      <c r="AM150" s="87" t="s">
        <v>291</v>
      </c>
      <c r="AN150" s="87">
        <v>297</v>
      </c>
      <c r="AO150" s="87">
        <f t="shared" si="84"/>
        <v>186609</v>
      </c>
      <c r="AP150" s="87">
        <f t="shared" si="60"/>
        <v>26039</v>
      </c>
      <c r="AQ150" s="87">
        <f t="shared" si="61"/>
        <v>0</v>
      </c>
      <c r="AR150" s="87">
        <f t="shared" si="62"/>
        <v>0</v>
      </c>
      <c r="AS150" s="87">
        <f t="shared" si="63"/>
        <v>0</v>
      </c>
      <c r="AT150" s="87">
        <f t="shared" si="64"/>
        <v>0</v>
      </c>
      <c r="AU150" s="87">
        <f t="shared" si="65"/>
        <v>26039</v>
      </c>
      <c r="AV150" s="88" t="s">
        <v>31</v>
      </c>
      <c r="AW150" s="87">
        <f t="shared" si="66"/>
        <v>625457</v>
      </c>
      <c r="AX150" s="87">
        <f t="shared" si="67"/>
        <v>247566</v>
      </c>
      <c r="AY150" s="87">
        <f t="shared" si="68"/>
        <v>272673</v>
      </c>
      <c r="AZ150" s="87">
        <f t="shared" si="69"/>
        <v>0</v>
      </c>
      <c r="BA150" s="87">
        <f t="shared" si="59"/>
        <v>272175</v>
      </c>
      <c r="BB150" s="87">
        <f t="shared" si="58"/>
        <v>498</v>
      </c>
      <c r="BC150" s="87">
        <f t="shared" si="70"/>
        <v>0</v>
      </c>
      <c r="BD150" s="87">
        <f t="shared" si="71"/>
        <v>96465</v>
      </c>
      <c r="BE150" s="87">
        <f t="shared" si="72"/>
        <v>8753</v>
      </c>
      <c r="BF150" s="88" t="s">
        <v>31</v>
      </c>
      <c r="BG150" s="87">
        <f t="shared" si="73"/>
        <v>16417</v>
      </c>
      <c r="BH150" s="87">
        <f t="shared" si="74"/>
        <v>667913</v>
      </c>
    </row>
    <row r="151" spans="1:60" ht="13.5">
      <c r="A151" s="17" t="s">
        <v>302</v>
      </c>
      <c r="B151" s="78" t="s">
        <v>173</v>
      </c>
      <c r="C151" s="79" t="s">
        <v>174</v>
      </c>
      <c r="D151" s="87">
        <f t="shared" si="75"/>
        <v>0</v>
      </c>
      <c r="E151" s="87">
        <f t="shared" si="76"/>
        <v>0</v>
      </c>
      <c r="F151" s="87">
        <v>0</v>
      </c>
      <c r="G151" s="87">
        <v>0</v>
      </c>
      <c r="H151" s="87">
        <v>0</v>
      </c>
      <c r="I151" s="87">
        <v>0</v>
      </c>
      <c r="J151" s="87" t="s">
        <v>291</v>
      </c>
      <c r="K151" s="87">
        <f t="shared" si="77"/>
        <v>780048</v>
      </c>
      <c r="L151" s="87">
        <v>225157</v>
      </c>
      <c r="M151" s="88">
        <f t="shared" si="78"/>
        <v>369239</v>
      </c>
      <c r="N151" s="87">
        <v>0</v>
      </c>
      <c r="O151" s="87">
        <v>369239</v>
      </c>
      <c r="P151" s="87">
        <v>0</v>
      </c>
      <c r="Q151" s="87">
        <v>0</v>
      </c>
      <c r="R151" s="87">
        <v>185652</v>
      </c>
      <c r="S151" s="87">
        <v>0</v>
      </c>
      <c r="T151" s="87" t="s">
        <v>291</v>
      </c>
      <c r="U151" s="87">
        <v>0</v>
      </c>
      <c r="V151" s="87">
        <f t="shared" si="79"/>
        <v>780048</v>
      </c>
      <c r="W151" s="87">
        <f t="shared" si="80"/>
        <v>0</v>
      </c>
      <c r="X151" s="87">
        <f t="shared" si="81"/>
        <v>0</v>
      </c>
      <c r="Y151" s="87">
        <v>0</v>
      </c>
      <c r="Z151" s="87">
        <v>0</v>
      </c>
      <c r="AA151" s="87">
        <v>0</v>
      </c>
      <c r="AB151" s="87">
        <v>0</v>
      </c>
      <c r="AC151" s="87" t="s">
        <v>291</v>
      </c>
      <c r="AD151" s="87">
        <f t="shared" si="82"/>
        <v>280571</v>
      </c>
      <c r="AE151" s="87">
        <v>80145</v>
      </c>
      <c r="AF151" s="88">
        <f t="shared" si="83"/>
        <v>187364</v>
      </c>
      <c r="AG151" s="87">
        <v>0</v>
      </c>
      <c r="AH151" s="87">
        <v>187364</v>
      </c>
      <c r="AI151" s="87">
        <v>0</v>
      </c>
      <c r="AJ151" s="87">
        <v>0</v>
      </c>
      <c r="AK151" s="87">
        <v>13062</v>
      </c>
      <c r="AL151" s="87">
        <v>0</v>
      </c>
      <c r="AM151" s="87" t="s">
        <v>291</v>
      </c>
      <c r="AN151" s="87">
        <v>0</v>
      </c>
      <c r="AO151" s="87">
        <f t="shared" si="84"/>
        <v>280571</v>
      </c>
      <c r="AP151" s="87">
        <f t="shared" si="60"/>
        <v>0</v>
      </c>
      <c r="AQ151" s="87">
        <f t="shared" si="61"/>
        <v>0</v>
      </c>
      <c r="AR151" s="87">
        <f t="shared" si="62"/>
        <v>0</v>
      </c>
      <c r="AS151" s="87">
        <f t="shared" si="63"/>
        <v>0</v>
      </c>
      <c r="AT151" s="87">
        <f t="shared" si="64"/>
        <v>0</v>
      </c>
      <c r="AU151" s="87">
        <f t="shared" si="65"/>
        <v>0</v>
      </c>
      <c r="AV151" s="88" t="s">
        <v>31</v>
      </c>
      <c r="AW151" s="87">
        <f t="shared" si="66"/>
        <v>1060619</v>
      </c>
      <c r="AX151" s="87">
        <f t="shared" si="67"/>
        <v>305302</v>
      </c>
      <c r="AY151" s="87">
        <f t="shared" si="68"/>
        <v>556603</v>
      </c>
      <c r="AZ151" s="87">
        <f t="shared" si="69"/>
        <v>0</v>
      </c>
      <c r="BA151" s="87">
        <f t="shared" si="59"/>
        <v>556603</v>
      </c>
      <c r="BB151" s="87">
        <f t="shared" si="58"/>
        <v>0</v>
      </c>
      <c r="BC151" s="87">
        <f t="shared" si="70"/>
        <v>0</v>
      </c>
      <c r="BD151" s="87">
        <f t="shared" si="71"/>
        <v>198714</v>
      </c>
      <c r="BE151" s="87">
        <f t="shared" si="72"/>
        <v>0</v>
      </c>
      <c r="BF151" s="88" t="s">
        <v>31</v>
      </c>
      <c r="BG151" s="87">
        <f t="shared" si="73"/>
        <v>0</v>
      </c>
      <c r="BH151" s="87">
        <f t="shared" si="74"/>
        <v>1060619</v>
      </c>
    </row>
    <row r="152" spans="1:60" ht="13.5">
      <c r="A152" s="17" t="s">
        <v>302</v>
      </c>
      <c r="B152" s="78" t="s">
        <v>175</v>
      </c>
      <c r="C152" s="79" t="s">
        <v>176</v>
      </c>
      <c r="D152" s="87">
        <f t="shared" si="75"/>
        <v>0</v>
      </c>
      <c r="E152" s="87">
        <f t="shared" si="76"/>
        <v>0</v>
      </c>
      <c r="F152" s="87">
        <v>0</v>
      </c>
      <c r="G152" s="87">
        <v>0</v>
      </c>
      <c r="H152" s="87">
        <v>0</v>
      </c>
      <c r="I152" s="87">
        <v>0</v>
      </c>
      <c r="J152" s="87" t="s">
        <v>291</v>
      </c>
      <c r="K152" s="87">
        <f t="shared" si="77"/>
        <v>126354</v>
      </c>
      <c r="L152" s="87">
        <v>6418</v>
      </c>
      <c r="M152" s="88">
        <f t="shared" si="78"/>
        <v>34218</v>
      </c>
      <c r="N152" s="87">
        <v>0</v>
      </c>
      <c r="O152" s="87">
        <v>13758</v>
      </c>
      <c r="P152" s="87">
        <v>20460</v>
      </c>
      <c r="Q152" s="87">
        <v>0</v>
      </c>
      <c r="R152" s="87">
        <v>83454</v>
      </c>
      <c r="S152" s="87">
        <v>2264</v>
      </c>
      <c r="T152" s="87" t="s">
        <v>291</v>
      </c>
      <c r="U152" s="87">
        <v>0</v>
      </c>
      <c r="V152" s="87">
        <f t="shared" si="79"/>
        <v>126354</v>
      </c>
      <c r="W152" s="87">
        <f t="shared" si="80"/>
        <v>0</v>
      </c>
      <c r="X152" s="87">
        <f t="shared" si="81"/>
        <v>0</v>
      </c>
      <c r="Y152" s="87">
        <v>0</v>
      </c>
      <c r="Z152" s="87">
        <v>0</v>
      </c>
      <c r="AA152" s="87">
        <v>0</v>
      </c>
      <c r="AB152" s="87">
        <v>0</v>
      </c>
      <c r="AC152" s="87" t="s">
        <v>291</v>
      </c>
      <c r="AD152" s="87">
        <f t="shared" si="82"/>
        <v>88577</v>
      </c>
      <c r="AE152" s="87">
        <v>4462</v>
      </c>
      <c r="AF152" s="88">
        <f t="shared" si="83"/>
        <v>49525</v>
      </c>
      <c r="AG152" s="87">
        <v>0</v>
      </c>
      <c r="AH152" s="87">
        <v>49086</v>
      </c>
      <c r="AI152" s="87">
        <v>439</v>
      </c>
      <c r="AJ152" s="87">
        <v>0</v>
      </c>
      <c r="AK152" s="87">
        <v>33016</v>
      </c>
      <c r="AL152" s="87">
        <v>1574</v>
      </c>
      <c r="AM152" s="87" t="s">
        <v>291</v>
      </c>
      <c r="AN152" s="87">
        <v>0</v>
      </c>
      <c r="AO152" s="87">
        <f t="shared" si="84"/>
        <v>88577</v>
      </c>
      <c r="AP152" s="87">
        <f t="shared" si="60"/>
        <v>0</v>
      </c>
      <c r="AQ152" s="87">
        <f t="shared" si="61"/>
        <v>0</v>
      </c>
      <c r="AR152" s="87">
        <f t="shared" si="62"/>
        <v>0</v>
      </c>
      <c r="AS152" s="87">
        <f t="shared" si="63"/>
        <v>0</v>
      </c>
      <c r="AT152" s="87">
        <f t="shared" si="64"/>
        <v>0</v>
      </c>
      <c r="AU152" s="87">
        <f t="shared" si="65"/>
        <v>0</v>
      </c>
      <c r="AV152" s="88" t="s">
        <v>31</v>
      </c>
      <c r="AW152" s="87">
        <f t="shared" si="66"/>
        <v>214931</v>
      </c>
      <c r="AX152" s="87">
        <f t="shared" si="67"/>
        <v>10880</v>
      </c>
      <c r="AY152" s="87">
        <f t="shared" si="68"/>
        <v>83743</v>
      </c>
      <c r="AZ152" s="87">
        <f t="shared" si="69"/>
        <v>0</v>
      </c>
      <c r="BA152" s="87">
        <f t="shared" si="59"/>
        <v>62844</v>
      </c>
      <c r="BB152" s="87">
        <f t="shared" si="58"/>
        <v>20899</v>
      </c>
      <c r="BC152" s="87">
        <f t="shared" si="70"/>
        <v>0</v>
      </c>
      <c r="BD152" s="87">
        <f t="shared" si="71"/>
        <v>116470</v>
      </c>
      <c r="BE152" s="87">
        <f t="shared" si="72"/>
        <v>3838</v>
      </c>
      <c r="BF152" s="88" t="s">
        <v>31</v>
      </c>
      <c r="BG152" s="87">
        <f t="shared" si="73"/>
        <v>0</v>
      </c>
      <c r="BH152" s="87">
        <f t="shared" si="74"/>
        <v>214931</v>
      </c>
    </row>
    <row r="153" spans="1:60" ht="13.5">
      <c r="A153" s="17" t="s">
        <v>302</v>
      </c>
      <c r="B153" s="78" t="s">
        <v>177</v>
      </c>
      <c r="C153" s="79" t="s">
        <v>178</v>
      </c>
      <c r="D153" s="87">
        <f t="shared" si="75"/>
        <v>2118</v>
      </c>
      <c r="E153" s="87">
        <f t="shared" si="76"/>
        <v>2118</v>
      </c>
      <c r="F153" s="87">
        <v>2118</v>
      </c>
      <c r="G153" s="87">
        <v>0</v>
      </c>
      <c r="H153" s="87">
        <v>0</v>
      </c>
      <c r="I153" s="87">
        <v>0</v>
      </c>
      <c r="J153" s="87" t="s">
        <v>291</v>
      </c>
      <c r="K153" s="87">
        <f t="shared" si="77"/>
        <v>38512</v>
      </c>
      <c r="L153" s="87">
        <v>6198</v>
      </c>
      <c r="M153" s="88">
        <f t="shared" si="78"/>
        <v>31454</v>
      </c>
      <c r="N153" s="87">
        <v>0</v>
      </c>
      <c r="O153" s="87">
        <v>31454</v>
      </c>
      <c r="P153" s="87">
        <v>0</v>
      </c>
      <c r="Q153" s="87">
        <v>0</v>
      </c>
      <c r="R153" s="87">
        <v>0</v>
      </c>
      <c r="S153" s="87">
        <v>860</v>
      </c>
      <c r="T153" s="87" t="s">
        <v>291</v>
      </c>
      <c r="U153" s="87">
        <v>0</v>
      </c>
      <c r="V153" s="87">
        <f t="shared" si="79"/>
        <v>40630</v>
      </c>
      <c r="W153" s="87">
        <f t="shared" si="80"/>
        <v>3882</v>
      </c>
      <c r="X153" s="87">
        <f t="shared" si="81"/>
        <v>3882</v>
      </c>
      <c r="Y153" s="87">
        <v>3882</v>
      </c>
      <c r="Z153" s="87">
        <v>0</v>
      </c>
      <c r="AA153" s="87">
        <v>0</v>
      </c>
      <c r="AB153" s="87">
        <v>0</v>
      </c>
      <c r="AC153" s="87" t="s">
        <v>291</v>
      </c>
      <c r="AD153" s="87">
        <f t="shared" si="82"/>
        <v>51599</v>
      </c>
      <c r="AE153" s="87">
        <v>8576</v>
      </c>
      <c r="AF153" s="88">
        <f t="shared" si="83"/>
        <v>41446</v>
      </c>
      <c r="AG153" s="87">
        <v>0</v>
      </c>
      <c r="AH153" s="87">
        <v>41446</v>
      </c>
      <c r="AI153" s="87">
        <v>0</v>
      </c>
      <c r="AJ153" s="87">
        <v>0</v>
      </c>
      <c r="AK153" s="87">
        <v>0</v>
      </c>
      <c r="AL153" s="87">
        <v>1577</v>
      </c>
      <c r="AM153" s="87" t="s">
        <v>291</v>
      </c>
      <c r="AN153" s="87">
        <v>0</v>
      </c>
      <c r="AO153" s="87">
        <f t="shared" si="84"/>
        <v>55481</v>
      </c>
      <c r="AP153" s="87">
        <f t="shared" si="60"/>
        <v>6000</v>
      </c>
      <c r="AQ153" s="87">
        <f t="shared" si="61"/>
        <v>6000</v>
      </c>
      <c r="AR153" s="87">
        <f t="shared" si="62"/>
        <v>6000</v>
      </c>
      <c r="AS153" s="87">
        <f t="shared" si="63"/>
        <v>0</v>
      </c>
      <c r="AT153" s="87">
        <f t="shared" si="64"/>
        <v>0</v>
      </c>
      <c r="AU153" s="87">
        <f t="shared" si="65"/>
        <v>0</v>
      </c>
      <c r="AV153" s="88" t="s">
        <v>31</v>
      </c>
      <c r="AW153" s="87">
        <f t="shared" si="66"/>
        <v>90111</v>
      </c>
      <c r="AX153" s="87">
        <f t="shared" si="67"/>
        <v>14774</v>
      </c>
      <c r="AY153" s="87">
        <f t="shared" si="68"/>
        <v>72900</v>
      </c>
      <c r="AZ153" s="87">
        <f t="shared" si="69"/>
        <v>0</v>
      </c>
      <c r="BA153" s="87">
        <f t="shared" si="59"/>
        <v>72900</v>
      </c>
      <c r="BB153" s="87">
        <f t="shared" si="58"/>
        <v>0</v>
      </c>
      <c r="BC153" s="87">
        <f t="shared" si="70"/>
        <v>0</v>
      </c>
      <c r="BD153" s="87">
        <f t="shared" si="71"/>
        <v>0</v>
      </c>
      <c r="BE153" s="87">
        <f t="shared" si="72"/>
        <v>2437</v>
      </c>
      <c r="BF153" s="88" t="s">
        <v>31</v>
      </c>
      <c r="BG153" s="87">
        <f t="shared" si="73"/>
        <v>0</v>
      </c>
      <c r="BH153" s="87">
        <f t="shared" si="74"/>
        <v>96111</v>
      </c>
    </row>
    <row r="154" spans="1:60" ht="13.5">
      <c r="A154" s="17" t="s">
        <v>302</v>
      </c>
      <c r="B154" s="78" t="s">
        <v>179</v>
      </c>
      <c r="C154" s="79" t="s">
        <v>180</v>
      </c>
      <c r="D154" s="87">
        <f t="shared" si="75"/>
        <v>45757</v>
      </c>
      <c r="E154" s="87">
        <f t="shared" si="76"/>
        <v>25868</v>
      </c>
      <c r="F154" s="87">
        <v>25868</v>
      </c>
      <c r="G154" s="87">
        <v>0</v>
      </c>
      <c r="H154" s="87">
        <v>0</v>
      </c>
      <c r="I154" s="87">
        <v>19889</v>
      </c>
      <c r="J154" s="87" t="s">
        <v>291</v>
      </c>
      <c r="K154" s="87">
        <f t="shared" si="77"/>
        <v>436330</v>
      </c>
      <c r="L154" s="87">
        <v>115434</v>
      </c>
      <c r="M154" s="88">
        <f t="shared" si="78"/>
        <v>116874</v>
      </c>
      <c r="N154" s="87">
        <v>6065</v>
      </c>
      <c r="O154" s="87">
        <v>106622</v>
      </c>
      <c r="P154" s="87">
        <v>4187</v>
      </c>
      <c r="Q154" s="87">
        <v>0</v>
      </c>
      <c r="R154" s="87">
        <v>204022</v>
      </c>
      <c r="S154" s="87">
        <v>0</v>
      </c>
      <c r="T154" s="87" t="s">
        <v>291</v>
      </c>
      <c r="U154" s="87">
        <v>0</v>
      </c>
      <c r="V154" s="87">
        <f t="shared" si="79"/>
        <v>482087</v>
      </c>
      <c r="W154" s="87">
        <f t="shared" si="80"/>
        <v>0</v>
      </c>
      <c r="X154" s="87">
        <f t="shared" si="81"/>
        <v>0</v>
      </c>
      <c r="Y154" s="87">
        <v>0</v>
      </c>
      <c r="Z154" s="87">
        <v>0</v>
      </c>
      <c r="AA154" s="87">
        <v>0</v>
      </c>
      <c r="AB154" s="87">
        <v>0</v>
      </c>
      <c r="AC154" s="87" t="s">
        <v>291</v>
      </c>
      <c r="AD154" s="87">
        <f t="shared" si="82"/>
        <v>0</v>
      </c>
      <c r="AE154" s="87">
        <v>0</v>
      </c>
      <c r="AF154" s="88">
        <f t="shared" si="83"/>
        <v>0</v>
      </c>
      <c r="AG154" s="87">
        <v>0</v>
      </c>
      <c r="AH154" s="87">
        <v>0</v>
      </c>
      <c r="AI154" s="87">
        <v>0</v>
      </c>
      <c r="AJ154" s="87">
        <v>0</v>
      </c>
      <c r="AK154" s="87">
        <v>0</v>
      </c>
      <c r="AL154" s="87">
        <v>0</v>
      </c>
      <c r="AM154" s="87" t="s">
        <v>291</v>
      </c>
      <c r="AN154" s="87">
        <v>0</v>
      </c>
      <c r="AO154" s="87">
        <f t="shared" si="84"/>
        <v>0</v>
      </c>
      <c r="AP154" s="87">
        <f t="shared" si="60"/>
        <v>45757</v>
      </c>
      <c r="AQ154" s="87">
        <f t="shared" si="61"/>
        <v>25868</v>
      </c>
      <c r="AR154" s="87">
        <f t="shared" si="62"/>
        <v>25868</v>
      </c>
      <c r="AS154" s="87">
        <f t="shared" si="63"/>
        <v>0</v>
      </c>
      <c r="AT154" s="87">
        <f t="shared" si="64"/>
        <v>0</v>
      </c>
      <c r="AU154" s="87">
        <f t="shared" si="65"/>
        <v>19889</v>
      </c>
      <c r="AV154" s="88" t="s">
        <v>31</v>
      </c>
      <c r="AW154" s="87">
        <f t="shared" si="66"/>
        <v>436330</v>
      </c>
      <c r="AX154" s="87">
        <f t="shared" si="67"/>
        <v>115434</v>
      </c>
      <c r="AY154" s="87">
        <f t="shared" si="68"/>
        <v>116874</v>
      </c>
      <c r="AZ154" s="87">
        <f t="shared" si="69"/>
        <v>6065</v>
      </c>
      <c r="BA154" s="87">
        <f t="shared" si="59"/>
        <v>106622</v>
      </c>
      <c r="BB154" s="87">
        <f t="shared" si="58"/>
        <v>4187</v>
      </c>
      <c r="BC154" s="87">
        <f t="shared" si="70"/>
        <v>0</v>
      </c>
      <c r="BD154" s="87">
        <f t="shared" si="71"/>
        <v>204022</v>
      </c>
      <c r="BE154" s="87">
        <f t="shared" si="72"/>
        <v>0</v>
      </c>
      <c r="BF154" s="88" t="s">
        <v>31</v>
      </c>
      <c r="BG154" s="87">
        <f t="shared" si="73"/>
        <v>0</v>
      </c>
      <c r="BH154" s="87">
        <f t="shared" si="74"/>
        <v>482087</v>
      </c>
    </row>
    <row r="155" spans="1:60" ht="13.5">
      <c r="A155" s="17" t="s">
        <v>302</v>
      </c>
      <c r="B155" s="78" t="s">
        <v>181</v>
      </c>
      <c r="C155" s="79" t="s">
        <v>182</v>
      </c>
      <c r="D155" s="87">
        <f t="shared" si="75"/>
        <v>0</v>
      </c>
      <c r="E155" s="87">
        <f t="shared" si="76"/>
        <v>0</v>
      </c>
      <c r="F155" s="87">
        <v>0</v>
      </c>
      <c r="G155" s="87">
        <v>0</v>
      </c>
      <c r="H155" s="87">
        <v>0</v>
      </c>
      <c r="I155" s="87">
        <v>0</v>
      </c>
      <c r="J155" s="87" t="s">
        <v>291</v>
      </c>
      <c r="K155" s="87">
        <f t="shared" si="77"/>
        <v>108861</v>
      </c>
      <c r="L155" s="87">
        <v>0</v>
      </c>
      <c r="M155" s="88">
        <f t="shared" si="78"/>
        <v>0</v>
      </c>
      <c r="N155" s="87">
        <v>0</v>
      </c>
      <c r="O155" s="87">
        <v>0</v>
      </c>
      <c r="P155" s="87">
        <v>0</v>
      </c>
      <c r="Q155" s="87">
        <v>0</v>
      </c>
      <c r="R155" s="87">
        <v>108861</v>
      </c>
      <c r="S155" s="87">
        <v>0</v>
      </c>
      <c r="T155" s="87" t="s">
        <v>291</v>
      </c>
      <c r="U155" s="87">
        <v>0</v>
      </c>
      <c r="V155" s="87">
        <f t="shared" si="79"/>
        <v>108861</v>
      </c>
      <c r="W155" s="87">
        <f t="shared" si="80"/>
        <v>0</v>
      </c>
      <c r="X155" s="87">
        <f t="shared" si="81"/>
        <v>0</v>
      </c>
      <c r="Y155" s="87">
        <v>0</v>
      </c>
      <c r="Z155" s="87">
        <v>0</v>
      </c>
      <c r="AA155" s="87">
        <v>0</v>
      </c>
      <c r="AB155" s="87">
        <v>0</v>
      </c>
      <c r="AC155" s="87" t="s">
        <v>291</v>
      </c>
      <c r="AD155" s="87">
        <f t="shared" si="82"/>
        <v>0</v>
      </c>
      <c r="AE155" s="87">
        <v>0</v>
      </c>
      <c r="AF155" s="88">
        <f t="shared" si="83"/>
        <v>0</v>
      </c>
      <c r="AG155" s="87">
        <v>0</v>
      </c>
      <c r="AH155" s="87">
        <v>0</v>
      </c>
      <c r="AI155" s="87">
        <v>0</v>
      </c>
      <c r="AJ155" s="87">
        <v>0</v>
      </c>
      <c r="AK155" s="87">
        <v>0</v>
      </c>
      <c r="AL155" s="87">
        <v>0</v>
      </c>
      <c r="AM155" s="87" t="s">
        <v>291</v>
      </c>
      <c r="AN155" s="87">
        <v>0</v>
      </c>
      <c r="AO155" s="87">
        <f t="shared" si="84"/>
        <v>0</v>
      </c>
      <c r="AP155" s="87">
        <f t="shared" si="60"/>
        <v>0</v>
      </c>
      <c r="AQ155" s="87">
        <f t="shared" si="61"/>
        <v>0</v>
      </c>
      <c r="AR155" s="87">
        <f t="shared" si="62"/>
        <v>0</v>
      </c>
      <c r="AS155" s="87">
        <f t="shared" si="63"/>
        <v>0</v>
      </c>
      <c r="AT155" s="87">
        <f t="shared" si="64"/>
        <v>0</v>
      </c>
      <c r="AU155" s="87">
        <f t="shared" si="65"/>
        <v>0</v>
      </c>
      <c r="AV155" s="88" t="s">
        <v>31</v>
      </c>
      <c r="AW155" s="87">
        <f t="shared" si="66"/>
        <v>108861</v>
      </c>
      <c r="AX155" s="87">
        <f t="shared" si="67"/>
        <v>0</v>
      </c>
      <c r="AY155" s="87">
        <f t="shared" si="68"/>
        <v>0</v>
      </c>
      <c r="AZ155" s="87">
        <f t="shared" si="69"/>
        <v>0</v>
      </c>
      <c r="BA155" s="87">
        <f t="shared" si="59"/>
        <v>0</v>
      </c>
      <c r="BB155" s="87">
        <f t="shared" si="58"/>
        <v>0</v>
      </c>
      <c r="BC155" s="87">
        <f t="shared" si="70"/>
        <v>0</v>
      </c>
      <c r="BD155" s="87">
        <f t="shared" si="71"/>
        <v>108861</v>
      </c>
      <c r="BE155" s="87">
        <f t="shared" si="72"/>
        <v>0</v>
      </c>
      <c r="BF155" s="88" t="s">
        <v>31</v>
      </c>
      <c r="BG155" s="87">
        <f t="shared" si="73"/>
        <v>0</v>
      </c>
      <c r="BH155" s="87">
        <f t="shared" si="74"/>
        <v>108861</v>
      </c>
    </row>
    <row r="156" spans="1:60" ht="13.5">
      <c r="A156" s="17" t="s">
        <v>302</v>
      </c>
      <c r="B156" s="78" t="s">
        <v>183</v>
      </c>
      <c r="C156" s="79" t="s">
        <v>184</v>
      </c>
      <c r="D156" s="87">
        <f t="shared" si="75"/>
        <v>36960</v>
      </c>
      <c r="E156" s="87">
        <f t="shared" si="76"/>
        <v>36960</v>
      </c>
      <c r="F156" s="87">
        <v>36960</v>
      </c>
      <c r="G156" s="87">
        <v>0</v>
      </c>
      <c r="H156" s="87">
        <v>0</v>
      </c>
      <c r="I156" s="87">
        <v>0</v>
      </c>
      <c r="J156" s="87" t="s">
        <v>291</v>
      </c>
      <c r="K156" s="87">
        <f t="shared" si="77"/>
        <v>166170</v>
      </c>
      <c r="L156" s="87">
        <v>26638</v>
      </c>
      <c r="M156" s="88">
        <f t="shared" si="78"/>
        <v>85678</v>
      </c>
      <c r="N156" s="87">
        <v>0</v>
      </c>
      <c r="O156" s="87">
        <v>54191</v>
      </c>
      <c r="P156" s="87">
        <v>31487</v>
      </c>
      <c r="Q156" s="87">
        <v>0</v>
      </c>
      <c r="R156" s="87">
        <v>53854</v>
      </c>
      <c r="S156" s="87">
        <v>0</v>
      </c>
      <c r="T156" s="87" t="s">
        <v>291</v>
      </c>
      <c r="U156" s="87">
        <v>3874</v>
      </c>
      <c r="V156" s="87">
        <f t="shared" si="79"/>
        <v>207004</v>
      </c>
      <c r="W156" s="87">
        <f t="shared" si="80"/>
        <v>111090</v>
      </c>
      <c r="X156" s="87">
        <f t="shared" si="81"/>
        <v>111090</v>
      </c>
      <c r="Y156" s="87">
        <v>110355</v>
      </c>
      <c r="Z156" s="87">
        <v>0</v>
      </c>
      <c r="AA156" s="87">
        <v>735</v>
      </c>
      <c r="AB156" s="87">
        <v>0</v>
      </c>
      <c r="AC156" s="87" t="s">
        <v>291</v>
      </c>
      <c r="AD156" s="87">
        <f t="shared" si="82"/>
        <v>153676</v>
      </c>
      <c r="AE156" s="87">
        <v>26638</v>
      </c>
      <c r="AF156" s="88">
        <f t="shared" si="83"/>
        <v>50912</v>
      </c>
      <c r="AG156" s="87">
        <v>0</v>
      </c>
      <c r="AH156" s="87">
        <v>49790</v>
      </c>
      <c r="AI156" s="87">
        <v>1122</v>
      </c>
      <c r="AJ156" s="87">
        <v>0</v>
      </c>
      <c r="AK156" s="87">
        <v>76126</v>
      </c>
      <c r="AL156" s="87">
        <v>0</v>
      </c>
      <c r="AM156" s="87" t="s">
        <v>291</v>
      </c>
      <c r="AN156" s="87">
        <v>5273</v>
      </c>
      <c r="AO156" s="87">
        <f t="shared" si="84"/>
        <v>270039</v>
      </c>
      <c r="AP156" s="87">
        <f t="shared" si="60"/>
        <v>148050</v>
      </c>
      <c r="AQ156" s="87">
        <f t="shared" si="61"/>
        <v>148050</v>
      </c>
      <c r="AR156" s="87">
        <f t="shared" si="62"/>
        <v>147315</v>
      </c>
      <c r="AS156" s="87">
        <f t="shared" si="63"/>
        <v>0</v>
      </c>
      <c r="AT156" s="87">
        <f t="shared" si="64"/>
        <v>735</v>
      </c>
      <c r="AU156" s="87">
        <f t="shared" si="65"/>
        <v>0</v>
      </c>
      <c r="AV156" s="88" t="s">
        <v>31</v>
      </c>
      <c r="AW156" s="87">
        <f t="shared" si="66"/>
        <v>319846</v>
      </c>
      <c r="AX156" s="87">
        <f t="shared" si="67"/>
        <v>53276</v>
      </c>
      <c r="AY156" s="87">
        <f t="shared" si="68"/>
        <v>136590</v>
      </c>
      <c r="AZ156" s="87">
        <f t="shared" si="69"/>
        <v>0</v>
      </c>
      <c r="BA156" s="87">
        <f t="shared" si="59"/>
        <v>103981</v>
      </c>
      <c r="BB156" s="87">
        <f t="shared" si="58"/>
        <v>32609</v>
      </c>
      <c r="BC156" s="87">
        <f t="shared" si="70"/>
        <v>0</v>
      </c>
      <c r="BD156" s="87">
        <f t="shared" si="71"/>
        <v>129980</v>
      </c>
      <c r="BE156" s="87">
        <f t="shared" si="72"/>
        <v>0</v>
      </c>
      <c r="BF156" s="88" t="s">
        <v>31</v>
      </c>
      <c r="BG156" s="87">
        <f t="shared" si="73"/>
        <v>9147</v>
      </c>
      <c r="BH156" s="87">
        <f t="shared" si="74"/>
        <v>477043</v>
      </c>
    </row>
    <row r="157" spans="1:60" ht="13.5">
      <c r="A157" s="17" t="s">
        <v>302</v>
      </c>
      <c r="B157" s="78" t="s">
        <v>185</v>
      </c>
      <c r="C157" s="79" t="s">
        <v>186</v>
      </c>
      <c r="D157" s="87">
        <f t="shared" si="75"/>
        <v>714</v>
      </c>
      <c r="E157" s="87">
        <f t="shared" si="76"/>
        <v>714</v>
      </c>
      <c r="F157" s="87">
        <v>714</v>
      </c>
      <c r="G157" s="87">
        <v>0</v>
      </c>
      <c r="H157" s="87">
        <v>0</v>
      </c>
      <c r="I157" s="87">
        <v>0</v>
      </c>
      <c r="J157" s="87" t="s">
        <v>291</v>
      </c>
      <c r="K157" s="87">
        <f t="shared" si="77"/>
        <v>288961</v>
      </c>
      <c r="L157" s="87">
        <v>0</v>
      </c>
      <c r="M157" s="88">
        <f t="shared" si="78"/>
        <v>160106</v>
      </c>
      <c r="N157" s="87">
        <v>0</v>
      </c>
      <c r="O157" s="87">
        <v>160106</v>
      </c>
      <c r="P157" s="87">
        <v>0</v>
      </c>
      <c r="Q157" s="87">
        <v>0</v>
      </c>
      <c r="R157" s="87">
        <v>128855</v>
      </c>
      <c r="S157" s="87">
        <v>0</v>
      </c>
      <c r="T157" s="87" t="s">
        <v>291</v>
      </c>
      <c r="U157" s="87">
        <v>96198</v>
      </c>
      <c r="V157" s="87">
        <f t="shared" si="79"/>
        <v>385873</v>
      </c>
      <c r="W157" s="87">
        <f t="shared" si="80"/>
        <v>0</v>
      </c>
      <c r="X157" s="87">
        <f t="shared" si="81"/>
        <v>0</v>
      </c>
      <c r="Y157" s="87">
        <v>0</v>
      </c>
      <c r="Z157" s="87">
        <v>0</v>
      </c>
      <c r="AA157" s="87">
        <v>0</v>
      </c>
      <c r="AB157" s="87">
        <v>0</v>
      </c>
      <c r="AC157" s="87" t="s">
        <v>291</v>
      </c>
      <c r="AD157" s="87">
        <f t="shared" si="82"/>
        <v>0</v>
      </c>
      <c r="AE157" s="87">
        <v>0</v>
      </c>
      <c r="AF157" s="88">
        <f t="shared" si="83"/>
        <v>0</v>
      </c>
      <c r="AG157" s="87">
        <v>0</v>
      </c>
      <c r="AH157" s="87">
        <v>0</v>
      </c>
      <c r="AI157" s="87">
        <v>0</v>
      </c>
      <c r="AJ157" s="87">
        <v>0</v>
      </c>
      <c r="AK157" s="87">
        <v>0</v>
      </c>
      <c r="AL157" s="87">
        <v>0</v>
      </c>
      <c r="AM157" s="87" t="s">
        <v>291</v>
      </c>
      <c r="AN157" s="87">
        <v>0</v>
      </c>
      <c r="AO157" s="87">
        <f t="shared" si="84"/>
        <v>0</v>
      </c>
      <c r="AP157" s="87">
        <f t="shared" si="60"/>
        <v>714</v>
      </c>
      <c r="AQ157" s="87">
        <f t="shared" si="61"/>
        <v>714</v>
      </c>
      <c r="AR157" s="87">
        <f t="shared" si="62"/>
        <v>714</v>
      </c>
      <c r="AS157" s="87">
        <f t="shared" si="63"/>
        <v>0</v>
      </c>
      <c r="AT157" s="87">
        <f t="shared" si="64"/>
        <v>0</v>
      </c>
      <c r="AU157" s="87">
        <f t="shared" si="65"/>
        <v>0</v>
      </c>
      <c r="AV157" s="88" t="s">
        <v>31</v>
      </c>
      <c r="AW157" s="87">
        <f t="shared" si="66"/>
        <v>288961</v>
      </c>
      <c r="AX157" s="87">
        <f t="shared" si="67"/>
        <v>0</v>
      </c>
      <c r="AY157" s="87">
        <f t="shared" si="68"/>
        <v>160106</v>
      </c>
      <c r="AZ157" s="87">
        <f t="shared" si="69"/>
        <v>0</v>
      </c>
      <c r="BA157" s="87">
        <f t="shared" si="59"/>
        <v>160106</v>
      </c>
      <c r="BB157" s="87">
        <f t="shared" si="58"/>
        <v>0</v>
      </c>
      <c r="BC157" s="87">
        <f t="shared" si="70"/>
        <v>0</v>
      </c>
      <c r="BD157" s="87">
        <f t="shared" si="71"/>
        <v>128855</v>
      </c>
      <c r="BE157" s="87">
        <f t="shared" si="72"/>
        <v>0</v>
      </c>
      <c r="BF157" s="88" t="s">
        <v>31</v>
      </c>
      <c r="BG157" s="87">
        <f t="shared" si="73"/>
        <v>96198</v>
      </c>
      <c r="BH157" s="87">
        <f t="shared" si="74"/>
        <v>385873</v>
      </c>
    </row>
    <row r="158" spans="1:60" ht="13.5">
      <c r="A158" s="17" t="s">
        <v>302</v>
      </c>
      <c r="B158" s="78" t="s">
        <v>187</v>
      </c>
      <c r="C158" s="79" t="s">
        <v>188</v>
      </c>
      <c r="D158" s="87">
        <f t="shared" si="75"/>
        <v>0</v>
      </c>
      <c r="E158" s="87">
        <f t="shared" si="76"/>
        <v>0</v>
      </c>
      <c r="F158" s="87">
        <v>0</v>
      </c>
      <c r="G158" s="87">
        <v>0</v>
      </c>
      <c r="H158" s="87">
        <v>0</v>
      </c>
      <c r="I158" s="87">
        <v>0</v>
      </c>
      <c r="J158" s="87" t="s">
        <v>291</v>
      </c>
      <c r="K158" s="87">
        <f t="shared" si="77"/>
        <v>53263</v>
      </c>
      <c r="L158" s="87">
        <v>10744</v>
      </c>
      <c r="M158" s="88">
        <f t="shared" si="78"/>
        <v>17533</v>
      </c>
      <c r="N158" s="87">
        <v>1138</v>
      </c>
      <c r="O158" s="87">
        <v>16395</v>
      </c>
      <c r="P158" s="87">
        <v>0</v>
      </c>
      <c r="Q158" s="87">
        <v>0</v>
      </c>
      <c r="R158" s="87">
        <v>24986</v>
      </c>
      <c r="S158" s="87">
        <v>0</v>
      </c>
      <c r="T158" s="87" t="s">
        <v>291</v>
      </c>
      <c r="U158" s="87">
        <v>0</v>
      </c>
      <c r="V158" s="87">
        <f t="shared" si="79"/>
        <v>53263</v>
      </c>
      <c r="W158" s="87">
        <f t="shared" si="80"/>
        <v>0</v>
      </c>
      <c r="X158" s="87">
        <f t="shared" si="81"/>
        <v>0</v>
      </c>
      <c r="Y158" s="87">
        <v>0</v>
      </c>
      <c r="Z158" s="87">
        <v>0</v>
      </c>
      <c r="AA158" s="87">
        <v>0</v>
      </c>
      <c r="AB158" s="87">
        <v>0</v>
      </c>
      <c r="AC158" s="87" t="s">
        <v>291</v>
      </c>
      <c r="AD158" s="87">
        <f t="shared" si="82"/>
        <v>105431</v>
      </c>
      <c r="AE158" s="87">
        <v>19416</v>
      </c>
      <c r="AF158" s="88">
        <f t="shared" si="83"/>
        <v>69652</v>
      </c>
      <c r="AG158" s="87">
        <v>0</v>
      </c>
      <c r="AH158" s="87">
        <v>69652</v>
      </c>
      <c r="AI158" s="87">
        <v>0</v>
      </c>
      <c r="AJ158" s="87">
        <v>0</v>
      </c>
      <c r="AK158" s="87">
        <v>16363</v>
      </c>
      <c r="AL158" s="87">
        <v>0</v>
      </c>
      <c r="AM158" s="87" t="s">
        <v>291</v>
      </c>
      <c r="AN158" s="87">
        <v>0</v>
      </c>
      <c r="AO158" s="87">
        <f t="shared" si="84"/>
        <v>105431</v>
      </c>
      <c r="AP158" s="87">
        <f t="shared" si="60"/>
        <v>0</v>
      </c>
      <c r="AQ158" s="87">
        <f t="shared" si="61"/>
        <v>0</v>
      </c>
      <c r="AR158" s="87">
        <f t="shared" si="62"/>
        <v>0</v>
      </c>
      <c r="AS158" s="87">
        <f t="shared" si="63"/>
        <v>0</v>
      </c>
      <c r="AT158" s="87">
        <f t="shared" si="64"/>
        <v>0</v>
      </c>
      <c r="AU158" s="87">
        <f t="shared" si="65"/>
        <v>0</v>
      </c>
      <c r="AV158" s="88" t="s">
        <v>31</v>
      </c>
      <c r="AW158" s="87">
        <f t="shared" si="66"/>
        <v>158694</v>
      </c>
      <c r="AX158" s="87">
        <f t="shared" si="67"/>
        <v>30160</v>
      </c>
      <c r="AY158" s="87">
        <f t="shared" si="68"/>
        <v>87185</v>
      </c>
      <c r="AZ158" s="87">
        <f t="shared" si="69"/>
        <v>1138</v>
      </c>
      <c r="BA158" s="87">
        <f t="shared" si="59"/>
        <v>86047</v>
      </c>
      <c r="BB158" s="87">
        <f t="shared" si="58"/>
        <v>0</v>
      </c>
      <c r="BC158" s="87">
        <f t="shared" si="70"/>
        <v>0</v>
      </c>
      <c r="BD158" s="87">
        <f t="shared" si="71"/>
        <v>41349</v>
      </c>
      <c r="BE158" s="87">
        <f t="shared" si="72"/>
        <v>0</v>
      </c>
      <c r="BF158" s="88" t="s">
        <v>31</v>
      </c>
      <c r="BG158" s="87">
        <f t="shared" si="73"/>
        <v>0</v>
      </c>
      <c r="BH158" s="87">
        <f t="shared" si="74"/>
        <v>158694</v>
      </c>
    </row>
    <row r="159" spans="1:60" ht="13.5">
      <c r="A159" s="95" t="s">
        <v>292</v>
      </c>
      <c r="B159" s="96"/>
      <c r="C159" s="97"/>
      <c r="D159" s="87">
        <f aca="true" t="shared" si="85" ref="D159:AI159">SUM(D7:D158)</f>
        <v>11474567</v>
      </c>
      <c r="E159" s="87">
        <f t="shared" si="85"/>
        <v>11392670</v>
      </c>
      <c r="F159" s="87">
        <f t="shared" si="85"/>
        <v>10751418</v>
      </c>
      <c r="G159" s="87">
        <f t="shared" si="85"/>
        <v>631703</v>
      </c>
      <c r="H159" s="87">
        <f t="shared" si="85"/>
        <v>9549</v>
      </c>
      <c r="I159" s="87">
        <f t="shared" si="85"/>
        <v>81897</v>
      </c>
      <c r="J159" s="87">
        <f t="shared" si="85"/>
        <v>645790</v>
      </c>
      <c r="K159" s="87">
        <f t="shared" si="85"/>
        <v>17758447</v>
      </c>
      <c r="L159" s="87">
        <f t="shared" si="85"/>
        <v>3899271</v>
      </c>
      <c r="M159" s="87">
        <f t="shared" si="85"/>
        <v>5031124</v>
      </c>
      <c r="N159" s="87">
        <f t="shared" si="85"/>
        <v>214957</v>
      </c>
      <c r="O159" s="87">
        <f t="shared" si="85"/>
        <v>4146587</v>
      </c>
      <c r="P159" s="87">
        <f t="shared" si="85"/>
        <v>669580</v>
      </c>
      <c r="Q159" s="87">
        <f t="shared" si="85"/>
        <v>64564</v>
      </c>
      <c r="R159" s="87">
        <f t="shared" si="85"/>
        <v>8577160</v>
      </c>
      <c r="S159" s="87">
        <f t="shared" si="85"/>
        <v>186328</v>
      </c>
      <c r="T159" s="87">
        <f t="shared" si="85"/>
        <v>5773768</v>
      </c>
      <c r="U159" s="87">
        <f t="shared" si="85"/>
        <v>1283676</v>
      </c>
      <c r="V159" s="87">
        <f t="shared" si="85"/>
        <v>30516690</v>
      </c>
      <c r="W159" s="87">
        <f t="shared" si="85"/>
        <v>232147</v>
      </c>
      <c r="X159" s="87">
        <f t="shared" si="85"/>
        <v>232147</v>
      </c>
      <c r="Y159" s="87">
        <f t="shared" si="85"/>
        <v>230309</v>
      </c>
      <c r="Z159" s="87">
        <f t="shared" si="85"/>
        <v>0</v>
      </c>
      <c r="AA159" s="87">
        <f t="shared" si="85"/>
        <v>1838</v>
      </c>
      <c r="AB159" s="87">
        <f t="shared" si="85"/>
        <v>0</v>
      </c>
      <c r="AC159" s="87">
        <f t="shared" si="85"/>
        <v>81806</v>
      </c>
      <c r="AD159" s="87">
        <f t="shared" si="85"/>
        <v>7271740</v>
      </c>
      <c r="AE159" s="87">
        <f t="shared" si="85"/>
        <v>1709289</v>
      </c>
      <c r="AF159" s="87">
        <f t="shared" si="85"/>
        <v>3219415</v>
      </c>
      <c r="AG159" s="87">
        <f t="shared" si="85"/>
        <v>31061</v>
      </c>
      <c r="AH159" s="87">
        <f t="shared" si="85"/>
        <v>3175978</v>
      </c>
      <c r="AI159" s="87">
        <f t="shared" si="85"/>
        <v>12376</v>
      </c>
      <c r="AJ159" s="87">
        <f aca="true" t="shared" si="86" ref="AJ159:BH159">SUM(AJ7:AJ158)</f>
        <v>1113</v>
      </c>
      <c r="AK159" s="87">
        <f t="shared" si="86"/>
        <v>1886332</v>
      </c>
      <c r="AL159" s="87">
        <f t="shared" si="86"/>
        <v>455591</v>
      </c>
      <c r="AM159" s="87">
        <f t="shared" si="86"/>
        <v>3559864</v>
      </c>
      <c r="AN159" s="87">
        <f t="shared" si="86"/>
        <v>53290</v>
      </c>
      <c r="AO159" s="87">
        <f t="shared" si="86"/>
        <v>7557177</v>
      </c>
      <c r="AP159" s="87">
        <f t="shared" si="86"/>
        <v>11706714</v>
      </c>
      <c r="AQ159" s="87">
        <f t="shared" si="86"/>
        <v>11624817</v>
      </c>
      <c r="AR159" s="87">
        <f t="shared" si="86"/>
        <v>10981727</v>
      </c>
      <c r="AS159" s="87">
        <f t="shared" si="86"/>
        <v>631703</v>
      </c>
      <c r="AT159" s="87">
        <f t="shared" si="86"/>
        <v>11387</v>
      </c>
      <c r="AU159" s="87">
        <f t="shared" si="86"/>
        <v>81897</v>
      </c>
      <c r="AV159" s="87">
        <f t="shared" si="86"/>
        <v>727596</v>
      </c>
      <c r="AW159" s="87">
        <f t="shared" si="86"/>
        <v>25030187</v>
      </c>
      <c r="AX159" s="87">
        <f t="shared" si="86"/>
        <v>5608560</v>
      </c>
      <c r="AY159" s="87">
        <f t="shared" si="86"/>
        <v>8250539</v>
      </c>
      <c r="AZ159" s="87">
        <f t="shared" si="86"/>
        <v>246018</v>
      </c>
      <c r="BA159" s="87">
        <f t="shared" si="86"/>
        <v>7322565</v>
      </c>
      <c r="BB159" s="87">
        <f t="shared" si="86"/>
        <v>681956</v>
      </c>
      <c r="BC159" s="87">
        <f t="shared" si="86"/>
        <v>65677</v>
      </c>
      <c r="BD159" s="87">
        <f t="shared" si="86"/>
        <v>10463492</v>
      </c>
      <c r="BE159" s="87">
        <f t="shared" si="86"/>
        <v>641919</v>
      </c>
      <c r="BF159" s="87">
        <f t="shared" si="86"/>
        <v>9333632</v>
      </c>
      <c r="BG159" s="87">
        <f t="shared" si="86"/>
        <v>1336966</v>
      </c>
      <c r="BH159" s="87">
        <f t="shared" si="86"/>
        <v>38073867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159:C15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127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300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94</v>
      </c>
      <c r="B2" s="114" t="s">
        <v>34</v>
      </c>
      <c r="C2" s="121" t="s">
        <v>68</v>
      </c>
      <c r="D2" s="44" t="s">
        <v>189</v>
      </c>
      <c r="E2" s="45"/>
      <c r="F2" s="45"/>
      <c r="G2" s="45"/>
      <c r="H2" s="45"/>
      <c r="I2" s="45"/>
      <c r="J2" s="44" t="s">
        <v>190</v>
      </c>
      <c r="K2" s="46"/>
      <c r="L2" s="46"/>
      <c r="M2" s="46"/>
      <c r="N2" s="46"/>
      <c r="O2" s="46"/>
      <c r="P2" s="46"/>
      <c r="Q2" s="47"/>
      <c r="R2" s="48" t="s">
        <v>191</v>
      </c>
      <c r="S2" s="46"/>
      <c r="T2" s="46"/>
      <c r="U2" s="46"/>
      <c r="V2" s="46"/>
      <c r="W2" s="46"/>
      <c r="X2" s="46"/>
      <c r="Y2" s="47"/>
      <c r="Z2" s="44" t="s">
        <v>192</v>
      </c>
      <c r="AA2" s="46"/>
      <c r="AB2" s="46"/>
      <c r="AC2" s="46"/>
      <c r="AD2" s="46"/>
      <c r="AE2" s="46"/>
      <c r="AF2" s="46"/>
      <c r="AG2" s="47"/>
      <c r="AH2" s="44" t="s">
        <v>193</v>
      </c>
      <c r="AI2" s="46"/>
      <c r="AJ2" s="46"/>
      <c r="AK2" s="46"/>
      <c r="AL2" s="46"/>
      <c r="AM2" s="46"/>
      <c r="AN2" s="46"/>
      <c r="AO2" s="47"/>
      <c r="AP2" s="44" t="s">
        <v>194</v>
      </c>
      <c r="AQ2" s="46"/>
      <c r="AR2" s="46"/>
      <c r="AS2" s="46"/>
      <c r="AT2" s="46"/>
      <c r="AU2" s="46"/>
      <c r="AV2" s="46"/>
      <c r="AW2" s="47"/>
      <c r="AX2" s="44" t="s">
        <v>195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69</v>
      </c>
      <c r="E4" s="59"/>
      <c r="F4" s="50"/>
      <c r="G4" s="49" t="s">
        <v>5</v>
      </c>
      <c r="H4" s="59"/>
      <c r="I4" s="50"/>
      <c r="J4" s="114" t="s">
        <v>196</v>
      </c>
      <c r="K4" s="117" t="s">
        <v>197</v>
      </c>
      <c r="L4" s="49" t="s">
        <v>70</v>
      </c>
      <c r="M4" s="59"/>
      <c r="N4" s="50"/>
      <c r="O4" s="49" t="s">
        <v>5</v>
      </c>
      <c r="P4" s="59"/>
      <c r="Q4" s="50"/>
      <c r="R4" s="114" t="s">
        <v>196</v>
      </c>
      <c r="S4" s="117" t="s">
        <v>197</v>
      </c>
      <c r="T4" s="49" t="s">
        <v>70</v>
      </c>
      <c r="U4" s="59"/>
      <c r="V4" s="50"/>
      <c r="W4" s="49" t="s">
        <v>5</v>
      </c>
      <c r="X4" s="59"/>
      <c r="Y4" s="50"/>
      <c r="Z4" s="114" t="s">
        <v>196</v>
      </c>
      <c r="AA4" s="117" t="s">
        <v>197</v>
      </c>
      <c r="AB4" s="49" t="s">
        <v>70</v>
      </c>
      <c r="AC4" s="59"/>
      <c r="AD4" s="50"/>
      <c r="AE4" s="49" t="s">
        <v>5</v>
      </c>
      <c r="AF4" s="59"/>
      <c r="AG4" s="50"/>
      <c r="AH4" s="114" t="s">
        <v>196</v>
      </c>
      <c r="AI4" s="117" t="s">
        <v>197</v>
      </c>
      <c r="AJ4" s="49" t="s">
        <v>70</v>
      </c>
      <c r="AK4" s="59"/>
      <c r="AL4" s="50"/>
      <c r="AM4" s="49" t="s">
        <v>5</v>
      </c>
      <c r="AN4" s="59"/>
      <c r="AO4" s="50"/>
      <c r="AP4" s="114" t="s">
        <v>196</v>
      </c>
      <c r="AQ4" s="117" t="s">
        <v>197</v>
      </c>
      <c r="AR4" s="49" t="s">
        <v>70</v>
      </c>
      <c r="AS4" s="59"/>
      <c r="AT4" s="50"/>
      <c r="AU4" s="49" t="s">
        <v>5</v>
      </c>
      <c r="AV4" s="59"/>
      <c r="AW4" s="50"/>
      <c r="AX4" s="114" t="s">
        <v>196</v>
      </c>
      <c r="AY4" s="117" t="s">
        <v>197</v>
      </c>
      <c r="AZ4" s="49" t="s">
        <v>70</v>
      </c>
      <c r="BA4" s="59"/>
      <c r="BB4" s="50"/>
      <c r="BC4" s="49" t="s">
        <v>5</v>
      </c>
      <c r="BD4" s="59"/>
      <c r="BE4" s="50"/>
    </row>
    <row r="5" spans="1:57" s="70" customFormat="1" ht="22.5" customHeight="1">
      <c r="A5" s="118"/>
      <c r="B5" s="115"/>
      <c r="C5" s="118"/>
      <c r="D5" s="51" t="s">
        <v>198</v>
      </c>
      <c r="E5" s="19" t="s">
        <v>199</v>
      </c>
      <c r="F5" s="52" t="s">
        <v>6</v>
      </c>
      <c r="G5" s="51" t="s">
        <v>198</v>
      </c>
      <c r="H5" s="19" t="s">
        <v>199</v>
      </c>
      <c r="I5" s="38" t="s">
        <v>6</v>
      </c>
      <c r="J5" s="115"/>
      <c r="K5" s="118"/>
      <c r="L5" s="51" t="s">
        <v>198</v>
      </c>
      <c r="M5" s="19" t="s">
        <v>199</v>
      </c>
      <c r="N5" s="38" t="s">
        <v>200</v>
      </c>
      <c r="O5" s="51" t="s">
        <v>198</v>
      </c>
      <c r="P5" s="19" t="s">
        <v>199</v>
      </c>
      <c r="Q5" s="38" t="s">
        <v>200</v>
      </c>
      <c r="R5" s="115"/>
      <c r="S5" s="118"/>
      <c r="T5" s="51" t="s">
        <v>198</v>
      </c>
      <c r="U5" s="19" t="s">
        <v>199</v>
      </c>
      <c r="V5" s="38" t="s">
        <v>200</v>
      </c>
      <c r="W5" s="51" t="s">
        <v>198</v>
      </c>
      <c r="X5" s="19" t="s">
        <v>199</v>
      </c>
      <c r="Y5" s="38" t="s">
        <v>200</v>
      </c>
      <c r="Z5" s="115"/>
      <c r="AA5" s="118"/>
      <c r="AB5" s="51" t="s">
        <v>198</v>
      </c>
      <c r="AC5" s="19" t="s">
        <v>199</v>
      </c>
      <c r="AD5" s="38" t="s">
        <v>200</v>
      </c>
      <c r="AE5" s="51" t="s">
        <v>198</v>
      </c>
      <c r="AF5" s="19" t="s">
        <v>199</v>
      </c>
      <c r="AG5" s="38" t="s">
        <v>200</v>
      </c>
      <c r="AH5" s="115"/>
      <c r="AI5" s="118"/>
      <c r="AJ5" s="51" t="s">
        <v>198</v>
      </c>
      <c r="AK5" s="19" t="s">
        <v>199</v>
      </c>
      <c r="AL5" s="38" t="s">
        <v>200</v>
      </c>
      <c r="AM5" s="51" t="s">
        <v>198</v>
      </c>
      <c r="AN5" s="19" t="s">
        <v>199</v>
      </c>
      <c r="AO5" s="38" t="s">
        <v>200</v>
      </c>
      <c r="AP5" s="115"/>
      <c r="AQ5" s="118"/>
      <c r="AR5" s="51" t="s">
        <v>198</v>
      </c>
      <c r="AS5" s="19" t="s">
        <v>199</v>
      </c>
      <c r="AT5" s="38" t="s">
        <v>200</v>
      </c>
      <c r="AU5" s="51" t="s">
        <v>198</v>
      </c>
      <c r="AV5" s="19" t="s">
        <v>199</v>
      </c>
      <c r="AW5" s="38" t="s">
        <v>200</v>
      </c>
      <c r="AX5" s="115"/>
      <c r="AY5" s="118"/>
      <c r="AZ5" s="51" t="s">
        <v>198</v>
      </c>
      <c r="BA5" s="19" t="s">
        <v>199</v>
      </c>
      <c r="BB5" s="38" t="s">
        <v>200</v>
      </c>
      <c r="BC5" s="51" t="s">
        <v>198</v>
      </c>
      <c r="BD5" s="19" t="s">
        <v>199</v>
      </c>
      <c r="BE5" s="38" t="s">
        <v>200</v>
      </c>
    </row>
    <row r="6" spans="1:57" s="70" customFormat="1" ht="22.5" customHeight="1">
      <c r="A6" s="120"/>
      <c r="B6" s="116"/>
      <c r="C6" s="119"/>
      <c r="D6" s="54" t="s">
        <v>10</v>
      </c>
      <c r="E6" s="55" t="s">
        <v>10</v>
      </c>
      <c r="F6" s="55" t="s">
        <v>10</v>
      </c>
      <c r="G6" s="54" t="s">
        <v>10</v>
      </c>
      <c r="H6" s="55" t="s">
        <v>10</v>
      </c>
      <c r="I6" s="55" t="s">
        <v>10</v>
      </c>
      <c r="J6" s="116"/>
      <c r="K6" s="119"/>
      <c r="L6" s="54" t="s">
        <v>10</v>
      </c>
      <c r="M6" s="55" t="s">
        <v>10</v>
      </c>
      <c r="N6" s="55" t="s">
        <v>10</v>
      </c>
      <c r="O6" s="54" t="s">
        <v>10</v>
      </c>
      <c r="P6" s="55" t="s">
        <v>10</v>
      </c>
      <c r="Q6" s="55" t="s">
        <v>10</v>
      </c>
      <c r="R6" s="116"/>
      <c r="S6" s="119"/>
      <c r="T6" s="54" t="s">
        <v>10</v>
      </c>
      <c r="U6" s="55" t="s">
        <v>10</v>
      </c>
      <c r="V6" s="55" t="s">
        <v>10</v>
      </c>
      <c r="W6" s="54" t="s">
        <v>10</v>
      </c>
      <c r="X6" s="55" t="s">
        <v>10</v>
      </c>
      <c r="Y6" s="55" t="s">
        <v>10</v>
      </c>
      <c r="Z6" s="116"/>
      <c r="AA6" s="119"/>
      <c r="AB6" s="54" t="s">
        <v>10</v>
      </c>
      <c r="AC6" s="55" t="s">
        <v>10</v>
      </c>
      <c r="AD6" s="55" t="s">
        <v>10</v>
      </c>
      <c r="AE6" s="54" t="s">
        <v>10</v>
      </c>
      <c r="AF6" s="55" t="s">
        <v>10</v>
      </c>
      <c r="AG6" s="55" t="s">
        <v>10</v>
      </c>
      <c r="AH6" s="116"/>
      <c r="AI6" s="119"/>
      <c r="AJ6" s="54" t="s">
        <v>10</v>
      </c>
      <c r="AK6" s="55" t="s">
        <v>10</v>
      </c>
      <c r="AL6" s="55" t="s">
        <v>10</v>
      </c>
      <c r="AM6" s="54" t="s">
        <v>10</v>
      </c>
      <c r="AN6" s="55" t="s">
        <v>10</v>
      </c>
      <c r="AO6" s="55" t="s">
        <v>10</v>
      </c>
      <c r="AP6" s="116"/>
      <c r="AQ6" s="119"/>
      <c r="AR6" s="54" t="s">
        <v>10</v>
      </c>
      <c r="AS6" s="55" t="s">
        <v>10</v>
      </c>
      <c r="AT6" s="55" t="s">
        <v>10</v>
      </c>
      <c r="AU6" s="54" t="s">
        <v>10</v>
      </c>
      <c r="AV6" s="55" t="s">
        <v>10</v>
      </c>
      <c r="AW6" s="55" t="s">
        <v>10</v>
      </c>
      <c r="AX6" s="116"/>
      <c r="AY6" s="119"/>
      <c r="AZ6" s="54" t="s">
        <v>10</v>
      </c>
      <c r="BA6" s="55" t="s">
        <v>10</v>
      </c>
      <c r="BB6" s="55" t="s">
        <v>10</v>
      </c>
      <c r="BC6" s="54" t="s">
        <v>10</v>
      </c>
      <c r="BD6" s="55" t="s">
        <v>10</v>
      </c>
      <c r="BE6" s="55" t="s">
        <v>10</v>
      </c>
    </row>
    <row r="7" spans="1:57" ht="13.5">
      <c r="A7" s="82" t="s">
        <v>302</v>
      </c>
      <c r="B7" s="76" t="s">
        <v>303</v>
      </c>
      <c r="C7" s="77" t="s">
        <v>304</v>
      </c>
      <c r="D7" s="18">
        <f aca="true" t="shared" si="0" ref="D7:D44">L7+T7+AB7+AJ7+AR7+AZ7</f>
        <v>0</v>
      </c>
      <c r="E7" s="18">
        <f aca="true" t="shared" si="1" ref="E7:E44">M7+U7+AC7+AK7+AS7+BA7</f>
        <v>0</v>
      </c>
      <c r="F7" s="18">
        <f aca="true" t="shared" si="2" ref="F7:F44">D7+E7</f>
        <v>0</v>
      </c>
      <c r="G7" s="18">
        <f aca="true" t="shared" si="3" ref="G7:G44">O7+W7+AE7+AM7+AU7+BC7</f>
        <v>3656</v>
      </c>
      <c r="H7" s="18">
        <f aca="true" t="shared" si="4" ref="H7:H44">P7+X7+AF7+AN7+AV7+BD7</f>
        <v>229655</v>
      </c>
      <c r="I7" s="18">
        <f aca="true" t="shared" si="5" ref="I7:I44">G7+H7</f>
        <v>233311</v>
      </c>
      <c r="J7" s="86" t="s">
        <v>135</v>
      </c>
      <c r="K7" s="80" t="s">
        <v>136</v>
      </c>
      <c r="L7" s="18">
        <v>0</v>
      </c>
      <c r="M7" s="18">
        <v>0</v>
      </c>
      <c r="N7" s="18">
        <f aca="true" t="shared" si="6" ref="N7:N44">SUM(L7:M7)</f>
        <v>0</v>
      </c>
      <c r="O7" s="18">
        <v>3656</v>
      </c>
      <c r="P7" s="18">
        <v>156958</v>
      </c>
      <c r="Q7" s="18">
        <f aca="true" t="shared" si="7" ref="Q7:Q44">SUM(O7:P7)</f>
        <v>160614</v>
      </c>
      <c r="R7" s="86" t="s">
        <v>155</v>
      </c>
      <c r="S7" s="80" t="s">
        <v>156</v>
      </c>
      <c r="T7" s="18">
        <v>0</v>
      </c>
      <c r="U7" s="18">
        <v>0</v>
      </c>
      <c r="V7" s="18">
        <f aca="true" t="shared" si="8" ref="V7:V71">SUM(T7:U7)</f>
        <v>0</v>
      </c>
      <c r="W7" s="18">
        <v>0</v>
      </c>
      <c r="X7" s="18">
        <v>23217</v>
      </c>
      <c r="Y7" s="18">
        <f aca="true" t="shared" si="9" ref="Y7:Y71">SUM(W7:X7)</f>
        <v>23217</v>
      </c>
      <c r="Z7" s="86" t="s">
        <v>165</v>
      </c>
      <c r="AA7" s="80" t="s">
        <v>166</v>
      </c>
      <c r="AB7" s="18">
        <v>0</v>
      </c>
      <c r="AC7" s="18">
        <v>0</v>
      </c>
      <c r="AD7" s="18">
        <f aca="true" t="shared" si="10" ref="AD7:AD71">SUM(AB7:AC7)</f>
        <v>0</v>
      </c>
      <c r="AE7" s="18">
        <v>0</v>
      </c>
      <c r="AF7" s="18">
        <v>49480</v>
      </c>
      <c r="AG7" s="18">
        <f aca="true" t="shared" si="11" ref="AG7:AG71">SUM(AE7:AF7)</f>
        <v>49480</v>
      </c>
      <c r="AH7" s="86" t="s">
        <v>3</v>
      </c>
      <c r="AI7" s="80"/>
      <c r="AJ7" s="18"/>
      <c r="AK7" s="18"/>
      <c r="AL7" s="18">
        <f aca="true" t="shared" si="12" ref="AL7:AL71">SUM(AJ7:AK7)</f>
        <v>0</v>
      </c>
      <c r="AM7" s="18"/>
      <c r="AN7" s="18"/>
      <c r="AO7" s="18">
        <f aca="true" t="shared" si="13" ref="AO7:AO71">SUM(AM7:AN7)</f>
        <v>0</v>
      </c>
      <c r="AP7" s="86" t="s">
        <v>3</v>
      </c>
      <c r="AQ7" s="80"/>
      <c r="AR7" s="18"/>
      <c r="AS7" s="18"/>
      <c r="AT7" s="18">
        <f aca="true" t="shared" si="14" ref="AT7:AT71">SUM(AR7:AS7)</f>
        <v>0</v>
      </c>
      <c r="AU7" s="18"/>
      <c r="AV7" s="18"/>
      <c r="AW7" s="18">
        <f aca="true" t="shared" si="15" ref="AW7:AW71">SUM(AU7:AV7)</f>
        <v>0</v>
      </c>
      <c r="AX7" s="86" t="s">
        <v>3</v>
      </c>
      <c r="AY7" s="80"/>
      <c r="AZ7" s="18"/>
      <c r="BA7" s="18"/>
      <c r="BB7" s="18">
        <f aca="true" t="shared" si="16" ref="BB7:BB71">SUM(AZ7:BA7)</f>
        <v>0</v>
      </c>
      <c r="BC7" s="18"/>
      <c r="BD7" s="18"/>
      <c r="BE7" s="18">
        <f aca="true" t="shared" si="17" ref="BE7:BE71">SUM(BC7:BD7)</f>
        <v>0</v>
      </c>
    </row>
    <row r="8" spans="1:57" ht="13.5">
      <c r="A8" s="82" t="s">
        <v>302</v>
      </c>
      <c r="B8" s="76" t="s">
        <v>305</v>
      </c>
      <c r="C8" s="77" t="s">
        <v>306</v>
      </c>
      <c r="D8" s="18">
        <f t="shared" si="0"/>
        <v>0</v>
      </c>
      <c r="E8" s="18">
        <f t="shared" si="1"/>
        <v>367425</v>
      </c>
      <c r="F8" s="18">
        <f t="shared" si="2"/>
        <v>367425</v>
      </c>
      <c r="G8" s="18">
        <f t="shared" si="3"/>
        <v>0</v>
      </c>
      <c r="H8" s="18">
        <f t="shared" si="4"/>
        <v>106585</v>
      </c>
      <c r="I8" s="18">
        <f t="shared" si="5"/>
        <v>106585</v>
      </c>
      <c r="J8" s="86" t="s">
        <v>173</v>
      </c>
      <c r="K8" s="80" t="s">
        <v>174</v>
      </c>
      <c r="L8" s="18">
        <v>0</v>
      </c>
      <c r="M8" s="18">
        <v>367425</v>
      </c>
      <c r="N8" s="18">
        <f t="shared" si="6"/>
        <v>367425</v>
      </c>
      <c r="O8" s="18">
        <v>0</v>
      </c>
      <c r="P8" s="18">
        <v>106585</v>
      </c>
      <c r="Q8" s="18">
        <f t="shared" si="7"/>
        <v>106585</v>
      </c>
      <c r="R8" s="86" t="s">
        <v>3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3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3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3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3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302</v>
      </c>
      <c r="B9" s="76" t="s">
        <v>307</v>
      </c>
      <c r="C9" s="77" t="s">
        <v>308</v>
      </c>
      <c r="D9" s="18">
        <f t="shared" si="0"/>
        <v>0</v>
      </c>
      <c r="E9" s="18">
        <f t="shared" si="1"/>
        <v>231876</v>
      </c>
      <c r="F9" s="18">
        <f t="shared" si="2"/>
        <v>231876</v>
      </c>
      <c r="G9" s="18">
        <f t="shared" si="3"/>
        <v>0</v>
      </c>
      <c r="H9" s="18">
        <f t="shared" si="4"/>
        <v>185519</v>
      </c>
      <c r="I9" s="18">
        <f t="shared" si="5"/>
        <v>185519</v>
      </c>
      <c r="J9" s="86" t="s">
        <v>167</v>
      </c>
      <c r="K9" s="80" t="s">
        <v>168</v>
      </c>
      <c r="L9" s="18"/>
      <c r="M9" s="18">
        <v>231876</v>
      </c>
      <c r="N9" s="18">
        <f t="shared" si="6"/>
        <v>231876</v>
      </c>
      <c r="O9" s="18"/>
      <c r="P9" s="18">
        <v>185519</v>
      </c>
      <c r="Q9" s="18">
        <f t="shared" si="7"/>
        <v>185519</v>
      </c>
      <c r="R9" s="86" t="s">
        <v>3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3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3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3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3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302</v>
      </c>
      <c r="B10" s="76" t="s">
        <v>309</v>
      </c>
      <c r="C10" s="77" t="s">
        <v>310</v>
      </c>
      <c r="D10" s="18">
        <f t="shared" si="0"/>
        <v>0</v>
      </c>
      <c r="E10" s="18">
        <f t="shared" si="1"/>
        <v>0</v>
      </c>
      <c r="F10" s="18">
        <f t="shared" si="2"/>
        <v>0</v>
      </c>
      <c r="G10" s="18">
        <f t="shared" si="3"/>
        <v>0</v>
      </c>
      <c r="H10" s="18">
        <f t="shared" si="4"/>
        <v>39244</v>
      </c>
      <c r="I10" s="18">
        <f t="shared" si="5"/>
        <v>39244</v>
      </c>
      <c r="J10" s="86" t="s">
        <v>143</v>
      </c>
      <c r="K10" s="80" t="s">
        <v>144</v>
      </c>
      <c r="L10" s="18">
        <v>0</v>
      </c>
      <c r="M10" s="18">
        <v>0</v>
      </c>
      <c r="N10" s="18">
        <f t="shared" si="6"/>
        <v>0</v>
      </c>
      <c r="O10" s="18">
        <v>0</v>
      </c>
      <c r="P10" s="18">
        <v>39244</v>
      </c>
      <c r="Q10" s="18">
        <f t="shared" si="7"/>
        <v>39244</v>
      </c>
      <c r="R10" s="86" t="s">
        <v>3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3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3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3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3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302</v>
      </c>
      <c r="B11" s="76" t="s">
        <v>311</v>
      </c>
      <c r="C11" s="77" t="s">
        <v>312</v>
      </c>
      <c r="D11" s="18">
        <f t="shared" si="0"/>
        <v>65590</v>
      </c>
      <c r="E11" s="18">
        <f t="shared" si="1"/>
        <v>121935</v>
      </c>
      <c r="F11" s="18">
        <f t="shared" si="2"/>
        <v>187525</v>
      </c>
      <c r="G11" s="18">
        <f t="shared" si="3"/>
        <v>0</v>
      </c>
      <c r="H11" s="18">
        <f t="shared" si="4"/>
        <v>80652</v>
      </c>
      <c r="I11" s="18">
        <f t="shared" si="5"/>
        <v>80652</v>
      </c>
      <c r="J11" s="86" t="s">
        <v>163</v>
      </c>
      <c r="K11" s="80" t="s">
        <v>164</v>
      </c>
      <c r="L11" s="18">
        <v>65590</v>
      </c>
      <c r="M11" s="18">
        <v>121935</v>
      </c>
      <c r="N11" s="18">
        <f t="shared" si="6"/>
        <v>187525</v>
      </c>
      <c r="O11" s="18">
        <v>0</v>
      </c>
      <c r="P11" s="18">
        <v>80652</v>
      </c>
      <c r="Q11" s="18">
        <f t="shared" si="7"/>
        <v>80652</v>
      </c>
      <c r="R11" s="86" t="s">
        <v>3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3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3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3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3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302</v>
      </c>
      <c r="B12" s="76" t="s">
        <v>313</v>
      </c>
      <c r="C12" s="77" t="s">
        <v>314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3"/>
        <v>0</v>
      </c>
      <c r="H12" s="18">
        <f t="shared" si="4"/>
        <v>97591</v>
      </c>
      <c r="I12" s="18">
        <f t="shared" si="5"/>
        <v>97591</v>
      </c>
      <c r="J12" s="86" t="s">
        <v>145</v>
      </c>
      <c r="K12" s="80" t="s">
        <v>146</v>
      </c>
      <c r="L12" s="18">
        <v>0</v>
      </c>
      <c r="M12" s="18">
        <v>0</v>
      </c>
      <c r="N12" s="18">
        <f t="shared" si="6"/>
        <v>0</v>
      </c>
      <c r="O12" s="18"/>
      <c r="P12" s="18">
        <v>97591</v>
      </c>
      <c r="Q12" s="18">
        <f t="shared" si="7"/>
        <v>97591</v>
      </c>
      <c r="R12" s="86" t="s">
        <v>3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3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3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3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3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302</v>
      </c>
      <c r="B13" s="76" t="s">
        <v>315</v>
      </c>
      <c r="C13" s="77" t="s">
        <v>316</v>
      </c>
      <c r="D13" s="18">
        <f t="shared" si="0"/>
        <v>0</v>
      </c>
      <c r="E13" s="18">
        <f t="shared" si="1"/>
        <v>0</v>
      </c>
      <c r="F13" s="18">
        <f t="shared" si="2"/>
        <v>0</v>
      </c>
      <c r="G13" s="18">
        <f t="shared" si="3"/>
        <v>0</v>
      </c>
      <c r="H13" s="18">
        <f t="shared" si="4"/>
        <v>133954</v>
      </c>
      <c r="I13" s="18">
        <f t="shared" si="5"/>
        <v>133954</v>
      </c>
      <c r="J13" s="86" t="s">
        <v>165</v>
      </c>
      <c r="K13" s="80" t="s">
        <v>166</v>
      </c>
      <c r="L13" s="18"/>
      <c r="M13" s="18"/>
      <c r="N13" s="18">
        <f t="shared" si="6"/>
        <v>0</v>
      </c>
      <c r="O13" s="18"/>
      <c r="P13" s="18">
        <v>133954</v>
      </c>
      <c r="Q13" s="18">
        <f t="shared" si="7"/>
        <v>133954</v>
      </c>
      <c r="R13" s="86" t="s">
        <v>3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3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3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3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3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302</v>
      </c>
      <c r="B14" s="76" t="s">
        <v>317</v>
      </c>
      <c r="C14" s="77" t="s">
        <v>318</v>
      </c>
      <c r="D14" s="18">
        <f t="shared" si="0"/>
        <v>8058</v>
      </c>
      <c r="E14" s="18">
        <f t="shared" si="1"/>
        <v>106112</v>
      </c>
      <c r="F14" s="18">
        <f t="shared" si="2"/>
        <v>114170</v>
      </c>
      <c r="G14" s="18">
        <f t="shared" si="3"/>
        <v>1840</v>
      </c>
      <c r="H14" s="18">
        <f t="shared" si="4"/>
        <v>151879</v>
      </c>
      <c r="I14" s="18">
        <f t="shared" si="5"/>
        <v>153719</v>
      </c>
      <c r="J14" s="86" t="s">
        <v>133</v>
      </c>
      <c r="K14" s="80" t="s">
        <v>134</v>
      </c>
      <c r="L14" s="18">
        <v>8058</v>
      </c>
      <c r="M14" s="18">
        <v>106112</v>
      </c>
      <c r="N14" s="18">
        <f t="shared" si="6"/>
        <v>114170</v>
      </c>
      <c r="O14" s="18">
        <v>1840</v>
      </c>
      <c r="P14" s="18">
        <v>151879</v>
      </c>
      <c r="Q14" s="18">
        <f t="shared" si="7"/>
        <v>153719</v>
      </c>
      <c r="R14" s="86" t="s">
        <v>3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3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3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3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3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302</v>
      </c>
      <c r="B15" s="76" t="s">
        <v>319</v>
      </c>
      <c r="C15" s="77" t="s">
        <v>320</v>
      </c>
      <c r="D15" s="18">
        <f t="shared" si="0"/>
        <v>0</v>
      </c>
      <c r="E15" s="18">
        <f t="shared" si="1"/>
        <v>239368</v>
      </c>
      <c r="F15" s="18">
        <f t="shared" si="2"/>
        <v>239368</v>
      </c>
      <c r="G15" s="18">
        <f t="shared" si="3"/>
        <v>0</v>
      </c>
      <c r="H15" s="18">
        <f t="shared" si="4"/>
        <v>140102</v>
      </c>
      <c r="I15" s="18">
        <f t="shared" si="5"/>
        <v>140102</v>
      </c>
      <c r="J15" s="86" t="s">
        <v>147</v>
      </c>
      <c r="K15" s="80" t="s">
        <v>148</v>
      </c>
      <c r="L15" s="18">
        <v>0</v>
      </c>
      <c r="M15" s="18">
        <v>239368</v>
      </c>
      <c r="N15" s="18">
        <f t="shared" si="6"/>
        <v>239368</v>
      </c>
      <c r="O15" s="18">
        <v>0</v>
      </c>
      <c r="P15" s="18">
        <v>140102</v>
      </c>
      <c r="Q15" s="18">
        <f t="shared" si="7"/>
        <v>140102</v>
      </c>
      <c r="R15" s="86" t="s">
        <v>3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3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3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3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3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302</v>
      </c>
      <c r="B16" s="76" t="s">
        <v>321</v>
      </c>
      <c r="C16" s="77" t="s">
        <v>322</v>
      </c>
      <c r="D16" s="18">
        <f t="shared" si="0"/>
        <v>0</v>
      </c>
      <c r="E16" s="18">
        <f t="shared" si="1"/>
        <v>146562</v>
      </c>
      <c r="F16" s="18">
        <f t="shared" si="2"/>
        <v>146562</v>
      </c>
      <c r="G16" s="18">
        <f t="shared" si="3"/>
        <v>8998</v>
      </c>
      <c r="H16" s="18">
        <f t="shared" si="4"/>
        <v>65513</v>
      </c>
      <c r="I16" s="18">
        <f t="shared" si="5"/>
        <v>74511</v>
      </c>
      <c r="J16" s="86" t="s">
        <v>149</v>
      </c>
      <c r="K16" s="80" t="s">
        <v>150</v>
      </c>
      <c r="L16" s="18">
        <v>0</v>
      </c>
      <c r="M16" s="18">
        <v>146562</v>
      </c>
      <c r="N16" s="18">
        <f t="shared" si="6"/>
        <v>146562</v>
      </c>
      <c r="O16" s="18">
        <v>8998</v>
      </c>
      <c r="P16" s="18">
        <v>65513</v>
      </c>
      <c r="Q16" s="18">
        <f t="shared" si="7"/>
        <v>74511</v>
      </c>
      <c r="R16" s="86" t="s">
        <v>3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3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3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3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3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302</v>
      </c>
      <c r="B17" s="76" t="s">
        <v>323</v>
      </c>
      <c r="C17" s="77" t="s">
        <v>324</v>
      </c>
      <c r="D17" s="18">
        <f t="shared" si="0"/>
        <v>11877</v>
      </c>
      <c r="E17" s="18">
        <f t="shared" si="1"/>
        <v>179246</v>
      </c>
      <c r="F17" s="18">
        <f t="shared" si="2"/>
        <v>191123</v>
      </c>
      <c r="G17" s="18">
        <f t="shared" si="3"/>
        <v>0</v>
      </c>
      <c r="H17" s="18">
        <f t="shared" si="4"/>
        <v>90850</v>
      </c>
      <c r="I17" s="18">
        <f t="shared" si="5"/>
        <v>90850</v>
      </c>
      <c r="J17" s="86" t="s">
        <v>171</v>
      </c>
      <c r="K17" s="80" t="s">
        <v>172</v>
      </c>
      <c r="L17" s="18">
        <v>11877</v>
      </c>
      <c r="M17" s="18">
        <v>179246</v>
      </c>
      <c r="N17" s="18">
        <f t="shared" si="6"/>
        <v>191123</v>
      </c>
      <c r="O17" s="18">
        <v>0</v>
      </c>
      <c r="P17" s="18">
        <v>90850</v>
      </c>
      <c r="Q17" s="18">
        <f t="shared" si="7"/>
        <v>90850</v>
      </c>
      <c r="R17" s="86" t="s">
        <v>3</v>
      </c>
      <c r="S17" s="80"/>
      <c r="T17" s="18"/>
      <c r="U17" s="18"/>
      <c r="V17" s="18">
        <f t="shared" si="8"/>
        <v>0</v>
      </c>
      <c r="W17" s="18"/>
      <c r="X17" s="18"/>
      <c r="Y17" s="18">
        <f t="shared" si="9"/>
        <v>0</v>
      </c>
      <c r="Z17" s="86" t="s">
        <v>3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3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3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3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302</v>
      </c>
      <c r="B18" s="76" t="s">
        <v>325</v>
      </c>
      <c r="C18" s="77" t="s">
        <v>326</v>
      </c>
      <c r="D18" s="18">
        <f t="shared" si="0"/>
        <v>0</v>
      </c>
      <c r="E18" s="18">
        <f t="shared" si="1"/>
        <v>0</v>
      </c>
      <c r="F18" s="18">
        <f t="shared" si="2"/>
        <v>0</v>
      </c>
      <c r="G18" s="18">
        <f t="shared" si="3"/>
        <v>0</v>
      </c>
      <c r="H18" s="18">
        <f t="shared" si="4"/>
        <v>0</v>
      </c>
      <c r="I18" s="18">
        <f t="shared" si="5"/>
        <v>0</v>
      </c>
      <c r="J18" s="86" t="s">
        <v>3</v>
      </c>
      <c r="K18" s="80"/>
      <c r="L18" s="18"/>
      <c r="M18" s="18"/>
      <c r="N18" s="18">
        <f t="shared" si="6"/>
        <v>0</v>
      </c>
      <c r="O18" s="18"/>
      <c r="P18" s="18"/>
      <c r="Q18" s="18">
        <f t="shared" si="7"/>
        <v>0</v>
      </c>
      <c r="R18" s="86" t="s">
        <v>3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3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3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3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3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302</v>
      </c>
      <c r="B19" s="76" t="s">
        <v>327</v>
      </c>
      <c r="C19" s="77" t="s">
        <v>328</v>
      </c>
      <c r="D19" s="18">
        <f t="shared" si="0"/>
        <v>72205</v>
      </c>
      <c r="E19" s="18">
        <f t="shared" si="1"/>
        <v>30331</v>
      </c>
      <c r="F19" s="18">
        <f t="shared" si="2"/>
        <v>102536</v>
      </c>
      <c r="G19" s="18">
        <f t="shared" si="3"/>
        <v>0</v>
      </c>
      <c r="H19" s="18">
        <f t="shared" si="4"/>
        <v>50900</v>
      </c>
      <c r="I19" s="18">
        <f t="shared" si="5"/>
        <v>50900</v>
      </c>
      <c r="J19" s="86" t="s">
        <v>169</v>
      </c>
      <c r="K19" s="80" t="s">
        <v>170</v>
      </c>
      <c r="L19" s="18">
        <v>72205</v>
      </c>
      <c r="M19" s="18">
        <v>30331</v>
      </c>
      <c r="N19" s="18">
        <f t="shared" si="6"/>
        <v>102536</v>
      </c>
      <c r="O19" s="18">
        <v>0</v>
      </c>
      <c r="P19" s="18">
        <v>50900</v>
      </c>
      <c r="Q19" s="18">
        <f t="shared" si="7"/>
        <v>50900</v>
      </c>
      <c r="R19" s="86" t="s">
        <v>3</v>
      </c>
      <c r="S19" s="80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6" t="s">
        <v>3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3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3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3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302</v>
      </c>
      <c r="B20" s="76" t="s">
        <v>329</v>
      </c>
      <c r="C20" s="77" t="s">
        <v>330</v>
      </c>
      <c r="D20" s="18">
        <f t="shared" si="0"/>
        <v>0</v>
      </c>
      <c r="E20" s="18">
        <f t="shared" si="1"/>
        <v>193855</v>
      </c>
      <c r="F20" s="18">
        <f t="shared" si="2"/>
        <v>193855</v>
      </c>
      <c r="G20" s="18">
        <f t="shared" si="3"/>
        <v>0</v>
      </c>
      <c r="H20" s="18">
        <f t="shared" si="4"/>
        <v>67841</v>
      </c>
      <c r="I20" s="18">
        <f t="shared" si="5"/>
        <v>67841</v>
      </c>
      <c r="J20" s="86" t="s">
        <v>145</v>
      </c>
      <c r="K20" s="80" t="s">
        <v>146</v>
      </c>
      <c r="L20" s="18">
        <v>0</v>
      </c>
      <c r="M20" s="18">
        <v>0</v>
      </c>
      <c r="N20" s="18">
        <f t="shared" si="6"/>
        <v>0</v>
      </c>
      <c r="O20" s="18">
        <v>0</v>
      </c>
      <c r="P20" s="18">
        <v>67841</v>
      </c>
      <c r="Q20" s="18">
        <f t="shared" si="7"/>
        <v>67841</v>
      </c>
      <c r="R20" s="86" t="s">
        <v>185</v>
      </c>
      <c r="S20" s="80" t="s">
        <v>186</v>
      </c>
      <c r="T20" s="18">
        <v>0</v>
      </c>
      <c r="U20" s="18">
        <v>193855</v>
      </c>
      <c r="V20" s="18">
        <f t="shared" si="8"/>
        <v>193855</v>
      </c>
      <c r="W20" s="18">
        <v>0</v>
      </c>
      <c r="X20" s="18">
        <v>0</v>
      </c>
      <c r="Y20" s="18">
        <f t="shared" si="9"/>
        <v>0</v>
      </c>
      <c r="Z20" s="86" t="s">
        <v>3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3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3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3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302</v>
      </c>
      <c r="B21" s="76" t="s">
        <v>331</v>
      </c>
      <c r="C21" s="77" t="s">
        <v>332</v>
      </c>
      <c r="D21" s="18">
        <f t="shared" si="0"/>
        <v>0</v>
      </c>
      <c r="E21" s="18">
        <f t="shared" si="1"/>
        <v>416754</v>
      </c>
      <c r="F21" s="18">
        <f t="shared" si="2"/>
        <v>416754</v>
      </c>
      <c r="G21" s="18">
        <f t="shared" si="3"/>
        <v>0</v>
      </c>
      <c r="H21" s="18">
        <f t="shared" si="4"/>
        <v>0</v>
      </c>
      <c r="I21" s="18">
        <f t="shared" si="5"/>
        <v>0</v>
      </c>
      <c r="J21" s="86" t="s">
        <v>179</v>
      </c>
      <c r="K21" s="80" t="s">
        <v>180</v>
      </c>
      <c r="L21" s="18">
        <v>0</v>
      </c>
      <c r="M21" s="18">
        <v>416754</v>
      </c>
      <c r="N21" s="18">
        <f t="shared" si="6"/>
        <v>416754</v>
      </c>
      <c r="O21" s="18">
        <v>0</v>
      </c>
      <c r="P21" s="18">
        <v>0</v>
      </c>
      <c r="Q21" s="18">
        <f t="shared" si="7"/>
        <v>0</v>
      </c>
      <c r="R21" s="86" t="s">
        <v>3</v>
      </c>
      <c r="S21" s="80"/>
      <c r="T21" s="18"/>
      <c r="U21" s="18"/>
      <c r="V21" s="18">
        <f t="shared" si="8"/>
        <v>0</v>
      </c>
      <c r="W21" s="18"/>
      <c r="X21" s="18"/>
      <c r="Y21" s="18">
        <f t="shared" si="9"/>
        <v>0</v>
      </c>
      <c r="Z21" s="86" t="s">
        <v>3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3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3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3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302</v>
      </c>
      <c r="B22" s="76" t="s">
        <v>333</v>
      </c>
      <c r="C22" s="77" t="s">
        <v>334</v>
      </c>
      <c r="D22" s="18">
        <f t="shared" si="0"/>
        <v>8577</v>
      </c>
      <c r="E22" s="18">
        <f t="shared" si="1"/>
        <v>129385</v>
      </c>
      <c r="F22" s="18">
        <f t="shared" si="2"/>
        <v>137962</v>
      </c>
      <c r="G22" s="18">
        <f t="shared" si="3"/>
        <v>1678</v>
      </c>
      <c r="H22" s="18">
        <f t="shared" si="4"/>
        <v>72051</v>
      </c>
      <c r="I22" s="18">
        <f t="shared" si="5"/>
        <v>73729</v>
      </c>
      <c r="J22" s="86" t="s">
        <v>129</v>
      </c>
      <c r="K22" s="80" t="s">
        <v>130</v>
      </c>
      <c r="L22" s="18">
        <v>8577</v>
      </c>
      <c r="M22" s="18">
        <v>129385</v>
      </c>
      <c r="N22" s="18">
        <f t="shared" si="6"/>
        <v>137962</v>
      </c>
      <c r="O22" s="18"/>
      <c r="P22" s="18"/>
      <c r="Q22" s="18">
        <f t="shared" si="7"/>
        <v>0</v>
      </c>
      <c r="R22" s="86" t="s">
        <v>135</v>
      </c>
      <c r="S22" s="80" t="s">
        <v>136</v>
      </c>
      <c r="T22" s="18"/>
      <c r="U22" s="18"/>
      <c r="V22" s="18">
        <f t="shared" si="8"/>
        <v>0</v>
      </c>
      <c r="W22" s="18">
        <v>1678</v>
      </c>
      <c r="X22" s="18">
        <v>72051</v>
      </c>
      <c r="Y22" s="18">
        <f t="shared" si="9"/>
        <v>73729</v>
      </c>
      <c r="Z22" s="86" t="s">
        <v>3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3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3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3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302</v>
      </c>
      <c r="B23" s="76" t="s">
        <v>335</v>
      </c>
      <c r="C23" s="77" t="s">
        <v>336</v>
      </c>
      <c r="D23" s="18">
        <f t="shared" si="0"/>
        <v>58047</v>
      </c>
      <c r="E23" s="18">
        <f t="shared" si="1"/>
        <v>263964</v>
      </c>
      <c r="F23" s="18">
        <f t="shared" si="2"/>
        <v>322011</v>
      </c>
      <c r="G23" s="18">
        <f t="shared" si="3"/>
        <v>0</v>
      </c>
      <c r="H23" s="18">
        <f t="shared" si="4"/>
        <v>107446</v>
      </c>
      <c r="I23" s="18">
        <f t="shared" si="5"/>
        <v>107446</v>
      </c>
      <c r="J23" s="86" t="s">
        <v>137</v>
      </c>
      <c r="K23" s="80" t="s">
        <v>138</v>
      </c>
      <c r="L23" s="18">
        <v>0</v>
      </c>
      <c r="M23" s="18">
        <v>0</v>
      </c>
      <c r="N23" s="18">
        <f t="shared" si="6"/>
        <v>0</v>
      </c>
      <c r="O23" s="18">
        <v>0</v>
      </c>
      <c r="P23" s="18">
        <v>107446</v>
      </c>
      <c r="Q23" s="18">
        <f t="shared" si="7"/>
        <v>107446</v>
      </c>
      <c r="R23" s="86" t="s">
        <v>151</v>
      </c>
      <c r="S23" s="80" t="s">
        <v>152</v>
      </c>
      <c r="T23" s="18">
        <v>58047</v>
      </c>
      <c r="U23" s="18">
        <v>263964</v>
      </c>
      <c r="V23" s="18">
        <f t="shared" si="8"/>
        <v>322011</v>
      </c>
      <c r="W23" s="18">
        <v>0</v>
      </c>
      <c r="X23" s="18">
        <v>0</v>
      </c>
      <c r="Y23" s="18">
        <f t="shared" si="9"/>
        <v>0</v>
      </c>
      <c r="Z23" s="86" t="s">
        <v>3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3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3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3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302</v>
      </c>
      <c r="B24" s="76" t="s">
        <v>337</v>
      </c>
      <c r="C24" s="77" t="s">
        <v>338</v>
      </c>
      <c r="D24" s="18">
        <f t="shared" si="0"/>
        <v>0</v>
      </c>
      <c r="E24" s="18">
        <f t="shared" si="1"/>
        <v>11484</v>
      </c>
      <c r="F24" s="18">
        <f t="shared" si="2"/>
        <v>11484</v>
      </c>
      <c r="G24" s="18">
        <f t="shared" si="3"/>
        <v>0</v>
      </c>
      <c r="H24" s="18">
        <f t="shared" si="4"/>
        <v>26412</v>
      </c>
      <c r="I24" s="18">
        <f t="shared" si="5"/>
        <v>26412</v>
      </c>
      <c r="J24" s="86" t="s">
        <v>137</v>
      </c>
      <c r="K24" s="80" t="s">
        <v>138</v>
      </c>
      <c r="L24" s="18">
        <v>0</v>
      </c>
      <c r="M24" s="18">
        <v>0</v>
      </c>
      <c r="N24" s="18">
        <f t="shared" si="6"/>
        <v>0</v>
      </c>
      <c r="O24" s="18">
        <v>0</v>
      </c>
      <c r="P24" s="18">
        <v>26412</v>
      </c>
      <c r="Q24" s="18">
        <f t="shared" si="7"/>
        <v>26412</v>
      </c>
      <c r="R24" s="86" t="s">
        <v>153</v>
      </c>
      <c r="S24" s="80" t="s">
        <v>154</v>
      </c>
      <c r="T24" s="18">
        <v>0</v>
      </c>
      <c r="U24" s="18">
        <v>11484</v>
      </c>
      <c r="V24" s="18">
        <f t="shared" si="8"/>
        <v>11484</v>
      </c>
      <c r="W24" s="18">
        <v>0</v>
      </c>
      <c r="X24" s="18">
        <v>0</v>
      </c>
      <c r="Y24" s="18">
        <f t="shared" si="9"/>
        <v>0</v>
      </c>
      <c r="Z24" s="86" t="s">
        <v>3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3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3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3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302</v>
      </c>
      <c r="B25" s="76" t="s">
        <v>339</v>
      </c>
      <c r="C25" s="77" t="s">
        <v>340</v>
      </c>
      <c r="D25" s="18">
        <f t="shared" si="0"/>
        <v>13761</v>
      </c>
      <c r="E25" s="18">
        <f t="shared" si="1"/>
        <v>82805</v>
      </c>
      <c r="F25" s="18">
        <f t="shared" si="2"/>
        <v>96566</v>
      </c>
      <c r="G25" s="18">
        <f t="shared" si="3"/>
        <v>0</v>
      </c>
      <c r="H25" s="18">
        <f t="shared" si="4"/>
        <v>20042</v>
      </c>
      <c r="I25" s="18">
        <f t="shared" si="5"/>
        <v>20042</v>
      </c>
      <c r="J25" s="86" t="s">
        <v>153</v>
      </c>
      <c r="K25" s="80" t="s">
        <v>154</v>
      </c>
      <c r="L25" s="18">
        <v>13761</v>
      </c>
      <c r="M25" s="18">
        <v>82805</v>
      </c>
      <c r="N25" s="18">
        <f t="shared" si="6"/>
        <v>96566</v>
      </c>
      <c r="O25" s="18"/>
      <c r="P25" s="18"/>
      <c r="Q25" s="18">
        <f t="shared" si="7"/>
        <v>0</v>
      </c>
      <c r="R25" s="86" t="s">
        <v>137</v>
      </c>
      <c r="S25" s="80" t="s">
        <v>138</v>
      </c>
      <c r="T25" s="18"/>
      <c r="U25" s="18"/>
      <c r="V25" s="18">
        <f t="shared" si="8"/>
        <v>0</v>
      </c>
      <c r="W25" s="18">
        <v>0</v>
      </c>
      <c r="X25" s="18">
        <v>20042</v>
      </c>
      <c r="Y25" s="18">
        <f t="shared" si="9"/>
        <v>20042</v>
      </c>
      <c r="Z25" s="86" t="s">
        <v>3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3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3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3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302</v>
      </c>
      <c r="B26" s="76" t="s">
        <v>341</v>
      </c>
      <c r="C26" s="77" t="s">
        <v>342</v>
      </c>
      <c r="D26" s="18">
        <f t="shared" si="0"/>
        <v>0</v>
      </c>
      <c r="E26" s="18">
        <f t="shared" si="1"/>
        <v>4568</v>
      </c>
      <c r="F26" s="18">
        <f t="shared" si="2"/>
        <v>4568</v>
      </c>
      <c r="G26" s="18">
        <f t="shared" si="3"/>
        <v>0</v>
      </c>
      <c r="H26" s="18">
        <f t="shared" si="4"/>
        <v>17970</v>
      </c>
      <c r="I26" s="18">
        <f t="shared" si="5"/>
        <v>17970</v>
      </c>
      <c r="J26" s="86" t="s">
        <v>153</v>
      </c>
      <c r="K26" s="80" t="s">
        <v>154</v>
      </c>
      <c r="L26" s="18"/>
      <c r="M26" s="18">
        <v>4568</v>
      </c>
      <c r="N26" s="18">
        <f t="shared" si="6"/>
        <v>4568</v>
      </c>
      <c r="O26" s="18"/>
      <c r="P26" s="18">
        <v>17970</v>
      </c>
      <c r="Q26" s="18">
        <f t="shared" si="7"/>
        <v>17970</v>
      </c>
      <c r="R26" s="86" t="s">
        <v>3</v>
      </c>
      <c r="S26" s="80"/>
      <c r="T26" s="18"/>
      <c r="U26" s="18"/>
      <c r="V26" s="18">
        <f t="shared" si="8"/>
        <v>0</v>
      </c>
      <c r="W26" s="18"/>
      <c r="X26" s="18"/>
      <c r="Y26" s="18">
        <f t="shared" si="9"/>
        <v>0</v>
      </c>
      <c r="Z26" s="86" t="s">
        <v>3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3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3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3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302</v>
      </c>
      <c r="B27" s="76" t="s">
        <v>343</v>
      </c>
      <c r="C27" s="77" t="s">
        <v>344</v>
      </c>
      <c r="D27" s="18">
        <f t="shared" si="0"/>
        <v>0</v>
      </c>
      <c r="E27" s="18">
        <f t="shared" si="1"/>
        <v>3841</v>
      </c>
      <c r="F27" s="18">
        <f t="shared" si="2"/>
        <v>3841</v>
      </c>
      <c r="G27" s="18">
        <f t="shared" si="3"/>
        <v>0</v>
      </c>
      <c r="H27" s="18">
        <f t="shared" si="4"/>
        <v>12315</v>
      </c>
      <c r="I27" s="18">
        <f t="shared" si="5"/>
        <v>12315</v>
      </c>
      <c r="J27" s="86" t="s">
        <v>153</v>
      </c>
      <c r="K27" s="80" t="s">
        <v>154</v>
      </c>
      <c r="L27" s="18">
        <v>0</v>
      </c>
      <c r="M27" s="18">
        <v>3841</v>
      </c>
      <c r="N27" s="18">
        <f t="shared" si="6"/>
        <v>3841</v>
      </c>
      <c r="O27" s="18">
        <v>0</v>
      </c>
      <c r="P27" s="18">
        <v>12315</v>
      </c>
      <c r="Q27" s="18">
        <f t="shared" si="7"/>
        <v>12315</v>
      </c>
      <c r="R27" s="86" t="s">
        <v>3</v>
      </c>
      <c r="S27" s="80"/>
      <c r="T27" s="18"/>
      <c r="U27" s="18"/>
      <c r="V27" s="18">
        <f t="shared" si="8"/>
        <v>0</v>
      </c>
      <c r="W27" s="18"/>
      <c r="X27" s="18"/>
      <c r="Y27" s="18">
        <f t="shared" si="9"/>
        <v>0</v>
      </c>
      <c r="Z27" s="86" t="s">
        <v>3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3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3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3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302</v>
      </c>
      <c r="B28" s="76" t="s">
        <v>345</v>
      </c>
      <c r="C28" s="77" t="s">
        <v>91</v>
      </c>
      <c r="D28" s="18">
        <f t="shared" si="0"/>
        <v>0</v>
      </c>
      <c r="E28" s="18">
        <f t="shared" si="1"/>
        <v>2895</v>
      </c>
      <c r="F28" s="18">
        <f t="shared" si="2"/>
        <v>2895</v>
      </c>
      <c r="G28" s="18">
        <f t="shared" si="3"/>
        <v>0</v>
      </c>
      <c r="H28" s="18">
        <f t="shared" si="4"/>
        <v>11341</v>
      </c>
      <c r="I28" s="18">
        <f t="shared" si="5"/>
        <v>11341</v>
      </c>
      <c r="J28" s="86" t="s">
        <v>153</v>
      </c>
      <c r="K28" s="80" t="s">
        <v>154</v>
      </c>
      <c r="L28" s="18">
        <v>0</v>
      </c>
      <c r="M28" s="18">
        <v>2895</v>
      </c>
      <c r="N28" s="18">
        <f t="shared" si="6"/>
        <v>2895</v>
      </c>
      <c r="O28" s="18">
        <v>0</v>
      </c>
      <c r="P28" s="18">
        <v>11341</v>
      </c>
      <c r="Q28" s="18">
        <f t="shared" si="7"/>
        <v>11341</v>
      </c>
      <c r="R28" s="86" t="s">
        <v>3</v>
      </c>
      <c r="S28" s="80"/>
      <c r="T28" s="18"/>
      <c r="U28" s="18"/>
      <c r="V28" s="18">
        <f t="shared" si="8"/>
        <v>0</v>
      </c>
      <c r="W28" s="18"/>
      <c r="X28" s="18"/>
      <c r="Y28" s="18">
        <f t="shared" si="9"/>
        <v>0</v>
      </c>
      <c r="Z28" s="86" t="s">
        <v>3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3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3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3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302</v>
      </c>
      <c r="B29" s="76" t="s">
        <v>346</v>
      </c>
      <c r="C29" s="77" t="s">
        <v>347</v>
      </c>
      <c r="D29" s="18">
        <f t="shared" si="0"/>
        <v>0</v>
      </c>
      <c r="E29" s="18">
        <f t="shared" si="1"/>
        <v>1543</v>
      </c>
      <c r="F29" s="18">
        <f t="shared" si="2"/>
        <v>1543</v>
      </c>
      <c r="G29" s="18">
        <f t="shared" si="3"/>
        <v>0</v>
      </c>
      <c r="H29" s="18">
        <f t="shared" si="4"/>
        <v>5817</v>
      </c>
      <c r="I29" s="18">
        <f t="shared" si="5"/>
        <v>5817</v>
      </c>
      <c r="J29" s="86" t="s">
        <v>153</v>
      </c>
      <c r="K29" s="80" t="s">
        <v>154</v>
      </c>
      <c r="L29" s="18">
        <v>0</v>
      </c>
      <c r="M29" s="18">
        <v>1543</v>
      </c>
      <c r="N29" s="18">
        <f t="shared" si="6"/>
        <v>1543</v>
      </c>
      <c r="O29" s="18">
        <v>0</v>
      </c>
      <c r="P29" s="18">
        <v>5817</v>
      </c>
      <c r="Q29" s="18">
        <f t="shared" si="7"/>
        <v>5817</v>
      </c>
      <c r="R29" s="86" t="s">
        <v>3</v>
      </c>
      <c r="S29" s="80"/>
      <c r="T29" s="18"/>
      <c r="U29" s="18"/>
      <c r="V29" s="18">
        <f t="shared" si="8"/>
        <v>0</v>
      </c>
      <c r="W29" s="18"/>
      <c r="X29" s="18"/>
      <c r="Y29" s="18">
        <f t="shared" si="9"/>
        <v>0</v>
      </c>
      <c r="Z29" s="86" t="s">
        <v>3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3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3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3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302</v>
      </c>
      <c r="B30" s="76" t="s">
        <v>348</v>
      </c>
      <c r="C30" s="77" t="s">
        <v>349</v>
      </c>
      <c r="D30" s="18">
        <f t="shared" si="0"/>
        <v>0</v>
      </c>
      <c r="E30" s="18">
        <f t="shared" si="1"/>
        <v>1156</v>
      </c>
      <c r="F30" s="18">
        <f t="shared" si="2"/>
        <v>1156</v>
      </c>
      <c r="G30" s="18">
        <f t="shared" si="3"/>
        <v>0</v>
      </c>
      <c r="H30" s="18">
        <f t="shared" si="4"/>
        <v>2944</v>
      </c>
      <c r="I30" s="18">
        <f t="shared" si="5"/>
        <v>2944</v>
      </c>
      <c r="J30" s="86" t="s">
        <v>153</v>
      </c>
      <c r="K30" s="80" t="s">
        <v>154</v>
      </c>
      <c r="L30" s="18"/>
      <c r="M30" s="18">
        <v>1156</v>
      </c>
      <c r="N30" s="18">
        <f t="shared" si="6"/>
        <v>1156</v>
      </c>
      <c r="O30" s="18"/>
      <c r="P30" s="18">
        <v>2944</v>
      </c>
      <c r="Q30" s="18">
        <f t="shared" si="7"/>
        <v>2944</v>
      </c>
      <c r="R30" s="86" t="s">
        <v>3</v>
      </c>
      <c r="S30" s="80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6" t="s">
        <v>3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3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3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3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302</v>
      </c>
      <c r="B31" s="76" t="s">
        <v>350</v>
      </c>
      <c r="C31" s="77" t="s">
        <v>351</v>
      </c>
      <c r="D31" s="18">
        <f t="shared" si="0"/>
        <v>7421</v>
      </c>
      <c r="E31" s="18">
        <f t="shared" si="1"/>
        <v>44809</v>
      </c>
      <c r="F31" s="18">
        <f t="shared" si="2"/>
        <v>52230</v>
      </c>
      <c r="G31" s="18">
        <f t="shared" si="3"/>
        <v>0</v>
      </c>
      <c r="H31" s="18">
        <f t="shared" si="4"/>
        <v>12101</v>
      </c>
      <c r="I31" s="18">
        <f t="shared" si="5"/>
        <v>12101</v>
      </c>
      <c r="J31" s="86" t="s">
        <v>153</v>
      </c>
      <c r="K31" s="80" t="s">
        <v>154</v>
      </c>
      <c r="L31" s="18">
        <v>7421</v>
      </c>
      <c r="M31" s="18">
        <v>44809</v>
      </c>
      <c r="N31" s="18">
        <f t="shared" si="6"/>
        <v>52230</v>
      </c>
      <c r="O31" s="18"/>
      <c r="P31" s="18"/>
      <c r="Q31" s="18">
        <f t="shared" si="7"/>
        <v>0</v>
      </c>
      <c r="R31" s="86" t="s">
        <v>137</v>
      </c>
      <c r="S31" s="80" t="s">
        <v>138</v>
      </c>
      <c r="T31" s="18"/>
      <c r="U31" s="18"/>
      <c r="V31" s="18">
        <f t="shared" si="8"/>
        <v>0</v>
      </c>
      <c r="W31" s="18"/>
      <c r="X31" s="18">
        <v>12101</v>
      </c>
      <c r="Y31" s="18">
        <f t="shared" si="9"/>
        <v>12101</v>
      </c>
      <c r="Z31" s="86" t="s">
        <v>3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3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3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3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302</v>
      </c>
      <c r="B32" s="76" t="s">
        <v>352</v>
      </c>
      <c r="C32" s="77" t="s">
        <v>353</v>
      </c>
      <c r="D32" s="18">
        <f t="shared" si="0"/>
        <v>36677</v>
      </c>
      <c r="E32" s="18">
        <f t="shared" si="1"/>
        <v>166787</v>
      </c>
      <c r="F32" s="18">
        <f t="shared" si="2"/>
        <v>203464</v>
      </c>
      <c r="G32" s="18">
        <f t="shared" si="3"/>
        <v>990</v>
      </c>
      <c r="H32" s="18">
        <f t="shared" si="4"/>
        <v>81676</v>
      </c>
      <c r="I32" s="18">
        <f t="shared" si="5"/>
        <v>82666</v>
      </c>
      <c r="J32" s="86" t="s">
        <v>133</v>
      </c>
      <c r="K32" s="80" t="s">
        <v>134</v>
      </c>
      <c r="L32" s="18"/>
      <c r="M32" s="18"/>
      <c r="N32" s="18">
        <f t="shared" si="6"/>
        <v>0</v>
      </c>
      <c r="O32" s="18">
        <v>990</v>
      </c>
      <c r="P32" s="18">
        <v>81676</v>
      </c>
      <c r="Q32" s="18">
        <f t="shared" si="7"/>
        <v>82666</v>
      </c>
      <c r="R32" s="86" t="s">
        <v>151</v>
      </c>
      <c r="S32" s="80" t="s">
        <v>152</v>
      </c>
      <c r="T32" s="18">
        <v>36677</v>
      </c>
      <c r="U32" s="18">
        <v>166787</v>
      </c>
      <c r="V32" s="18">
        <f t="shared" si="8"/>
        <v>203464</v>
      </c>
      <c r="W32" s="18"/>
      <c r="X32" s="18"/>
      <c r="Y32" s="18">
        <f t="shared" si="9"/>
        <v>0</v>
      </c>
      <c r="Z32" s="86" t="s">
        <v>3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3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3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3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302</v>
      </c>
      <c r="B33" s="76" t="s">
        <v>354</v>
      </c>
      <c r="C33" s="77" t="s">
        <v>355</v>
      </c>
      <c r="D33" s="18">
        <f t="shared" si="0"/>
        <v>0</v>
      </c>
      <c r="E33" s="18">
        <f t="shared" si="1"/>
        <v>100635</v>
      </c>
      <c r="F33" s="18">
        <f t="shared" si="2"/>
        <v>100635</v>
      </c>
      <c r="G33" s="18">
        <f t="shared" si="3"/>
        <v>0</v>
      </c>
      <c r="H33" s="18">
        <f t="shared" si="4"/>
        <v>33226</v>
      </c>
      <c r="I33" s="18">
        <f t="shared" si="5"/>
        <v>33226</v>
      </c>
      <c r="J33" s="86" t="s">
        <v>125</v>
      </c>
      <c r="K33" s="80" t="s">
        <v>126</v>
      </c>
      <c r="L33" s="18">
        <v>0</v>
      </c>
      <c r="M33" s="18">
        <v>100635</v>
      </c>
      <c r="N33" s="18">
        <f t="shared" si="6"/>
        <v>100635</v>
      </c>
      <c r="O33" s="18">
        <v>0</v>
      </c>
      <c r="P33" s="18">
        <v>33226</v>
      </c>
      <c r="Q33" s="18">
        <f t="shared" si="7"/>
        <v>33226</v>
      </c>
      <c r="R33" s="86" t="s">
        <v>3</v>
      </c>
      <c r="S33" s="80"/>
      <c r="T33" s="18"/>
      <c r="U33" s="18"/>
      <c r="V33" s="18">
        <f t="shared" si="8"/>
        <v>0</v>
      </c>
      <c r="W33" s="18"/>
      <c r="X33" s="18"/>
      <c r="Y33" s="18">
        <f t="shared" si="9"/>
        <v>0</v>
      </c>
      <c r="Z33" s="86" t="s">
        <v>3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3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3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3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302</v>
      </c>
      <c r="B34" s="76" t="s">
        <v>356</v>
      </c>
      <c r="C34" s="77" t="s">
        <v>357</v>
      </c>
      <c r="D34" s="18">
        <f t="shared" si="0"/>
        <v>2064</v>
      </c>
      <c r="E34" s="18">
        <f t="shared" si="1"/>
        <v>26134</v>
      </c>
      <c r="F34" s="18">
        <f t="shared" si="2"/>
        <v>28198</v>
      </c>
      <c r="G34" s="18">
        <f t="shared" si="3"/>
        <v>474</v>
      </c>
      <c r="H34" s="18">
        <f t="shared" si="4"/>
        <v>39106</v>
      </c>
      <c r="I34" s="18">
        <f t="shared" si="5"/>
        <v>39580</v>
      </c>
      <c r="J34" s="86" t="s">
        <v>133</v>
      </c>
      <c r="K34" s="80" t="s">
        <v>134</v>
      </c>
      <c r="L34" s="18">
        <v>2064</v>
      </c>
      <c r="M34" s="18">
        <v>26134</v>
      </c>
      <c r="N34" s="18">
        <f t="shared" si="6"/>
        <v>28198</v>
      </c>
      <c r="O34" s="18">
        <v>474</v>
      </c>
      <c r="P34" s="18">
        <v>39106</v>
      </c>
      <c r="Q34" s="18">
        <f t="shared" si="7"/>
        <v>39580</v>
      </c>
      <c r="R34" s="86" t="s">
        <v>3</v>
      </c>
      <c r="S34" s="80"/>
      <c r="T34" s="18"/>
      <c r="U34" s="18"/>
      <c r="V34" s="18">
        <f t="shared" si="8"/>
        <v>0</v>
      </c>
      <c r="W34" s="18"/>
      <c r="X34" s="18"/>
      <c r="Y34" s="18">
        <f t="shared" si="9"/>
        <v>0</v>
      </c>
      <c r="Z34" s="86" t="s">
        <v>3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3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3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3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302</v>
      </c>
      <c r="B35" s="76" t="s">
        <v>358</v>
      </c>
      <c r="C35" s="77" t="s">
        <v>359</v>
      </c>
      <c r="D35" s="18">
        <f t="shared" si="0"/>
        <v>0</v>
      </c>
      <c r="E35" s="18">
        <f t="shared" si="1"/>
        <v>59450</v>
      </c>
      <c r="F35" s="18">
        <f t="shared" si="2"/>
        <v>59450</v>
      </c>
      <c r="G35" s="18">
        <f t="shared" si="3"/>
        <v>0</v>
      </c>
      <c r="H35" s="18">
        <f t="shared" si="4"/>
        <v>18263</v>
      </c>
      <c r="I35" s="18">
        <f t="shared" si="5"/>
        <v>18263</v>
      </c>
      <c r="J35" s="86" t="s">
        <v>125</v>
      </c>
      <c r="K35" s="80" t="s">
        <v>126</v>
      </c>
      <c r="L35" s="18"/>
      <c r="M35" s="18">
        <v>59450</v>
      </c>
      <c r="N35" s="18">
        <f t="shared" si="6"/>
        <v>59450</v>
      </c>
      <c r="O35" s="18"/>
      <c r="P35" s="18">
        <v>18263</v>
      </c>
      <c r="Q35" s="18">
        <f t="shared" si="7"/>
        <v>18263</v>
      </c>
      <c r="R35" s="86" t="s">
        <v>3</v>
      </c>
      <c r="S35" s="80"/>
      <c r="T35" s="18"/>
      <c r="U35" s="18"/>
      <c r="V35" s="18">
        <f t="shared" si="8"/>
        <v>0</v>
      </c>
      <c r="W35" s="18"/>
      <c r="X35" s="18"/>
      <c r="Y35" s="18">
        <f t="shared" si="9"/>
        <v>0</v>
      </c>
      <c r="Z35" s="86" t="s">
        <v>3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3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3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3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302</v>
      </c>
      <c r="B36" s="76" t="s">
        <v>360</v>
      </c>
      <c r="C36" s="77" t="s">
        <v>361</v>
      </c>
      <c r="D36" s="18">
        <f t="shared" si="0"/>
        <v>0</v>
      </c>
      <c r="E36" s="18">
        <f t="shared" si="1"/>
        <v>46037</v>
      </c>
      <c r="F36" s="18">
        <f t="shared" si="2"/>
        <v>46037</v>
      </c>
      <c r="G36" s="18">
        <f t="shared" si="3"/>
        <v>224</v>
      </c>
      <c r="H36" s="18">
        <f t="shared" si="4"/>
        <v>18519</v>
      </c>
      <c r="I36" s="18">
        <f t="shared" si="5"/>
        <v>18743</v>
      </c>
      <c r="J36" s="86" t="s">
        <v>125</v>
      </c>
      <c r="K36" s="80" t="s">
        <v>126</v>
      </c>
      <c r="L36" s="18"/>
      <c r="M36" s="18">
        <v>46037</v>
      </c>
      <c r="N36" s="18">
        <f t="shared" si="6"/>
        <v>46037</v>
      </c>
      <c r="O36" s="18"/>
      <c r="P36" s="18"/>
      <c r="Q36" s="18">
        <f t="shared" si="7"/>
        <v>0</v>
      </c>
      <c r="R36" s="86" t="s">
        <v>133</v>
      </c>
      <c r="S36" s="80" t="s">
        <v>134</v>
      </c>
      <c r="T36" s="18"/>
      <c r="U36" s="18"/>
      <c r="V36" s="18">
        <f t="shared" si="8"/>
        <v>0</v>
      </c>
      <c r="W36" s="18">
        <v>224</v>
      </c>
      <c r="X36" s="18">
        <v>18519</v>
      </c>
      <c r="Y36" s="18">
        <f t="shared" si="9"/>
        <v>18743</v>
      </c>
      <c r="Z36" s="86" t="s">
        <v>3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3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3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3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302</v>
      </c>
      <c r="B37" s="76" t="s">
        <v>362</v>
      </c>
      <c r="C37" s="77" t="s">
        <v>363</v>
      </c>
      <c r="D37" s="18">
        <f t="shared" si="0"/>
        <v>0</v>
      </c>
      <c r="E37" s="18">
        <f t="shared" si="1"/>
        <v>38034</v>
      </c>
      <c r="F37" s="18">
        <f t="shared" si="2"/>
        <v>38034</v>
      </c>
      <c r="G37" s="18">
        <f t="shared" si="3"/>
        <v>0</v>
      </c>
      <c r="H37" s="18">
        <f t="shared" si="4"/>
        <v>16077</v>
      </c>
      <c r="I37" s="18">
        <f t="shared" si="5"/>
        <v>16077</v>
      </c>
      <c r="J37" s="86" t="s">
        <v>125</v>
      </c>
      <c r="K37" s="80" t="s">
        <v>126</v>
      </c>
      <c r="L37" s="18">
        <v>0</v>
      </c>
      <c r="M37" s="18">
        <v>38034</v>
      </c>
      <c r="N37" s="18">
        <f t="shared" si="6"/>
        <v>38034</v>
      </c>
      <c r="O37" s="18">
        <v>0</v>
      </c>
      <c r="P37" s="18">
        <v>16077</v>
      </c>
      <c r="Q37" s="18">
        <f t="shared" si="7"/>
        <v>16077</v>
      </c>
      <c r="R37" s="86" t="s">
        <v>3</v>
      </c>
      <c r="S37" s="80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86" t="s">
        <v>3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3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3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3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302</v>
      </c>
      <c r="B38" s="76" t="s">
        <v>364</v>
      </c>
      <c r="C38" s="77" t="s">
        <v>365</v>
      </c>
      <c r="D38" s="18">
        <f t="shared" si="0"/>
        <v>30121</v>
      </c>
      <c r="E38" s="18">
        <f t="shared" si="1"/>
        <v>34756</v>
      </c>
      <c r="F38" s="18">
        <f t="shared" si="2"/>
        <v>64877</v>
      </c>
      <c r="G38" s="18">
        <f t="shared" si="3"/>
        <v>0</v>
      </c>
      <c r="H38" s="18">
        <f t="shared" si="4"/>
        <v>41101</v>
      </c>
      <c r="I38" s="18">
        <f t="shared" si="5"/>
        <v>41101</v>
      </c>
      <c r="J38" s="86" t="s">
        <v>167</v>
      </c>
      <c r="K38" s="80" t="s">
        <v>168</v>
      </c>
      <c r="L38" s="18">
        <v>30121</v>
      </c>
      <c r="M38" s="18">
        <v>34756</v>
      </c>
      <c r="N38" s="18">
        <f t="shared" si="6"/>
        <v>64877</v>
      </c>
      <c r="O38" s="18"/>
      <c r="P38" s="18">
        <v>41101</v>
      </c>
      <c r="Q38" s="18">
        <f t="shared" si="7"/>
        <v>41101</v>
      </c>
      <c r="R38" s="86" t="s">
        <v>3</v>
      </c>
      <c r="S38" s="80"/>
      <c r="T38" s="18"/>
      <c r="U38" s="18"/>
      <c r="V38" s="18">
        <f t="shared" si="8"/>
        <v>0</v>
      </c>
      <c r="W38" s="18"/>
      <c r="X38" s="18"/>
      <c r="Y38" s="18">
        <f t="shared" si="9"/>
        <v>0</v>
      </c>
      <c r="Z38" s="86" t="s">
        <v>3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3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3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3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302</v>
      </c>
      <c r="B39" s="76" t="s">
        <v>366</v>
      </c>
      <c r="C39" s="77" t="s">
        <v>367</v>
      </c>
      <c r="D39" s="18">
        <f t="shared" si="0"/>
        <v>0</v>
      </c>
      <c r="E39" s="18">
        <f t="shared" si="1"/>
        <v>16761</v>
      </c>
      <c r="F39" s="18">
        <f t="shared" si="2"/>
        <v>16761</v>
      </c>
      <c r="G39" s="18">
        <f t="shared" si="3"/>
        <v>0</v>
      </c>
      <c r="H39" s="18">
        <f t="shared" si="4"/>
        <v>11539</v>
      </c>
      <c r="I39" s="18">
        <f t="shared" si="5"/>
        <v>11539</v>
      </c>
      <c r="J39" s="86" t="s">
        <v>167</v>
      </c>
      <c r="K39" s="80" t="s">
        <v>168</v>
      </c>
      <c r="L39" s="18"/>
      <c r="M39" s="18">
        <v>16761</v>
      </c>
      <c r="N39" s="18">
        <f t="shared" si="6"/>
        <v>16761</v>
      </c>
      <c r="O39" s="18"/>
      <c r="P39" s="18">
        <v>11539</v>
      </c>
      <c r="Q39" s="18">
        <f t="shared" si="7"/>
        <v>11539</v>
      </c>
      <c r="R39" s="86" t="s">
        <v>3</v>
      </c>
      <c r="S39" s="80"/>
      <c r="T39" s="18"/>
      <c r="U39" s="18"/>
      <c r="V39" s="18">
        <f t="shared" si="8"/>
        <v>0</v>
      </c>
      <c r="W39" s="18"/>
      <c r="X39" s="18"/>
      <c r="Y39" s="18">
        <f t="shared" si="9"/>
        <v>0</v>
      </c>
      <c r="Z39" s="86" t="s">
        <v>3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3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3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3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302</v>
      </c>
      <c r="B40" s="76" t="s">
        <v>368</v>
      </c>
      <c r="C40" s="77" t="s">
        <v>369</v>
      </c>
      <c r="D40" s="18">
        <f t="shared" si="0"/>
        <v>30700</v>
      </c>
      <c r="E40" s="18">
        <f t="shared" si="1"/>
        <v>37359</v>
      </c>
      <c r="F40" s="18">
        <f t="shared" si="2"/>
        <v>68059</v>
      </c>
      <c r="G40" s="18">
        <f t="shared" si="3"/>
        <v>0</v>
      </c>
      <c r="H40" s="18">
        <f t="shared" si="4"/>
        <v>25328</v>
      </c>
      <c r="I40" s="18">
        <f t="shared" si="5"/>
        <v>25328</v>
      </c>
      <c r="J40" s="86" t="s">
        <v>167</v>
      </c>
      <c r="K40" s="80" t="s">
        <v>168</v>
      </c>
      <c r="L40" s="18">
        <v>30700</v>
      </c>
      <c r="M40" s="18">
        <v>37359</v>
      </c>
      <c r="N40" s="18">
        <f t="shared" si="6"/>
        <v>68059</v>
      </c>
      <c r="O40" s="18">
        <v>0</v>
      </c>
      <c r="P40" s="18">
        <v>25328</v>
      </c>
      <c r="Q40" s="18">
        <f t="shared" si="7"/>
        <v>25328</v>
      </c>
      <c r="R40" s="86" t="s">
        <v>3</v>
      </c>
      <c r="S40" s="80"/>
      <c r="T40" s="18"/>
      <c r="U40" s="18"/>
      <c r="V40" s="18">
        <f t="shared" si="8"/>
        <v>0</v>
      </c>
      <c r="W40" s="18"/>
      <c r="X40" s="18"/>
      <c r="Y40" s="18">
        <f t="shared" si="9"/>
        <v>0</v>
      </c>
      <c r="Z40" s="86" t="s">
        <v>3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3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3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3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302</v>
      </c>
      <c r="B41" s="76" t="s">
        <v>370</v>
      </c>
      <c r="C41" s="77" t="s">
        <v>371</v>
      </c>
      <c r="D41" s="18">
        <f t="shared" si="0"/>
        <v>0</v>
      </c>
      <c r="E41" s="18">
        <f t="shared" si="1"/>
        <v>10738</v>
      </c>
      <c r="F41" s="18">
        <f t="shared" si="2"/>
        <v>10738</v>
      </c>
      <c r="G41" s="18">
        <f t="shared" si="3"/>
        <v>0</v>
      </c>
      <c r="H41" s="18">
        <f t="shared" si="4"/>
        <v>14881</v>
      </c>
      <c r="I41" s="18">
        <f t="shared" si="5"/>
        <v>14881</v>
      </c>
      <c r="J41" s="86" t="s">
        <v>167</v>
      </c>
      <c r="K41" s="80" t="s">
        <v>168</v>
      </c>
      <c r="L41" s="18">
        <v>0</v>
      </c>
      <c r="M41" s="18">
        <v>10738</v>
      </c>
      <c r="N41" s="18">
        <f t="shared" si="6"/>
        <v>10738</v>
      </c>
      <c r="O41" s="18">
        <v>0</v>
      </c>
      <c r="P41" s="18">
        <v>14881</v>
      </c>
      <c r="Q41" s="18">
        <f t="shared" si="7"/>
        <v>14881</v>
      </c>
      <c r="R41" s="86" t="s">
        <v>3</v>
      </c>
      <c r="S41" s="80"/>
      <c r="T41" s="18"/>
      <c r="U41" s="18"/>
      <c r="V41" s="18">
        <f t="shared" si="8"/>
        <v>0</v>
      </c>
      <c r="W41" s="18"/>
      <c r="X41" s="18"/>
      <c r="Y41" s="18">
        <f t="shared" si="9"/>
        <v>0</v>
      </c>
      <c r="Z41" s="86" t="s">
        <v>3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3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3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3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302</v>
      </c>
      <c r="B42" s="76" t="s">
        <v>372</v>
      </c>
      <c r="C42" s="77" t="s">
        <v>373</v>
      </c>
      <c r="D42" s="18">
        <f t="shared" si="0"/>
        <v>8386</v>
      </c>
      <c r="E42" s="18">
        <f t="shared" si="1"/>
        <v>6442</v>
      </c>
      <c r="F42" s="18">
        <f t="shared" si="2"/>
        <v>14828</v>
      </c>
      <c r="G42" s="18">
        <f t="shared" si="3"/>
        <v>0</v>
      </c>
      <c r="H42" s="18">
        <f t="shared" si="4"/>
        <v>7371</v>
      </c>
      <c r="I42" s="18">
        <f t="shared" si="5"/>
        <v>7371</v>
      </c>
      <c r="J42" s="86" t="s">
        <v>167</v>
      </c>
      <c r="K42" s="80" t="s">
        <v>168</v>
      </c>
      <c r="L42" s="18">
        <v>8386</v>
      </c>
      <c r="M42" s="18">
        <v>6442</v>
      </c>
      <c r="N42" s="18">
        <f t="shared" si="6"/>
        <v>14828</v>
      </c>
      <c r="O42" s="18"/>
      <c r="P42" s="18">
        <v>7371</v>
      </c>
      <c r="Q42" s="18">
        <f t="shared" si="7"/>
        <v>7371</v>
      </c>
      <c r="R42" s="86" t="s">
        <v>3</v>
      </c>
      <c r="S42" s="80"/>
      <c r="T42" s="18"/>
      <c r="U42" s="18"/>
      <c r="V42" s="18">
        <f t="shared" si="8"/>
        <v>0</v>
      </c>
      <c r="W42" s="18"/>
      <c r="X42" s="18"/>
      <c r="Y42" s="18">
        <f t="shared" si="9"/>
        <v>0</v>
      </c>
      <c r="Z42" s="86" t="s">
        <v>3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3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3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3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302</v>
      </c>
      <c r="B43" s="76" t="s">
        <v>374</v>
      </c>
      <c r="C43" s="77" t="s">
        <v>375</v>
      </c>
      <c r="D43" s="18">
        <f t="shared" si="0"/>
        <v>6740</v>
      </c>
      <c r="E43" s="18">
        <f t="shared" si="1"/>
        <v>4144</v>
      </c>
      <c r="F43" s="18">
        <f t="shared" si="2"/>
        <v>10884</v>
      </c>
      <c r="G43" s="18">
        <f t="shared" si="3"/>
        <v>0</v>
      </c>
      <c r="H43" s="18">
        <f t="shared" si="4"/>
        <v>4649</v>
      </c>
      <c r="I43" s="18">
        <f t="shared" si="5"/>
        <v>4649</v>
      </c>
      <c r="J43" s="86" t="s">
        <v>167</v>
      </c>
      <c r="K43" s="80" t="s">
        <v>168</v>
      </c>
      <c r="L43" s="18">
        <v>6740</v>
      </c>
      <c r="M43" s="18">
        <v>4144</v>
      </c>
      <c r="N43" s="18">
        <f t="shared" si="6"/>
        <v>10884</v>
      </c>
      <c r="O43" s="18">
        <v>0</v>
      </c>
      <c r="P43" s="18">
        <v>4649</v>
      </c>
      <c r="Q43" s="18">
        <f t="shared" si="7"/>
        <v>4649</v>
      </c>
      <c r="R43" s="86" t="s">
        <v>3</v>
      </c>
      <c r="S43" s="80"/>
      <c r="T43" s="18"/>
      <c r="U43" s="18"/>
      <c r="V43" s="18">
        <f t="shared" si="8"/>
        <v>0</v>
      </c>
      <c r="W43" s="18"/>
      <c r="X43" s="18"/>
      <c r="Y43" s="18">
        <f t="shared" si="9"/>
        <v>0</v>
      </c>
      <c r="Z43" s="86" t="s">
        <v>3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3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3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3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302</v>
      </c>
      <c r="B44" s="76" t="s">
        <v>376</v>
      </c>
      <c r="C44" s="77" t="s">
        <v>377</v>
      </c>
      <c r="D44" s="18">
        <f t="shared" si="0"/>
        <v>0</v>
      </c>
      <c r="E44" s="18">
        <f t="shared" si="1"/>
        <v>4223</v>
      </c>
      <c r="F44" s="18">
        <f t="shared" si="2"/>
        <v>4223</v>
      </c>
      <c r="G44" s="18">
        <f t="shared" si="3"/>
        <v>0</v>
      </c>
      <c r="H44" s="18">
        <f t="shared" si="4"/>
        <v>6465</v>
      </c>
      <c r="I44" s="18">
        <f t="shared" si="5"/>
        <v>6465</v>
      </c>
      <c r="J44" s="86" t="s">
        <v>167</v>
      </c>
      <c r="K44" s="80" t="s">
        <v>168</v>
      </c>
      <c r="L44" s="18">
        <v>0</v>
      </c>
      <c r="M44" s="18">
        <v>4223</v>
      </c>
      <c r="N44" s="18">
        <f t="shared" si="6"/>
        <v>4223</v>
      </c>
      <c r="O44" s="18">
        <v>0</v>
      </c>
      <c r="P44" s="18">
        <v>6465</v>
      </c>
      <c r="Q44" s="18">
        <f t="shared" si="7"/>
        <v>6465</v>
      </c>
      <c r="R44" s="86" t="s">
        <v>3</v>
      </c>
      <c r="S44" s="80"/>
      <c r="T44" s="18"/>
      <c r="U44" s="18"/>
      <c r="V44" s="18">
        <f t="shared" si="8"/>
        <v>0</v>
      </c>
      <c r="W44" s="18"/>
      <c r="X44" s="18"/>
      <c r="Y44" s="18">
        <f t="shared" si="9"/>
        <v>0</v>
      </c>
      <c r="Z44" s="86" t="s">
        <v>3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3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3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3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302</v>
      </c>
      <c r="B45" s="76" t="s">
        <v>378</v>
      </c>
      <c r="C45" s="77" t="s">
        <v>379</v>
      </c>
      <c r="D45" s="18">
        <f aca="true" t="shared" si="18" ref="D45:D108">L45+T45+AB45+AJ45+AR45+AZ45</f>
        <v>0</v>
      </c>
      <c r="E45" s="18">
        <f aca="true" t="shared" si="19" ref="E45:E108">M45+U45+AC45+AK45+AS45+BA45</f>
        <v>0</v>
      </c>
      <c r="F45" s="18">
        <f aca="true" t="shared" si="20" ref="F45:F108">D45+E45</f>
        <v>0</v>
      </c>
      <c r="G45" s="18">
        <f aca="true" t="shared" si="21" ref="G45:G108">O45+W45+AE45+AM45+AU45+BC45</f>
        <v>0</v>
      </c>
      <c r="H45" s="18">
        <f aca="true" t="shared" si="22" ref="H45:H108">P45+X45+AF45+AN45+AV45+BD45</f>
        <v>10960</v>
      </c>
      <c r="I45" s="18">
        <f aca="true" t="shared" si="23" ref="I45:I108">G45+H45</f>
        <v>10960</v>
      </c>
      <c r="J45" s="86" t="s">
        <v>143</v>
      </c>
      <c r="K45" s="80" t="s">
        <v>144</v>
      </c>
      <c r="L45" s="18">
        <v>0</v>
      </c>
      <c r="M45" s="18">
        <v>0</v>
      </c>
      <c r="N45" s="18">
        <f aca="true" t="shared" si="24" ref="N45:N108">SUM(L45:M45)</f>
        <v>0</v>
      </c>
      <c r="O45" s="18">
        <v>0</v>
      </c>
      <c r="P45" s="18">
        <v>10960</v>
      </c>
      <c r="Q45" s="18">
        <f aca="true" t="shared" si="25" ref="Q45:Q108">SUM(O45:P45)</f>
        <v>10960</v>
      </c>
      <c r="R45" s="86" t="s">
        <v>3</v>
      </c>
      <c r="S45" s="80"/>
      <c r="T45" s="18"/>
      <c r="U45" s="18"/>
      <c r="V45" s="18">
        <f t="shared" si="8"/>
        <v>0</v>
      </c>
      <c r="W45" s="18"/>
      <c r="X45" s="18"/>
      <c r="Y45" s="18">
        <f t="shared" si="9"/>
        <v>0</v>
      </c>
      <c r="Z45" s="86" t="s">
        <v>3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3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3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3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302</v>
      </c>
      <c r="B46" s="76" t="s">
        <v>380</v>
      </c>
      <c r="C46" s="77" t="s">
        <v>381</v>
      </c>
      <c r="D46" s="18">
        <f t="shared" si="18"/>
        <v>0</v>
      </c>
      <c r="E46" s="18">
        <f t="shared" si="19"/>
        <v>121735</v>
      </c>
      <c r="F46" s="18">
        <f t="shared" si="20"/>
        <v>121735</v>
      </c>
      <c r="G46" s="18">
        <f t="shared" si="21"/>
        <v>0</v>
      </c>
      <c r="H46" s="18">
        <f t="shared" si="22"/>
        <v>39176</v>
      </c>
      <c r="I46" s="18">
        <f t="shared" si="23"/>
        <v>39176</v>
      </c>
      <c r="J46" s="86" t="s">
        <v>175</v>
      </c>
      <c r="K46" s="80" t="s">
        <v>176</v>
      </c>
      <c r="L46" s="18">
        <v>0</v>
      </c>
      <c r="M46" s="18">
        <v>56353</v>
      </c>
      <c r="N46" s="18">
        <f t="shared" si="24"/>
        <v>56353</v>
      </c>
      <c r="O46" s="18">
        <v>0</v>
      </c>
      <c r="P46" s="18">
        <v>39176</v>
      </c>
      <c r="Q46" s="18">
        <f t="shared" si="25"/>
        <v>39176</v>
      </c>
      <c r="R46" s="86" t="s">
        <v>185</v>
      </c>
      <c r="S46" s="80" t="s">
        <v>186</v>
      </c>
      <c r="T46" s="18">
        <v>0</v>
      </c>
      <c r="U46" s="18">
        <v>65382</v>
      </c>
      <c r="V46" s="18">
        <f t="shared" si="8"/>
        <v>65382</v>
      </c>
      <c r="W46" s="18">
        <v>0</v>
      </c>
      <c r="X46" s="18">
        <v>0</v>
      </c>
      <c r="Y46" s="18">
        <f t="shared" si="9"/>
        <v>0</v>
      </c>
      <c r="Z46" s="86" t="s">
        <v>3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3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3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3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302</v>
      </c>
      <c r="B47" s="76" t="s">
        <v>382</v>
      </c>
      <c r="C47" s="77" t="s">
        <v>383</v>
      </c>
      <c r="D47" s="18">
        <f t="shared" si="18"/>
        <v>0</v>
      </c>
      <c r="E47" s="18">
        <f t="shared" si="19"/>
        <v>66145</v>
      </c>
      <c r="F47" s="18">
        <f t="shared" si="20"/>
        <v>66145</v>
      </c>
      <c r="G47" s="18">
        <f t="shared" si="21"/>
        <v>0</v>
      </c>
      <c r="H47" s="18">
        <f t="shared" si="22"/>
        <v>18880</v>
      </c>
      <c r="I47" s="18">
        <f t="shared" si="23"/>
        <v>18880</v>
      </c>
      <c r="J47" s="86" t="s">
        <v>175</v>
      </c>
      <c r="K47" s="80" t="s">
        <v>176</v>
      </c>
      <c r="L47" s="18">
        <v>0</v>
      </c>
      <c r="M47" s="18">
        <v>27157</v>
      </c>
      <c r="N47" s="18">
        <f t="shared" si="24"/>
        <v>27157</v>
      </c>
      <c r="O47" s="18">
        <v>0</v>
      </c>
      <c r="P47" s="18">
        <v>18880</v>
      </c>
      <c r="Q47" s="18">
        <f t="shared" si="25"/>
        <v>18880</v>
      </c>
      <c r="R47" s="86" t="s">
        <v>185</v>
      </c>
      <c r="S47" s="80" t="s">
        <v>186</v>
      </c>
      <c r="T47" s="18">
        <v>0</v>
      </c>
      <c r="U47" s="18">
        <v>38988</v>
      </c>
      <c r="V47" s="18">
        <f t="shared" si="8"/>
        <v>38988</v>
      </c>
      <c r="W47" s="18">
        <v>0</v>
      </c>
      <c r="X47" s="18"/>
      <c r="Y47" s="18">
        <f t="shared" si="9"/>
        <v>0</v>
      </c>
      <c r="Z47" s="86" t="s">
        <v>3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3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3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3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302</v>
      </c>
      <c r="B48" s="76" t="s">
        <v>384</v>
      </c>
      <c r="C48" s="77" t="s">
        <v>385</v>
      </c>
      <c r="D48" s="18">
        <f t="shared" si="18"/>
        <v>0</v>
      </c>
      <c r="E48" s="18">
        <f t="shared" si="19"/>
        <v>39689</v>
      </c>
      <c r="F48" s="18">
        <f t="shared" si="20"/>
        <v>39689</v>
      </c>
      <c r="G48" s="18">
        <f t="shared" si="21"/>
        <v>0</v>
      </c>
      <c r="H48" s="18">
        <f t="shared" si="22"/>
        <v>10678</v>
      </c>
      <c r="I48" s="18">
        <f t="shared" si="23"/>
        <v>10678</v>
      </c>
      <c r="J48" s="86" t="s">
        <v>131</v>
      </c>
      <c r="K48" s="80" t="s">
        <v>132</v>
      </c>
      <c r="L48" s="18">
        <v>0</v>
      </c>
      <c r="M48" s="18">
        <v>18003</v>
      </c>
      <c r="N48" s="18">
        <f t="shared" si="24"/>
        <v>18003</v>
      </c>
      <c r="O48" s="18">
        <v>0</v>
      </c>
      <c r="P48" s="18">
        <v>0</v>
      </c>
      <c r="Q48" s="18">
        <f t="shared" si="25"/>
        <v>0</v>
      </c>
      <c r="R48" s="86" t="s">
        <v>147</v>
      </c>
      <c r="S48" s="80" t="s">
        <v>148</v>
      </c>
      <c r="T48" s="18">
        <v>0</v>
      </c>
      <c r="U48" s="18">
        <v>21686</v>
      </c>
      <c r="V48" s="18">
        <f t="shared" si="8"/>
        <v>21686</v>
      </c>
      <c r="W48" s="18">
        <v>0</v>
      </c>
      <c r="X48" s="18">
        <v>10678</v>
      </c>
      <c r="Y48" s="18">
        <f t="shared" si="9"/>
        <v>10678</v>
      </c>
      <c r="Z48" s="86" t="s">
        <v>3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3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3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3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302</v>
      </c>
      <c r="B49" s="76" t="s">
        <v>386</v>
      </c>
      <c r="C49" s="77" t="s">
        <v>387</v>
      </c>
      <c r="D49" s="18">
        <f t="shared" si="18"/>
        <v>0</v>
      </c>
      <c r="E49" s="18">
        <f t="shared" si="19"/>
        <v>57205</v>
      </c>
      <c r="F49" s="18">
        <f t="shared" si="20"/>
        <v>57205</v>
      </c>
      <c r="G49" s="18">
        <f t="shared" si="21"/>
        <v>0</v>
      </c>
      <c r="H49" s="18">
        <f t="shared" si="22"/>
        <v>51746</v>
      </c>
      <c r="I49" s="18">
        <f t="shared" si="23"/>
        <v>51746</v>
      </c>
      <c r="J49" s="86" t="s">
        <v>131</v>
      </c>
      <c r="K49" s="80" t="s">
        <v>132</v>
      </c>
      <c r="L49" s="18">
        <v>0</v>
      </c>
      <c r="M49" s="18">
        <v>57205</v>
      </c>
      <c r="N49" s="18">
        <f t="shared" si="24"/>
        <v>57205</v>
      </c>
      <c r="O49" s="18">
        <v>0</v>
      </c>
      <c r="P49" s="18">
        <v>0</v>
      </c>
      <c r="Q49" s="18">
        <f t="shared" si="25"/>
        <v>0</v>
      </c>
      <c r="R49" s="86" t="s">
        <v>143</v>
      </c>
      <c r="S49" s="80" t="s">
        <v>144</v>
      </c>
      <c r="T49" s="18"/>
      <c r="U49" s="18"/>
      <c r="V49" s="18">
        <f t="shared" si="8"/>
        <v>0</v>
      </c>
      <c r="W49" s="18"/>
      <c r="X49" s="18">
        <v>51746</v>
      </c>
      <c r="Y49" s="18">
        <f t="shared" si="9"/>
        <v>51746</v>
      </c>
      <c r="Z49" s="86" t="s">
        <v>3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3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3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3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302</v>
      </c>
      <c r="B50" s="76" t="s">
        <v>388</v>
      </c>
      <c r="C50" s="77" t="s">
        <v>389</v>
      </c>
      <c r="D50" s="18">
        <f t="shared" si="18"/>
        <v>0</v>
      </c>
      <c r="E50" s="18">
        <f t="shared" si="19"/>
        <v>155124</v>
      </c>
      <c r="F50" s="18">
        <f t="shared" si="20"/>
        <v>155124</v>
      </c>
      <c r="G50" s="18">
        <f t="shared" si="21"/>
        <v>0</v>
      </c>
      <c r="H50" s="18">
        <f t="shared" si="22"/>
        <v>57128</v>
      </c>
      <c r="I50" s="18">
        <f t="shared" si="23"/>
        <v>57128</v>
      </c>
      <c r="J50" s="86" t="s">
        <v>131</v>
      </c>
      <c r="K50" s="80" t="s">
        <v>132</v>
      </c>
      <c r="L50" s="18">
        <v>0</v>
      </c>
      <c r="M50" s="18">
        <v>68620</v>
      </c>
      <c r="N50" s="18">
        <f t="shared" si="24"/>
        <v>68620</v>
      </c>
      <c r="O50" s="18">
        <v>0</v>
      </c>
      <c r="P50" s="18">
        <v>0</v>
      </c>
      <c r="Q50" s="18">
        <f t="shared" si="25"/>
        <v>0</v>
      </c>
      <c r="R50" s="86" t="s">
        <v>147</v>
      </c>
      <c r="S50" s="80" t="s">
        <v>148</v>
      </c>
      <c r="T50" s="18">
        <v>0</v>
      </c>
      <c r="U50" s="18">
        <v>86504</v>
      </c>
      <c r="V50" s="18">
        <f t="shared" si="8"/>
        <v>86504</v>
      </c>
      <c r="W50" s="18">
        <v>0</v>
      </c>
      <c r="X50" s="18">
        <v>57128</v>
      </c>
      <c r="Y50" s="18">
        <f t="shared" si="9"/>
        <v>57128</v>
      </c>
      <c r="Z50" s="86" t="s">
        <v>3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3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3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3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2" t="s">
        <v>302</v>
      </c>
      <c r="B51" s="76" t="s">
        <v>390</v>
      </c>
      <c r="C51" s="77" t="s">
        <v>391</v>
      </c>
      <c r="D51" s="18">
        <f t="shared" si="18"/>
        <v>0</v>
      </c>
      <c r="E51" s="18">
        <f t="shared" si="19"/>
        <v>29647</v>
      </c>
      <c r="F51" s="18">
        <f t="shared" si="20"/>
        <v>29647</v>
      </c>
      <c r="G51" s="18">
        <f t="shared" si="21"/>
        <v>3376</v>
      </c>
      <c r="H51" s="18">
        <f t="shared" si="22"/>
        <v>24580</v>
      </c>
      <c r="I51" s="18">
        <f t="shared" si="23"/>
        <v>27956</v>
      </c>
      <c r="J51" s="86" t="s">
        <v>149</v>
      </c>
      <c r="K51" s="80" t="s">
        <v>150</v>
      </c>
      <c r="L51" s="18">
        <v>0</v>
      </c>
      <c r="M51" s="18">
        <v>29647</v>
      </c>
      <c r="N51" s="18">
        <f t="shared" si="24"/>
        <v>29647</v>
      </c>
      <c r="O51" s="18">
        <v>3376</v>
      </c>
      <c r="P51" s="18">
        <v>24580</v>
      </c>
      <c r="Q51" s="18">
        <f t="shared" si="25"/>
        <v>27956</v>
      </c>
      <c r="R51" s="86" t="s">
        <v>3</v>
      </c>
      <c r="S51" s="80"/>
      <c r="T51" s="18"/>
      <c r="U51" s="18"/>
      <c r="V51" s="18">
        <f t="shared" si="8"/>
        <v>0</v>
      </c>
      <c r="W51" s="18"/>
      <c r="X51" s="18"/>
      <c r="Y51" s="18">
        <f t="shared" si="9"/>
        <v>0</v>
      </c>
      <c r="Z51" s="86" t="s">
        <v>3</v>
      </c>
      <c r="AA51" s="80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6" t="s">
        <v>3</v>
      </c>
      <c r="AI51" s="80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6" t="s">
        <v>3</v>
      </c>
      <c r="AQ51" s="80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6" t="s">
        <v>3</v>
      </c>
      <c r="AY51" s="80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2" t="s">
        <v>302</v>
      </c>
      <c r="B52" s="76" t="s">
        <v>392</v>
      </c>
      <c r="C52" s="77" t="s">
        <v>393</v>
      </c>
      <c r="D52" s="18">
        <f t="shared" si="18"/>
        <v>0</v>
      </c>
      <c r="E52" s="18">
        <f t="shared" si="19"/>
        <v>77523</v>
      </c>
      <c r="F52" s="18">
        <f t="shared" si="20"/>
        <v>77523</v>
      </c>
      <c r="G52" s="18">
        <f t="shared" si="21"/>
        <v>0</v>
      </c>
      <c r="H52" s="18">
        <f t="shared" si="22"/>
        <v>30377</v>
      </c>
      <c r="I52" s="18">
        <f t="shared" si="23"/>
        <v>30377</v>
      </c>
      <c r="J52" s="86" t="s">
        <v>131</v>
      </c>
      <c r="K52" s="80" t="s">
        <v>132</v>
      </c>
      <c r="L52" s="18">
        <v>0</v>
      </c>
      <c r="M52" s="18">
        <v>33754</v>
      </c>
      <c r="N52" s="18">
        <f t="shared" si="24"/>
        <v>33754</v>
      </c>
      <c r="O52" s="18">
        <v>0</v>
      </c>
      <c r="P52" s="18">
        <v>0</v>
      </c>
      <c r="Q52" s="18">
        <f t="shared" si="25"/>
        <v>0</v>
      </c>
      <c r="R52" s="86" t="s">
        <v>147</v>
      </c>
      <c r="S52" s="80" t="s">
        <v>148</v>
      </c>
      <c r="T52" s="18">
        <v>0</v>
      </c>
      <c r="U52" s="18">
        <v>43769</v>
      </c>
      <c r="V52" s="18">
        <f t="shared" si="8"/>
        <v>43769</v>
      </c>
      <c r="W52" s="18">
        <v>0</v>
      </c>
      <c r="X52" s="18">
        <v>30377</v>
      </c>
      <c r="Y52" s="18">
        <f t="shared" si="9"/>
        <v>30377</v>
      </c>
      <c r="Z52" s="86" t="s">
        <v>3</v>
      </c>
      <c r="AA52" s="80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6" t="s">
        <v>3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6" t="s">
        <v>3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6" t="s">
        <v>3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302</v>
      </c>
      <c r="B53" s="76" t="s">
        <v>394</v>
      </c>
      <c r="C53" s="77" t="s">
        <v>395</v>
      </c>
      <c r="D53" s="18">
        <f t="shared" si="18"/>
        <v>0</v>
      </c>
      <c r="E53" s="18">
        <f t="shared" si="19"/>
        <v>10362</v>
      </c>
      <c r="F53" s="18">
        <f t="shared" si="20"/>
        <v>10362</v>
      </c>
      <c r="G53" s="18">
        <f t="shared" si="21"/>
        <v>1435</v>
      </c>
      <c r="H53" s="18">
        <f t="shared" si="22"/>
        <v>10444</v>
      </c>
      <c r="I53" s="18">
        <f t="shared" si="23"/>
        <v>11879</v>
      </c>
      <c r="J53" s="86" t="s">
        <v>149</v>
      </c>
      <c r="K53" s="80" t="s">
        <v>150</v>
      </c>
      <c r="L53" s="18">
        <v>0</v>
      </c>
      <c r="M53" s="18">
        <v>10362</v>
      </c>
      <c r="N53" s="18">
        <f t="shared" si="24"/>
        <v>10362</v>
      </c>
      <c r="O53" s="18">
        <v>1435</v>
      </c>
      <c r="P53" s="18">
        <v>10444</v>
      </c>
      <c r="Q53" s="18">
        <f t="shared" si="25"/>
        <v>11879</v>
      </c>
      <c r="R53" s="86" t="s">
        <v>3</v>
      </c>
      <c r="S53" s="80"/>
      <c r="T53" s="18"/>
      <c r="U53" s="18"/>
      <c r="V53" s="18">
        <f t="shared" si="8"/>
        <v>0</v>
      </c>
      <c r="W53" s="18"/>
      <c r="X53" s="18"/>
      <c r="Y53" s="18">
        <f t="shared" si="9"/>
        <v>0</v>
      </c>
      <c r="Z53" s="86" t="s">
        <v>3</v>
      </c>
      <c r="AA53" s="80"/>
      <c r="AB53" s="18"/>
      <c r="AC53" s="18"/>
      <c r="AD53" s="18">
        <f t="shared" si="10"/>
        <v>0</v>
      </c>
      <c r="AE53" s="18"/>
      <c r="AF53" s="18"/>
      <c r="AG53" s="18">
        <f t="shared" si="11"/>
        <v>0</v>
      </c>
      <c r="AH53" s="86" t="s">
        <v>3</v>
      </c>
      <c r="AI53" s="80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6" t="s">
        <v>3</v>
      </c>
      <c r="AQ53" s="80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6" t="s">
        <v>3</v>
      </c>
      <c r="AY53" s="80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2" t="s">
        <v>302</v>
      </c>
      <c r="B54" s="76" t="s">
        <v>396</v>
      </c>
      <c r="C54" s="77" t="s">
        <v>397</v>
      </c>
      <c r="D54" s="18">
        <f t="shared" si="18"/>
        <v>0</v>
      </c>
      <c r="E54" s="18">
        <f t="shared" si="19"/>
        <v>11522</v>
      </c>
      <c r="F54" s="18">
        <f t="shared" si="20"/>
        <v>11522</v>
      </c>
      <c r="G54" s="18">
        <f t="shared" si="21"/>
        <v>0</v>
      </c>
      <c r="H54" s="18">
        <f t="shared" si="22"/>
        <v>4846</v>
      </c>
      <c r="I54" s="18">
        <f t="shared" si="23"/>
        <v>4846</v>
      </c>
      <c r="J54" s="86" t="s">
        <v>147</v>
      </c>
      <c r="K54" s="80" t="s">
        <v>148</v>
      </c>
      <c r="L54" s="18"/>
      <c r="M54" s="18">
        <v>5919</v>
      </c>
      <c r="N54" s="18">
        <f t="shared" si="24"/>
        <v>5919</v>
      </c>
      <c r="O54" s="18"/>
      <c r="P54" s="18">
        <v>4846</v>
      </c>
      <c r="Q54" s="18">
        <f t="shared" si="25"/>
        <v>4846</v>
      </c>
      <c r="R54" s="86" t="s">
        <v>131</v>
      </c>
      <c r="S54" s="80" t="s">
        <v>132</v>
      </c>
      <c r="T54" s="18"/>
      <c r="U54" s="18">
        <v>5603</v>
      </c>
      <c r="V54" s="18">
        <f t="shared" si="8"/>
        <v>5603</v>
      </c>
      <c r="W54" s="18"/>
      <c r="X54" s="18"/>
      <c r="Y54" s="18">
        <f t="shared" si="9"/>
        <v>0</v>
      </c>
      <c r="Z54" s="86" t="s">
        <v>3</v>
      </c>
      <c r="AA54" s="80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6" t="s">
        <v>3</v>
      </c>
      <c r="AI54" s="80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6" t="s">
        <v>3</v>
      </c>
      <c r="AQ54" s="80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6" t="s">
        <v>3</v>
      </c>
      <c r="AY54" s="80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2" t="s">
        <v>302</v>
      </c>
      <c r="B55" s="76" t="s">
        <v>398</v>
      </c>
      <c r="C55" s="77" t="s">
        <v>399</v>
      </c>
      <c r="D55" s="18">
        <f t="shared" si="18"/>
        <v>0</v>
      </c>
      <c r="E55" s="18">
        <f t="shared" si="19"/>
        <v>37848</v>
      </c>
      <c r="F55" s="18">
        <f t="shared" si="20"/>
        <v>37848</v>
      </c>
      <c r="G55" s="18">
        <f t="shared" si="21"/>
        <v>681</v>
      </c>
      <c r="H55" s="18">
        <f t="shared" si="22"/>
        <v>4959</v>
      </c>
      <c r="I55" s="18">
        <f t="shared" si="23"/>
        <v>5640</v>
      </c>
      <c r="J55" s="86" t="s">
        <v>149</v>
      </c>
      <c r="K55" s="80" t="s">
        <v>150</v>
      </c>
      <c r="L55" s="18"/>
      <c r="M55" s="18">
        <v>37848</v>
      </c>
      <c r="N55" s="18">
        <f t="shared" si="24"/>
        <v>37848</v>
      </c>
      <c r="O55" s="18">
        <v>681</v>
      </c>
      <c r="P55" s="18">
        <v>4959</v>
      </c>
      <c r="Q55" s="18">
        <f t="shared" si="25"/>
        <v>5640</v>
      </c>
      <c r="R55" s="86" t="s">
        <v>3</v>
      </c>
      <c r="S55" s="80"/>
      <c r="T55" s="18"/>
      <c r="U55" s="18"/>
      <c r="V55" s="18">
        <f t="shared" si="8"/>
        <v>0</v>
      </c>
      <c r="W55" s="18"/>
      <c r="X55" s="18"/>
      <c r="Y55" s="18">
        <f t="shared" si="9"/>
        <v>0</v>
      </c>
      <c r="Z55" s="86" t="s">
        <v>3</v>
      </c>
      <c r="AA55" s="80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6" t="s">
        <v>3</v>
      </c>
      <c r="AI55" s="80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6" t="s">
        <v>3</v>
      </c>
      <c r="AQ55" s="80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6" t="s">
        <v>3</v>
      </c>
      <c r="AY55" s="80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2" t="s">
        <v>302</v>
      </c>
      <c r="B56" s="76" t="s">
        <v>400</v>
      </c>
      <c r="C56" s="77" t="s">
        <v>401</v>
      </c>
      <c r="D56" s="18">
        <f t="shared" si="18"/>
        <v>8352</v>
      </c>
      <c r="E56" s="18">
        <f t="shared" si="19"/>
        <v>16784</v>
      </c>
      <c r="F56" s="18">
        <f t="shared" si="20"/>
        <v>25136</v>
      </c>
      <c r="G56" s="18">
        <f t="shared" si="21"/>
        <v>0</v>
      </c>
      <c r="H56" s="18">
        <f t="shared" si="22"/>
        <v>22258</v>
      </c>
      <c r="I56" s="18">
        <f t="shared" si="23"/>
        <v>22258</v>
      </c>
      <c r="J56" s="86" t="s">
        <v>163</v>
      </c>
      <c r="K56" s="80" t="s">
        <v>164</v>
      </c>
      <c r="L56" s="18">
        <v>8352</v>
      </c>
      <c r="M56" s="18">
        <v>16784</v>
      </c>
      <c r="N56" s="18">
        <f t="shared" si="24"/>
        <v>25136</v>
      </c>
      <c r="O56" s="18">
        <v>0</v>
      </c>
      <c r="P56" s="18">
        <v>22258</v>
      </c>
      <c r="Q56" s="18">
        <f t="shared" si="25"/>
        <v>22258</v>
      </c>
      <c r="R56" s="86" t="s">
        <v>3</v>
      </c>
      <c r="S56" s="80"/>
      <c r="T56" s="18"/>
      <c r="U56" s="18"/>
      <c r="V56" s="18">
        <f t="shared" si="8"/>
        <v>0</v>
      </c>
      <c r="W56" s="18"/>
      <c r="X56" s="18"/>
      <c r="Y56" s="18">
        <f t="shared" si="9"/>
        <v>0</v>
      </c>
      <c r="Z56" s="86" t="s">
        <v>3</v>
      </c>
      <c r="AA56" s="80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6" t="s">
        <v>3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6" t="s">
        <v>3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6" t="s">
        <v>3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2" t="s">
        <v>302</v>
      </c>
      <c r="B57" s="76" t="s">
        <v>402</v>
      </c>
      <c r="C57" s="77" t="s">
        <v>403</v>
      </c>
      <c r="D57" s="18">
        <f t="shared" si="18"/>
        <v>7392</v>
      </c>
      <c r="E57" s="18">
        <f t="shared" si="19"/>
        <v>12623</v>
      </c>
      <c r="F57" s="18">
        <f t="shared" si="20"/>
        <v>20015</v>
      </c>
      <c r="G57" s="18">
        <f t="shared" si="21"/>
        <v>0</v>
      </c>
      <c r="H57" s="18">
        <f t="shared" si="22"/>
        <v>20317</v>
      </c>
      <c r="I57" s="18">
        <f t="shared" si="23"/>
        <v>20317</v>
      </c>
      <c r="J57" s="86" t="s">
        <v>163</v>
      </c>
      <c r="K57" s="80" t="s">
        <v>164</v>
      </c>
      <c r="L57" s="18">
        <v>7392</v>
      </c>
      <c r="M57" s="18">
        <v>12623</v>
      </c>
      <c r="N57" s="18">
        <f t="shared" si="24"/>
        <v>20015</v>
      </c>
      <c r="O57" s="18">
        <v>0</v>
      </c>
      <c r="P57" s="18">
        <v>20317</v>
      </c>
      <c r="Q57" s="18">
        <f t="shared" si="25"/>
        <v>20317</v>
      </c>
      <c r="R57" s="86" t="s">
        <v>3</v>
      </c>
      <c r="S57" s="80"/>
      <c r="T57" s="18"/>
      <c r="U57" s="18"/>
      <c r="V57" s="18">
        <f t="shared" si="8"/>
        <v>0</v>
      </c>
      <c r="W57" s="18"/>
      <c r="X57" s="18"/>
      <c r="Y57" s="18">
        <f t="shared" si="9"/>
        <v>0</v>
      </c>
      <c r="Z57" s="86" t="s">
        <v>3</v>
      </c>
      <c r="AA57" s="80"/>
      <c r="AB57" s="18"/>
      <c r="AC57" s="18"/>
      <c r="AD57" s="18">
        <f t="shared" si="10"/>
        <v>0</v>
      </c>
      <c r="AE57" s="18"/>
      <c r="AF57" s="18"/>
      <c r="AG57" s="18">
        <f t="shared" si="11"/>
        <v>0</v>
      </c>
      <c r="AH57" s="86" t="s">
        <v>3</v>
      </c>
      <c r="AI57" s="80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6" t="s">
        <v>3</v>
      </c>
      <c r="AQ57" s="80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6" t="s">
        <v>3</v>
      </c>
      <c r="AY57" s="80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2" t="s">
        <v>302</v>
      </c>
      <c r="B58" s="76" t="s">
        <v>404</v>
      </c>
      <c r="C58" s="77" t="s">
        <v>405</v>
      </c>
      <c r="D58" s="18">
        <f t="shared" si="18"/>
        <v>3832</v>
      </c>
      <c r="E58" s="18">
        <f t="shared" si="19"/>
        <v>9568</v>
      </c>
      <c r="F58" s="18">
        <f t="shared" si="20"/>
        <v>13400</v>
      </c>
      <c r="G58" s="18">
        <f t="shared" si="21"/>
        <v>0</v>
      </c>
      <c r="H58" s="18">
        <f t="shared" si="22"/>
        <v>21027</v>
      </c>
      <c r="I58" s="18">
        <f t="shared" si="23"/>
        <v>21027</v>
      </c>
      <c r="J58" s="86" t="s">
        <v>187</v>
      </c>
      <c r="K58" s="80" t="s">
        <v>188</v>
      </c>
      <c r="L58" s="18">
        <v>0</v>
      </c>
      <c r="M58" s="18">
        <v>9568</v>
      </c>
      <c r="N58" s="18">
        <f t="shared" si="24"/>
        <v>9568</v>
      </c>
      <c r="O58" s="18">
        <v>0</v>
      </c>
      <c r="P58" s="18">
        <v>21027</v>
      </c>
      <c r="Q58" s="18">
        <f t="shared" si="25"/>
        <v>21027</v>
      </c>
      <c r="R58" s="86" t="s">
        <v>163</v>
      </c>
      <c r="S58" s="80" t="s">
        <v>164</v>
      </c>
      <c r="T58" s="18">
        <v>3832</v>
      </c>
      <c r="U58" s="18">
        <v>0</v>
      </c>
      <c r="V58" s="18">
        <f t="shared" si="8"/>
        <v>3832</v>
      </c>
      <c r="W58" s="18">
        <v>0</v>
      </c>
      <c r="X58" s="18">
        <v>0</v>
      </c>
      <c r="Y58" s="18">
        <f t="shared" si="9"/>
        <v>0</v>
      </c>
      <c r="Z58" s="86" t="s">
        <v>3</v>
      </c>
      <c r="AA58" s="80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6" t="s">
        <v>3</v>
      </c>
      <c r="AI58" s="80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6" t="s">
        <v>3</v>
      </c>
      <c r="AQ58" s="80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6" t="s">
        <v>3</v>
      </c>
      <c r="AY58" s="80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2" t="s">
        <v>302</v>
      </c>
      <c r="B59" s="76" t="s">
        <v>406</v>
      </c>
      <c r="C59" s="77" t="s">
        <v>407</v>
      </c>
      <c r="D59" s="18">
        <f t="shared" si="18"/>
        <v>1339</v>
      </c>
      <c r="E59" s="18">
        <f t="shared" si="19"/>
        <v>3114</v>
      </c>
      <c r="F59" s="18">
        <f t="shared" si="20"/>
        <v>4453</v>
      </c>
      <c r="G59" s="18">
        <f t="shared" si="21"/>
        <v>439</v>
      </c>
      <c r="H59" s="18">
        <f t="shared" si="22"/>
        <v>5741</v>
      </c>
      <c r="I59" s="18">
        <f t="shared" si="23"/>
        <v>6180</v>
      </c>
      <c r="J59" s="86" t="s">
        <v>177</v>
      </c>
      <c r="K59" s="80" t="s">
        <v>178</v>
      </c>
      <c r="L59" s="18">
        <v>240</v>
      </c>
      <c r="M59" s="18">
        <v>3114</v>
      </c>
      <c r="N59" s="18">
        <f t="shared" si="24"/>
        <v>3354</v>
      </c>
      <c r="O59" s="18">
        <v>439</v>
      </c>
      <c r="P59" s="18">
        <v>5741</v>
      </c>
      <c r="Q59" s="18">
        <f t="shared" si="25"/>
        <v>6180</v>
      </c>
      <c r="R59" s="86" t="s">
        <v>163</v>
      </c>
      <c r="S59" s="80" t="s">
        <v>164</v>
      </c>
      <c r="T59" s="18">
        <v>1099</v>
      </c>
      <c r="U59" s="18">
        <v>0</v>
      </c>
      <c r="V59" s="18">
        <f t="shared" si="8"/>
        <v>1099</v>
      </c>
      <c r="W59" s="18">
        <v>0</v>
      </c>
      <c r="X59" s="18">
        <v>0</v>
      </c>
      <c r="Y59" s="18">
        <f t="shared" si="9"/>
        <v>0</v>
      </c>
      <c r="Z59" s="86" t="s">
        <v>3</v>
      </c>
      <c r="AA59" s="80"/>
      <c r="AB59" s="18"/>
      <c r="AC59" s="18"/>
      <c r="AD59" s="18">
        <f t="shared" si="10"/>
        <v>0</v>
      </c>
      <c r="AE59" s="18"/>
      <c r="AF59" s="18"/>
      <c r="AG59" s="18">
        <f t="shared" si="11"/>
        <v>0</v>
      </c>
      <c r="AH59" s="86" t="s">
        <v>3</v>
      </c>
      <c r="AI59" s="80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6" t="s">
        <v>3</v>
      </c>
      <c r="AQ59" s="80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6" t="s">
        <v>3</v>
      </c>
      <c r="AY59" s="80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2" t="s">
        <v>302</v>
      </c>
      <c r="B60" s="76" t="s">
        <v>408</v>
      </c>
      <c r="C60" s="77" t="s">
        <v>409</v>
      </c>
      <c r="D60" s="18">
        <f t="shared" si="18"/>
        <v>5541</v>
      </c>
      <c r="E60" s="18">
        <f t="shared" si="19"/>
        <v>18417</v>
      </c>
      <c r="F60" s="18">
        <f t="shared" si="20"/>
        <v>23958</v>
      </c>
      <c r="G60" s="18">
        <f t="shared" si="21"/>
        <v>2597</v>
      </c>
      <c r="H60" s="18">
        <f t="shared" si="22"/>
        <v>33952</v>
      </c>
      <c r="I60" s="18">
        <f t="shared" si="23"/>
        <v>36549</v>
      </c>
      <c r="J60" s="86" t="s">
        <v>163</v>
      </c>
      <c r="K60" s="80" t="s">
        <v>164</v>
      </c>
      <c r="L60" s="18">
        <v>4124</v>
      </c>
      <c r="M60" s="18">
        <v>0</v>
      </c>
      <c r="N60" s="18">
        <f t="shared" si="24"/>
        <v>4124</v>
      </c>
      <c r="O60" s="18">
        <v>0</v>
      </c>
      <c r="P60" s="18">
        <v>0</v>
      </c>
      <c r="Q60" s="18">
        <f t="shared" si="25"/>
        <v>0</v>
      </c>
      <c r="R60" s="86" t="s">
        <v>177</v>
      </c>
      <c r="S60" s="80" t="s">
        <v>178</v>
      </c>
      <c r="T60" s="18">
        <v>1417</v>
      </c>
      <c r="U60" s="18">
        <v>18417</v>
      </c>
      <c r="V60" s="18">
        <f t="shared" si="8"/>
        <v>19834</v>
      </c>
      <c r="W60" s="18">
        <v>2597</v>
      </c>
      <c r="X60" s="18">
        <v>33952</v>
      </c>
      <c r="Y60" s="18">
        <f t="shared" si="9"/>
        <v>36549</v>
      </c>
      <c r="Z60" s="86" t="s">
        <v>3</v>
      </c>
      <c r="AA60" s="80"/>
      <c r="AB60" s="18"/>
      <c r="AC60" s="18"/>
      <c r="AD60" s="18">
        <f t="shared" si="10"/>
        <v>0</v>
      </c>
      <c r="AE60" s="18"/>
      <c r="AF60" s="18"/>
      <c r="AG60" s="18">
        <f t="shared" si="11"/>
        <v>0</v>
      </c>
      <c r="AH60" s="86" t="s">
        <v>3</v>
      </c>
      <c r="AI60" s="80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6" t="s">
        <v>3</v>
      </c>
      <c r="AQ60" s="80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6" t="s">
        <v>3</v>
      </c>
      <c r="AY60" s="80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2" t="s">
        <v>302</v>
      </c>
      <c r="B61" s="76" t="s">
        <v>410</v>
      </c>
      <c r="C61" s="77" t="s">
        <v>411</v>
      </c>
      <c r="D61" s="18">
        <f t="shared" si="18"/>
        <v>1306</v>
      </c>
      <c r="E61" s="18">
        <f t="shared" si="19"/>
        <v>3108</v>
      </c>
      <c r="F61" s="18">
        <f t="shared" si="20"/>
        <v>4414</v>
      </c>
      <c r="G61" s="18">
        <f t="shared" si="21"/>
        <v>438</v>
      </c>
      <c r="H61" s="18">
        <f t="shared" si="22"/>
        <v>5730</v>
      </c>
      <c r="I61" s="18">
        <f t="shared" si="23"/>
        <v>6168</v>
      </c>
      <c r="J61" s="86" t="s">
        <v>163</v>
      </c>
      <c r="K61" s="80" t="s">
        <v>164</v>
      </c>
      <c r="L61" s="18">
        <v>1067</v>
      </c>
      <c r="M61" s="18">
        <v>0</v>
      </c>
      <c r="N61" s="18">
        <f t="shared" si="24"/>
        <v>1067</v>
      </c>
      <c r="O61" s="18">
        <v>0</v>
      </c>
      <c r="P61" s="18">
        <v>0</v>
      </c>
      <c r="Q61" s="18">
        <f t="shared" si="25"/>
        <v>0</v>
      </c>
      <c r="R61" s="86" t="s">
        <v>177</v>
      </c>
      <c r="S61" s="80" t="s">
        <v>178</v>
      </c>
      <c r="T61" s="18">
        <v>239</v>
      </c>
      <c r="U61" s="18">
        <v>3108</v>
      </c>
      <c r="V61" s="18">
        <f t="shared" si="8"/>
        <v>3347</v>
      </c>
      <c r="W61" s="18">
        <v>438</v>
      </c>
      <c r="X61" s="18">
        <v>5730</v>
      </c>
      <c r="Y61" s="18">
        <f t="shared" si="9"/>
        <v>6168</v>
      </c>
      <c r="Z61" s="86" t="s">
        <v>3</v>
      </c>
      <c r="AA61" s="80"/>
      <c r="AB61" s="18"/>
      <c r="AC61" s="18"/>
      <c r="AD61" s="18">
        <f t="shared" si="10"/>
        <v>0</v>
      </c>
      <c r="AE61" s="18"/>
      <c r="AF61" s="18"/>
      <c r="AG61" s="18">
        <f t="shared" si="11"/>
        <v>0</v>
      </c>
      <c r="AH61" s="86" t="s">
        <v>3</v>
      </c>
      <c r="AI61" s="80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6" t="s">
        <v>3</v>
      </c>
      <c r="AQ61" s="80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6" t="s">
        <v>3</v>
      </c>
      <c r="AY61" s="80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2" t="s">
        <v>302</v>
      </c>
      <c r="B62" s="76" t="s">
        <v>412</v>
      </c>
      <c r="C62" s="77" t="s">
        <v>413</v>
      </c>
      <c r="D62" s="18">
        <f t="shared" si="18"/>
        <v>1252</v>
      </c>
      <c r="E62" s="18">
        <f t="shared" si="19"/>
        <v>2890</v>
      </c>
      <c r="F62" s="18">
        <f t="shared" si="20"/>
        <v>4142</v>
      </c>
      <c r="G62" s="18">
        <f t="shared" si="21"/>
        <v>408</v>
      </c>
      <c r="H62" s="18">
        <f t="shared" si="22"/>
        <v>5328</v>
      </c>
      <c r="I62" s="18">
        <f t="shared" si="23"/>
        <v>5736</v>
      </c>
      <c r="J62" s="86" t="s">
        <v>163</v>
      </c>
      <c r="K62" s="80" t="s">
        <v>164</v>
      </c>
      <c r="L62" s="18">
        <v>1030</v>
      </c>
      <c r="M62" s="18">
        <v>0</v>
      </c>
      <c r="N62" s="18">
        <f t="shared" si="24"/>
        <v>1030</v>
      </c>
      <c r="O62" s="18">
        <v>0</v>
      </c>
      <c r="P62" s="18">
        <v>0</v>
      </c>
      <c r="Q62" s="18">
        <f t="shared" si="25"/>
        <v>0</v>
      </c>
      <c r="R62" s="86" t="s">
        <v>177</v>
      </c>
      <c r="S62" s="80" t="s">
        <v>178</v>
      </c>
      <c r="T62" s="18">
        <v>222</v>
      </c>
      <c r="U62" s="18">
        <v>2890</v>
      </c>
      <c r="V62" s="18">
        <f t="shared" si="8"/>
        <v>3112</v>
      </c>
      <c r="W62" s="18">
        <v>408</v>
      </c>
      <c r="X62" s="18">
        <v>5328</v>
      </c>
      <c r="Y62" s="18">
        <f t="shared" si="9"/>
        <v>5736</v>
      </c>
      <c r="Z62" s="86" t="s">
        <v>3</v>
      </c>
      <c r="AA62" s="80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6" t="s">
        <v>3</v>
      </c>
      <c r="AI62" s="80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6" t="s">
        <v>3</v>
      </c>
      <c r="AQ62" s="80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6" t="s">
        <v>3</v>
      </c>
      <c r="AY62" s="80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2" t="s">
        <v>302</v>
      </c>
      <c r="B63" s="76" t="s">
        <v>414</v>
      </c>
      <c r="C63" s="77" t="s">
        <v>415</v>
      </c>
      <c r="D63" s="18">
        <f t="shared" si="18"/>
        <v>2012</v>
      </c>
      <c r="E63" s="18">
        <f t="shared" si="19"/>
        <v>17664</v>
      </c>
      <c r="F63" s="18">
        <f t="shared" si="20"/>
        <v>19676</v>
      </c>
      <c r="G63" s="18">
        <f t="shared" si="21"/>
        <v>0</v>
      </c>
      <c r="H63" s="18">
        <f t="shared" si="22"/>
        <v>11263</v>
      </c>
      <c r="I63" s="18">
        <f t="shared" si="23"/>
        <v>11263</v>
      </c>
      <c r="J63" s="86" t="s">
        <v>13</v>
      </c>
      <c r="K63" s="80" t="s">
        <v>14</v>
      </c>
      <c r="L63" s="18">
        <v>2012</v>
      </c>
      <c r="M63" s="18">
        <v>17664</v>
      </c>
      <c r="N63" s="18">
        <f t="shared" si="24"/>
        <v>19676</v>
      </c>
      <c r="O63" s="18">
        <v>0</v>
      </c>
      <c r="P63" s="18">
        <v>11263</v>
      </c>
      <c r="Q63" s="18">
        <f t="shared" si="25"/>
        <v>11263</v>
      </c>
      <c r="R63" s="86" t="s">
        <v>3</v>
      </c>
      <c r="S63" s="80"/>
      <c r="T63" s="18"/>
      <c r="U63" s="18"/>
      <c r="V63" s="18">
        <f t="shared" si="8"/>
        <v>0</v>
      </c>
      <c r="W63" s="18"/>
      <c r="X63" s="18"/>
      <c r="Y63" s="18">
        <f t="shared" si="9"/>
        <v>0</v>
      </c>
      <c r="Z63" s="86" t="s">
        <v>3</v>
      </c>
      <c r="AA63" s="80"/>
      <c r="AB63" s="18"/>
      <c r="AC63" s="18"/>
      <c r="AD63" s="18">
        <f t="shared" si="10"/>
        <v>0</v>
      </c>
      <c r="AE63" s="18"/>
      <c r="AF63" s="18"/>
      <c r="AG63" s="18">
        <f t="shared" si="11"/>
        <v>0</v>
      </c>
      <c r="AH63" s="86" t="s">
        <v>3</v>
      </c>
      <c r="AI63" s="80"/>
      <c r="AJ63" s="18"/>
      <c r="AK63" s="18"/>
      <c r="AL63" s="18">
        <f t="shared" si="12"/>
        <v>0</v>
      </c>
      <c r="AM63" s="18"/>
      <c r="AN63" s="18"/>
      <c r="AO63" s="18">
        <f t="shared" si="13"/>
        <v>0</v>
      </c>
      <c r="AP63" s="86" t="s">
        <v>3</v>
      </c>
      <c r="AQ63" s="80"/>
      <c r="AR63" s="18"/>
      <c r="AS63" s="18"/>
      <c r="AT63" s="18">
        <f t="shared" si="14"/>
        <v>0</v>
      </c>
      <c r="AU63" s="18"/>
      <c r="AV63" s="18"/>
      <c r="AW63" s="18">
        <f t="shared" si="15"/>
        <v>0</v>
      </c>
      <c r="AX63" s="86" t="s">
        <v>3</v>
      </c>
      <c r="AY63" s="80"/>
      <c r="AZ63" s="18"/>
      <c r="BA63" s="18"/>
      <c r="BB63" s="18">
        <f t="shared" si="16"/>
        <v>0</v>
      </c>
      <c r="BC63" s="18"/>
      <c r="BD63" s="18"/>
      <c r="BE63" s="18">
        <f t="shared" si="17"/>
        <v>0</v>
      </c>
    </row>
    <row r="64" spans="1:57" ht="13.5">
      <c r="A64" s="82" t="s">
        <v>302</v>
      </c>
      <c r="B64" s="76" t="s">
        <v>416</v>
      </c>
      <c r="C64" s="77" t="s">
        <v>417</v>
      </c>
      <c r="D64" s="18">
        <f t="shared" si="18"/>
        <v>2747</v>
      </c>
      <c r="E64" s="18">
        <f t="shared" si="19"/>
        <v>6041</v>
      </c>
      <c r="F64" s="18">
        <f t="shared" si="20"/>
        <v>8788</v>
      </c>
      <c r="G64" s="18">
        <f t="shared" si="21"/>
        <v>0</v>
      </c>
      <c r="H64" s="18">
        <f t="shared" si="22"/>
        <v>14633</v>
      </c>
      <c r="I64" s="18">
        <f t="shared" si="23"/>
        <v>14633</v>
      </c>
      <c r="J64" s="86" t="s">
        <v>187</v>
      </c>
      <c r="K64" s="80" t="s">
        <v>188</v>
      </c>
      <c r="L64" s="18">
        <v>0</v>
      </c>
      <c r="M64" s="18">
        <v>6041</v>
      </c>
      <c r="N64" s="18">
        <f t="shared" si="24"/>
        <v>6041</v>
      </c>
      <c r="O64" s="18">
        <v>0</v>
      </c>
      <c r="P64" s="18">
        <v>14633</v>
      </c>
      <c r="Q64" s="18">
        <f t="shared" si="25"/>
        <v>14633</v>
      </c>
      <c r="R64" s="86" t="s">
        <v>163</v>
      </c>
      <c r="S64" s="80" t="s">
        <v>164</v>
      </c>
      <c r="T64" s="18">
        <v>2747</v>
      </c>
      <c r="U64" s="18">
        <v>0</v>
      </c>
      <c r="V64" s="18">
        <f t="shared" si="8"/>
        <v>2747</v>
      </c>
      <c r="W64" s="18">
        <v>0</v>
      </c>
      <c r="X64" s="18">
        <v>0</v>
      </c>
      <c r="Y64" s="18">
        <f t="shared" si="9"/>
        <v>0</v>
      </c>
      <c r="Z64" s="86" t="s">
        <v>3</v>
      </c>
      <c r="AA64" s="80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6" t="s">
        <v>3</v>
      </c>
      <c r="AI64" s="80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6" t="s">
        <v>3</v>
      </c>
      <c r="AQ64" s="80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6" t="s">
        <v>3</v>
      </c>
      <c r="AY64" s="80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82" t="s">
        <v>302</v>
      </c>
      <c r="B65" s="76" t="s">
        <v>15</v>
      </c>
      <c r="C65" s="77" t="s">
        <v>16</v>
      </c>
      <c r="D65" s="18">
        <f t="shared" si="18"/>
        <v>1065</v>
      </c>
      <c r="E65" s="18">
        <f t="shared" si="19"/>
        <v>2329</v>
      </c>
      <c r="F65" s="18">
        <f t="shared" si="20"/>
        <v>3394</v>
      </c>
      <c r="G65" s="18">
        <f t="shared" si="21"/>
        <v>0</v>
      </c>
      <c r="H65" s="18">
        <f t="shared" si="22"/>
        <v>6567</v>
      </c>
      <c r="I65" s="18">
        <f t="shared" si="23"/>
        <v>6567</v>
      </c>
      <c r="J65" s="86" t="s">
        <v>163</v>
      </c>
      <c r="K65" s="80" t="s">
        <v>164</v>
      </c>
      <c r="L65" s="18">
        <v>1065</v>
      </c>
      <c r="M65" s="18">
        <v>0</v>
      </c>
      <c r="N65" s="18">
        <f t="shared" si="24"/>
        <v>1065</v>
      </c>
      <c r="O65" s="18">
        <v>0</v>
      </c>
      <c r="P65" s="18">
        <v>0</v>
      </c>
      <c r="Q65" s="18">
        <f t="shared" si="25"/>
        <v>0</v>
      </c>
      <c r="R65" s="86" t="s">
        <v>187</v>
      </c>
      <c r="S65" s="80" t="s">
        <v>188</v>
      </c>
      <c r="T65" s="18">
        <v>0</v>
      </c>
      <c r="U65" s="18">
        <v>2329</v>
      </c>
      <c r="V65" s="18">
        <f t="shared" si="8"/>
        <v>2329</v>
      </c>
      <c r="W65" s="18">
        <v>0</v>
      </c>
      <c r="X65" s="18">
        <v>6567</v>
      </c>
      <c r="Y65" s="18">
        <f t="shared" si="9"/>
        <v>6567</v>
      </c>
      <c r="Z65" s="86" t="s">
        <v>3</v>
      </c>
      <c r="AA65" s="80"/>
      <c r="AB65" s="18"/>
      <c r="AC65" s="18"/>
      <c r="AD65" s="18">
        <f t="shared" si="10"/>
        <v>0</v>
      </c>
      <c r="AE65" s="18"/>
      <c r="AF65" s="18"/>
      <c r="AG65" s="18">
        <f t="shared" si="11"/>
        <v>0</v>
      </c>
      <c r="AH65" s="86" t="s">
        <v>3</v>
      </c>
      <c r="AI65" s="80"/>
      <c r="AJ65" s="18"/>
      <c r="AK65" s="18"/>
      <c r="AL65" s="18">
        <f t="shared" si="12"/>
        <v>0</v>
      </c>
      <c r="AM65" s="18"/>
      <c r="AN65" s="18"/>
      <c r="AO65" s="18">
        <f t="shared" si="13"/>
        <v>0</v>
      </c>
      <c r="AP65" s="86" t="s">
        <v>3</v>
      </c>
      <c r="AQ65" s="80"/>
      <c r="AR65" s="18"/>
      <c r="AS65" s="18"/>
      <c r="AT65" s="18">
        <f t="shared" si="14"/>
        <v>0</v>
      </c>
      <c r="AU65" s="18"/>
      <c r="AV65" s="18"/>
      <c r="AW65" s="18">
        <f t="shared" si="15"/>
        <v>0</v>
      </c>
      <c r="AX65" s="86" t="s">
        <v>3</v>
      </c>
      <c r="AY65" s="80"/>
      <c r="AZ65" s="18"/>
      <c r="BA65" s="18"/>
      <c r="BB65" s="18">
        <f t="shared" si="16"/>
        <v>0</v>
      </c>
      <c r="BC65" s="18"/>
      <c r="BD65" s="18"/>
      <c r="BE65" s="18">
        <f t="shared" si="17"/>
        <v>0</v>
      </c>
    </row>
    <row r="66" spans="1:57" ht="13.5">
      <c r="A66" s="82" t="s">
        <v>302</v>
      </c>
      <c r="B66" s="76" t="s">
        <v>17</v>
      </c>
      <c r="C66" s="77" t="s">
        <v>18</v>
      </c>
      <c r="D66" s="18">
        <f t="shared" si="18"/>
        <v>1954</v>
      </c>
      <c r="E66" s="18">
        <f t="shared" si="19"/>
        <v>7294</v>
      </c>
      <c r="F66" s="18">
        <f t="shared" si="20"/>
        <v>9248</v>
      </c>
      <c r="G66" s="18">
        <f t="shared" si="21"/>
        <v>0</v>
      </c>
      <c r="H66" s="18">
        <f t="shared" si="22"/>
        <v>17903</v>
      </c>
      <c r="I66" s="18">
        <f t="shared" si="23"/>
        <v>17903</v>
      </c>
      <c r="J66" s="86" t="s">
        <v>163</v>
      </c>
      <c r="K66" s="80" t="s">
        <v>164</v>
      </c>
      <c r="L66" s="18">
        <v>1954</v>
      </c>
      <c r="M66" s="18">
        <v>0</v>
      </c>
      <c r="N66" s="18">
        <f t="shared" si="24"/>
        <v>1954</v>
      </c>
      <c r="O66" s="18">
        <v>0</v>
      </c>
      <c r="P66" s="18">
        <v>0</v>
      </c>
      <c r="Q66" s="18">
        <f t="shared" si="25"/>
        <v>0</v>
      </c>
      <c r="R66" s="86" t="s">
        <v>187</v>
      </c>
      <c r="S66" s="80" t="s">
        <v>188</v>
      </c>
      <c r="T66" s="18">
        <v>0</v>
      </c>
      <c r="U66" s="18">
        <v>7294</v>
      </c>
      <c r="V66" s="18">
        <f t="shared" si="8"/>
        <v>7294</v>
      </c>
      <c r="W66" s="18">
        <v>0</v>
      </c>
      <c r="X66" s="18">
        <v>17903</v>
      </c>
      <c r="Y66" s="18">
        <f t="shared" si="9"/>
        <v>17903</v>
      </c>
      <c r="Z66" s="86" t="s">
        <v>3</v>
      </c>
      <c r="AA66" s="80"/>
      <c r="AB66" s="18"/>
      <c r="AC66" s="18"/>
      <c r="AD66" s="18">
        <f t="shared" si="10"/>
        <v>0</v>
      </c>
      <c r="AE66" s="18"/>
      <c r="AF66" s="18"/>
      <c r="AG66" s="18">
        <f t="shared" si="11"/>
        <v>0</v>
      </c>
      <c r="AH66" s="86" t="s">
        <v>3</v>
      </c>
      <c r="AI66" s="80"/>
      <c r="AJ66" s="18"/>
      <c r="AK66" s="18"/>
      <c r="AL66" s="18">
        <f t="shared" si="12"/>
        <v>0</v>
      </c>
      <c r="AM66" s="18"/>
      <c r="AN66" s="18"/>
      <c r="AO66" s="18">
        <f t="shared" si="13"/>
        <v>0</v>
      </c>
      <c r="AP66" s="86" t="s">
        <v>3</v>
      </c>
      <c r="AQ66" s="80"/>
      <c r="AR66" s="18"/>
      <c r="AS66" s="18"/>
      <c r="AT66" s="18">
        <f t="shared" si="14"/>
        <v>0</v>
      </c>
      <c r="AU66" s="18"/>
      <c r="AV66" s="18"/>
      <c r="AW66" s="18">
        <f t="shared" si="15"/>
        <v>0</v>
      </c>
      <c r="AX66" s="86" t="s">
        <v>3</v>
      </c>
      <c r="AY66" s="80"/>
      <c r="AZ66" s="18"/>
      <c r="BA66" s="18"/>
      <c r="BB66" s="18">
        <f t="shared" si="16"/>
        <v>0</v>
      </c>
      <c r="BC66" s="18"/>
      <c r="BD66" s="18"/>
      <c r="BE66" s="18">
        <f t="shared" si="17"/>
        <v>0</v>
      </c>
    </row>
    <row r="67" spans="1:57" ht="13.5">
      <c r="A67" s="82" t="s">
        <v>302</v>
      </c>
      <c r="B67" s="76" t="s">
        <v>19</v>
      </c>
      <c r="C67" s="77" t="s">
        <v>20</v>
      </c>
      <c r="D67" s="18">
        <f t="shared" si="18"/>
        <v>1797</v>
      </c>
      <c r="E67" s="18">
        <f t="shared" si="19"/>
        <v>3333</v>
      </c>
      <c r="F67" s="18">
        <f t="shared" si="20"/>
        <v>5130</v>
      </c>
      <c r="G67" s="18">
        <f t="shared" si="21"/>
        <v>0</v>
      </c>
      <c r="H67" s="18">
        <f t="shared" si="22"/>
        <v>10183</v>
      </c>
      <c r="I67" s="18">
        <f t="shared" si="23"/>
        <v>10183</v>
      </c>
      <c r="J67" s="86" t="s">
        <v>163</v>
      </c>
      <c r="K67" s="80" t="s">
        <v>164</v>
      </c>
      <c r="L67" s="18">
        <v>1797</v>
      </c>
      <c r="M67" s="18">
        <v>0</v>
      </c>
      <c r="N67" s="18">
        <f t="shared" si="24"/>
        <v>1797</v>
      </c>
      <c r="O67" s="18">
        <v>0</v>
      </c>
      <c r="P67" s="18">
        <v>0</v>
      </c>
      <c r="Q67" s="18">
        <f t="shared" si="25"/>
        <v>0</v>
      </c>
      <c r="R67" s="86" t="s">
        <v>187</v>
      </c>
      <c r="S67" s="80" t="s">
        <v>188</v>
      </c>
      <c r="T67" s="18">
        <v>0</v>
      </c>
      <c r="U67" s="18">
        <v>3333</v>
      </c>
      <c r="V67" s="18">
        <f t="shared" si="8"/>
        <v>3333</v>
      </c>
      <c r="W67" s="18">
        <v>0</v>
      </c>
      <c r="X67" s="18">
        <v>10183</v>
      </c>
      <c r="Y67" s="18">
        <f t="shared" si="9"/>
        <v>10183</v>
      </c>
      <c r="Z67" s="86" t="s">
        <v>3</v>
      </c>
      <c r="AA67" s="80"/>
      <c r="AB67" s="18">
        <v>0</v>
      </c>
      <c r="AC67" s="18">
        <v>0</v>
      </c>
      <c r="AD67" s="18">
        <f t="shared" si="10"/>
        <v>0</v>
      </c>
      <c r="AE67" s="18">
        <v>0</v>
      </c>
      <c r="AF67" s="18">
        <v>0</v>
      </c>
      <c r="AG67" s="18">
        <f t="shared" si="11"/>
        <v>0</v>
      </c>
      <c r="AH67" s="86" t="s">
        <v>3</v>
      </c>
      <c r="AI67" s="80"/>
      <c r="AJ67" s="18">
        <v>0</v>
      </c>
      <c r="AK67" s="18">
        <v>0</v>
      </c>
      <c r="AL67" s="18">
        <f t="shared" si="12"/>
        <v>0</v>
      </c>
      <c r="AM67" s="18">
        <v>0</v>
      </c>
      <c r="AN67" s="18">
        <v>0</v>
      </c>
      <c r="AO67" s="18">
        <f t="shared" si="13"/>
        <v>0</v>
      </c>
      <c r="AP67" s="86" t="s">
        <v>3</v>
      </c>
      <c r="AQ67" s="80"/>
      <c r="AR67" s="18">
        <v>0</v>
      </c>
      <c r="AS67" s="18">
        <v>0</v>
      </c>
      <c r="AT67" s="18">
        <f t="shared" si="14"/>
        <v>0</v>
      </c>
      <c r="AU67" s="18">
        <v>0</v>
      </c>
      <c r="AV67" s="18">
        <v>0</v>
      </c>
      <c r="AW67" s="18">
        <f t="shared" si="15"/>
        <v>0</v>
      </c>
      <c r="AX67" s="86" t="s">
        <v>3</v>
      </c>
      <c r="AY67" s="80"/>
      <c r="AZ67" s="18">
        <v>0</v>
      </c>
      <c r="BA67" s="18">
        <v>0</v>
      </c>
      <c r="BB67" s="18">
        <f t="shared" si="16"/>
        <v>0</v>
      </c>
      <c r="BC67" s="18">
        <v>0</v>
      </c>
      <c r="BD67" s="18">
        <v>0</v>
      </c>
      <c r="BE67" s="18">
        <f t="shared" si="17"/>
        <v>0</v>
      </c>
    </row>
    <row r="68" spans="1:57" ht="13.5">
      <c r="A68" s="82" t="s">
        <v>302</v>
      </c>
      <c r="B68" s="76" t="s">
        <v>201</v>
      </c>
      <c r="C68" s="77" t="s">
        <v>202</v>
      </c>
      <c r="D68" s="18">
        <f t="shared" si="18"/>
        <v>4270</v>
      </c>
      <c r="E68" s="18">
        <f t="shared" si="19"/>
        <v>7124</v>
      </c>
      <c r="F68" s="18">
        <f t="shared" si="20"/>
        <v>11394</v>
      </c>
      <c r="G68" s="18">
        <f t="shared" si="21"/>
        <v>0</v>
      </c>
      <c r="H68" s="18">
        <f t="shared" si="22"/>
        <v>7991</v>
      </c>
      <c r="I68" s="18">
        <f t="shared" si="23"/>
        <v>7991</v>
      </c>
      <c r="J68" s="86" t="s">
        <v>163</v>
      </c>
      <c r="K68" s="80" t="s">
        <v>164</v>
      </c>
      <c r="L68" s="18">
        <v>4270</v>
      </c>
      <c r="M68" s="18">
        <v>7124</v>
      </c>
      <c r="N68" s="18">
        <f t="shared" si="24"/>
        <v>11394</v>
      </c>
      <c r="O68" s="18">
        <v>0</v>
      </c>
      <c r="P68" s="18">
        <v>7991</v>
      </c>
      <c r="Q68" s="18">
        <f t="shared" si="25"/>
        <v>7991</v>
      </c>
      <c r="R68" s="86" t="s">
        <v>3</v>
      </c>
      <c r="S68" s="80"/>
      <c r="T68" s="18"/>
      <c r="U68" s="18"/>
      <c r="V68" s="18">
        <f t="shared" si="8"/>
        <v>0</v>
      </c>
      <c r="W68" s="18"/>
      <c r="X68" s="18"/>
      <c r="Y68" s="18">
        <f t="shared" si="9"/>
        <v>0</v>
      </c>
      <c r="Z68" s="86" t="s">
        <v>3</v>
      </c>
      <c r="AA68" s="80"/>
      <c r="AB68" s="18"/>
      <c r="AC68" s="18"/>
      <c r="AD68" s="18">
        <f t="shared" si="10"/>
        <v>0</v>
      </c>
      <c r="AE68" s="18"/>
      <c r="AF68" s="18"/>
      <c r="AG68" s="18">
        <f t="shared" si="11"/>
        <v>0</v>
      </c>
      <c r="AH68" s="86" t="s">
        <v>3</v>
      </c>
      <c r="AI68" s="80"/>
      <c r="AJ68" s="18"/>
      <c r="AK68" s="18"/>
      <c r="AL68" s="18">
        <f t="shared" si="12"/>
        <v>0</v>
      </c>
      <c r="AM68" s="18"/>
      <c r="AN68" s="18"/>
      <c r="AO68" s="18">
        <f t="shared" si="13"/>
        <v>0</v>
      </c>
      <c r="AP68" s="86" t="s">
        <v>3</v>
      </c>
      <c r="AQ68" s="80"/>
      <c r="AR68" s="18"/>
      <c r="AS68" s="18"/>
      <c r="AT68" s="18">
        <f t="shared" si="14"/>
        <v>0</v>
      </c>
      <c r="AU68" s="18"/>
      <c r="AV68" s="18"/>
      <c r="AW68" s="18">
        <f t="shared" si="15"/>
        <v>0</v>
      </c>
      <c r="AX68" s="86" t="s">
        <v>3</v>
      </c>
      <c r="AY68" s="80"/>
      <c r="AZ68" s="18"/>
      <c r="BA68" s="18"/>
      <c r="BB68" s="18">
        <f t="shared" si="16"/>
        <v>0</v>
      </c>
      <c r="BC68" s="18"/>
      <c r="BD68" s="18"/>
      <c r="BE68" s="18">
        <f t="shared" si="17"/>
        <v>0</v>
      </c>
    </row>
    <row r="69" spans="1:57" ht="13.5">
      <c r="A69" s="82" t="s">
        <v>302</v>
      </c>
      <c r="B69" s="76" t="s">
        <v>203</v>
      </c>
      <c r="C69" s="77" t="s">
        <v>204</v>
      </c>
      <c r="D69" s="18">
        <f t="shared" si="18"/>
        <v>4298</v>
      </c>
      <c r="E69" s="18">
        <f t="shared" si="19"/>
        <v>7008</v>
      </c>
      <c r="F69" s="18">
        <f t="shared" si="20"/>
        <v>11306</v>
      </c>
      <c r="G69" s="18">
        <f t="shared" si="21"/>
        <v>0</v>
      </c>
      <c r="H69" s="18">
        <f t="shared" si="22"/>
        <v>7691</v>
      </c>
      <c r="I69" s="18">
        <f t="shared" si="23"/>
        <v>7691</v>
      </c>
      <c r="J69" s="86" t="s">
        <v>163</v>
      </c>
      <c r="K69" s="80" t="s">
        <v>164</v>
      </c>
      <c r="L69" s="18">
        <v>4298</v>
      </c>
      <c r="M69" s="18">
        <v>7008</v>
      </c>
      <c r="N69" s="18">
        <f t="shared" si="24"/>
        <v>11306</v>
      </c>
      <c r="O69" s="18">
        <v>0</v>
      </c>
      <c r="P69" s="18">
        <v>7691</v>
      </c>
      <c r="Q69" s="18">
        <f t="shared" si="25"/>
        <v>7691</v>
      </c>
      <c r="R69" s="86" t="s">
        <v>3</v>
      </c>
      <c r="S69" s="80"/>
      <c r="T69" s="18"/>
      <c r="U69" s="18"/>
      <c r="V69" s="18">
        <f t="shared" si="8"/>
        <v>0</v>
      </c>
      <c r="W69" s="18"/>
      <c r="X69" s="18"/>
      <c r="Y69" s="18">
        <f t="shared" si="9"/>
        <v>0</v>
      </c>
      <c r="Z69" s="86" t="s">
        <v>3</v>
      </c>
      <c r="AA69" s="80"/>
      <c r="AB69" s="18"/>
      <c r="AC69" s="18"/>
      <c r="AD69" s="18">
        <f t="shared" si="10"/>
        <v>0</v>
      </c>
      <c r="AE69" s="18"/>
      <c r="AF69" s="18"/>
      <c r="AG69" s="18">
        <f t="shared" si="11"/>
        <v>0</v>
      </c>
      <c r="AH69" s="86" t="s">
        <v>3</v>
      </c>
      <c r="AI69" s="80"/>
      <c r="AJ69" s="18"/>
      <c r="AK69" s="18"/>
      <c r="AL69" s="18">
        <f t="shared" si="12"/>
        <v>0</v>
      </c>
      <c r="AM69" s="18"/>
      <c r="AN69" s="18"/>
      <c r="AO69" s="18">
        <f t="shared" si="13"/>
        <v>0</v>
      </c>
      <c r="AP69" s="86" t="s">
        <v>3</v>
      </c>
      <c r="AQ69" s="80"/>
      <c r="AR69" s="18"/>
      <c r="AS69" s="18"/>
      <c r="AT69" s="18">
        <f t="shared" si="14"/>
        <v>0</v>
      </c>
      <c r="AU69" s="18"/>
      <c r="AV69" s="18"/>
      <c r="AW69" s="18">
        <f t="shared" si="15"/>
        <v>0</v>
      </c>
      <c r="AX69" s="86" t="s">
        <v>3</v>
      </c>
      <c r="AY69" s="80"/>
      <c r="AZ69" s="18"/>
      <c r="BA69" s="18"/>
      <c r="BB69" s="18">
        <f t="shared" si="16"/>
        <v>0</v>
      </c>
      <c r="BC69" s="18"/>
      <c r="BD69" s="18"/>
      <c r="BE69" s="18">
        <f t="shared" si="17"/>
        <v>0</v>
      </c>
    </row>
    <row r="70" spans="1:57" ht="13.5">
      <c r="A70" s="82" t="s">
        <v>302</v>
      </c>
      <c r="B70" s="76" t="s">
        <v>205</v>
      </c>
      <c r="C70" s="77" t="s">
        <v>206</v>
      </c>
      <c r="D70" s="18">
        <f t="shared" si="18"/>
        <v>1444</v>
      </c>
      <c r="E70" s="18">
        <f t="shared" si="19"/>
        <v>0</v>
      </c>
      <c r="F70" s="18">
        <f t="shared" si="20"/>
        <v>1444</v>
      </c>
      <c r="G70" s="18">
        <f t="shared" si="21"/>
        <v>0</v>
      </c>
      <c r="H70" s="18">
        <f t="shared" si="22"/>
        <v>5061</v>
      </c>
      <c r="I70" s="18">
        <f t="shared" si="23"/>
        <v>5061</v>
      </c>
      <c r="J70" s="86" t="s">
        <v>163</v>
      </c>
      <c r="K70" s="80" t="s">
        <v>164</v>
      </c>
      <c r="L70" s="18">
        <v>1444</v>
      </c>
      <c r="M70" s="18">
        <v>0</v>
      </c>
      <c r="N70" s="18">
        <f t="shared" si="24"/>
        <v>1444</v>
      </c>
      <c r="O70" s="18">
        <v>0</v>
      </c>
      <c r="P70" s="18">
        <v>5061</v>
      </c>
      <c r="Q70" s="18">
        <f t="shared" si="25"/>
        <v>5061</v>
      </c>
      <c r="R70" s="86" t="s">
        <v>3</v>
      </c>
      <c r="S70" s="80"/>
      <c r="T70" s="18"/>
      <c r="U70" s="18"/>
      <c r="V70" s="18">
        <f t="shared" si="8"/>
        <v>0</v>
      </c>
      <c r="W70" s="18"/>
      <c r="X70" s="18"/>
      <c r="Y70" s="18">
        <f t="shared" si="9"/>
        <v>0</v>
      </c>
      <c r="Z70" s="86" t="s">
        <v>3</v>
      </c>
      <c r="AA70" s="80"/>
      <c r="AB70" s="18"/>
      <c r="AC70" s="18"/>
      <c r="AD70" s="18">
        <f t="shared" si="10"/>
        <v>0</v>
      </c>
      <c r="AE70" s="18"/>
      <c r="AF70" s="18"/>
      <c r="AG70" s="18">
        <f t="shared" si="11"/>
        <v>0</v>
      </c>
      <c r="AH70" s="86" t="s">
        <v>3</v>
      </c>
      <c r="AI70" s="80"/>
      <c r="AJ70" s="18"/>
      <c r="AK70" s="18"/>
      <c r="AL70" s="18">
        <f t="shared" si="12"/>
        <v>0</v>
      </c>
      <c r="AM70" s="18"/>
      <c r="AN70" s="18"/>
      <c r="AO70" s="18">
        <f t="shared" si="13"/>
        <v>0</v>
      </c>
      <c r="AP70" s="86" t="s">
        <v>3</v>
      </c>
      <c r="AQ70" s="80"/>
      <c r="AR70" s="18"/>
      <c r="AS70" s="18"/>
      <c r="AT70" s="18">
        <f t="shared" si="14"/>
        <v>0</v>
      </c>
      <c r="AU70" s="18"/>
      <c r="AV70" s="18"/>
      <c r="AW70" s="18">
        <f t="shared" si="15"/>
        <v>0</v>
      </c>
      <c r="AX70" s="86" t="s">
        <v>3</v>
      </c>
      <c r="AY70" s="80"/>
      <c r="AZ70" s="18"/>
      <c r="BA70" s="18"/>
      <c r="BB70" s="18">
        <f t="shared" si="16"/>
        <v>0</v>
      </c>
      <c r="BC70" s="18"/>
      <c r="BD70" s="18"/>
      <c r="BE70" s="18">
        <f t="shared" si="17"/>
        <v>0</v>
      </c>
    </row>
    <row r="71" spans="1:57" ht="13.5">
      <c r="A71" s="82" t="s">
        <v>302</v>
      </c>
      <c r="B71" s="76" t="s">
        <v>207</v>
      </c>
      <c r="C71" s="77" t="s">
        <v>208</v>
      </c>
      <c r="D71" s="18">
        <f t="shared" si="18"/>
        <v>1121</v>
      </c>
      <c r="E71" s="18">
        <f t="shared" si="19"/>
        <v>2486</v>
      </c>
      <c r="F71" s="18">
        <f t="shared" si="20"/>
        <v>3607</v>
      </c>
      <c r="G71" s="18">
        <f t="shared" si="21"/>
        <v>0</v>
      </c>
      <c r="H71" s="18">
        <f t="shared" si="22"/>
        <v>7622</v>
      </c>
      <c r="I71" s="18">
        <f t="shared" si="23"/>
        <v>7622</v>
      </c>
      <c r="J71" s="86" t="s">
        <v>187</v>
      </c>
      <c r="K71" s="80" t="s">
        <v>188</v>
      </c>
      <c r="L71" s="18"/>
      <c r="M71" s="18">
        <v>2486</v>
      </c>
      <c r="N71" s="18">
        <f t="shared" si="24"/>
        <v>2486</v>
      </c>
      <c r="O71" s="18"/>
      <c r="P71" s="18">
        <v>7622</v>
      </c>
      <c r="Q71" s="18">
        <f t="shared" si="25"/>
        <v>7622</v>
      </c>
      <c r="R71" s="86" t="s">
        <v>163</v>
      </c>
      <c r="S71" s="80" t="s">
        <v>164</v>
      </c>
      <c r="T71" s="18">
        <v>1121</v>
      </c>
      <c r="U71" s="18"/>
      <c r="V71" s="18">
        <f t="shared" si="8"/>
        <v>1121</v>
      </c>
      <c r="W71" s="18"/>
      <c r="X71" s="18"/>
      <c r="Y71" s="18">
        <f t="shared" si="9"/>
        <v>0</v>
      </c>
      <c r="Z71" s="86" t="s">
        <v>3</v>
      </c>
      <c r="AA71" s="80"/>
      <c r="AB71" s="18"/>
      <c r="AC71" s="18"/>
      <c r="AD71" s="18">
        <f t="shared" si="10"/>
        <v>0</v>
      </c>
      <c r="AE71" s="18"/>
      <c r="AF71" s="18"/>
      <c r="AG71" s="18">
        <f t="shared" si="11"/>
        <v>0</v>
      </c>
      <c r="AH71" s="86" t="s">
        <v>3</v>
      </c>
      <c r="AI71" s="80"/>
      <c r="AJ71" s="18"/>
      <c r="AK71" s="18"/>
      <c r="AL71" s="18">
        <f t="shared" si="12"/>
        <v>0</v>
      </c>
      <c r="AM71" s="18"/>
      <c r="AN71" s="18"/>
      <c r="AO71" s="18">
        <f t="shared" si="13"/>
        <v>0</v>
      </c>
      <c r="AP71" s="86" t="s">
        <v>3</v>
      </c>
      <c r="AQ71" s="80"/>
      <c r="AR71" s="18"/>
      <c r="AS71" s="18"/>
      <c r="AT71" s="18">
        <f t="shared" si="14"/>
        <v>0</v>
      </c>
      <c r="AU71" s="18"/>
      <c r="AV71" s="18"/>
      <c r="AW71" s="18">
        <f t="shared" si="15"/>
        <v>0</v>
      </c>
      <c r="AX71" s="86" t="s">
        <v>3</v>
      </c>
      <c r="AY71" s="80"/>
      <c r="AZ71" s="18"/>
      <c r="BA71" s="18"/>
      <c r="BB71" s="18">
        <f t="shared" si="16"/>
        <v>0</v>
      </c>
      <c r="BC71" s="18"/>
      <c r="BD71" s="18"/>
      <c r="BE71" s="18">
        <f t="shared" si="17"/>
        <v>0</v>
      </c>
    </row>
    <row r="72" spans="1:57" ht="13.5">
      <c r="A72" s="82" t="s">
        <v>302</v>
      </c>
      <c r="B72" s="76" t="s">
        <v>209</v>
      </c>
      <c r="C72" s="77" t="s">
        <v>210</v>
      </c>
      <c r="D72" s="18">
        <f t="shared" si="18"/>
        <v>1936</v>
      </c>
      <c r="E72" s="18">
        <f t="shared" si="19"/>
        <v>3984</v>
      </c>
      <c r="F72" s="18">
        <f t="shared" si="20"/>
        <v>5920</v>
      </c>
      <c r="G72" s="18">
        <f t="shared" si="21"/>
        <v>0</v>
      </c>
      <c r="H72" s="18">
        <f t="shared" si="22"/>
        <v>20938</v>
      </c>
      <c r="I72" s="18">
        <f t="shared" si="23"/>
        <v>20938</v>
      </c>
      <c r="J72" s="86" t="s">
        <v>163</v>
      </c>
      <c r="K72" s="80" t="s">
        <v>164</v>
      </c>
      <c r="L72" s="18">
        <v>1936</v>
      </c>
      <c r="M72" s="18">
        <v>0</v>
      </c>
      <c r="N72" s="18">
        <f t="shared" si="24"/>
        <v>1936</v>
      </c>
      <c r="O72" s="18">
        <v>0</v>
      </c>
      <c r="P72" s="18">
        <v>0</v>
      </c>
      <c r="Q72" s="18">
        <f t="shared" si="25"/>
        <v>0</v>
      </c>
      <c r="R72" s="86" t="s">
        <v>187</v>
      </c>
      <c r="S72" s="80" t="s">
        <v>188</v>
      </c>
      <c r="T72" s="18">
        <v>0</v>
      </c>
      <c r="U72" s="18">
        <v>3984</v>
      </c>
      <c r="V72" s="18">
        <f aca="true" t="shared" si="26" ref="V72:V126">SUM(T72:U72)</f>
        <v>3984</v>
      </c>
      <c r="W72" s="18">
        <v>0</v>
      </c>
      <c r="X72" s="18">
        <v>20938</v>
      </c>
      <c r="Y72" s="18">
        <f aca="true" t="shared" si="27" ref="Y72:Y126">SUM(W72:X72)</f>
        <v>20938</v>
      </c>
      <c r="Z72" s="86" t="s">
        <v>3</v>
      </c>
      <c r="AA72" s="80"/>
      <c r="AB72" s="18"/>
      <c r="AC72" s="18"/>
      <c r="AD72" s="18">
        <f aca="true" t="shared" si="28" ref="AD72:AD126">SUM(AB72:AC72)</f>
        <v>0</v>
      </c>
      <c r="AE72" s="18"/>
      <c r="AF72" s="18"/>
      <c r="AG72" s="18">
        <f aca="true" t="shared" si="29" ref="AG72:AG126">SUM(AE72:AF72)</f>
        <v>0</v>
      </c>
      <c r="AH72" s="86" t="s">
        <v>3</v>
      </c>
      <c r="AI72" s="80"/>
      <c r="AJ72" s="18"/>
      <c r="AK72" s="18"/>
      <c r="AL72" s="18">
        <f aca="true" t="shared" si="30" ref="AL72:AL126">SUM(AJ72:AK72)</f>
        <v>0</v>
      </c>
      <c r="AM72" s="18"/>
      <c r="AN72" s="18"/>
      <c r="AO72" s="18">
        <f aca="true" t="shared" si="31" ref="AO72:AO126">SUM(AM72:AN72)</f>
        <v>0</v>
      </c>
      <c r="AP72" s="86" t="s">
        <v>3</v>
      </c>
      <c r="AQ72" s="80"/>
      <c r="AR72" s="18"/>
      <c r="AS72" s="18"/>
      <c r="AT72" s="18">
        <f aca="true" t="shared" si="32" ref="AT72:AT126">SUM(AR72:AS72)</f>
        <v>0</v>
      </c>
      <c r="AU72" s="18"/>
      <c r="AV72" s="18"/>
      <c r="AW72" s="18">
        <f aca="true" t="shared" si="33" ref="AW72:AW126">SUM(AU72:AV72)</f>
        <v>0</v>
      </c>
      <c r="AX72" s="86" t="s">
        <v>3</v>
      </c>
      <c r="AY72" s="80"/>
      <c r="AZ72" s="18"/>
      <c r="BA72" s="18"/>
      <c r="BB72" s="18">
        <f aca="true" t="shared" si="34" ref="BB72:BB126">SUM(AZ72:BA72)</f>
        <v>0</v>
      </c>
      <c r="BC72" s="18"/>
      <c r="BD72" s="18"/>
      <c r="BE72" s="18">
        <f aca="true" t="shared" si="35" ref="BE72:BE126">SUM(BC72:BD72)</f>
        <v>0</v>
      </c>
    </row>
    <row r="73" spans="1:57" ht="13.5">
      <c r="A73" s="82" t="s">
        <v>302</v>
      </c>
      <c r="B73" s="76" t="s">
        <v>211</v>
      </c>
      <c r="C73" s="77" t="s">
        <v>212</v>
      </c>
      <c r="D73" s="18">
        <f t="shared" si="18"/>
        <v>11714</v>
      </c>
      <c r="E73" s="18">
        <f t="shared" si="19"/>
        <v>104244</v>
      </c>
      <c r="F73" s="18">
        <f t="shared" si="20"/>
        <v>115958</v>
      </c>
      <c r="G73" s="18">
        <f t="shared" si="21"/>
        <v>1142</v>
      </c>
      <c r="H73" s="18">
        <f t="shared" si="22"/>
        <v>31958</v>
      </c>
      <c r="I73" s="18">
        <f t="shared" si="23"/>
        <v>33100</v>
      </c>
      <c r="J73" s="86" t="s">
        <v>161</v>
      </c>
      <c r="K73" s="80" t="s">
        <v>162</v>
      </c>
      <c r="L73" s="18">
        <v>11714</v>
      </c>
      <c r="M73" s="18">
        <v>104244</v>
      </c>
      <c r="N73" s="18">
        <f t="shared" si="24"/>
        <v>115958</v>
      </c>
      <c r="O73" s="18">
        <v>1142</v>
      </c>
      <c r="P73" s="18">
        <v>31958</v>
      </c>
      <c r="Q73" s="18">
        <f t="shared" si="25"/>
        <v>33100</v>
      </c>
      <c r="R73" s="86" t="s">
        <v>3</v>
      </c>
      <c r="S73" s="80"/>
      <c r="T73" s="18"/>
      <c r="U73" s="18"/>
      <c r="V73" s="18">
        <f t="shared" si="26"/>
        <v>0</v>
      </c>
      <c r="W73" s="18"/>
      <c r="X73" s="18"/>
      <c r="Y73" s="18">
        <f t="shared" si="27"/>
        <v>0</v>
      </c>
      <c r="Z73" s="86" t="s">
        <v>3</v>
      </c>
      <c r="AA73" s="80"/>
      <c r="AB73" s="18"/>
      <c r="AC73" s="18"/>
      <c r="AD73" s="18">
        <f t="shared" si="28"/>
        <v>0</v>
      </c>
      <c r="AE73" s="18"/>
      <c r="AF73" s="18"/>
      <c r="AG73" s="18">
        <f t="shared" si="29"/>
        <v>0</v>
      </c>
      <c r="AH73" s="86" t="s">
        <v>3</v>
      </c>
      <c r="AI73" s="80"/>
      <c r="AJ73" s="18"/>
      <c r="AK73" s="18"/>
      <c r="AL73" s="18">
        <f t="shared" si="30"/>
        <v>0</v>
      </c>
      <c r="AM73" s="18"/>
      <c r="AN73" s="18"/>
      <c r="AO73" s="18">
        <f t="shared" si="31"/>
        <v>0</v>
      </c>
      <c r="AP73" s="86" t="s">
        <v>3</v>
      </c>
      <c r="AQ73" s="80"/>
      <c r="AR73" s="18"/>
      <c r="AS73" s="18"/>
      <c r="AT73" s="18">
        <f t="shared" si="32"/>
        <v>0</v>
      </c>
      <c r="AU73" s="18"/>
      <c r="AV73" s="18"/>
      <c r="AW73" s="18">
        <f t="shared" si="33"/>
        <v>0</v>
      </c>
      <c r="AX73" s="86" t="s">
        <v>3</v>
      </c>
      <c r="AY73" s="80"/>
      <c r="AZ73" s="18"/>
      <c r="BA73" s="18"/>
      <c r="BB73" s="18">
        <f t="shared" si="34"/>
        <v>0</v>
      </c>
      <c r="BC73" s="18"/>
      <c r="BD73" s="18"/>
      <c r="BE73" s="18">
        <f t="shared" si="35"/>
        <v>0</v>
      </c>
    </row>
    <row r="74" spans="1:57" ht="13.5">
      <c r="A74" s="82" t="s">
        <v>302</v>
      </c>
      <c r="B74" s="76" t="s">
        <v>213</v>
      </c>
      <c r="C74" s="77" t="s">
        <v>214</v>
      </c>
      <c r="D74" s="18">
        <f t="shared" si="18"/>
        <v>0</v>
      </c>
      <c r="E74" s="18">
        <f t="shared" si="19"/>
        <v>45972</v>
      </c>
      <c r="F74" s="18">
        <f t="shared" si="20"/>
        <v>45972</v>
      </c>
      <c r="G74" s="18">
        <f t="shared" si="21"/>
        <v>884</v>
      </c>
      <c r="H74" s="18">
        <f t="shared" si="22"/>
        <v>24724</v>
      </c>
      <c r="I74" s="18">
        <f t="shared" si="23"/>
        <v>25608</v>
      </c>
      <c r="J74" s="86" t="s">
        <v>161</v>
      </c>
      <c r="K74" s="80" t="s">
        <v>162</v>
      </c>
      <c r="L74" s="18">
        <v>0</v>
      </c>
      <c r="M74" s="18">
        <v>45972</v>
      </c>
      <c r="N74" s="18">
        <f t="shared" si="24"/>
        <v>45972</v>
      </c>
      <c r="O74" s="18">
        <v>884</v>
      </c>
      <c r="P74" s="18">
        <v>24724</v>
      </c>
      <c r="Q74" s="18">
        <f t="shared" si="25"/>
        <v>25608</v>
      </c>
      <c r="R74" s="86" t="s">
        <v>3</v>
      </c>
      <c r="S74" s="80"/>
      <c r="T74" s="18"/>
      <c r="U74" s="18"/>
      <c r="V74" s="18">
        <f t="shared" si="26"/>
        <v>0</v>
      </c>
      <c r="W74" s="18"/>
      <c r="X74" s="18"/>
      <c r="Y74" s="18">
        <f t="shared" si="27"/>
        <v>0</v>
      </c>
      <c r="Z74" s="86" t="s">
        <v>3</v>
      </c>
      <c r="AA74" s="80"/>
      <c r="AB74" s="18"/>
      <c r="AC74" s="18"/>
      <c r="AD74" s="18">
        <f t="shared" si="28"/>
        <v>0</v>
      </c>
      <c r="AE74" s="18"/>
      <c r="AF74" s="18"/>
      <c r="AG74" s="18">
        <f t="shared" si="29"/>
        <v>0</v>
      </c>
      <c r="AH74" s="86" t="s">
        <v>3</v>
      </c>
      <c r="AI74" s="80"/>
      <c r="AJ74" s="18"/>
      <c r="AK74" s="18"/>
      <c r="AL74" s="18">
        <f t="shared" si="30"/>
        <v>0</v>
      </c>
      <c r="AM74" s="18"/>
      <c r="AN74" s="18"/>
      <c r="AO74" s="18">
        <f t="shared" si="31"/>
        <v>0</v>
      </c>
      <c r="AP74" s="86" t="s">
        <v>3</v>
      </c>
      <c r="AQ74" s="80"/>
      <c r="AR74" s="18"/>
      <c r="AS74" s="18"/>
      <c r="AT74" s="18">
        <f t="shared" si="32"/>
        <v>0</v>
      </c>
      <c r="AU74" s="18"/>
      <c r="AV74" s="18"/>
      <c r="AW74" s="18">
        <f t="shared" si="33"/>
        <v>0</v>
      </c>
      <c r="AX74" s="86" t="s">
        <v>3</v>
      </c>
      <c r="AY74" s="80"/>
      <c r="AZ74" s="18"/>
      <c r="BA74" s="18"/>
      <c r="BB74" s="18">
        <f t="shared" si="34"/>
        <v>0</v>
      </c>
      <c r="BC74" s="18"/>
      <c r="BD74" s="18"/>
      <c r="BE74" s="18">
        <f t="shared" si="35"/>
        <v>0</v>
      </c>
    </row>
    <row r="75" spans="1:57" ht="13.5">
      <c r="A75" s="82" t="s">
        <v>302</v>
      </c>
      <c r="B75" s="76" t="s">
        <v>215</v>
      </c>
      <c r="C75" s="77" t="s">
        <v>216</v>
      </c>
      <c r="D75" s="18">
        <f t="shared" si="18"/>
        <v>0</v>
      </c>
      <c r="E75" s="18">
        <f t="shared" si="19"/>
        <v>36903</v>
      </c>
      <c r="F75" s="18">
        <f t="shared" si="20"/>
        <v>36903</v>
      </c>
      <c r="G75" s="18">
        <f t="shared" si="21"/>
        <v>699</v>
      </c>
      <c r="H75" s="18">
        <f t="shared" si="22"/>
        <v>19571</v>
      </c>
      <c r="I75" s="18">
        <f t="shared" si="23"/>
        <v>20270</v>
      </c>
      <c r="J75" s="86" t="s">
        <v>161</v>
      </c>
      <c r="K75" s="80" t="s">
        <v>162</v>
      </c>
      <c r="L75" s="18">
        <v>0</v>
      </c>
      <c r="M75" s="18">
        <v>36903</v>
      </c>
      <c r="N75" s="18">
        <f t="shared" si="24"/>
        <v>36903</v>
      </c>
      <c r="O75" s="18">
        <v>699</v>
      </c>
      <c r="P75" s="18">
        <v>19571</v>
      </c>
      <c r="Q75" s="18">
        <f t="shared" si="25"/>
        <v>20270</v>
      </c>
      <c r="R75" s="86" t="s">
        <v>3</v>
      </c>
      <c r="S75" s="80"/>
      <c r="T75" s="18"/>
      <c r="U75" s="18"/>
      <c r="V75" s="18">
        <f t="shared" si="26"/>
        <v>0</v>
      </c>
      <c r="W75" s="18"/>
      <c r="X75" s="18"/>
      <c r="Y75" s="18">
        <f t="shared" si="27"/>
        <v>0</v>
      </c>
      <c r="Z75" s="86" t="s">
        <v>3</v>
      </c>
      <c r="AA75" s="80"/>
      <c r="AB75" s="18"/>
      <c r="AC75" s="18"/>
      <c r="AD75" s="18">
        <f t="shared" si="28"/>
        <v>0</v>
      </c>
      <c r="AE75" s="18"/>
      <c r="AF75" s="18"/>
      <c r="AG75" s="18">
        <f t="shared" si="29"/>
        <v>0</v>
      </c>
      <c r="AH75" s="86" t="s">
        <v>3</v>
      </c>
      <c r="AI75" s="80"/>
      <c r="AJ75" s="18"/>
      <c r="AK75" s="18"/>
      <c r="AL75" s="18">
        <f t="shared" si="30"/>
        <v>0</v>
      </c>
      <c r="AM75" s="18"/>
      <c r="AN75" s="18"/>
      <c r="AO75" s="18">
        <f t="shared" si="31"/>
        <v>0</v>
      </c>
      <c r="AP75" s="86" t="s">
        <v>3</v>
      </c>
      <c r="AQ75" s="80"/>
      <c r="AR75" s="18"/>
      <c r="AS75" s="18"/>
      <c r="AT75" s="18">
        <f t="shared" si="32"/>
        <v>0</v>
      </c>
      <c r="AU75" s="18"/>
      <c r="AV75" s="18"/>
      <c r="AW75" s="18">
        <f t="shared" si="33"/>
        <v>0</v>
      </c>
      <c r="AX75" s="86" t="s">
        <v>3</v>
      </c>
      <c r="AY75" s="80"/>
      <c r="AZ75" s="18"/>
      <c r="BA75" s="18"/>
      <c r="BB75" s="18">
        <f t="shared" si="34"/>
        <v>0</v>
      </c>
      <c r="BC75" s="18"/>
      <c r="BD75" s="18"/>
      <c r="BE75" s="18">
        <f t="shared" si="35"/>
        <v>0</v>
      </c>
    </row>
    <row r="76" spans="1:57" ht="13.5">
      <c r="A76" s="82" t="s">
        <v>302</v>
      </c>
      <c r="B76" s="76" t="s">
        <v>217</v>
      </c>
      <c r="C76" s="77" t="s">
        <v>218</v>
      </c>
      <c r="D76" s="18">
        <f t="shared" si="18"/>
        <v>6135</v>
      </c>
      <c r="E76" s="18">
        <f t="shared" si="19"/>
        <v>48281</v>
      </c>
      <c r="F76" s="18">
        <f t="shared" si="20"/>
        <v>54416</v>
      </c>
      <c r="G76" s="18">
        <f t="shared" si="21"/>
        <v>533</v>
      </c>
      <c r="H76" s="18">
        <f t="shared" si="22"/>
        <v>14911</v>
      </c>
      <c r="I76" s="18">
        <f t="shared" si="23"/>
        <v>15444</v>
      </c>
      <c r="J76" s="86" t="s">
        <v>161</v>
      </c>
      <c r="K76" s="80" t="s">
        <v>162</v>
      </c>
      <c r="L76" s="18">
        <v>6135</v>
      </c>
      <c r="M76" s="18">
        <v>48281</v>
      </c>
      <c r="N76" s="18">
        <f t="shared" si="24"/>
        <v>54416</v>
      </c>
      <c r="O76" s="18">
        <v>533</v>
      </c>
      <c r="P76" s="18">
        <v>14911</v>
      </c>
      <c r="Q76" s="18">
        <f t="shared" si="25"/>
        <v>15444</v>
      </c>
      <c r="R76" s="86" t="s">
        <v>3</v>
      </c>
      <c r="S76" s="80"/>
      <c r="T76" s="18"/>
      <c r="U76" s="18"/>
      <c r="V76" s="18">
        <f t="shared" si="26"/>
        <v>0</v>
      </c>
      <c r="W76" s="18"/>
      <c r="X76" s="18"/>
      <c r="Y76" s="18">
        <f t="shared" si="27"/>
        <v>0</v>
      </c>
      <c r="Z76" s="86" t="s">
        <v>3</v>
      </c>
      <c r="AA76" s="80"/>
      <c r="AB76" s="18"/>
      <c r="AC76" s="18"/>
      <c r="AD76" s="18">
        <f t="shared" si="28"/>
        <v>0</v>
      </c>
      <c r="AE76" s="18"/>
      <c r="AF76" s="18"/>
      <c r="AG76" s="18">
        <f t="shared" si="29"/>
        <v>0</v>
      </c>
      <c r="AH76" s="86" t="s">
        <v>3</v>
      </c>
      <c r="AI76" s="80"/>
      <c r="AJ76" s="18"/>
      <c r="AK76" s="18"/>
      <c r="AL76" s="18">
        <f t="shared" si="30"/>
        <v>0</v>
      </c>
      <c r="AM76" s="18"/>
      <c r="AN76" s="18"/>
      <c r="AO76" s="18">
        <f t="shared" si="31"/>
        <v>0</v>
      </c>
      <c r="AP76" s="86" t="s">
        <v>3</v>
      </c>
      <c r="AQ76" s="80"/>
      <c r="AR76" s="18"/>
      <c r="AS76" s="18"/>
      <c r="AT76" s="18">
        <f t="shared" si="32"/>
        <v>0</v>
      </c>
      <c r="AU76" s="18"/>
      <c r="AV76" s="18"/>
      <c r="AW76" s="18">
        <f t="shared" si="33"/>
        <v>0</v>
      </c>
      <c r="AX76" s="86" t="s">
        <v>3</v>
      </c>
      <c r="AY76" s="80"/>
      <c r="AZ76" s="18"/>
      <c r="BA76" s="18"/>
      <c r="BB76" s="18">
        <f t="shared" si="34"/>
        <v>0</v>
      </c>
      <c r="BC76" s="18"/>
      <c r="BD76" s="18"/>
      <c r="BE76" s="18">
        <f t="shared" si="35"/>
        <v>0</v>
      </c>
    </row>
    <row r="77" spans="1:57" ht="13.5">
      <c r="A77" s="82" t="s">
        <v>302</v>
      </c>
      <c r="B77" s="76" t="s">
        <v>219</v>
      </c>
      <c r="C77" s="77" t="s">
        <v>220</v>
      </c>
      <c r="D77" s="18">
        <f t="shared" si="18"/>
        <v>6109</v>
      </c>
      <c r="E77" s="18">
        <f t="shared" si="19"/>
        <v>45423</v>
      </c>
      <c r="F77" s="18">
        <f t="shared" si="20"/>
        <v>51532</v>
      </c>
      <c r="G77" s="18">
        <f t="shared" si="21"/>
        <v>517</v>
      </c>
      <c r="H77" s="18">
        <f t="shared" si="22"/>
        <v>14459</v>
      </c>
      <c r="I77" s="18">
        <f t="shared" si="23"/>
        <v>14976</v>
      </c>
      <c r="J77" s="86" t="s">
        <v>161</v>
      </c>
      <c r="K77" s="80" t="s">
        <v>162</v>
      </c>
      <c r="L77" s="18">
        <v>6109</v>
      </c>
      <c r="M77" s="18">
        <v>45423</v>
      </c>
      <c r="N77" s="18">
        <f t="shared" si="24"/>
        <v>51532</v>
      </c>
      <c r="O77" s="18">
        <v>517</v>
      </c>
      <c r="P77" s="18">
        <v>14459</v>
      </c>
      <c r="Q77" s="18">
        <f t="shared" si="25"/>
        <v>14976</v>
      </c>
      <c r="R77" s="86" t="s">
        <v>3</v>
      </c>
      <c r="S77" s="80"/>
      <c r="T77" s="18"/>
      <c r="U77" s="18"/>
      <c r="V77" s="18">
        <f t="shared" si="26"/>
        <v>0</v>
      </c>
      <c r="W77" s="18"/>
      <c r="X77" s="18"/>
      <c r="Y77" s="18">
        <f t="shared" si="27"/>
        <v>0</v>
      </c>
      <c r="Z77" s="86" t="s">
        <v>3</v>
      </c>
      <c r="AA77" s="80"/>
      <c r="AB77" s="18"/>
      <c r="AC77" s="18"/>
      <c r="AD77" s="18">
        <f t="shared" si="28"/>
        <v>0</v>
      </c>
      <c r="AE77" s="18"/>
      <c r="AF77" s="18"/>
      <c r="AG77" s="18">
        <f t="shared" si="29"/>
        <v>0</v>
      </c>
      <c r="AH77" s="86" t="s">
        <v>3</v>
      </c>
      <c r="AI77" s="80"/>
      <c r="AJ77" s="18"/>
      <c r="AK77" s="18"/>
      <c r="AL77" s="18">
        <f t="shared" si="30"/>
        <v>0</v>
      </c>
      <c r="AM77" s="18"/>
      <c r="AN77" s="18"/>
      <c r="AO77" s="18">
        <f t="shared" si="31"/>
        <v>0</v>
      </c>
      <c r="AP77" s="86" t="s">
        <v>3</v>
      </c>
      <c r="AQ77" s="80"/>
      <c r="AR77" s="18"/>
      <c r="AS77" s="18"/>
      <c r="AT77" s="18">
        <f t="shared" si="32"/>
        <v>0</v>
      </c>
      <c r="AU77" s="18"/>
      <c r="AV77" s="18"/>
      <c r="AW77" s="18">
        <f t="shared" si="33"/>
        <v>0</v>
      </c>
      <c r="AX77" s="86" t="s">
        <v>3</v>
      </c>
      <c r="AY77" s="80"/>
      <c r="AZ77" s="18"/>
      <c r="BA77" s="18"/>
      <c r="BB77" s="18">
        <f t="shared" si="34"/>
        <v>0</v>
      </c>
      <c r="BC77" s="18"/>
      <c r="BD77" s="18"/>
      <c r="BE77" s="18">
        <f t="shared" si="35"/>
        <v>0</v>
      </c>
    </row>
    <row r="78" spans="1:57" ht="13.5">
      <c r="A78" s="82" t="s">
        <v>302</v>
      </c>
      <c r="B78" s="76" t="s">
        <v>221</v>
      </c>
      <c r="C78" s="77" t="s">
        <v>222</v>
      </c>
      <c r="D78" s="18">
        <f t="shared" si="18"/>
        <v>4932</v>
      </c>
      <c r="E78" s="18">
        <f t="shared" si="19"/>
        <v>40393</v>
      </c>
      <c r="F78" s="18">
        <f t="shared" si="20"/>
        <v>45325</v>
      </c>
      <c r="G78" s="18">
        <f t="shared" si="21"/>
        <v>467</v>
      </c>
      <c r="H78" s="18">
        <f t="shared" si="22"/>
        <v>13069</v>
      </c>
      <c r="I78" s="18">
        <f t="shared" si="23"/>
        <v>13536</v>
      </c>
      <c r="J78" s="86" t="s">
        <v>161</v>
      </c>
      <c r="K78" s="80" t="s">
        <v>162</v>
      </c>
      <c r="L78" s="18">
        <v>4932</v>
      </c>
      <c r="M78" s="18">
        <v>40393</v>
      </c>
      <c r="N78" s="18">
        <f t="shared" si="24"/>
        <v>45325</v>
      </c>
      <c r="O78" s="18">
        <v>467</v>
      </c>
      <c r="P78" s="18">
        <v>13069</v>
      </c>
      <c r="Q78" s="18">
        <f t="shared" si="25"/>
        <v>13536</v>
      </c>
      <c r="R78" s="86" t="s">
        <v>3</v>
      </c>
      <c r="S78" s="80"/>
      <c r="T78" s="18"/>
      <c r="U78" s="18"/>
      <c r="V78" s="18">
        <f t="shared" si="26"/>
        <v>0</v>
      </c>
      <c r="W78" s="18"/>
      <c r="X78" s="18"/>
      <c r="Y78" s="18">
        <f t="shared" si="27"/>
        <v>0</v>
      </c>
      <c r="Z78" s="86" t="s">
        <v>3</v>
      </c>
      <c r="AA78" s="80"/>
      <c r="AB78" s="18"/>
      <c r="AC78" s="18"/>
      <c r="AD78" s="18">
        <f t="shared" si="28"/>
        <v>0</v>
      </c>
      <c r="AE78" s="18"/>
      <c r="AF78" s="18"/>
      <c r="AG78" s="18">
        <f t="shared" si="29"/>
        <v>0</v>
      </c>
      <c r="AH78" s="86" t="s">
        <v>3</v>
      </c>
      <c r="AI78" s="80"/>
      <c r="AJ78" s="18"/>
      <c r="AK78" s="18"/>
      <c r="AL78" s="18">
        <f t="shared" si="30"/>
        <v>0</v>
      </c>
      <c r="AM78" s="18"/>
      <c r="AN78" s="18"/>
      <c r="AO78" s="18">
        <f t="shared" si="31"/>
        <v>0</v>
      </c>
      <c r="AP78" s="86" t="s">
        <v>3</v>
      </c>
      <c r="AQ78" s="80"/>
      <c r="AR78" s="18"/>
      <c r="AS78" s="18"/>
      <c r="AT78" s="18">
        <f t="shared" si="32"/>
        <v>0</v>
      </c>
      <c r="AU78" s="18"/>
      <c r="AV78" s="18"/>
      <c r="AW78" s="18">
        <f t="shared" si="33"/>
        <v>0</v>
      </c>
      <c r="AX78" s="86" t="s">
        <v>3</v>
      </c>
      <c r="AY78" s="80"/>
      <c r="AZ78" s="18"/>
      <c r="BA78" s="18"/>
      <c r="BB78" s="18">
        <f t="shared" si="34"/>
        <v>0</v>
      </c>
      <c r="BC78" s="18"/>
      <c r="BD78" s="18"/>
      <c r="BE78" s="18">
        <f t="shared" si="35"/>
        <v>0</v>
      </c>
    </row>
    <row r="79" spans="1:57" ht="13.5">
      <c r="A79" s="82" t="s">
        <v>302</v>
      </c>
      <c r="B79" s="76" t="s">
        <v>223</v>
      </c>
      <c r="C79" s="77" t="s">
        <v>224</v>
      </c>
      <c r="D79" s="18">
        <f t="shared" si="18"/>
        <v>4126</v>
      </c>
      <c r="E79" s="18">
        <f t="shared" si="19"/>
        <v>32014</v>
      </c>
      <c r="F79" s="18">
        <f t="shared" si="20"/>
        <v>36140</v>
      </c>
      <c r="G79" s="18">
        <f t="shared" si="21"/>
        <v>351</v>
      </c>
      <c r="H79" s="18">
        <f t="shared" si="22"/>
        <v>9834</v>
      </c>
      <c r="I79" s="18">
        <f t="shared" si="23"/>
        <v>10185</v>
      </c>
      <c r="J79" s="86" t="s">
        <v>161</v>
      </c>
      <c r="K79" s="80" t="s">
        <v>162</v>
      </c>
      <c r="L79" s="18">
        <v>4126</v>
      </c>
      <c r="M79" s="18">
        <v>32014</v>
      </c>
      <c r="N79" s="18">
        <f t="shared" si="24"/>
        <v>36140</v>
      </c>
      <c r="O79" s="18">
        <v>351</v>
      </c>
      <c r="P79" s="18">
        <v>9834</v>
      </c>
      <c r="Q79" s="18">
        <f t="shared" si="25"/>
        <v>10185</v>
      </c>
      <c r="R79" s="86" t="s">
        <v>3</v>
      </c>
      <c r="S79" s="80"/>
      <c r="T79" s="18"/>
      <c r="U79" s="18"/>
      <c r="V79" s="18">
        <f t="shared" si="26"/>
        <v>0</v>
      </c>
      <c r="W79" s="18"/>
      <c r="X79" s="18"/>
      <c r="Y79" s="18">
        <f t="shared" si="27"/>
        <v>0</v>
      </c>
      <c r="Z79" s="86" t="s">
        <v>3</v>
      </c>
      <c r="AA79" s="80"/>
      <c r="AB79" s="18"/>
      <c r="AC79" s="18"/>
      <c r="AD79" s="18">
        <f t="shared" si="28"/>
        <v>0</v>
      </c>
      <c r="AE79" s="18"/>
      <c r="AF79" s="18"/>
      <c r="AG79" s="18">
        <f t="shared" si="29"/>
        <v>0</v>
      </c>
      <c r="AH79" s="86" t="s">
        <v>3</v>
      </c>
      <c r="AI79" s="80"/>
      <c r="AJ79" s="18"/>
      <c r="AK79" s="18"/>
      <c r="AL79" s="18">
        <f t="shared" si="30"/>
        <v>0</v>
      </c>
      <c r="AM79" s="18"/>
      <c r="AN79" s="18"/>
      <c r="AO79" s="18">
        <f t="shared" si="31"/>
        <v>0</v>
      </c>
      <c r="AP79" s="86" t="s">
        <v>3</v>
      </c>
      <c r="AQ79" s="80"/>
      <c r="AR79" s="18"/>
      <c r="AS79" s="18"/>
      <c r="AT79" s="18">
        <f t="shared" si="32"/>
        <v>0</v>
      </c>
      <c r="AU79" s="18"/>
      <c r="AV79" s="18"/>
      <c r="AW79" s="18">
        <f t="shared" si="33"/>
        <v>0</v>
      </c>
      <c r="AX79" s="86" t="s">
        <v>3</v>
      </c>
      <c r="AY79" s="80"/>
      <c r="AZ79" s="18"/>
      <c r="BA79" s="18"/>
      <c r="BB79" s="18">
        <f t="shared" si="34"/>
        <v>0</v>
      </c>
      <c r="BC79" s="18"/>
      <c r="BD79" s="18"/>
      <c r="BE79" s="18">
        <f t="shared" si="35"/>
        <v>0</v>
      </c>
    </row>
    <row r="80" spans="1:57" ht="13.5">
      <c r="A80" s="82" t="s">
        <v>302</v>
      </c>
      <c r="B80" s="76" t="s">
        <v>225</v>
      </c>
      <c r="C80" s="77" t="s">
        <v>226</v>
      </c>
      <c r="D80" s="18">
        <f t="shared" si="18"/>
        <v>4138</v>
      </c>
      <c r="E80" s="18">
        <f t="shared" si="19"/>
        <v>30802</v>
      </c>
      <c r="F80" s="18">
        <f t="shared" si="20"/>
        <v>34940</v>
      </c>
      <c r="G80" s="18">
        <f t="shared" si="21"/>
        <v>279</v>
      </c>
      <c r="H80" s="18">
        <f t="shared" si="22"/>
        <v>7802</v>
      </c>
      <c r="I80" s="18">
        <f t="shared" si="23"/>
        <v>8081</v>
      </c>
      <c r="J80" s="86" t="s">
        <v>161</v>
      </c>
      <c r="K80" s="80" t="s">
        <v>162</v>
      </c>
      <c r="L80" s="18">
        <v>4138</v>
      </c>
      <c r="M80" s="18">
        <v>30802</v>
      </c>
      <c r="N80" s="18">
        <f t="shared" si="24"/>
        <v>34940</v>
      </c>
      <c r="O80" s="18">
        <v>279</v>
      </c>
      <c r="P80" s="18">
        <v>7802</v>
      </c>
      <c r="Q80" s="18">
        <f t="shared" si="25"/>
        <v>8081</v>
      </c>
      <c r="R80" s="86" t="s">
        <v>3</v>
      </c>
      <c r="S80" s="80"/>
      <c r="T80" s="18"/>
      <c r="U80" s="18"/>
      <c r="V80" s="18">
        <f t="shared" si="26"/>
        <v>0</v>
      </c>
      <c r="W80" s="18"/>
      <c r="X80" s="18"/>
      <c r="Y80" s="18">
        <f t="shared" si="27"/>
        <v>0</v>
      </c>
      <c r="Z80" s="86" t="s">
        <v>3</v>
      </c>
      <c r="AA80" s="80"/>
      <c r="AB80" s="18"/>
      <c r="AC80" s="18"/>
      <c r="AD80" s="18">
        <f t="shared" si="28"/>
        <v>0</v>
      </c>
      <c r="AE80" s="18"/>
      <c r="AF80" s="18"/>
      <c r="AG80" s="18">
        <f t="shared" si="29"/>
        <v>0</v>
      </c>
      <c r="AH80" s="86" t="s">
        <v>3</v>
      </c>
      <c r="AI80" s="80"/>
      <c r="AJ80" s="18"/>
      <c r="AK80" s="18"/>
      <c r="AL80" s="18">
        <f t="shared" si="30"/>
        <v>0</v>
      </c>
      <c r="AM80" s="18"/>
      <c r="AN80" s="18"/>
      <c r="AO80" s="18">
        <f t="shared" si="31"/>
        <v>0</v>
      </c>
      <c r="AP80" s="86" t="s">
        <v>3</v>
      </c>
      <c r="AQ80" s="80"/>
      <c r="AR80" s="18"/>
      <c r="AS80" s="18"/>
      <c r="AT80" s="18">
        <f t="shared" si="32"/>
        <v>0</v>
      </c>
      <c r="AU80" s="18"/>
      <c r="AV80" s="18"/>
      <c r="AW80" s="18">
        <f t="shared" si="33"/>
        <v>0</v>
      </c>
      <c r="AX80" s="86" t="s">
        <v>3</v>
      </c>
      <c r="AY80" s="80"/>
      <c r="AZ80" s="18"/>
      <c r="BA80" s="18"/>
      <c r="BB80" s="18">
        <f t="shared" si="34"/>
        <v>0</v>
      </c>
      <c r="BC80" s="18"/>
      <c r="BD80" s="18"/>
      <c r="BE80" s="18">
        <f t="shared" si="35"/>
        <v>0</v>
      </c>
    </row>
    <row r="81" spans="1:57" ht="13.5">
      <c r="A81" s="82" t="s">
        <v>302</v>
      </c>
      <c r="B81" s="76" t="s">
        <v>227</v>
      </c>
      <c r="C81" s="77" t="s">
        <v>228</v>
      </c>
      <c r="D81" s="18">
        <f t="shared" si="18"/>
        <v>3186</v>
      </c>
      <c r="E81" s="18">
        <f t="shared" si="19"/>
        <v>27270</v>
      </c>
      <c r="F81" s="18">
        <f t="shared" si="20"/>
        <v>30456</v>
      </c>
      <c r="G81" s="18">
        <f t="shared" si="21"/>
        <v>212</v>
      </c>
      <c r="H81" s="18">
        <f t="shared" si="22"/>
        <v>5940</v>
      </c>
      <c r="I81" s="18">
        <f t="shared" si="23"/>
        <v>6152</v>
      </c>
      <c r="J81" s="86" t="s">
        <v>161</v>
      </c>
      <c r="K81" s="80" t="s">
        <v>162</v>
      </c>
      <c r="L81" s="18">
        <v>3186</v>
      </c>
      <c r="M81" s="18">
        <v>27270</v>
      </c>
      <c r="N81" s="18">
        <f t="shared" si="24"/>
        <v>30456</v>
      </c>
      <c r="O81" s="18">
        <v>212</v>
      </c>
      <c r="P81" s="18">
        <v>5940</v>
      </c>
      <c r="Q81" s="18">
        <f t="shared" si="25"/>
        <v>6152</v>
      </c>
      <c r="R81" s="86" t="s">
        <v>3</v>
      </c>
      <c r="S81" s="80"/>
      <c r="T81" s="18"/>
      <c r="U81" s="18"/>
      <c r="V81" s="18">
        <f t="shared" si="26"/>
        <v>0</v>
      </c>
      <c r="W81" s="18"/>
      <c r="X81" s="18"/>
      <c r="Y81" s="18">
        <f t="shared" si="27"/>
        <v>0</v>
      </c>
      <c r="Z81" s="86" t="s">
        <v>3</v>
      </c>
      <c r="AA81" s="80"/>
      <c r="AB81" s="18"/>
      <c r="AC81" s="18"/>
      <c r="AD81" s="18">
        <f t="shared" si="28"/>
        <v>0</v>
      </c>
      <c r="AE81" s="18"/>
      <c r="AF81" s="18"/>
      <c r="AG81" s="18">
        <f t="shared" si="29"/>
        <v>0</v>
      </c>
      <c r="AH81" s="86" t="s">
        <v>3</v>
      </c>
      <c r="AI81" s="80"/>
      <c r="AJ81" s="18"/>
      <c r="AK81" s="18"/>
      <c r="AL81" s="18">
        <f t="shared" si="30"/>
        <v>0</v>
      </c>
      <c r="AM81" s="18"/>
      <c r="AN81" s="18"/>
      <c r="AO81" s="18">
        <f t="shared" si="31"/>
        <v>0</v>
      </c>
      <c r="AP81" s="86" t="s">
        <v>3</v>
      </c>
      <c r="AQ81" s="80"/>
      <c r="AR81" s="18"/>
      <c r="AS81" s="18"/>
      <c r="AT81" s="18">
        <f t="shared" si="32"/>
        <v>0</v>
      </c>
      <c r="AU81" s="18"/>
      <c r="AV81" s="18"/>
      <c r="AW81" s="18">
        <f t="shared" si="33"/>
        <v>0</v>
      </c>
      <c r="AX81" s="86" t="s">
        <v>3</v>
      </c>
      <c r="AY81" s="80"/>
      <c r="AZ81" s="18"/>
      <c r="BA81" s="18"/>
      <c r="BB81" s="18">
        <f t="shared" si="34"/>
        <v>0</v>
      </c>
      <c r="BC81" s="18"/>
      <c r="BD81" s="18"/>
      <c r="BE81" s="18">
        <f t="shared" si="35"/>
        <v>0</v>
      </c>
    </row>
    <row r="82" spans="1:57" ht="13.5">
      <c r="A82" s="82" t="s">
        <v>302</v>
      </c>
      <c r="B82" s="76" t="s">
        <v>229</v>
      </c>
      <c r="C82" s="77" t="s">
        <v>230</v>
      </c>
      <c r="D82" s="18">
        <f t="shared" si="18"/>
        <v>0</v>
      </c>
      <c r="E82" s="18">
        <f t="shared" si="19"/>
        <v>32126</v>
      </c>
      <c r="F82" s="18">
        <f t="shared" si="20"/>
        <v>32126</v>
      </c>
      <c r="G82" s="18">
        <f t="shared" si="21"/>
        <v>678</v>
      </c>
      <c r="H82" s="18">
        <f t="shared" si="22"/>
        <v>18970</v>
      </c>
      <c r="I82" s="18">
        <f t="shared" si="23"/>
        <v>19648</v>
      </c>
      <c r="J82" s="86" t="s">
        <v>161</v>
      </c>
      <c r="K82" s="80" t="s">
        <v>162</v>
      </c>
      <c r="L82" s="18">
        <v>0</v>
      </c>
      <c r="M82" s="18">
        <v>32126</v>
      </c>
      <c r="N82" s="18">
        <f t="shared" si="24"/>
        <v>32126</v>
      </c>
      <c r="O82" s="18">
        <v>678</v>
      </c>
      <c r="P82" s="18">
        <v>18970</v>
      </c>
      <c r="Q82" s="18">
        <f t="shared" si="25"/>
        <v>19648</v>
      </c>
      <c r="R82" s="86" t="s">
        <v>3</v>
      </c>
      <c r="S82" s="80"/>
      <c r="T82" s="18"/>
      <c r="U82" s="18"/>
      <c r="V82" s="18">
        <f t="shared" si="26"/>
        <v>0</v>
      </c>
      <c r="W82" s="18"/>
      <c r="X82" s="18"/>
      <c r="Y82" s="18">
        <f t="shared" si="27"/>
        <v>0</v>
      </c>
      <c r="Z82" s="86" t="s">
        <v>3</v>
      </c>
      <c r="AA82" s="80"/>
      <c r="AB82" s="18"/>
      <c r="AC82" s="18"/>
      <c r="AD82" s="18">
        <f t="shared" si="28"/>
        <v>0</v>
      </c>
      <c r="AE82" s="18"/>
      <c r="AF82" s="18"/>
      <c r="AG82" s="18">
        <f t="shared" si="29"/>
        <v>0</v>
      </c>
      <c r="AH82" s="86" t="s">
        <v>3</v>
      </c>
      <c r="AI82" s="80"/>
      <c r="AJ82" s="18"/>
      <c r="AK82" s="18"/>
      <c r="AL82" s="18">
        <f t="shared" si="30"/>
        <v>0</v>
      </c>
      <c r="AM82" s="18"/>
      <c r="AN82" s="18"/>
      <c r="AO82" s="18">
        <f t="shared" si="31"/>
        <v>0</v>
      </c>
      <c r="AP82" s="86" t="s">
        <v>3</v>
      </c>
      <c r="AQ82" s="80"/>
      <c r="AR82" s="18"/>
      <c r="AS82" s="18"/>
      <c r="AT82" s="18">
        <f t="shared" si="32"/>
        <v>0</v>
      </c>
      <c r="AU82" s="18"/>
      <c r="AV82" s="18"/>
      <c r="AW82" s="18">
        <f t="shared" si="33"/>
        <v>0</v>
      </c>
      <c r="AX82" s="86" t="s">
        <v>3</v>
      </c>
      <c r="AY82" s="80"/>
      <c r="AZ82" s="18"/>
      <c r="BA82" s="18"/>
      <c r="BB82" s="18">
        <f t="shared" si="34"/>
        <v>0</v>
      </c>
      <c r="BC82" s="18"/>
      <c r="BD82" s="18"/>
      <c r="BE82" s="18">
        <f t="shared" si="35"/>
        <v>0</v>
      </c>
    </row>
    <row r="83" spans="1:57" ht="13.5">
      <c r="A83" s="82" t="s">
        <v>302</v>
      </c>
      <c r="B83" s="76" t="s">
        <v>231</v>
      </c>
      <c r="C83" s="77" t="s">
        <v>232</v>
      </c>
      <c r="D83" s="18">
        <f t="shared" si="18"/>
        <v>4433</v>
      </c>
      <c r="E83" s="18">
        <f t="shared" si="19"/>
        <v>3071</v>
      </c>
      <c r="F83" s="18">
        <f t="shared" si="20"/>
        <v>7504</v>
      </c>
      <c r="G83" s="18">
        <f t="shared" si="21"/>
        <v>0</v>
      </c>
      <c r="H83" s="18">
        <f t="shared" si="22"/>
        <v>0</v>
      </c>
      <c r="I83" s="18">
        <f t="shared" si="23"/>
        <v>0</v>
      </c>
      <c r="J83" s="86" t="s">
        <v>11</v>
      </c>
      <c r="K83" s="80" t="s">
        <v>12</v>
      </c>
      <c r="L83" s="18">
        <v>4433</v>
      </c>
      <c r="M83" s="18">
        <v>3071</v>
      </c>
      <c r="N83" s="18">
        <f t="shared" si="24"/>
        <v>7504</v>
      </c>
      <c r="O83" s="18">
        <v>0</v>
      </c>
      <c r="P83" s="18">
        <v>0</v>
      </c>
      <c r="Q83" s="18">
        <f t="shared" si="25"/>
        <v>0</v>
      </c>
      <c r="R83" s="86" t="s">
        <v>3</v>
      </c>
      <c r="S83" s="80"/>
      <c r="T83" s="18"/>
      <c r="U83" s="18"/>
      <c r="V83" s="18">
        <f t="shared" si="26"/>
        <v>0</v>
      </c>
      <c r="W83" s="18"/>
      <c r="X83" s="18"/>
      <c r="Y83" s="18">
        <f t="shared" si="27"/>
        <v>0</v>
      </c>
      <c r="Z83" s="86" t="s">
        <v>3</v>
      </c>
      <c r="AA83" s="80"/>
      <c r="AB83" s="18"/>
      <c r="AC83" s="18"/>
      <c r="AD83" s="18">
        <f t="shared" si="28"/>
        <v>0</v>
      </c>
      <c r="AE83" s="18"/>
      <c r="AF83" s="18"/>
      <c r="AG83" s="18">
        <f t="shared" si="29"/>
        <v>0</v>
      </c>
      <c r="AH83" s="86" t="s">
        <v>3</v>
      </c>
      <c r="AI83" s="80"/>
      <c r="AJ83" s="18"/>
      <c r="AK83" s="18"/>
      <c r="AL83" s="18">
        <f t="shared" si="30"/>
        <v>0</v>
      </c>
      <c r="AM83" s="18"/>
      <c r="AN83" s="18"/>
      <c r="AO83" s="18">
        <f t="shared" si="31"/>
        <v>0</v>
      </c>
      <c r="AP83" s="86" t="s">
        <v>3</v>
      </c>
      <c r="AQ83" s="80"/>
      <c r="AR83" s="18"/>
      <c r="AS83" s="18"/>
      <c r="AT83" s="18">
        <f t="shared" si="32"/>
        <v>0</v>
      </c>
      <c r="AU83" s="18"/>
      <c r="AV83" s="18"/>
      <c r="AW83" s="18">
        <f t="shared" si="33"/>
        <v>0</v>
      </c>
      <c r="AX83" s="86" t="s">
        <v>3</v>
      </c>
      <c r="AY83" s="80"/>
      <c r="AZ83" s="18"/>
      <c r="BA83" s="18"/>
      <c r="BB83" s="18">
        <f t="shared" si="34"/>
        <v>0</v>
      </c>
      <c r="BC83" s="18"/>
      <c r="BD83" s="18"/>
      <c r="BE83" s="18">
        <f t="shared" si="35"/>
        <v>0</v>
      </c>
    </row>
    <row r="84" spans="1:57" ht="13.5">
      <c r="A84" s="82" t="s">
        <v>302</v>
      </c>
      <c r="B84" s="76" t="s">
        <v>233</v>
      </c>
      <c r="C84" s="77" t="s">
        <v>234</v>
      </c>
      <c r="D84" s="18">
        <f t="shared" si="18"/>
        <v>6596</v>
      </c>
      <c r="E84" s="18">
        <f t="shared" si="19"/>
        <v>41785</v>
      </c>
      <c r="F84" s="18">
        <f t="shared" si="20"/>
        <v>48381</v>
      </c>
      <c r="G84" s="18">
        <f t="shared" si="21"/>
        <v>0</v>
      </c>
      <c r="H84" s="18">
        <f t="shared" si="22"/>
        <v>14362</v>
      </c>
      <c r="I84" s="18">
        <f t="shared" si="23"/>
        <v>14362</v>
      </c>
      <c r="J84" s="86" t="s">
        <v>141</v>
      </c>
      <c r="K84" s="80" t="s">
        <v>142</v>
      </c>
      <c r="L84" s="18">
        <v>6596</v>
      </c>
      <c r="M84" s="18">
        <v>41785</v>
      </c>
      <c r="N84" s="18">
        <f t="shared" si="24"/>
        <v>48381</v>
      </c>
      <c r="O84" s="18">
        <v>0</v>
      </c>
      <c r="P84" s="18">
        <v>14362</v>
      </c>
      <c r="Q84" s="18">
        <f t="shared" si="25"/>
        <v>14362</v>
      </c>
      <c r="R84" s="86" t="s">
        <v>3</v>
      </c>
      <c r="S84" s="80"/>
      <c r="T84" s="18"/>
      <c r="U84" s="18"/>
      <c r="V84" s="18">
        <f t="shared" si="26"/>
        <v>0</v>
      </c>
      <c r="W84" s="18"/>
      <c r="X84" s="18"/>
      <c r="Y84" s="18">
        <f t="shared" si="27"/>
        <v>0</v>
      </c>
      <c r="Z84" s="86" t="s">
        <v>3</v>
      </c>
      <c r="AA84" s="80"/>
      <c r="AB84" s="18"/>
      <c r="AC84" s="18"/>
      <c r="AD84" s="18">
        <f t="shared" si="28"/>
        <v>0</v>
      </c>
      <c r="AE84" s="18"/>
      <c r="AF84" s="18"/>
      <c r="AG84" s="18">
        <f t="shared" si="29"/>
        <v>0</v>
      </c>
      <c r="AH84" s="86" t="s">
        <v>3</v>
      </c>
      <c r="AI84" s="80"/>
      <c r="AJ84" s="18"/>
      <c r="AK84" s="18"/>
      <c r="AL84" s="18">
        <f t="shared" si="30"/>
        <v>0</v>
      </c>
      <c r="AM84" s="18"/>
      <c r="AN84" s="18"/>
      <c r="AO84" s="18">
        <f t="shared" si="31"/>
        <v>0</v>
      </c>
      <c r="AP84" s="86" t="s">
        <v>3</v>
      </c>
      <c r="AQ84" s="80"/>
      <c r="AR84" s="18"/>
      <c r="AS84" s="18"/>
      <c r="AT84" s="18">
        <f t="shared" si="32"/>
        <v>0</v>
      </c>
      <c r="AU84" s="18"/>
      <c r="AV84" s="18"/>
      <c r="AW84" s="18">
        <f t="shared" si="33"/>
        <v>0</v>
      </c>
      <c r="AX84" s="86" t="s">
        <v>3</v>
      </c>
      <c r="AY84" s="80"/>
      <c r="AZ84" s="18"/>
      <c r="BA84" s="18"/>
      <c r="BB84" s="18">
        <f t="shared" si="34"/>
        <v>0</v>
      </c>
      <c r="BC84" s="18"/>
      <c r="BD84" s="18"/>
      <c r="BE84" s="18">
        <f t="shared" si="35"/>
        <v>0</v>
      </c>
    </row>
    <row r="85" spans="1:57" ht="13.5">
      <c r="A85" s="82" t="s">
        <v>302</v>
      </c>
      <c r="B85" s="76" t="s">
        <v>235</v>
      </c>
      <c r="C85" s="77" t="s">
        <v>236</v>
      </c>
      <c r="D85" s="18">
        <f t="shared" si="18"/>
        <v>4308</v>
      </c>
      <c r="E85" s="18">
        <f t="shared" si="19"/>
        <v>27289</v>
      </c>
      <c r="F85" s="18">
        <f t="shared" si="20"/>
        <v>31597</v>
      </c>
      <c r="G85" s="18">
        <f t="shared" si="21"/>
        <v>0</v>
      </c>
      <c r="H85" s="18">
        <f t="shared" si="22"/>
        <v>9379</v>
      </c>
      <c r="I85" s="18">
        <f t="shared" si="23"/>
        <v>9379</v>
      </c>
      <c r="J85" s="86" t="s">
        <v>141</v>
      </c>
      <c r="K85" s="80" t="s">
        <v>142</v>
      </c>
      <c r="L85" s="18">
        <v>4308</v>
      </c>
      <c r="M85" s="18">
        <v>27289</v>
      </c>
      <c r="N85" s="18">
        <f t="shared" si="24"/>
        <v>31597</v>
      </c>
      <c r="O85" s="18">
        <v>0</v>
      </c>
      <c r="P85" s="18">
        <v>9379</v>
      </c>
      <c r="Q85" s="18">
        <f t="shared" si="25"/>
        <v>9379</v>
      </c>
      <c r="R85" s="86" t="s">
        <v>3</v>
      </c>
      <c r="S85" s="80"/>
      <c r="T85" s="18">
        <v>0</v>
      </c>
      <c r="U85" s="18">
        <v>0</v>
      </c>
      <c r="V85" s="18">
        <f t="shared" si="26"/>
        <v>0</v>
      </c>
      <c r="W85" s="18">
        <v>0</v>
      </c>
      <c r="X85" s="18">
        <v>0</v>
      </c>
      <c r="Y85" s="18">
        <f t="shared" si="27"/>
        <v>0</v>
      </c>
      <c r="Z85" s="86" t="s">
        <v>3</v>
      </c>
      <c r="AA85" s="80"/>
      <c r="AB85" s="18">
        <v>0</v>
      </c>
      <c r="AC85" s="18">
        <v>0</v>
      </c>
      <c r="AD85" s="18">
        <f t="shared" si="28"/>
        <v>0</v>
      </c>
      <c r="AE85" s="18">
        <v>0</v>
      </c>
      <c r="AF85" s="18">
        <v>0</v>
      </c>
      <c r="AG85" s="18">
        <f t="shared" si="29"/>
        <v>0</v>
      </c>
      <c r="AH85" s="86" t="s">
        <v>3</v>
      </c>
      <c r="AI85" s="80"/>
      <c r="AJ85" s="18">
        <v>0</v>
      </c>
      <c r="AK85" s="18">
        <v>0</v>
      </c>
      <c r="AL85" s="18">
        <f t="shared" si="30"/>
        <v>0</v>
      </c>
      <c r="AM85" s="18">
        <v>0</v>
      </c>
      <c r="AN85" s="18">
        <v>0</v>
      </c>
      <c r="AO85" s="18">
        <f t="shared" si="31"/>
        <v>0</v>
      </c>
      <c r="AP85" s="86" t="s">
        <v>3</v>
      </c>
      <c r="AQ85" s="80"/>
      <c r="AR85" s="18">
        <v>0</v>
      </c>
      <c r="AS85" s="18">
        <v>0</v>
      </c>
      <c r="AT85" s="18">
        <f t="shared" si="32"/>
        <v>0</v>
      </c>
      <c r="AU85" s="18">
        <v>0</v>
      </c>
      <c r="AV85" s="18">
        <v>0</v>
      </c>
      <c r="AW85" s="18">
        <f t="shared" si="33"/>
        <v>0</v>
      </c>
      <c r="AX85" s="86" t="s">
        <v>3</v>
      </c>
      <c r="AY85" s="80"/>
      <c r="AZ85" s="18">
        <v>0</v>
      </c>
      <c r="BA85" s="18">
        <v>0</v>
      </c>
      <c r="BB85" s="18">
        <f t="shared" si="34"/>
        <v>0</v>
      </c>
      <c r="BC85" s="18">
        <v>0</v>
      </c>
      <c r="BD85" s="18">
        <v>0</v>
      </c>
      <c r="BE85" s="18">
        <f t="shared" si="35"/>
        <v>0</v>
      </c>
    </row>
    <row r="86" spans="1:57" ht="13.5">
      <c r="A86" s="82" t="s">
        <v>302</v>
      </c>
      <c r="B86" s="76" t="s">
        <v>237</v>
      </c>
      <c r="C86" s="77" t="s">
        <v>238</v>
      </c>
      <c r="D86" s="18">
        <f t="shared" si="18"/>
        <v>0</v>
      </c>
      <c r="E86" s="18">
        <f t="shared" si="19"/>
        <v>26653</v>
      </c>
      <c r="F86" s="18">
        <f t="shared" si="20"/>
        <v>26653</v>
      </c>
      <c r="G86" s="18">
        <f t="shared" si="21"/>
        <v>0</v>
      </c>
      <c r="H86" s="18">
        <f t="shared" si="22"/>
        <v>8707</v>
      </c>
      <c r="I86" s="18">
        <f t="shared" si="23"/>
        <v>8707</v>
      </c>
      <c r="J86" s="86" t="s">
        <v>181</v>
      </c>
      <c r="K86" s="80" t="s">
        <v>182</v>
      </c>
      <c r="L86" s="18"/>
      <c r="M86" s="18">
        <v>26653</v>
      </c>
      <c r="N86" s="18">
        <f t="shared" si="24"/>
        <v>26653</v>
      </c>
      <c r="O86" s="18"/>
      <c r="P86" s="18"/>
      <c r="Q86" s="18">
        <f t="shared" si="25"/>
        <v>0</v>
      </c>
      <c r="R86" s="86" t="s">
        <v>139</v>
      </c>
      <c r="S86" s="80" t="s">
        <v>140</v>
      </c>
      <c r="T86" s="18"/>
      <c r="U86" s="18"/>
      <c r="V86" s="18">
        <f t="shared" si="26"/>
        <v>0</v>
      </c>
      <c r="W86" s="18"/>
      <c r="X86" s="18">
        <v>8707</v>
      </c>
      <c r="Y86" s="18">
        <f t="shared" si="27"/>
        <v>8707</v>
      </c>
      <c r="Z86" s="86" t="s">
        <v>3</v>
      </c>
      <c r="AA86" s="80"/>
      <c r="AB86" s="18"/>
      <c r="AC86" s="18"/>
      <c r="AD86" s="18">
        <f t="shared" si="28"/>
        <v>0</v>
      </c>
      <c r="AE86" s="18"/>
      <c r="AF86" s="18"/>
      <c r="AG86" s="18">
        <f t="shared" si="29"/>
        <v>0</v>
      </c>
      <c r="AH86" s="86" t="s">
        <v>3</v>
      </c>
      <c r="AI86" s="80"/>
      <c r="AJ86" s="18"/>
      <c r="AK86" s="18"/>
      <c r="AL86" s="18">
        <f t="shared" si="30"/>
        <v>0</v>
      </c>
      <c r="AM86" s="18"/>
      <c r="AN86" s="18"/>
      <c r="AO86" s="18">
        <f t="shared" si="31"/>
        <v>0</v>
      </c>
      <c r="AP86" s="86" t="s">
        <v>3</v>
      </c>
      <c r="AQ86" s="80"/>
      <c r="AR86" s="18"/>
      <c r="AS86" s="18"/>
      <c r="AT86" s="18">
        <f t="shared" si="32"/>
        <v>0</v>
      </c>
      <c r="AU86" s="18"/>
      <c r="AV86" s="18"/>
      <c r="AW86" s="18">
        <f t="shared" si="33"/>
        <v>0</v>
      </c>
      <c r="AX86" s="86" t="s">
        <v>3</v>
      </c>
      <c r="AY86" s="80"/>
      <c r="AZ86" s="18"/>
      <c r="BA86" s="18"/>
      <c r="BB86" s="18">
        <f t="shared" si="34"/>
        <v>0</v>
      </c>
      <c r="BC86" s="18"/>
      <c r="BD86" s="18"/>
      <c r="BE86" s="18">
        <f t="shared" si="35"/>
        <v>0</v>
      </c>
    </row>
    <row r="87" spans="1:57" ht="13.5">
      <c r="A87" s="82" t="s">
        <v>302</v>
      </c>
      <c r="B87" s="76" t="s">
        <v>239</v>
      </c>
      <c r="C87" s="77" t="s">
        <v>240</v>
      </c>
      <c r="D87" s="18">
        <f t="shared" si="18"/>
        <v>0</v>
      </c>
      <c r="E87" s="18">
        <f t="shared" si="19"/>
        <v>27202</v>
      </c>
      <c r="F87" s="18">
        <f t="shared" si="20"/>
        <v>27202</v>
      </c>
      <c r="G87" s="18">
        <f t="shared" si="21"/>
        <v>0</v>
      </c>
      <c r="H87" s="18">
        <f t="shared" si="22"/>
        <v>20222</v>
      </c>
      <c r="I87" s="18">
        <f t="shared" si="23"/>
        <v>20222</v>
      </c>
      <c r="J87" s="86" t="s">
        <v>181</v>
      </c>
      <c r="K87" s="80" t="s">
        <v>182</v>
      </c>
      <c r="L87" s="18">
        <v>0</v>
      </c>
      <c r="M87" s="18">
        <v>27202</v>
      </c>
      <c r="N87" s="18">
        <f t="shared" si="24"/>
        <v>27202</v>
      </c>
      <c r="O87" s="18">
        <v>0</v>
      </c>
      <c r="P87" s="18">
        <v>0</v>
      </c>
      <c r="Q87" s="18">
        <f t="shared" si="25"/>
        <v>0</v>
      </c>
      <c r="R87" s="86" t="s">
        <v>139</v>
      </c>
      <c r="S87" s="80" t="s">
        <v>140</v>
      </c>
      <c r="T87" s="18">
        <v>0</v>
      </c>
      <c r="U87" s="18">
        <v>0</v>
      </c>
      <c r="V87" s="18">
        <f t="shared" si="26"/>
        <v>0</v>
      </c>
      <c r="W87" s="18">
        <v>0</v>
      </c>
      <c r="X87" s="18">
        <v>20222</v>
      </c>
      <c r="Y87" s="18">
        <f t="shared" si="27"/>
        <v>20222</v>
      </c>
      <c r="Z87" s="86" t="s">
        <v>3</v>
      </c>
      <c r="AA87" s="80"/>
      <c r="AB87" s="18"/>
      <c r="AC87" s="18"/>
      <c r="AD87" s="18">
        <f t="shared" si="28"/>
        <v>0</v>
      </c>
      <c r="AE87" s="18"/>
      <c r="AF87" s="18"/>
      <c r="AG87" s="18">
        <f t="shared" si="29"/>
        <v>0</v>
      </c>
      <c r="AH87" s="86" t="s">
        <v>3</v>
      </c>
      <c r="AI87" s="80"/>
      <c r="AJ87" s="18"/>
      <c r="AK87" s="18"/>
      <c r="AL87" s="18">
        <f t="shared" si="30"/>
        <v>0</v>
      </c>
      <c r="AM87" s="18"/>
      <c r="AN87" s="18"/>
      <c r="AO87" s="18">
        <f t="shared" si="31"/>
        <v>0</v>
      </c>
      <c r="AP87" s="86" t="s">
        <v>3</v>
      </c>
      <c r="AQ87" s="80"/>
      <c r="AR87" s="18"/>
      <c r="AS87" s="18"/>
      <c r="AT87" s="18">
        <f t="shared" si="32"/>
        <v>0</v>
      </c>
      <c r="AU87" s="18"/>
      <c r="AV87" s="18"/>
      <c r="AW87" s="18">
        <f t="shared" si="33"/>
        <v>0</v>
      </c>
      <c r="AX87" s="86" t="s">
        <v>3</v>
      </c>
      <c r="AY87" s="80"/>
      <c r="AZ87" s="18"/>
      <c r="BA87" s="18"/>
      <c r="BB87" s="18">
        <f t="shared" si="34"/>
        <v>0</v>
      </c>
      <c r="BC87" s="18"/>
      <c r="BD87" s="18"/>
      <c r="BE87" s="18">
        <f t="shared" si="35"/>
        <v>0</v>
      </c>
    </row>
    <row r="88" spans="1:57" ht="13.5">
      <c r="A88" s="82" t="s">
        <v>302</v>
      </c>
      <c r="B88" s="76" t="s">
        <v>241</v>
      </c>
      <c r="C88" s="77" t="s">
        <v>242</v>
      </c>
      <c r="D88" s="18">
        <f t="shared" si="18"/>
        <v>0</v>
      </c>
      <c r="E88" s="18">
        <f t="shared" si="19"/>
        <v>35711</v>
      </c>
      <c r="F88" s="18">
        <f t="shared" si="20"/>
        <v>35711</v>
      </c>
      <c r="G88" s="18">
        <f t="shared" si="21"/>
        <v>0</v>
      </c>
      <c r="H88" s="18">
        <f t="shared" si="22"/>
        <v>17725</v>
      </c>
      <c r="I88" s="18">
        <f t="shared" si="23"/>
        <v>17725</v>
      </c>
      <c r="J88" s="86" t="s">
        <v>139</v>
      </c>
      <c r="K88" s="80" t="s">
        <v>140</v>
      </c>
      <c r="L88" s="18">
        <v>0</v>
      </c>
      <c r="M88" s="18">
        <v>0</v>
      </c>
      <c r="N88" s="18">
        <f t="shared" si="24"/>
        <v>0</v>
      </c>
      <c r="O88" s="18">
        <v>0</v>
      </c>
      <c r="P88" s="18">
        <v>17725</v>
      </c>
      <c r="Q88" s="18">
        <f t="shared" si="25"/>
        <v>17725</v>
      </c>
      <c r="R88" s="86" t="s">
        <v>181</v>
      </c>
      <c r="S88" s="80" t="s">
        <v>182</v>
      </c>
      <c r="T88" s="18">
        <v>0</v>
      </c>
      <c r="U88" s="18">
        <v>35711</v>
      </c>
      <c r="V88" s="18">
        <f t="shared" si="26"/>
        <v>35711</v>
      </c>
      <c r="W88" s="18">
        <v>0</v>
      </c>
      <c r="X88" s="18">
        <v>0</v>
      </c>
      <c r="Y88" s="18">
        <f t="shared" si="27"/>
        <v>0</v>
      </c>
      <c r="Z88" s="86" t="s">
        <v>3</v>
      </c>
      <c r="AA88" s="80"/>
      <c r="AB88" s="18"/>
      <c r="AC88" s="18"/>
      <c r="AD88" s="18">
        <f t="shared" si="28"/>
        <v>0</v>
      </c>
      <c r="AE88" s="18"/>
      <c r="AF88" s="18"/>
      <c r="AG88" s="18">
        <f t="shared" si="29"/>
        <v>0</v>
      </c>
      <c r="AH88" s="86" t="s">
        <v>3</v>
      </c>
      <c r="AI88" s="80"/>
      <c r="AJ88" s="18"/>
      <c r="AK88" s="18"/>
      <c r="AL88" s="18">
        <f t="shared" si="30"/>
        <v>0</v>
      </c>
      <c r="AM88" s="18"/>
      <c r="AN88" s="18"/>
      <c r="AO88" s="18">
        <f t="shared" si="31"/>
        <v>0</v>
      </c>
      <c r="AP88" s="86" t="s">
        <v>3</v>
      </c>
      <c r="AQ88" s="80"/>
      <c r="AR88" s="18"/>
      <c r="AS88" s="18"/>
      <c r="AT88" s="18">
        <f t="shared" si="32"/>
        <v>0</v>
      </c>
      <c r="AU88" s="18"/>
      <c r="AV88" s="18"/>
      <c r="AW88" s="18">
        <f t="shared" si="33"/>
        <v>0</v>
      </c>
      <c r="AX88" s="86" t="s">
        <v>3</v>
      </c>
      <c r="AY88" s="80"/>
      <c r="AZ88" s="18"/>
      <c r="BA88" s="18"/>
      <c r="BB88" s="18">
        <f t="shared" si="34"/>
        <v>0</v>
      </c>
      <c r="BC88" s="18"/>
      <c r="BD88" s="18"/>
      <c r="BE88" s="18">
        <f t="shared" si="35"/>
        <v>0</v>
      </c>
    </row>
    <row r="89" spans="1:57" ht="13.5">
      <c r="A89" s="82" t="s">
        <v>302</v>
      </c>
      <c r="B89" s="76" t="s">
        <v>243</v>
      </c>
      <c r="C89" s="77" t="s">
        <v>244</v>
      </c>
      <c r="D89" s="18">
        <f t="shared" si="18"/>
        <v>0</v>
      </c>
      <c r="E89" s="18">
        <f t="shared" si="19"/>
        <v>19295</v>
      </c>
      <c r="F89" s="18">
        <f t="shared" si="20"/>
        <v>19295</v>
      </c>
      <c r="G89" s="18">
        <f t="shared" si="21"/>
        <v>0</v>
      </c>
      <c r="H89" s="18">
        <f t="shared" si="22"/>
        <v>7578</v>
      </c>
      <c r="I89" s="18">
        <f t="shared" si="23"/>
        <v>7578</v>
      </c>
      <c r="J89" s="86" t="s">
        <v>181</v>
      </c>
      <c r="K89" s="80" t="s">
        <v>182</v>
      </c>
      <c r="L89" s="18">
        <v>0</v>
      </c>
      <c r="M89" s="18">
        <v>19295</v>
      </c>
      <c r="N89" s="18">
        <f t="shared" si="24"/>
        <v>19295</v>
      </c>
      <c r="O89" s="18">
        <v>0</v>
      </c>
      <c r="P89" s="18">
        <v>0</v>
      </c>
      <c r="Q89" s="18">
        <f t="shared" si="25"/>
        <v>0</v>
      </c>
      <c r="R89" s="86" t="s">
        <v>139</v>
      </c>
      <c r="S89" s="80" t="s">
        <v>140</v>
      </c>
      <c r="T89" s="18">
        <v>0</v>
      </c>
      <c r="U89" s="18">
        <v>0</v>
      </c>
      <c r="V89" s="18">
        <f t="shared" si="26"/>
        <v>0</v>
      </c>
      <c r="W89" s="18">
        <v>0</v>
      </c>
      <c r="X89" s="18">
        <v>7578</v>
      </c>
      <c r="Y89" s="18">
        <f t="shared" si="27"/>
        <v>7578</v>
      </c>
      <c r="Z89" s="86" t="s">
        <v>3</v>
      </c>
      <c r="AA89" s="80"/>
      <c r="AB89" s="18"/>
      <c r="AC89" s="18"/>
      <c r="AD89" s="18">
        <f t="shared" si="28"/>
        <v>0</v>
      </c>
      <c r="AE89" s="18"/>
      <c r="AF89" s="18"/>
      <c r="AG89" s="18">
        <f t="shared" si="29"/>
        <v>0</v>
      </c>
      <c r="AH89" s="86" t="s">
        <v>3</v>
      </c>
      <c r="AI89" s="80"/>
      <c r="AJ89" s="18"/>
      <c r="AK89" s="18"/>
      <c r="AL89" s="18">
        <f t="shared" si="30"/>
        <v>0</v>
      </c>
      <c r="AM89" s="18"/>
      <c r="AN89" s="18"/>
      <c r="AO89" s="18">
        <f t="shared" si="31"/>
        <v>0</v>
      </c>
      <c r="AP89" s="86" t="s">
        <v>3</v>
      </c>
      <c r="AQ89" s="80"/>
      <c r="AR89" s="18"/>
      <c r="AS89" s="18"/>
      <c r="AT89" s="18">
        <f t="shared" si="32"/>
        <v>0</v>
      </c>
      <c r="AU89" s="18"/>
      <c r="AV89" s="18"/>
      <c r="AW89" s="18">
        <f t="shared" si="33"/>
        <v>0</v>
      </c>
      <c r="AX89" s="86" t="s">
        <v>3</v>
      </c>
      <c r="AY89" s="80"/>
      <c r="AZ89" s="18"/>
      <c r="BA89" s="18"/>
      <c r="BB89" s="18">
        <f t="shared" si="34"/>
        <v>0</v>
      </c>
      <c r="BC89" s="18"/>
      <c r="BD89" s="18"/>
      <c r="BE89" s="18">
        <f t="shared" si="35"/>
        <v>0</v>
      </c>
    </row>
    <row r="90" spans="1:57" ht="13.5">
      <c r="A90" s="82" t="s">
        <v>302</v>
      </c>
      <c r="B90" s="76" t="s">
        <v>245</v>
      </c>
      <c r="C90" s="77" t="s">
        <v>246</v>
      </c>
      <c r="D90" s="18">
        <f t="shared" si="18"/>
        <v>2652</v>
      </c>
      <c r="E90" s="18">
        <f t="shared" si="19"/>
        <v>16803</v>
      </c>
      <c r="F90" s="18">
        <f t="shared" si="20"/>
        <v>19455</v>
      </c>
      <c r="G90" s="18">
        <f t="shared" si="21"/>
        <v>0</v>
      </c>
      <c r="H90" s="18">
        <f t="shared" si="22"/>
        <v>5775</v>
      </c>
      <c r="I90" s="18">
        <f t="shared" si="23"/>
        <v>5775</v>
      </c>
      <c r="J90" s="86" t="s">
        <v>141</v>
      </c>
      <c r="K90" s="80" t="s">
        <v>142</v>
      </c>
      <c r="L90" s="18">
        <v>2652</v>
      </c>
      <c r="M90" s="18">
        <v>16803</v>
      </c>
      <c r="N90" s="18">
        <f t="shared" si="24"/>
        <v>19455</v>
      </c>
      <c r="O90" s="18">
        <v>0</v>
      </c>
      <c r="P90" s="18">
        <v>5775</v>
      </c>
      <c r="Q90" s="18">
        <f t="shared" si="25"/>
        <v>5775</v>
      </c>
      <c r="R90" s="86" t="s">
        <v>3</v>
      </c>
      <c r="S90" s="80"/>
      <c r="T90" s="18"/>
      <c r="U90" s="18"/>
      <c r="V90" s="18">
        <f t="shared" si="26"/>
        <v>0</v>
      </c>
      <c r="W90" s="18"/>
      <c r="X90" s="18"/>
      <c r="Y90" s="18">
        <f t="shared" si="27"/>
        <v>0</v>
      </c>
      <c r="Z90" s="86" t="s">
        <v>3</v>
      </c>
      <c r="AA90" s="80"/>
      <c r="AB90" s="18"/>
      <c r="AC90" s="18"/>
      <c r="AD90" s="18">
        <f t="shared" si="28"/>
        <v>0</v>
      </c>
      <c r="AE90" s="18"/>
      <c r="AF90" s="18"/>
      <c r="AG90" s="18">
        <f t="shared" si="29"/>
        <v>0</v>
      </c>
      <c r="AH90" s="86" t="s">
        <v>3</v>
      </c>
      <c r="AI90" s="80"/>
      <c r="AJ90" s="18"/>
      <c r="AK90" s="18"/>
      <c r="AL90" s="18">
        <f t="shared" si="30"/>
        <v>0</v>
      </c>
      <c r="AM90" s="18"/>
      <c r="AN90" s="18"/>
      <c r="AO90" s="18">
        <f t="shared" si="31"/>
        <v>0</v>
      </c>
      <c r="AP90" s="86" t="s">
        <v>3</v>
      </c>
      <c r="AQ90" s="80"/>
      <c r="AR90" s="18"/>
      <c r="AS90" s="18"/>
      <c r="AT90" s="18">
        <f t="shared" si="32"/>
        <v>0</v>
      </c>
      <c r="AU90" s="18"/>
      <c r="AV90" s="18"/>
      <c r="AW90" s="18">
        <f t="shared" si="33"/>
        <v>0</v>
      </c>
      <c r="AX90" s="86" t="s">
        <v>3</v>
      </c>
      <c r="AY90" s="80"/>
      <c r="AZ90" s="18"/>
      <c r="BA90" s="18"/>
      <c r="BB90" s="18">
        <f t="shared" si="34"/>
        <v>0</v>
      </c>
      <c r="BC90" s="18"/>
      <c r="BD90" s="18"/>
      <c r="BE90" s="18">
        <f t="shared" si="35"/>
        <v>0</v>
      </c>
    </row>
    <row r="91" spans="1:57" ht="13.5">
      <c r="A91" s="82" t="s">
        <v>302</v>
      </c>
      <c r="B91" s="76" t="s">
        <v>247</v>
      </c>
      <c r="C91" s="77" t="s">
        <v>248</v>
      </c>
      <c r="D91" s="18">
        <f t="shared" si="18"/>
        <v>0</v>
      </c>
      <c r="E91" s="18">
        <f t="shared" si="19"/>
        <v>31430</v>
      </c>
      <c r="F91" s="18">
        <f t="shared" si="20"/>
        <v>31430</v>
      </c>
      <c r="G91" s="18">
        <f t="shared" si="21"/>
        <v>0</v>
      </c>
      <c r="H91" s="18">
        <f t="shared" si="22"/>
        <v>51369</v>
      </c>
      <c r="I91" s="18">
        <f t="shared" si="23"/>
        <v>51369</v>
      </c>
      <c r="J91" s="86" t="s">
        <v>173</v>
      </c>
      <c r="K91" s="80" t="s">
        <v>174</v>
      </c>
      <c r="L91" s="18"/>
      <c r="M91" s="18">
        <v>31430</v>
      </c>
      <c r="N91" s="18">
        <f t="shared" si="24"/>
        <v>31430</v>
      </c>
      <c r="O91" s="18"/>
      <c r="P91" s="18">
        <v>51369</v>
      </c>
      <c r="Q91" s="18">
        <f t="shared" si="25"/>
        <v>51369</v>
      </c>
      <c r="R91" s="86" t="s">
        <v>3</v>
      </c>
      <c r="S91" s="80"/>
      <c r="T91" s="18"/>
      <c r="U91" s="18"/>
      <c r="V91" s="18">
        <f t="shared" si="26"/>
        <v>0</v>
      </c>
      <c r="W91" s="18"/>
      <c r="X91" s="18"/>
      <c r="Y91" s="18">
        <f t="shared" si="27"/>
        <v>0</v>
      </c>
      <c r="Z91" s="86" t="s">
        <v>3</v>
      </c>
      <c r="AA91" s="80"/>
      <c r="AB91" s="18"/>
      <c r="AC91" s="18"/>
      <c r="AD91" s="18">
        <f t="shared" si="28"/>
        <v>0</v>
      </c>
      <c r="AE91" s="18"/>
      <c r="AF91" s="18"/>
      <c r="AG91" s="18">
        <f t="shared" si="29"/>
        <v>0</v>
      </c>
      <c r="AH91" s="86" t="s">
        <v>3</v>
      </c>
      <c r="AI91" s="80"/>
      <c r="AJ91" s="18"/>
      <c r="AK91" s="18"/>
      <c r="AL91" s="18">
        <f t="shared" si="30"/>
        <v>0</v>
      </c>
      <c r="AM91" s="18"/>
      <c r="AN91" s="18"/>
      <c r="AO91" s="18">
        <f t="shared" si="31"/>
        <v>0</v>
      </c>
      <c r="AP91" s="86" t="s">
        <v>3</v>
      </c>
      <c r="AQ91" s="80"/>
      <c r="AR91" s="18"/>
      <c r="AS91" s="18"/>
      <c r="AT91" s="18">
        <f t="shared" si="32"/>
        <v>0</v>
      </c>
      <c r="AU91" s="18"/>
      <c r="AV91" s="18"/>
      <c r="AW91" s="18">
        <f t="shared" si="33"/>
        <v>0</v>
      </c>
      <c r="AX91" s="86" t="s">
        <v>3</v>
      </c>
      <c r="AY91" s="80"/>
      <c r="AZ91" s="18"/>
      <c r="BA91" s="18"/>
      <c r="BB91" s="18">
        <f t="shared" si="34"/>
        <v>0</v>
      </c>
      <c r="BC91" s="18"/>
      <c r="BD91" s="18"/>
      <c r="BE91" s="18">
        <f t="shared" si="35"/>
        <v>0</v>
      </c>
    </row>
    <row r="92" spans="1:57" ht="13.5">
      <c r="A92" s="82" t="s">
        <v>302</v>
      </c>
      <c r="B92" s="76" t="s">
        <v>249</v>
      </c>
      <c r="C92" s="77" t="s">
        <v>90</v>
      </c>
      <c r="D92" s="18">
        <f t="shared" si="18"/>
        <v>0</v>
      </c>
      <c r="E92" s="18">
        <f t="shared" si="19"/>
        <v>17758</v>
      </c>
      <c r="F92" s="18">
        <f t="shared" si="20"/>
        <v>17758</v>
      </c>
      <c r="G92" s="18">
        <f t="shared" si="21"/>
        <v>0</v>
      </c>
      <c r="H92" s="18">
        <f t="shared" si="22"/>
        <v>17425</v>
      </c>
      <c r="I92" s="18">
        <f t="shared" si="23"/>
        <v>17425</v>
      </c>
      <c r="J92" s="86" t="s">
        <v>173</v>
      </c>
      <c r="K92" s="80" t="s">
        <v>174</v>
      </c>
      <c r="L92" s="18">
        <v>0</v>
      </c>
      <c r="M92" s="18">
        <v>17758</v>
      </c>
      <c r="N92" s="18">
        <f t="shared" si="24"/>
        <v>17758</v>
      </c>
      <c r="O92" s="18">
        <v>0</v>
      </c>
      <c r="P92" s="18">
        <v>17425</v>
      </c>
      <c r="Q92" s="18">
        <f t="shared" si="25"/>
        <v>17425</v>
      </c>
      <c r="R92" s="86" t="s">
        <v>3</v>
      </c>
      <c r="S92" s="80"/>
      <c r="T92" s="18"/>
      <c r="U92" s="18"/>
      <c r="V92" s="18">
        <f t="shared" si="26"/>
        <v>0</v>
      </c>
      <c r="W92" s="18"/>
      <c r="X92" s="18"/>
      <c r="Y92" s="18">
        <f t="shared" si="27"/>
        <v>0</v>
      </c>
      <c r="Z92" s="86" t="s">
        <v>3</v>
      </c>
      <c r="AA92" s="80"/>
      <c r="AB92" s="18"/>
      <c r="AC92" s="18"/>
      <c r="AD92" s="18">
        <f t="shared" si="28"/>
        <v>0</v>
      </c>
      <c r="AE92" s="18"/>
      <c r="AF92" s="18"/>
      <c r="AG92" s="18">
        <f t="shared" si="29"/>
        <v>0</v>
      </c>
      <c r="AH92" s="86" t="s">
        <v>3</v>
      </c>
      <c r="AI92" s="80"/>
      <c r="AJ92" s="18"/>
      <c r="AK92" s="18"/>
      <c r="AL92" s="18">
        <f t="shared" si="30"/>
        <v>0</v>
      </c>
      <c r="AM92" s="18"/>
      <c r="AN92" s="18"/>
      <c r="AO92" s="18">
        <f t="shared" si="31"/>
        <v>0</v>
      </c>
      <c r="AP92" s="86" t="s">
        <v>3</v>
      </c>
      <c r="AQ92" s="80"/>
      <c r="AR92" s="18"/>
      <c r="AS92" s="18"/>
      <c r="AT92" s="18">
        <f t="shared" si="32"/>
        <v>0</v>
      </c>
      <c r="AU92" s="18"/>
      <c r="AV92" s="18"/>
      <c r="AW92" s="18">
        <f t="shared" si="33"/>
        <v>0</v>
      </c>
      <c r="AX92" s="86" t="s">
        <v>3</v>
      </c>
      <c r="AY92" s="80"/>
      <c r="AZ92" s="18"/>
      <c r="BA92" s="18"/>
      <c r="BB92" s="18">
        <f t="shared" si="34"/>
        <v>0</v>
      </c>
      <c r="BC92" s="18"/>
      <c r="BD92" s="18"/>
      <c r="BE92" s="18">
        <f t="shared" si="35"/>
        <v>0</v>
      </c>
    </row>
    <row r="93" spans="1:57" ht="13.5">
      <c r="A93" s="82" t="s">
        <v>302</v>
      </c>
      <c r="B93" s="76" t="s">
        <v>250</v>
      </c>
      <c r="C93" s="77" t="s">
        <v>93</v>
      </c>
      <c r="D93" s="18">
        <f t="shared" si="18"/>
        <v>0</v>
      </c>
      <c r="E93" s="18">
        <f t="shared" si="19"/>
        <v>23789</v>
      </c>
      <c r="F93" s="18">
        <f t="shared" si="20"/>
        <v>23789</v>
      </c>
      <c r="G93" s="18">
        <f t="shared" si="21"/>
        <v>0</v>
      </c>
      <c r="H93" s="18">
        <f t="shared" si="22"/>
        <v>0</v>
      </c>
      <c r="I93" s="18">
        <f t="shared" si="23"/>
        <v>0</v>
      </c>
      <c r="J93" s="86" t="s">
        <v>179</v>
      </c>
      <c r="K93" s="80" t="s">
        <v>180</v>
      </c>
      <c r="L93" s="18"/>
      <c r="M93" s="18">
        <v>23789</v>
      </c>
      <c r="N93" s="18">
        <f t="shared" si="24"/>
        <v>23789</v>
      </c>
      <c r="O93" s="18"/>
      <c r="P93" s="18"/>
      <c r="Q93" s="18">
        <f t="shared" si="25"/>
        <v>0</v>
      </c>
      <c r="R93" s="86" t="s">
        <v>3</v>
      </c>
      <c r="S93" s="80"/>
      <c r="T93" s="18"/>
      <c r="U93" s="18"/>
      <c r="V93" s="18">
        <f t="shared" si="26"/>
        <v>0</v>
      </c>
      <c r="W93" s="18"/>
      <c r="X93" s="18"/>
      <c r="Y93" s="18">
        <f t="shared" si="27"/>
        <v>0</v>
      </c>
      <c r="Z93" s="86" t="s">
        <v>3</v>
      </c>
      <c r="AA93" s="80"/>
      <c r="AB93" s="18"/>
      <c r="AC93" s="18"/>
      <c r="AD93" s="18">
        <f t="shared" si="28"/>
        <v>0</v>
      </c>
      <c r="AE93" s="18"/>
      <c r="AF93" s="18"/>
      <c r="AG93" s="18">
        <f t="shared" si="29"/>
        <v>0</v>
      </c>
      <c r="AH93" s="86" t="s">
        <v>3</v>
      </c>
      <c r="AI93" s="80"/>
      <c r="AJ93" s="18"/>
      <c r="AK93" s="18"/>
      <c r="AL93" s="18">
        <f t="shared" si="30"/>
        <v>0</v>
      </c>
      <c r="AM93" s="18"/>
      <c r="AN93" s="18"/>
      <c r="AO93" s="18">
        <f t="shared" si="31"/>
        <v>0</v>
      </c>
      <c r="AP93" s="86" t="s">
        <v>3</v>
      </c>
      <c r="AQ93" s="80"/>
      <c r="AR93" s="18"/>
      <c r="AS93" s="18"/>
      <c r="AT93" s="18">
        <f t="shared" si="32"/>
        <v>0</v>
      </c>
      <c r="AU93" s="18"/>
      <c r="AV93" s="18"/>
      <c r="AW93" s="18">
        <f t="shared" si="33"/>
        <v>0</v>
      </c>
      <c r="AX93" s="86" t="s">
        <v>3</v>
      </c>
      <c r="AY93" s="80"/>
      <c r="AZ93" s="18"/>
      <c r="BA93" s="18"/>
      <c r="BB93" s="18">
        <f t="shared" si="34"/>
        <v>0</v>
      </c>
      <c r="BC93" s="18"/>
      <c r="BD93" s="18"/>
      <c r="BE93" s="18">
        <f t="shared" si="35"/>
        <v>0</v>
      </c>
    </row>
    <row r="94" spans="1:57" ht="13.5">
      <c r="A94" s="82" t="s">
        <v>302</v>
      </c>
      <c r="B94" s="76" t="s">
        <v>251</v>
      </c>
      <c r="C94" s="77" t="s">
        <v>252</v>
      </c>
      <c r="D94" s="18">
        <f t="shared" si="18"/>
        <v>15807</v>
      </c>
      <c r="E94" s="18">
        <f t="shared" si="19"/>
        <v>100141</v>
      </c>
      <c r="F94" s="18">
        <f t="shared" si="20"/>
        <v>115948</v>
      </c>
      <c r="G94" s="18">
        <f t="shared" si="21"/>
        <v>0</v>
      </c>
      <c r="H94" s="18">
        <f t="shared" si="22"/>
        <v>34419</v>
      </c>
      <c r="I94" s="18">
        <f t="shared" si="23"/>
        <v>34419</v>
      </c>
      <c r="J94" s="86" t="s">
        <v>141</v>
      </c>
      <c r="K94" s="80" t="s">
        <v>142</v>
      </c>
      <c r="L94" s="18">
        <v>15807</v>
      </c>
      <c r="M94" s="18">
        <v>100141</v>
      </c>
      <c r="N94" s="18">
        <f t="shared" si="24"/>
        <v>115948</v>
      </c>
      <c r="O94" s="18">
        <v>0</v>
      </c>
      <c r="P94" s="18">
        <v>34419</v>
      </c>
      <c r="Q94" s="18">
        <f t="shared" si="25"/>
        <v>34419</v>
      </c>
      <c r="R94" s="86" t="s">
        <v>3</v>
      </c>
      <c r="S94" s="80"/>
      <c r="T94" s="18"/>
      <c r="U94" s="18"/>
      <c r="V94" s="18">
        <f t="shared" si="26"/>
        <v>0</v>
      </c>
      <c r="W94" s="18"/>
      <c r="X94" s="18"/>
      <c r="Y94" s="18">
        <f t="shared" si="27"/>
        <v>0</v>
      </c>
      <c r="Z94" s="86" t="s">
        <v>3</v>
      </c>
      <c r="AA94" s="80"/>
      <c r="AB94" s="18"/>
      <c r="AC94" s="18"/>
      <c r="AD94" s="18">
        <f t="shared" si="28"/>
        <v>0</v>
      </c>
      <c r="AE94" s="18"/>
      <c r="AF94" s="18"/>
      <c r="AG94" s="18">
        <f t="shared" si="29"/>
        <v>0</v>
      </c>
      <c r="AH94" s="86" t="s">
        <v>3</v>
      </c>
      <c r="AI94" s="80"/>
      <c r="AJ94" s="18"/>
      <c r="AK94" s="18"/>
      <c r="AL94" s="18">
        <f t="shared" si="30"/>
        <v>0</v>
      </c>
      <c r="AM94" s="18"/>
      <c r="AN94" s="18"/>
      <c r="AO94" s="18">
        <f t="shared" si="31"/>
        <v>0</v>
      </c>
      <c r="AP94" s="86" t="s">
        <v>3</v>
      </c>
      <c r="AQ94" s="80"/>
      <c r="AR94" s="18"/>
      <c r="AS94" s="18"/>
      <c r="AT94" s="18">
        <f t="shared" si="32"/>
        <v>0</v>
      </c>
      <c r="AU94" s="18"/>
      <c r="AV94" s="18"/>
      <c r="AW94" s="18">
        <f t="shared" si="33"/>
        <v>0</v>
      </c>
      <c r="AX94" s="86" t="s">
        <v>3</v>
      </c>
      <c r="AY94" s="80"/>
      <c r="AZ94" s="18"/>
      <c r="BA94" s="18"/>
      <c r="BB94" s="18">
        <f t="shared" si="34"/>
        <v>0</v>
      </c>
      <c r="BC94" s="18"/>
      <c r="BD94" s="18"/>
      <c r="BE94" s="18">
        <f t="shared" si="35"/>
        <v>0</v>
      </c>
    </row>
    <row r="95" spans="1:57" ht="13.5">
      <c r="A95" s="82" t="s">
        <v>302</v>
      </c>
      <c r="B95" s="76" t="s">
        <v>253</v>
      </c>
      <c r="C95" s="77" t="s">
        <v>254</v>
      </c>
      <c r="D95" s="18">
        <f t="shared" si="18"/>
        <v>45460</v>
      </c>
      <c r="E95" s="18">
        <f t="shared" si="19"/>
        <v>125805</v>
      </c>
      <c r="F95" s="18">
        <f t="shared" si="20"/>
        <v>171265</v>
      </c>
      <c r="G95" s="18">
        <f t="shared" si="21"/>
        <v>0</v>
      </c>
      <c r="H95" s="18">
        <f t="shared" si="22"/>
        <v>43240</v>
      </c>
      <c r="I95" s="18">
        <f t="shared" si="23"/>
        <v>43240</v>
      </c>
      <c r="J95" s="86" t="s">
        <v>141</v>
      </c>
      <c r="K95" s="80" t="s">
        <v>142</v>
      </c>
      <c r="L95" s="18">
        <v>45460</v>
      </c>
      <c r="M95" s="18">
        <v>125805</v>
      </c>
      <c r="N95" s="18">
        <f t="shared" si="24"/>
        <v>171265</v>
      </c>
      <c r="O95" s="18">
        <v>0</v>
      </c>
      <c r="P95" s="18">
        <v>43240</v>
      </c>
      <c r="Q95" s="18">
        <f t="shared" si="25"/>
        <v>43240</v>
      </c>
      <c r="R95" s="86" t="s">
        <v>3</v>
      </c>
      <c r="S95" s="80"/>
      <c r="T95" s="18"/>
      <c r="U95" s="18"/>
      <c r="V95" s="18">
        <f t="shared" si="26"/>
        <v>0</v>
      </c>
      <c r="W95" s="18"/>
      <c r="X95" s="18"/>
      <c r="Y95" s="18">
        <f t="shared" si="27"/>
        <v>0</v>
      </c>
      <c r="Z95" s="86" t="s">
        <v>3</v>
      </c>
      <c r="AA95" s="80"/>
      <c r="AB95" s="18"/>
      <c r="AC95" s="18"/>
      <c r="AD95" s="18">
        <f t="shared" si="28"/>
        <v>0</v>
      </c>
      <c r="AE95" s="18"/>
      <c r="AF95" s="18"/>
      <c r="AG95" s="18">
        <f t="shared" si="29"/>
        <v>0</v>
      </c>
      <c r="AH95" s="86" t="s">
        <v>3</v>
      </c>
      <c r="AI95" s="80"/>
      <c r="AJ95" s="18"/>
      <c r="AK95" s="18"/>
      <c r="AL95" s="18">
        <f t="shared" si="30"/>
        <v>0</v>
      </c>
      <c r="AM95" s="18"/>
      <c r="AN95" s="18"/>
      <c r="AO95" s="18">
        <f t="shared" si="31"/>
        <v>0</v>
      </c>
      <c r="AP95" s="86" t="s">
        <v>3</v>
      </c>
      <c r="AQ95" s="80"/>
      <c r="AR95" s="18"/>
      <c r="AS95" s="18"/>
      <c r="AT95" s="18">
        <f t="shared" si="32"/>
        <v>0</v>
      </c>
      <c r="AU95" s="18"/>
      <c r="AV95" s="18"/>
      <c r="AW95" s="18">
        <f t="shared" si="33"/>
        <v>0</v>
      </c>
      <c r="AX95" s="86" t="s">
        <v>3</v>
      </c>
      <c r="AY95" s="80"/>
      <c r="AZ95" s="18"/>
      <c r="BA95" s="18"/>
      <c r="BB95" s="18">
        <f t="shared" si="34"/>
        <v>0</v>
      </c>
      <c r="BC95" s="18"/>
      <c r="BD95" s="18"/>
      <c r="BE95" s="18">
        <f t="shared" si="35"/>
        <v>0</v>
      </c>
    </row>
    <row r="96" spans="1:57" ht="13.5">
      <c r="A96" s="82" t="s">
        <v>302</v>
      </c>
      <c r="B96" s="76" t="s">
        <v>255</v>
      </c>
      <c r="C96" s="77" t="s">
        <v>256</v>
      </c>
      <c r="D96" s="18">
        <f t="shared" si="18"/>
        <v>0</v>
      </c>
      <c r="E96" s="18">
        <f t="shared" si="19"/>
        <v>9194</v>
      </c>
      <c r="F96" s="18">
        <f t="shared" si="20"/>
        <v>9194</v>
      </c>
      <c r="G96" s="18">
        <f t="shared" si="21"/>
        <v>0</v>
      </c>
      <c r="H96" s="18">
        <f t="shared" si="22"/>
        <v>8192</v>
      </c>
      <c r="I96" s="18">
        <f t="shared" si="23"/>
        <v>8192</v>
      </c>
      <c r="J96" s="86" t="s">
        <v>173</v>
      </c>
      <c r="K96" s="80" t="s">
        <v>174</v>
      </c>
      <c r="L96" s="18">
        <v>0</v>
      </c>
      <c r="M96" s="18">
        <v>9194</v>
      </c>
      <c r="N96" s="18">
        <f t="shared" si="24"/>
        <v>9194</v>
      </c>
      <c r="O96" s="18">
        <v>0</v>
      </c>
      <c r="P96" s="18">
        <v>8192</v>
      </c>
      <c r="Q96" s="18">
        <f t="shared" si="25"/>
        <v>8192</v>
      </c>
      <c r="R96" s="86" t="s">
        <v>3</v>
      </c>
      <c r="S96" s="80"/>
      <c r="T96" s="18"/>
      <c r="U96" s="18"/>
      <c r="V96" s="18">
        <f t="shared" si="26"/>
        <v>0</v>
      </c>
      <c r="W96" s="18"/>
      <c r="X96" s="18"/>
      <c r="Y96" s="18">
        <f t="shared" si="27"/>
        <v>0</v>
      </c>
      <c r="Z96" s="86" t="s">
        <v>3</v>
      </c>
      <c r="AA96" s="80"/>
      <c r="AB96" s="18"/>
      <c r="AC96" s="18"/>
      <c r="AD96" s="18">
        <f t="shared" si="28"/>
        <v>0</v>
      </c>
      <c r="AE96" s="18"/>
      <c r="AF96" s="18"/>
      <c r="AG96" s="18">
        <f t="shared" si="29"/>
        <v>0</v>
      </c>
      <c r="AH96" s="86" t="s">
        <v>3</v>
      </c>
      <c r="AI96" s="80"/>
      <c r="AJ96" s="18"/>
      <c r="AK96" s="18"/>
      <c r="AL96" s="18">
        <f t="shared" si="30"/>
        <v>0</v>
      </c>
      <c r="AM96" s="18"/>
      <c r="AN96" s="18"/>
      <c r="AO96" s="18">
        <f t="shared" si="31"/>
        <v>0</v>
      </c>
      <c r="AP96" s="86" t="s">
        <v>3</v>
      </c>
      <c r="AQ96" s="80"/>
      <c r="AR96" s="18"/>
      <c r="AS96" s="18"/>
      <c r="AT96" s="18">
        <f t="shared" si="32"/>
        <v>0</v>
      </c>
      <c r="AU96" s="18"/>
      <c r="AV96" s="18"/>
      <c r="AW96" s="18">
        <f t="shared" si="33"/>
        <v>0</v>
      </c>
      <c r="AX96" s="86" t="s">
        <v>3</v>
      </c>
      <c r="AY96" s="80"/>
      <c r="AZ96" s="18"/>
      <c r="BA96" s="18"/>
      <c r="BB96" s="18">
        <f t="shared" si="34"/>
        <v>0</v>
      </c>
      <c r="BC96" s="18"/>
      <c r="BD96" s="18"/>
      <c r="BE96" s="18">
        <f t="shared" si="35"/>
        <v>0</v>
      </c>
    </row>
    <row r="97" spans="1:57" ht="13.5">
      <c r="A97" s="82" t="s">
        <v>302</v>
      </c>
      <c r="B97" s="76" t="s">
        <v>257</v>
      </c>
      <c r="C97" s="77" t="s">
        <v>258</v>
      </c>
      <c r="D97" s="18">
        <f t="shared" si="18"/>
        <v>0</v>
      </c>
      <c r="E97" s="18">
        <f t="shared" si="19"/>
        <v>9664</v>
      </c>
      <c r="F97" s="18">
        <f t="shared" si="20"/>
        <v>9664</v>
      </c>
      <c r="G97" s="18">
        <f t="shared" si="21"/>
        <v>0</v>
      </c>
      <c r="H97" s="18">
        <f t="shared" si="22"/>
        <v>30706</v>
      </c>
      <c r="I97" s="18">
        <f t="shared" si="23"/>
        <v>30706</v>
      </c>
      <c r="J97" s="86" t="s">
        <v>173</v>
      </c>
      <c r="K97" s="80" t="s">
        <v>174</v>
      </c>
      <c r="L97" s="18">
        <v>0</v>
      </c>
      <c r="M97" s="18">
        <v>9664</v>
      </c>
      <c r="N97" s="18">
        <f t="shared" si="24"/>
        <v>9664</v>
      </c>
      <c r="O97" s="18">
        <v>0</v>
      </c>
      <c r="P97" s="18">
        <v>30706</v>
      </c>
      <c r="Q97" s="18">
        <f t="shared" si="25"/>
        <v>30706</v>
      </c>
      <c r="R97" s="86" t="s">
        <v>3</v>
      </c>
      <c r="S97" s="80"/>
      <c r="T97" s="18"/>
      <c r="U97" s="18"/>
      <c r="V97" s="18">
        <f t="shared" si="26"/>
        <v>0</v>
      </c>
      <c r="W97" s="18"/>
      <c r="X97" s="18"/>
      <c r="Y97" s="18">
        <f t="shared" si="27"/>
        <v>0</v>
      </c>
      <c r="Z97" s="86" t="s">
        <v>3</v>
      </c>
      <c r="AA97" s="80"/>
      <c r="AB97" s="18"/>
      <c r="AC97" s="18"/>
      <c r="AD97" s="18">
        <f t="shared" si="28"/>
        <v>0</v>
      </c>
      <c r="AE97" s="18"/>
      <c r="AF97" s="18"/>
      <c r="AG97" s="18">
        <f t="shared" si="29"/>
        <v>0</v>
      </c>
      <c r="AH97" s="86" t="s">
        <v>3</v>
      </c>
      <c r="AI97" s="80"/>
      <c r="AJ97" s="18"/>
      <c r="AK97" s="18"/>
      <c r="AL97" s="18">
        <f t="shared" si="30"/>
        <v>0</v>
      </c>
      <c r="AM97" s="18"/>
      <c r="AN97" s="18"/>
      <c r="AO97" s="18">
        <f t="shared" si="31"/>
        <v>0</v>
      </c>
      <c r="AP97" s="86" t="s">
        <v>3</v>
      </c>
      <c r="AQ97" s="80"/>
      <c r="AR97" s="18"/>
      <c r="AS97" s="18"/>
      <c r="AT97" s="18">
        <f t="shared" si="32"/>
        <v>0</v>
      </c>
      <c r="AU97" s="18"/>
      <c r="AV97" s="18"/>
      <c r="AW97" s="18">
        <f t="shared" si="33"/>
        <v>0</v>
      </c>
      <c r="AX97" s="86" t="s">
        <v>3</v>
      </c>
      <c r="AY97" s="80"/>
      <c r="AZ97" s="18"/>
      <c r="BA97" s="18"/>
      <c r="BB97" s="18">
        <f t="shared" si="34"/>
        <v>0</v>
      </c>
      <c r="BC97" s="18"/>
      <c r="BD97" s="18"/>
      <c r="BE97" s="18">
        <f t="shared" si="35"/>
        <v>0</v>
      </c>
    </row>
    <row r="98" spans="1:57" ht="13.5">
      <c r="A98" s="82" t="s">
        <v>302</v>
      </c>
      <c r="B98" s="76" t="s">
        <v>259</v>
      </c>
      <c r="C98" s="77" t="s">
        <v>260</v>
      </c>
      <c r="D98" s="18">
        <f t="shared" si="18"/>
        <v>0</v>
      </c>
      <c r="E98" s="18">
        <f t="shared" si="19"/>
        <v>19252</v>
      </c>
      <c r="F98" s="18">
        <f t="shared" si="20"/>
        <v>19252</v>
      </c>
      <c r="G98" s="18">
        <f t="shared" si="21"/>
        <v>0</v>
      </c>
      <c r="H98" s="18">
        <f t="shared" si="22"/>
        <v>52497</v>
      </c>
      <c r="I98" s="18">
        <f t="shared" si="23"/>
        <v>52497</v>
      </c>
      <c r="J98" s="86" t="s">
        <v>173</v>
      </c>
      <c r="K98" s="80" t="s">
        <v>174</v>
      </c>
      <c r="L98" s="18">
        <v>0</v>
      </c>
      <c r="M98" s="18">
        <v>19252</v>
      </c>
      <c r="N98" s="18">
        <f t="shared" si="24"/>
        <v>19252</v>
      </c>
      <c r="O98" s="18">
        <v>0</v>
      </c>
      <c r="P98" s="18">
        <v>52497</v>
      </c>
      <c r="Q98" s="18">
        <f t="shared" si="25"/>
        <v>52497</v>
      </c>
      <c r="R98" s="86" t="s">
        <v>3</v>
      </c>
      <c r="S98" s="80"/>
      <c r="T98" s="18"/>
      <c r="U98" s="18"/>
      <c r="V98" s="18">
        <f t="shared" si="26"/>
        <v>0</v>
      </c>
      <c r="W98" s="18"/>
      <c r="X98" s="18"/>
      <c r="Y98" s="18">
        <f t="shared" si="27"/>
        <v>0</v>
      </c>
      <c r="Z98" s="86" t="s">
        <v>3</v>
      </c>
      <c r="AA98" s="80"/>
      <c r="AB98" s="18"/>
      <c r="AC98" s="18"/>
      <c r="AD98" s="18">
        <f t="shared" si="28"/>
        <v>0</v>
      </c>
      <c r="AE98" s="18"/>
      <c r="AF98" s="18"/>
      <c r="AG98" s="18">
        <f t="shared" si="29"/>
        <v>0</v>
      </c>
      <c r="AH98" s="86" t="s">
        <v>3</v>
      </c>
      <c r="AI98" s="80"/>
      <c r="AJ98" s="18"/>
      <c r="AK98" s="18"/>
      <c r="AL98" s="18">
        <f t="shared" si="30"/>
        <v>0</v>
      </c>
      <c r="AM98" s="18"/>
      <c r="AN98" s="18"/>
      <c r="AO98" s="18">
        <f t="shared" si="31"/>
        <v>0</v>
      </c>
      <c r="AP98" s="86" t="s">
        <v>3</v>
      </c>
      <c r="AQ98" s="80"/>
      <c r="AR98" s="18"/>
      <c r="AS98" s="18"/>
      <c r="AT98" s="18">
        <f t="shared" si="32"/>
        <v>0</v>
      </c>
      <c r="AU98" s="18"/>
      <c r="AV98" s="18"/>
      <c r="AW98" s="18">
        <f t="shared" si="33"/>
        <v>0</v>
      </c>
      <c r="AX98" s="86" t="s">
        <v>3</v>
      </c>
      <c r="AY98" s="80"/>
      <c r="AZ98" s="18"/>
      <c r="BA98" s="18"/>
      <c r="BB98" s="18">
        <f t="shared" si="34"/>
        <v>0</v>
      </c>
      <c r="BC98" s="18"/>
      <c r="BD98" s="18"/>
      <c r="BE98" s="18">
        <f t="shared" si="35"/>
        <v>0</v>
      </c>
    </row>
    <row r="99" spans="1:57" ht="13.5">
      <c r="A99" s="82" t="s">
        <v>302</v>
      </c>
      <c r="B99" s="76" t="s">
        <v>261</v>
      </c>
      <c r="C99" s="77" t="s">
        <v>262</v>
      </c>
      <c r="D99" s="18">
        <f t="shared" si="18"/>
        <v>10327</v>
      </c>
      <c r="E99" s="18">
        <f t="shared" si="19"/>
        <v>65424</v>
      </c>
      <c r="F99" s="18">
        <f t="shared" si="20"/>
        <v>75751</v>
      </c>
      <c r="G99" s="18">
        <f t="shared" si="21"/>
        <v>0</v>
      </c>
      <c r="H99" s="18">
        <f t="shared" si="22"/>
        <v>22487</v>
      </c>
      <c r="I99" s="18">
        <f t="shared" si="23"/>
        <v>22487</v>
      </c>
      <c r="J99" s="86" t="s">
        <v>141</v>
      </c>
      <c r="K99" s="80" t="s">
        <v>142</v>
      </c>
      <c r="L99" s="18">
        <v>10327</v>
      </c>
      <c r="M99" s="18">
        <v>65424</v>
      </c>
      <c r="N99" s="18">
        <f t="shared" si="24"/>
        <v>75751</v>
      </c>
      <c r="O99" s="18">
        <v>0</v>
      </c>
      <c r="P99" s="18">
        <v>22487</v>
      </c>
      <c r="Q99" s="18">
        <f t="shared" si="25"/>
        <v>22487</v>
      </c>
      <c r="R99" s="86" t="s">
        <v>3</v>
      </c>
      <c r="S99" s="80"/>
      <c r="T99" s="18"/>
      <c r="U99" s="18"/>
      <c r="V99" s="18">
        <f t="shared" si="26"/>
        <v>0</v>
      </c>
      <c r="W99" s="18"/>
      <c r="X99" s="18"/>
      <c r="Y99" s="18">
        <f t="shared" si="27"/>
        <v>0</v>
      </c>
      <c r="Z99" s="86" t="s">
        <v>3</v>
      </c>
      <c r="AA99" s="80"/>
      <c r="AB99" s="18"/>
      <c r="AC99" s="18"/>
      <c r="AD99" s="18">
        <f t="shared" si="28"/>
        <v>0</v>
      </c>
      <c r="AE99" s="18"/>
      <c r="AF99" s="18"/>
      <c r="AG99" s="18">
        <f t="shared" si="29"/>
        <v>0</v>
      </c>
      <c r="AH99" s="86" t="s">
        <v>3</v>
      </c>
      <c r="AI99" s="80"/>
      <c r="AJ99" s="18"/>
      <c r="AK99" s="18"/>
      <c r="AL99" s="18">
        <f t="shared" si="30"/>
        <v>0</v>
      </c>
      <c r="AM99" s="18"/>
      <c r="AN99" s="18"/>
      <c r="AO99" s="18">
        <f t="shared" si="31"/>
        <v>0</v>
      </c>
      <c r="AP99" s="86" t="s">
        <v>3</v>
      </c>
      <c r="AQ99" s="80"/>
      <c r="AR99" s="18"/>
      <c r="AS99" s="18"/>
      <c r="AT99" s="18">
        <f t="shared" si="32"/>
        <v>0</v>
      </c>
      <c r="AU99" s="18"/>
      <c r="AV99" s="18"/>
      <c r="AW99" s="18">
        <f t="shared" si="33"/>
        <v>0</v>
      </c>
      <c r="AX99" s="86" t="s">
        <v>3</v>
      </c>
      <c r="AY99" s="80"/>
      <c r="AZ99" s="18"/>
      <c r="BA99" s="18"/>
      <c r="BB99" s="18">
        <f t="shared" si="34"/>
        <v>0</v>
      </c>
      <c r="BC99" s="18"/>
      <c r="BD99" s="18"/>
      <c r="BE99" s="18">
        <f t="shared" si="35"/>
        <v>0</v>
      </c>
    </row>
    <row r="100" spans="1:57" ht="13.5">
      <c r="A100" s="82" t="s">
        <v>302</v>
      </c>
      <c r="B100" s="76" t="s">
        <v>263</v>
      </c>
      <c r="C100" s="77" t="s">
        <v>264</v>
      </c>
      <c r="D100" s="18">
        <f t="shared" si="18"/>
        <v>5567</v>
      </c>
      <c r="E100" s="18">
        <f t="shared" si="19"/>
        <v>35264</v>
      </c>
      <c r="F100" s="18">
        <f t="shared" si="20"/>
        <v>40831</v>
      </c>
      <c r="G100" s="18">
        <f t="shared" si="21"/>
        <v>0</v>
      </c>
      <c r="H100" s="18">
        <f t="shared" si="22"/>
        <v>12120</v>
      </c>
      <c r="I100" s="18">
        <f t="shared" si="23"/>
        <v>12120</v>
      </c>
      <c r="J100" s="86" t="s">
        <v>141</v>
      </c>
      <c r="K100" s="80" t="s">
        <v>142</v>
      </c>
      <c r="L100" s="18">
        <v>5567</v>
      </c>
      <c r="M100" s="18">
        <v>35264</v>
      </c>
      <c r="N100" s="18">
        <f t="shared" si="24"/>
        <v>40831</v>
      </c>
      <c r="O100" s="18">
        <v>0</v>
      </c>
      <c r="P100" s="18">
        <v>12120</v>
      </c>
      <c r="Q100" s="18">
        <f t="shared" si="25"/>
        <v>12120</v>
      </c>
      <c r="R100" s="86" t="s">
        <v>3</v>
      </c>
      <c r="S100" s="80"/>
      <c r="T100" s="18"/>
      <c r="U100" s="18"/>
      <c r="V100" s="18">
        <f t="shared" si="26"/>
        <v>0</v>
      </c>
      <c r="W100" s="18"/>
      <c r="X100" s="18"/>
      <c r="Y100" s="18">
        <f t="shared" si="27"/>
        <v>0</v>
      </c>
      <c r="Z100" s="86" t="s">
        <v>3</v>
      </c>
      <c r="AA100" s="80"/>
      <c r="AB100" s="18"/>
      <c r="AC100" s="18"/>
      <c r="AD100" s="18">
        <f t="shared" si="28"/>
        <v>0</v>
      </c>
      <c r="AE100" s="18"/>
      <c r="AF100" s="18"/>
      <c r="AG100" s="18">
        <f t="shared" si="29"/>
        <v>0</v>
      </c>
      <c r="AH100" s="86" t="s">
        <v>3</v>
      </c>
      <c r="AI100" s="80"/>
      <c r="AJ100" s="18"/>
      <c r="AK100" s="18"/>
      <c r="AL100" s="18">
        <f t="shared" si="30"/>
        <v>0</v>
      </c>
      <c r="AM100" s="18"/>
      <c r="AN100" s="18"/>
      <c r="AO100" s="18">
        <f t="shared" si="31"/>
        <v>0</v>
      </c>
      <c r="AP100" s="86" t="s">
        <v>3</v>
      </c>
      <c r="AQ100" s="80"/>
      <c r="AR100" s="18"/>
      <c r="AS100" s="18"/>
      <c r="AT100" s="18">
        <f t="shared" si="32"/>
        <v>0</v>
      </c>
      <c r="AU100" s="18"/>
      <c r="AV100" s="18"/>
      <c r="AW100" s="18">
        <f t="shared" si="33"/>
        <v>0</v>
      </c>
      <c r="AX100" s="86" t="s">
        <v>3</v>
      </c>
      <c r="AY100" s="80"/>
      <c r="AZ100" s="18"/>
      <c r="BA100" s="18"/>
      <c r="BB100" s="18">
        <f t="shared" si="34"/>
        <v>0</v>
      </c>
      <c r="BC100" s="18"/>
      <c r="BD100" s="18"/>
      <c r="BE100" s="18">
        <f t="shared" si="35"/>
        <v>0</v>
      </c>
    </row>
    <row r="101" spans="1:57" ht="13.5">
      <c r="A101" s="82" t="s">
        <v>302</v>
      </c>
      <c r="B101" s="76" t="s">
        <v>265</v>
      </c>
      <c r="C101" s="77" t="s">
        <v>2</v>
      </c>
      <c r="D101" s="18">
        <f t="shared" si="18"/>
        <v>7240</v>
      </c>
      <c r="E101" s="18">
        <f t="shared" si="19"/>
        <v>45867</v>
      </c>
      <c r="F101" s="18">
        <f t="shared" si="20"/>
        <v>53107</v>
      </c>
      <c r="G101" s="18">
        <f t="shared" si="21"/>
        <v>0</v>
      </c>
      <c r="H101" s="18">
        <f t="shared" si="22"/>
        <v>15765</v>
      </c>
      <c r="I101" s="18">
        <f t="shared" si="23"/>
        <v>15765</v>
      </c>
      <c r="J101" s="86" t="s">
        <v>141</v>
      </c>
      <c r="K101" s="80" t="s">
        <v>142</v>
      </c>
      <c r="L101" s="18">
        <v>7240</v>
      </c>
      <c r="M101" s="18">
        <v>45867</v>
      </c>
      <c r="N101" s="18">
        <f t="shared" si="24"/>
        <v>53107</v>
      </c>
      <c r="O101" s="18">
        <v>0</v>
      </c>
      <c r="P101" s="18">
        <v>15765</v>
      </c>
      <c r="Q101" s="18">
        <f t="shared" si="25"/>
        <v>15765</v>
      </c>
      <c r="R101" s="86" t="s">
        <v>3</v>
      </c>
      <c r="S101" s="80"/>
      <c r="T101" s="18">
        <v>0</v>
      </c>
      <c r="U101" s="18">
        <v>0</v>
      </c>
      <c r="V101" s="18">
        <f t="shared" si="26"/>
        <v>0</v>
      </c>
      <c r="W101" s="18">
        <v>0</v>
      </c>
      <c r="X101" s="18">
        <v>0</v>
      </c>
      <c r="Y101" s="18">
        <f t="shared" si="27"/>
        <v>0</v>
      </c>
      <c r="Z101" s="86" t="s">
        <v>3</v>
      </c>
      <c r="AA101" s="80"/>
      <c r="AB101" s="18">
        <v>0</v>
      </c>
      <c r="AC101" s="18">
        <v>0</v>
      </c>
      <c r="AD101" s="18">
        <f t="shared" si="28"/>
        <v>0</v>
      </c>
      <c r="AE101" s="18">
        <v>0</v>
      </c>
      <c r="AF101" s="18">
        <v>0</v>
      </c>
      <c r="AG101" s="18">
        <f t="shared" si="29"/>
        <v>0</v>
      </c>
      <c r="AH101" s="86" t="s">
        <v>3</v>
      </c>
      <c r="AI101" s="80"/>
      <c r="AJ101" s="18">
        <v>0</v>
      </c>
      <c r="AK101" s="18">
        <v>0</v>
      </c>
      <c r="AL101" s="18">
        <f t="shared" si="30"/>
        <v>0</v>
      </c>
      <c r="AM101" s="18">
        <v>0</v>
      </c>
      <c r="AN101" s="18">
        <v>0</v>
      </c>
      <c r="AO101" s="18">
        <f t="shared" si="31"/>
        <v>0</v>
      </c>
      <c r="AP101" s="86" t="s">
        <v>3</v>
      </c>
      <c r="AQ101" s="80"/>
      <c r="AR101" s="18">
        <v>0</v>
      </c>
      <c r="AS101" s="18">
        <v>0</v>
      </c>
      <c r="AT101" s="18">
        <f t="shared" si="32"/>
        <v>0</v>
      </c>
      <c r="AU101" s="18">
        <v>0</v>
      </c>
      <c r="AV101" s="18">
        <v>0</v>
      </c>
      <c r="AW101" s="18">
        <f t="shared" si="33"/>
        <v>0</v>
      </c>
      <c r="AX101" s="86" t="s">
        <v>3</v>
      </c>
      <c r="AY101" s="80"/>
      <c r="AZ101" s="18">
        <v>0</v>
      </c>
      <c r="BA101" s="18">
        <v>0</v>
      </c>
      <c r="BB101" s="18">
        <f t="shared" si="34"/>
        <v>0</v>
      </c>
      <c r="BC101" s="18">
        <v>0</v>
      </c>
      <c r="BD101" s="18">
        <v>0</v>
      </c>
      <c r="BE101" s="18">
        <f t="shared" si="35"/>
        <v>0</v>
      </c>
    </row>
    <row r="102" spans="1:57" ht="13.5">
      <c r="A102" s="82" t="s">
        <v>302</v>
      </c>
      <c r="B102" s="76" t="s">
        <v>266</v>
      </c>
      <c r="C102" s="77" t="s">
        <v>267</v>
      </c>
      <c r="D102" s="18">
        <f t="shared" si="18"/>
        <v>6643</v>
      </c>
      <c r="E102" s="18">
        <f t="shared" si="19"/>
        <v>42086</v>
      </c>
      <c r="F102" s="18">
        <f t="shared" si="20"/>
        <v>48729</v>
      </c>
      <c r="G102" s="18">
        <f t="shared" si="21"/>
        <v>0</v>
      </c>
      <c r="H102" s="18">
        <f t="shared" si="22"/>
        <v>14465</v>
      </c>
      <c r="I102" s="18">
        <f t="shared" si="23"/>
        <v>14465</v>
      </c>
      <c r="J102" s="86" t="s">
        <v>141</v>
      </c>
      <c r="K102" s="80" t="s">
        <v>142</v>
      </c>
      <c r="L102" s="18">
        <v>6643</v>
      </c>
      <c r="M102" s="18">
        <v>42086</v>
      </c>
      <c r="N102" s="18">
        <f t="shared" si="24"/>
        <v>48729</v>
      </c>
      <c r="O102" s="18">
        <v>0</v>
      </c>
      <c r="P102" s="18">
        <v>14465</v>
      </c>
      <c r="Q102" s="18">
        <f t="shared" si="25"/>
        <v>14465</v>
      </c>
      <c r="R102" s="86" t="s">
        <v>3</v>
      </c>
      <c r="S102" s="80"/>
      <c r="T102" s="18"/>
      <c r="U102" s="18"/>
      <c r="V102" s="18">
        <f t="shared" si="26"/>
        <v>0</v>
      </c>
      <c r="W102" s="18"/>
      <c r="X102" s="18"/>
      <c r="Y102" s="18">
        <f t="shared" si="27"/>
        <v>0</v>
      </c>
      <c r="Z102" s="86" t="s">
        <v>3</v>
      </c>
      <c r="AA102" s="80"/>
      <c r="AB102" s="18"/>
      <c r="AC102" s="18"/>
      <c r="AD102" s="18">
        <f t="shared" si="28"/>
        <v>0</v>
      </c>
      <c r="AE102" s="18"/>
      <c r="AF102" s="18"/>
      <c r="AG102" s="18">
        <f t="shared" si="29"/>
        <v>0</v>
      </c>
      <c r="AH102" s="86" t="s">
        <v>3</v>
      </c>
      <c r="AI102" s="80"/>
      <c r="AJ102" s="18"/>
      <c r="AK102" s="18"/>
      <c r="AL102" s="18">
        <f t="shared" si="30"/>
        <v>0</v>
      </c>
      <c r="AM102" s="18"/>
      <c r="AN102" s="18"/>
      <c r="AO102" s="18">
        <f t="shared" si="31"/>
        <v>0</v>
      </c>
      <c r="AP102" s="86" t="s">
        <v>3</v>
      </c>
      <c r="AQ102" s="80"/>
      <c r="AR102" s="18"/>
      <c r="AS102" s="18"/>
      <c r="AT102" s="18">
        <f t="shared" si="32"/>
        <v>0</v>
      </c>
      <c r="AU102" s="18"/>
      <c r="AV102" s="18"/>
      <c r="AW102" s="18">
        <f t="shared" si="33"/>
        <v>0</v>
      </c>
      <c r="AX102" s="86" t="s">
        <v>3</v>
      </c>
      <c r="AY102" s="80"/>
      <c r="AZ102" s="18"/>
      <c r="BA102" s="18"/>
      <c r="BB102" s="18">
        <f t="shared" si="34"/>
        <v>0</v>
      </c>
      <c r="BC102" s="18"/>
      <c r="BD102" s="18"/>
      <c r="BE102" s="18">
        <f t="shared" si="35"/>
        <v>0</v>
      </c>
    </row>
    <row r="103" spans="1:57" ht="13.5">
      <c r="A103" s="82" t="s">
        <v>302</v>
      </c>
      <c r="B103" s="76" t="s">
        <v>268</v>
      </c>
      <c r="C103" s="77" t="s">
        <v>269</v>
      </c>
      <c r="D103" s="18">
        <f t="shared" si="18"/>
        <v>0</v>
      </c>
      <c r="E103" s="18">
        <f t="shared" si="19"/>
        <v>6748</v>
      </c>
      <c r="F103" s="18">
        <f t="shared" si="20"/>
        <v>6748</v>
      </c>
      <c r="G103" s="18">
        <f t="shared" si="21"/>
        <v>0</v>
      </c>
      <c r="H103" s="18">
        <f t="shared" si="22"/>
        <v>7301</v>
      </c>
      <c r="I103" s="18">
        <f t="shared" si="23"/>
        <v>7301</v>
      </c>
      <c r="J103" s="86" t="s">
        <v>155</v>
      </c>
      <c r="K103" s="80" t="s">
        <v>156</v>
      </c>
      <c r="L103" s="18"/>
      <c r="M103" s="18">
        <v>6748</v>
      </c>
      <c r="N103" s="18">
        <f t="shared" si="24"/>
        <v>6748</v>
      </c>
      <c r="O103" s="18">
        <v>0</v>
      </c>
      <c r="P103" s="18">
        <v>7301</v>
      </c>
      <c r="Q103" s="18">
        <f t="shared" si="25"/>
        <v>7301</v>
      </c>
      <c r="R103" s="86" t="s">
        <v>3</v>
      </c>
      <c r="S103" s="80"/>
      <c r="T103" s="18"/>
      <c r="U103" s="18"/>
      <c r="V103" s="18">
        <f t="shared" si="26"/>
        <v>0</v>
      </c>
      <c r="W103" s="18"/>
      <c r="X103" s="18"/>
      <c r="Y103" s="18">
        <f t="shared" si="27"/>
        <v>0</v>
      </c>
      <c r="Z103" s="86" t="s">
        <v>3</v>
      </c>
      <c r="AA103" s="80"/>
      <c r="AB103" s="18"/>
      <c r="AC103" s="18"/>
      <c r="AD103" s="18">
        <f t="shared" si="28"/>
        <v>0</v>
      </c>
      <c r="AE103" s="18"/>
      <c r="AF103" s="18"/>
      <c r="AG103" s="18">
        <f t="shared" si="29"/>
        <v>0</v>
      </c>
      <c r="AH103" s="86" t="s">
        <v>3</v>
      </c>
      <c r="AI103" s="80"/>
      <c r="AJ103" s="18"/>
      <c r="AK103" s="18"/>
      <c r="AL103" s="18">
        <f t="shared" si="30"/>
        <v>0</v>
      </c>
      <c r="AM103" s="18"/>
      <c r="AN103" s="18"/>
      <c r="AO103" s="18">
        <f t="shared" si="31"/>
        <v>0</v>
      </c>
      <c r="AP103" s="86" t="s">
        <v>3</v>
      </c>
      <c r="AQ103" s="80"/>
      <c r="AR103" s="18"/>
      <c r="AS103" s="18"/>
      <c r="AT103" s="18">
        <f t="shared" si="32"/>
        <v>0</v>
      </c>
      <c r="AU103" s="18"/>
      <c r="AV103" s="18"/>
      <c r="AW103" s="18">
        <f t="shared" si="33"/>
        <v>0</v>
      </c>
      <c r="AX103" s="86" t="s">
        <v>3</v>
      </c>
      <c r="AY103" s="80"/>
      <c r="AZ103" s="18"/>
      <c r="BA103" s="18"/>
      <c r="BB103" s="18">
        <f t="shared" si="34"/>
        <v>0</v>
      </c>
      <c r="BC103" s="18"/>
      <c r="BD103" s="18"/>
      <c r="BE103" s="18">
        <f t="shared" si="35"/>
        <v>0</v>
      </c>
    </row>
    <row r="104" spans="1:57" ht="13.5">
      <c r="A104" s="82" t="s">
        <v>302</v>
      </c>
      <c r="B104" s="76" t="s">
        <v>270</v>
      </c>
      <c r="C104" s="77" t="s">
        <v>271</v>
      </c>
      <c r="D104" s="18">
        <f t="shared" si="18"/>
        <v>880</v>
      </c>
      <c r="E104" s="18">
        <f t="shared" si="19"/>
        <v>4050</v>
      </c>
      <c r="F104" s="18">
        <f t="shared" si="20"/>
        <v>4930</v>
      </c>
      <c r="G104" s="18">
        <f t="shared" si="21"/>
        <v>3070</v>
      </c>
      <c r="H104" s="18">
        <f t="shared" si="22"/>
        <v>4442</v>
      </c>
      <c r="I104" s="18">
        <f t="shared" si="23"/>
        <v>7512</v>
      </c>
      <c r="J104" s="86" t="s">
        <v>183</v>
      </c>
      <c r="K104" s="80" t="s">
        <v>184</v>
      </c>
      <c r="L104" s="18">
        <v>880</v>
      </c>
      <c r="M104" s="18">
        <v>4050</v>
      </c>
      <c r="N104" s="18">
        <f t="shared" si="24"/>
        <v>4930</v>
      </c>
      <c r="O104" s="18">
        <v>3070</v>
      </c>
      <c r="P104" s="18">
        <v>4442</v>
      </c>
      <c r="Q104" s="18">
        <f t="shared" si="25"/>
        <v>7512</v>
      </c>
      <c r="R104" s="86" t="s">
        <v>3</v>
      </c>
      <c r="S104" s="80"/>
      <c r="T104" s="18"/>
      <c r="U104" s="18"/>
      <c r="V104" s="18">
        <f t="shared" si="26"/>
        <v>0</v>
      </c>
      <c r="W104" s="18"/>
      <c r="X104" s="18"/>
      <c r="Y104" s="18">
        <f t="shared" si="27"/>
        <v>0</v>
      </c>
      <c r="Z104" s="86" t="s">
        <v>3</v>
      </c>
      <c r="AA104" s="80"/>
      <c r="AB104" s="18"/>
      <c r="AC104" s="18"/>
      <c r="AD104" s="18">
        <f t="shared" si="28"/>
        <v>0</v>
      </c>
      <c r="AE104" s="18"/>
      <c r="AF104" s="18"/>
      <c r="AG104" s="18">
        <f t="shared" si="29"/>
        <v>0</v>
      </c>
      <c r="AH104" s="86" t="s">
        <v>3</v>
      </c>
      <c r="AI104" s="80"/>
      <c r="AJ104" s="18"/>
      <c r="AK104" s="18"/>
      <c r="AL104" s="18">
        <f t="shared" si="30"/>
        <v>0</v>
      </c>
      <c r="AM104" s="18"/>
      <c r="AN104" s="18"/>
      <c r="AO104" s="18">
        <f t="shared" si="31"/>
        <v>0</v>
      </c>
      <c r="AP104" s="86" t="s">
        <v>3</v>
      </c>
      <c r="AQ104" s="80"/>
      <c r="AR104" s="18"/>
      <c r="AS104" s="18"/>
      <c r="AT104" s="18">
        <f t="shared" si="32"/>
        <v>0</v>
      </c>
      <c r="AU104" s="18"/>
      <c r="AV104" s="18"/>
      <c r="AW104" s="18">
        <f t="shared" si="33"/>
        <v>0</v>
      </c>
      <c r="AX104" s="86" t="s">
        <v>3</v>
      </c>
      <c r="AY104" s="80"/>
      <c r="AZ104" s="18"/>
      <c r="BA104" s="18"/>
      <c r="BB104" s="18">
        <f t="shared" si="34"/>
        <v>0</v>
      </c>
      <c r="BC104" s="18"/>
      <c r="BD104" s="18"/>
      <c r="BE104" s="18">
        <f t="shared" si="35"/>
        <v>0</v>
      </c>
    </row>
    <row r="105" spans="1:57" ht="13.5">
      <c r="A105" s="82" t="s">
        <v>302</v>
      </c>
      <c r="B105" s="76" t="s">
        <v>272</v>
      </c>
      <c r="C105" s="77" t="s">
        <v>273</v>
      </c>
      <c r="D105" s="18">
        <f t="shared" si="18"/>
        <v>23549</v>
      </c>
      <c r="E105" s="18">
        <f t="shared" si="19"/>
        <v>108377</v>
      </c>
      <c r="F105" s="18">
        <f t="shared" si="20"/>
        <v>131926</v>
      </c>
      <c r="G105" s="18">
        <f t="shared" si="21"/>
        <v>29446</v>
      </c>
      <c r="H105" s="18">
        <f t="shared" si="22"/>
        <v>42602</v>
      </c>
      <c r="I105" s="18">
        <f t="shared" si="23"/>
        <v>72048</v>
      </c>
      <c r="J105" s="86" t="s">
        <v>183</v>
      </c>
      <c r="K105" s="80" t="s">
        <v>184</v>
      </c>
      <c r="L105" s="18">
        <v>23549</v>
      </c>
      <c r="M105" s="18">
        <v>108377</v>
      </c>
      <c r="N105" s="18">
        <f t="shared" si="24"/>
        <v>131926</v>
      </c>
      <c r="O105" s="18">
        <v>29446</v>
      </c>
      <c r="P105" s="18">
        <v>42602</v>
      </c>
      <c r="Q105" s="18">
        <f t="shared" si="25"/>
        <v>72048</v>
      </c>
      <c r="R105" s="86" t="s">
        <v>3</v>
      </c>
      <c r="S105" s="80"/>
      <c r="T105" s="18"/>
      <c r="U105" s="18"/>
      <c r="V105" s="18">
        <f t="shared" si="26"/>
        <v>0</v>
      </c>
      <c r="W105" s="18"/>
      <c r="X105" s="18"/>
      <c r="Y105" s="18">
        <f t="shared" si="27"/>
        <v>0</v>
      </c>
      <c r="Z105" s="86" t="s">
        <v>3</v>
      </c>
      <c r="AA105" s="80"/>
      <c r="AB105" s="18"/>
      <c r="AC105" s="18"/>
      <c r="AD105" s="18">
        <f t="shared" si="28"/>
        <v>0</v>
      </c>
      <c r="AE105" s="18"/>
      <c r="AF105" s="18"/>
      <c r="AG105" s="18">
        <f t="shared" si="29"/>
        <v>0</v>
      </c>
      <c r="AH105" s="86" t="s">
        <v>3</v>
      </c>
      <c r="AI105" s="80"/>
      <c r="AJ105" s="18"/>
      <c r="AK105" s="18"/>
      <c r="AL105" s="18">
        <f t="shared" si="30"/>
        <v>0</v>
      </c>
      <c r="AM105" s="18"/>
      <c r="AN105" s="18"/>
      <c r="AO105" s="18">
        <f t="shared" si="31"/>
        <v>0</v>
      </c>
      <c r="AP105" s="86" t="s">
        <v>3</v>
      </c>
      <c r="AQ105" s="80"/>
      <c r="AR105" s="18"/>
      <c r="AS105" s="18"/>
      <c r="AT105" s="18">
        <f t="shared" si="32"/>
        <v>0</v>
      </c>
      <c r="AU105" s="18"/>
      <c r="AV105" s="18"/>
      <c r="AW105" s="18">
        <f t="shared" si="33"/>
        <v>0</v>
      </c>
      <c r="AX105" s="86" t="s">
        <v>3</v>
      </c>
      <c r="AY105" s="80"/>
      <c r="AZ105" s="18"/>
      <c r="BA105" s="18"/>
      <c r="BB105" s="18">
        <f t="shared" si="34"/>
        <v>0</v>
      </c>
      <c r="BC105" s="18"/>
      <c r="BD105" s="18"/>
      <c r="BE105" s="18">
        <f t="shared" si="35"/>
        <v>0</v>
      </c>
    </row>
    <row r="106" spans="1:57" ht="13.5">
      <c r="A106" s="82" t="s">
        <v>302</v>
      </c>
      <c r="B106" s="76" t="s">
        <v>274</v>
      </c>
      <c r="C106" s="77" t="s">
        <v>275</v>
      </c>
      <c r="D106" s="18">
        <f t="shared" si="18"/>
        <v>7560</v>
      </c>
      <c r="E106" s="18">
        <f t="shared" si="19"/>
        <v>34794</v>
      </c>
      <c r="F106" s="18">
        <f t="shared" si="20"/>
        <v>42354</v>
      </c>
      <c r="G106" s="18">
        <f t="shared" si="21"/>
        <v>14516</v>
      </c>
      <c r="H106" s="18">
        <f t="shared" si="22"/>
        <v>21001</v>
      </c>
      <c r="I106" s="18">
        <f t="shared" si="23"/>
        <v>35517</v>
      </c>
      <c r="J106" s="86" t="s">
        <v>183</v>
      </c>
      <c r="K106" s="80" t="s">
        <v>184</v>
      </c>
      <c r="L106" s="18">
        <v>7560</v>
      </c>
      <c r="M106" s="18">
        <v>34794</v>
      </c>
      <c r="N106" s="18">
        <f t="shared" si="24"/>
        <v>42354</v>
      </c>
      <c r="O106" s="18">
        <v>14516</v>
      </c>
      <c r="P106" s="18">
        <v>21001</v>
      </c>
      <c r="Q106" s="18">
        <f t="shared" si="25"/>
        <v>35517</v>
      </c>
      <c r="R106" s="86" t="s">
        <v>3</v>
      </c>
      <c r="S106" s="80"/>
      <c r="T106" s="18"/>
      <c r="U106" s="18"/>
      <c r="V106" s="18">
        <f t="shared" si="26"/>
        <v>0</v>
      </c>
      <c r="W106" s="18"/>
      <c r="X106" s="18"/>
      <c r="Y106" s="18">
        <f t="shared" si="27"/>
        <v>0</v>
      </c>
      <c r="Z106" s="86" t="s">
        <v>3</v>
      </c>
      <c r="AA106" s="80"/>
      <c r="AB106" s="18"/>
      <c r="AC106" s="18"/>
      <c r="AD106" s="18">
        <f t="shared" si="28"/>
        <v>0</v>
      </c>
      <c r="AE106" s="18"/>
      <c r="AF106" s="18"/>
      <c r="AG106" s="18">
        <f t="shared" si="29"/>
        <v>0</v>
      </c>
      <c r="AH106" s="86" t="s">
        <v>3</v>
      </c>
      <c r="AI106" s="80"/>
      <c r="AJ106" s="18"/>
      <c r="AK106" s="18"/>
      <c r="AL106" s="18">
        <f t="shared" si="30"/>
        <v>0</v>
      </c>
      <c r="AM106" s="18"/>
      <c r="AN106" s="18"/>
      <c r="AO106" s="18">
        <f t="shared" si="31"/>
        <v>0</v>
      </c>
      <c r="AP106" s="86" t="s">
        <v>3</v>
      </c>
      <c r="AQ106" s="80"/>
      <c r="AR106" s="18"/>
      <c r="AS106" s="18"/>
      <c r="AT106" s="18">
        <f t="shared" si="32"/>
        <v>0</v>
      </c>
      <c r="AU106" s="18"/>
      <c r="AV106" s="18"/>
      <c r="AW106" s="18">
        <f t="shared" si="33"/>
        <v>0</v>
      </c>
      <c r="AX106" s="86" t="s">
        <v>3</v>
      </c>
      <c r="AY106" s="80"/>
      <c r="AZ106" s="18"/>
      <c r="BA106" s="18"/>
      <c r="BB106" s="18">
        <f t="shared" si="34"/>
        <v>0</v>
      </c>
      <c r="BC106" s="18"/>
      <c r="BD106" s="18"/>
      <c r="BE106" s="18">
        <f t="shared" si="35"/>
        <v>0</v>
      </c>
    </row>
    <row r="107" spans="1:57" ht="13.5">
      <c r="A107" s="82" t="s">
        <v>302</v>
      </c>
      <c r="B107" s="76" t="s">
        <v>276</v>
      </c>
      <c r="C107" s="77" t="s">
        <v>277</v>
      </c>
      <c r="D107" s="18">
        <f t="shared" si="18"/>
        <v>1449</v>
      </c>
      <c r="E107" s="18">
        <f t="shared" si="19"/>
        <v>40740</v>
      </c>
      <c r="F107" s="18">
        <f t="shared" si="20"/>
        <v>42189</v>
      </c>
      <c r="G107" s="18">
        <f t="shared" si="21"/>
        <v>281</v>
      </c>
      <c r="H107" s="18">
        <f t="shared" si="22"/>
        <v>12047</v>
      </c>
      <c r="I107" s="18">
        <f t="shared" si="23"/>
        <v>12328</v>
      </c>
      <c r="J107" s="86" t="s">
        <v>129</v>
      </c>
      <c r="K107" s="80" t="s">
        <v>130</v>
      </c>
      <c r="L107" s="18">
        <v>1449</v>
      </c>
      <c r="M107" s="18">
        <v>40740</v>
      </c>
      <c r="N107" s="18">
        <f t="shared" si="24"/>
        <v>42189</v>
      </c>
      <c r="O107" s="18">
        <v>0</v>
      </c>
      <c r="P107" s="18">
        <v>0</v>
      </c>
      <c r="Q107" s="18">
        <f t="shared" si="25"/>
        <v>0</v>
      </c>
      <c r="R107" s="86" t="s">
        <v>135</v>
      </c>
      <c r="S107" s="80" t="s">
        <v>136</v>
      </c>
      <c r="T107" s="18">
        <v>0</v>
      </c>
      <c r="U107" s="18">
        <v>0</v>
      </c>
      <c r="V107" s="18">
        <f t="shared" si="26"/>
        <v>0</v>
      </c>
      <c r="W107" s="18">
        <v>281</v>
      </c>
      <c r="X107" s="18">
        <v>12047</v>
      </c>
      <c r="Y107" s="18">
        <f t="shared" si="27"/>
        <v>12328</v>
      </c>
      <c r="Z107" s="86" t="s">
        <v>3</v>
      </c>
      <c r="AA107" s="80"/>
      <c r="AB107" s="18"/>
      <c r="AC107" s="18"/>
      <c r="AD107" s="18">
        <f t="shared" si="28"/>
        <v>0</v>
      </c>
      <c r="AE107" s="18"/>
      <c r="AF107" s="18"/>
      <c r="AG107" s="18">
        <f t="shared" si="29"/>
        <v>0</v>
      </c>
      <c r="AH107" s="86" t="s">
        <v>3</v>
      </c>
      <c r="AI107" s="80"/>
      <c r="AJ107" s="18"/>
      <c r="AK107" s="18"/>
      <c r="AL107" s="18">
        <f t="shared" si="30"/>
        <v>0</v>
      </c>
      <c r="AM107" s="18"/>
      <c r="AN107" s="18"/>
      <c r="AO107" s="18">
        <f t="shared" si="31"/>
        <v>0</v>
      </c>
      <c r="AP107" s="86" t="s">
        <v>3</v>
      </c>
      <c r="AQ107" s="80"/>
      <c r="AR107" s="18"/>
      <c r="AS107" s="18"/>
      <c r="AT107" s="18">
        <f t="shared" si="32"/>
        <v>0</v>
      </c>
      <c r="AU107" s="18"/>
      <c r="AV107" s="18"/>
      <c r="AW107" s="18">
        <f t="shared" si="33"/>
        <v>0</v>
      </c>
      <c r="AX107" s="86" t="s">
        <v>3</v>
      </c>
      <c r="AY107" s="80"/>
      <c r="AZ107" s="18"/>
      <c r="BA107" s="18"/>
      <c r="BB107" s="18">
        <f t="shared" si="34"/>
        <v>0</v>
      </c>
      <c r="BC107" s="18"/>
      <c r="BD107" s="18"/>
      <c r="BE107" s="18">
        <f t="shared" si="35"/>
        <v>0</v>
      </c>
    </row>
    <row r="108" spans="1:57" ht="13.5">
      <c r="A108" s="82" t="s">
        <v>302</v>
      </c>
      <c r="B108" s="76" t="s">
        <v>278</v>
      </c>
      <c r="C108" s="77" t="s">
        <v>279</v>
      </c>
      <c r="D108" s="18">
        <f t="shared" si="18"/>
        <v>0</v>
      </c>
      <c r="E108" s="18">
        <f t="shared" si="19"/>
        <v>5626</v>
      </c>
      <c r="F108" s="18">
        <f t="shared" si="20"/>
        <v>5626</v>
      </c>
      <c r="G108" s="18">
        <f t="shared" si="21"/>
        <v>0</v>
      </c>
      <c r="H108" s="18">
        <f t="shared" si="22"/>
        <v>20446</v>
      </c>
      <c r="I108" s="18">
        <f t="shared" si="23"/>
        <v>20446</v>
      </c>
      <c r="J108" s="86" t="s">
        <v>155</v>
      </c>
      <c r="K108" s="80" t="s">
        <v>156</v>
      </c>
      <c r="L108" s="18">
        <v>0</v>
      </c>
      <c r="M108" s="18">
        <v>5626</v>
      </c>
      <c r="N108" s="18">
        <f t="shared" si="24"/>
        <v>5626</v>
      </c>
      <c r="O108" s="18">
        <v>0</v>
      </c>
      <c r="P108" s="18">
        <v>20446</v>
      </c>
      <c r="Q108" s="18">
        <f t="shared" si="25"/>
        <v>20446</v>
      </c>
      <c r="R108" s="86" t="s">
        <v>3</v>
      </c>
      <c r="S108" s="80"/>
      <c r="T108" s="18"/>
      <c r="U108" s="18"/>
      <c r="V108" s="18">
        <f t="shared" si="26"/>
        <v>0</v>
      </c>
      <c r="W108" s="18"/>
      <c r="X108" s="18"/>
      <c r="Y108" s="18">
        <f t="shared" si="27"/>
        <v>0</v>
      </c>
      <c r="Z108" s="86" t="s">
        <v>3</v>
      </c>
      <c r="AA108" s="80"/>
      <c r="AB108" s="18"/>
      <c r="AC108" s="18"/>
      <c r="AD108" s="18">
        <f t="shared" si="28"/>
        <v>0</v>
      </c>
      <c r="AE108" s="18"/>
      <c r="AF108" s="18"/>
      <c r="AG108" s="18">
        <f t="shared" si="29"/>
        <v>0</v>
      </c>
      <c r="AH108" s="86" t="s">
        <v>3</v>
      </c>
      <c r="AI108" s="80"/>
      <c r="AJ108" s="18"/>
      <c r="AK108" s="18"/>
      <c r="AL108" s="18">
        <f t="shared" si="30"/>
        <v>0</v>
      </c>
      <c r="AM108" s="18"/>
      <c r="AN108" s="18"/>
      <c r="AO108" s="18">
        <f t="shared" si="31"/>
        <v>0</v>
      </c>
      <c r="AP108" s="86" t="s">
        <v>3</v>
      </c>
      <c r="AQ108" s="80"/>
      <c r="AR108" s="18"/>
      <c r="AS108" s="18"/>
      <c r="AT108" s="18">
        <f t="shared" si="32"/>
        <v>0</v>
      </c>
      <c r="AU108" s="18"/>
      <c r="AV108" s="18"/>
      <c r="AW108" s="18">
        <f t="shared" si="33"/>
        <v>0</v>
      </c>
      <c r="AX108" s="86" t="s">
        <v>3</v>
      </c>
      <c r="AY108" s="80"/>
      <c r="AZ108" s="18"/>
      <c r="BA108" s="18"/>
      <c r="BB108" s="18">
        <f t="shared" si="34"/>
        <v>0</v>
      </c>
      <c r="BC108" s="18"/>
      <c r="BD108" s="18"/>
      <c r="BE108" s="18">
        <f t="shared" si="35"/>
        <v>0</v>
      </c>
    </row>
    <row r="109" spans="1:57" ht="13.5">
      <c r="A109" s="82" t="s">
        <v>302</v>
      </c>
      <c r="B109" s="76" t="s">
        <v>280</v>
      </c>
      <c r="C109" s="77" t="s">
        <v>281</v>
      </c>
      <c r="D109" s="18">
        <f aca="true" t="shared" si="36" ref="D109:D126">L109+T109+AB109+AJ109+AR109+AZ109</f>
        <v>3613</v>
      </c>
      <c r="E109" s="18">
        <f aca="true" t="shared" si="37" ref="E109:E126">M109+U109+AC109+AK109+AS109+BA109</f>
        <v>76531</v>
      </c>
      <c r="F109" s="18">
        <f aca="true" t="shared" si="38" ref="F109:F126">D109+E109</f>
        <v>80144</v>
      </c>
      <c r="G109" s="18">
        <f aca="true" t="shared" si="39" ref="G109:G126">O109+W109+AE109+AM109+AU109+BC109</f>
        <v>712</v>
      </c>
      <c r="H109" s="18">
        <f aca="true" t="shared" si="40" ref="H109:H126">P109+X109+AF109+AN109+AV109+BD109</f>
        <v>30564</v>
      </c>
      <c r="I109" s="18">
        <f aca="true" t="shared" si="41" ref="I109:I126">G109+H109</f>
        <v>31276</v>
      </c>
      <c r="J109" s="86" t="s">
        <v>129</v>
      </c>
      <c r="K109" s="80" t="s">
        <v>130</v>
      </c>
      <c r="L109" s="18">
        <v>3613</v>
      </c>
      <c r="M109" s="18">
        <v>76531</v>
      </c>
      <c r="N109" s="18">
        <f aca="true" t="shared" si="42" ref="N109:N126">SUM(L109:M109)</f>
        <v>80144</v>
      </c>
      <c r="O109" s="18">
        <v>0</v>
      </c>
      <c r="P109" s="18">
        <v>0</v>
      </c>
      <c r="Q109" s="18">
        <f aca="true" t="shared" si="43" ref="Q109:Q126">SUM(O109:P109)</f>
        <v>0</v>
      </c>
      <c r="R109" s="86" t="s">
        <v>135</v>
      </c>
      <c r="S109" s="80" t="s">
        <v>136</v>
      </c>
      <c r="T109" s="18">
        <v>0</v>
      </c>
      <c r="U109" s="18">
        <v>0</v>
      </c>
      <c r="V109" s="18">
        <f t="shared" si="26"/>
        <v>0</v>
      </c>
      <c r="W109" s="18">
        <v>712</v>
      </c>
      <c r="X109" s="18">
        <v>30564</v>
      </c>
      <c r="Y109" s="18">
        <f t="shared" si="27"/>
        <v>31276</v>
      </c>
      <c r="Z109" s="86" t="s">
        <v>3</v>
      </c>
      <c r="AA109" s="80"/>
      <c r="AB109" s="18"/>
      <c r="AC109" s="18"/>
      <c r="AD109" s="18">
        <f t="shared" si="28"/>
        <v>0</v>
      </c>
      <c r="AE109" s="18"/>
      <c r="AF109" s="18"/>
      <c r="AG109" s="18">
        <f t="shared" si="29"/>
        <v>0</v>
      </c>
      <c r="AH109" s="86" t="s">
        <v>3</v>
      </c>
      <c r="AI109" s="80"/>
      <c r="AJ109" s="18"/>
      <c r="AK109" s="18"/>
      <c r="AL109" s="18">
        <f t="shared" si="30"/>
        <v>0</v>
      </c>
      <c r="AM109" s="18"/>
      <c r="AN109" s="18"/>
      <c r="AO109" s="18">
        <f t="shared" si="31"/>
        <v>0</v>
      </c>
      <c r="AP109" s="86" t="s">
        <v>3</v>
      </c>
      <c r="AQ109" s="80"/>
      <c r="AR109" s="18"/>
      <c r="AS109" s="18"/>
      <c r="AT109" s="18">
        <f t="shared" si="32"/>
        <v>0</v>
      </c>
      <c r="AU109" s="18"/>
      <c r="AV109" s="18"/>
      <c r="AW109" s="18">
        <f t="shared" si="33"/>
        <v>0</v>
      </c>
      <c r="AX109" s="86" t="s">
        <v>3</v>
      </c>
      <c r="AY109" s="80"/>
      <c r="AZ109" s="18"/>
      <c r="BA109" s="18"/>
      <c r="BB109" s="18">
        <f t="shared" si="34"/>
        <v>0</v>
      </c>
      <c r="BC109" s="18"/>
      <c r="BD109" s="18"/>
      <c r="BE109" s="18">
        <f t="shared" si="35"/>
        <v>0</v>
      </c>
    </row>
    <row r="110" spans="1:57" ht="13.5">
      <c r="A110" s="82" t="s">
        <v>302</v>
      </c>
      <c r="B110" s="76" t="s">
        <v>282</v>
      </c>
      <c r="C110" s="77" t="s">
        <v>283</v>
      </c>
      <c r="D110" s="18">
        <f t="shared" si="36"/>
        <v>3984</v>
      </c>
      <c r="E110" s="18">
        <f t="shared" si="37"/>
        <v>86315</v>
      </c>
      <c r="F110" s="18">
        <f t="shared" si="38"/>
        <v>90299</v>
      </c>
      <c r="G110" s="18">
        <f t="shared" si="39"/>
        <v>785</v>
      </c>
      <c r="H110" s="18">
        <f t="shared" si="40"/>
        <v>33668</v>
      </c>
      <c r="I110" s="18">
        <f t="shared" si="41"/>
        <v>34453</v>
      </c>
      <c r="J110" s="86" t="s">
        <v>135</v>
      </c>
      <c r="K110" s="80" t="s">
        <v>136</v>
      </c>
      <c r="L110" s="18"/>
      <c r="M110" s="18"/>
      <c r="N110" s="18">
        <f t="shared" si="42"/>
        <v>0</v>
      </c>
      <c r="O110" s="18">
        <v>785</v>
      </c>
      <c r="P110" s="18">
        <v>33668</v>
      </c>
      <c r="Q110" s="18">
        <f t="shared" si="43"/>
        <v>34453</v>
      </c>
      <c r="R110" s="86" t="s">
        <v>129</v>
      </c>
      <c r="S110" s="80" t="s">
        <v>130</v>
      </c>
      <c r="T110" s="18">
        <v>3984</v>
      </c>
      <c r="U110" s="18">
        <v>86315</v>
      </c>
      <c r="V110" s="18">
        <f t="shared" si="26"/>
        <v>90299</v>
      </c>
      <c r="W110" s="18"/>
      <c r="X110" s="18"/>
      <c r="Y110" s="18">
        <f t="shared" si="27"/>
        <v>0</v>
      </c>
      <c r="Z110" s="86" t="s">
        <v>3</v>
      </c>
      <c r="AA110" s="80"/>
      <c r="AB110" s="18"/>
      <c r="AC110" s="18"/>
      <c r="AD110" s="18">
        <f t="shared" si="28"/>
        <v>0</v>
      </c>
      <c r="AE110" s="18"/>
      <c r="AF110" s="18"/>
      <c r="AG110" s="18">
        <f t="shared" si="29"/>
        <v>0</v>
      </c>
      <c r="AH110" s="86" t="s">
        <v>3</v>
      </c>
      <c r="AI110" s="80"/>
      <c r="AJ110" s="18"/>
      <c r="AK110" s="18"/>
      <c r="AL110" s="18">
        <f t="shared" si="30"/>
        <v>0</v>
      </c>
      <c r="AM110" s="18"/>
      <c r="AN110" s="18"/>
      <c r="AO110" s="18">
        <f t="shared" si="31"/>
        <v>0</v>
      </c>
      <c r="AP110" s="86" t="s">
        <v>3</v>
      </c>
      <c r="AQ110" s="80"/>
      <c r="AR110" s="18"/>
      <c r="AS110" s="18"/>
      <c r="AT110" s="18">
        <f t="shared" si="32"/>
        <v>0</v>
      </c>
      <c r="AU110" s="18"/>
      <c r="AV110" s="18"/>
      <c r="AW110" s="18">
        <f t="shared" si="33"/>
        <v>0</v>
      </c>
      <c r="AX110" s="86" t="s">
        <v>3</v>
      </c>
      <c r="AY110" s="80"/>
      <c r="AZ110" s="18"/>
      <c r="BA110" s="18"/>
      <c r="BB110" s="18">
        <f t="shared" si="34"/>
        <v>0</v>
      </c>
      <c r="BC110" s="18"/>
      <c r="BD110" s="18"/>
      <c r="BE110" s="18">
        <f t="shared" si="35"/>
        <v>0</v>
      </c>
    </row>
    <row r="111" spans="1:57" ht="13.5">
      <c r="A111" s="82" t="s">
        <v>302</v>
      </c>
      <c r="B111" s="76" t="s">
        <v>284</v>
      </c>
      <c r="C111" s="77" t="s">
        <v>285</v>
      </c>
      <c r="D111" s="18">
        <f t="shared" si="36"/>
        <v>2537</v>
      </c>
      <c r="E111" s="18">
        <f t="shared" si="37"/>
        <v>32959</v>
      </c>
      <c r="F111" s="18">
        <f t="shared" si="38"/>
        <v>35496</v>
      </c>
      <c r="G111" s="18">
        <f t="shared" si="39"/>
        <v>0</v>
      </c>
      <c r="H111" s="18">
        <f t="shared" si="40"/>
        <v>21397</v>
      </c>
      <c r="I111" s="18">
        <f t="shared" si="41"/>
        <v>21397</v>
      </c>
      <c r="J111" s="86" t="s">
        <v>171</v>
      </c>
      <c r="K111" s="80" t="s">
        <v>172</v>
      </c>
      <c r="L111" s="18">
        <v>2537</v>
      </c>
      <c r="M111" s="18">
        <v>32959</v>
      </c>
      <c r="N111" s="18">
        <f t="shared" si="42"/>
        <v>35496</v>
      </c>
      <c r="O111" s="18">
        <v>0</v>
      </c>
      <c r="P111" s="18">
        <v>0</v>
      </c>
      <c r="Q111" s="18">
        <f t="shared" si="43"/>
        <v>0</v>
      </c>
      <c r="R111" s="86" t="s">
        <v>165</v>
      </c>
      <c r="S111" s="80" t="s">
        <v>166</v>
      </c>
      <c r="T111" s="18">
        <v>0</v>
      </c>
      <c r="U111" s="18">
        <v>0</v>
      </c>
      <c r="V111" s="18">
        <f t="shared" si="26"/>
        <v>0</v>
      </c>
      <c r="W111" s="18">
        <v>0</v>
      </c>
      <c r="X111" s="18">
        <v>21397</v>
      </c>
      <c r="Y111" s="18">
        <f t="shared" si="27"/>
        <v>21397</v>
      </c>
      <c r="Z111" s="86" t="s">
        <v>3</v>
      </c>
      <c r="AA111" s="80"/>
      <c r="AB111" s="18"/>
      <c r="AC111" s="18"/>
      <c r="AD111" s="18">
        <f t="shared" si="28"/>
        <v>0</v>
      </c>
      <c r="AE111" s="18"/>
      <c r="AF111" s="18"/>
      <c r="AG111" s="18">
        <f t="shared" si="29"/>
        <v>0</v>
      </c>
      <c r="AH111" s="86" t="s">
        <v>3</v>
      </c>
      <c r="AI111" s="80"/>
      <c r="AJ111" s="18"/>
      <c r="AK111" s="18"/>
      <c r="AL111" s="18">
        <f t="shared" si="30"/>
        <v>0</v>
      </c>
      <c r="AM111" s="18"/>
      <c r="AN111" s="18"/>
      <c r="AO111" s="18">
        <f t="shared" si="31"/>
        <v>0</v>
      </c>
      <c r="AP111" s="86" t="s">
        <v>3</v>
      </c>
      <c r="AQ111" s="80"/>
      <c r="AR111" s="18"/>
      <c r="AS111" s="18"/>
      <c r="AT111" s="18">
        <f t="shared" si="32"/>
        <v>0</v>
      </c>
      <c r="AU111" s="18"/>
      <c r="AV111" s="18"/>
      <c r="AW111" s="18">
        <f t="shared" si="33"/>
        <v>0</v>
      </c>
      <c r="AX111" s="86" t="s">
        <v>3</v>
      </c>
      <c r="AY111" s="80"/>
      <c r="AZ111" s="18"/>
      <c r="BA111" s="18"/>
      <c r="BB111" s="18">
        <f t="shared" si="34"/>
        <v>0</v>
      </c>
      <c r="BC111" s="18"/>
      <c r="BD111" s="18"/>
      <c r="BE111" s="18">
        <f t="shared" si="35"/>
        <v>0</v>
      </c>
    </row>
    <row r="112" spans="1:57" ht="13.5">
      <c r="A112" s="82" t="s">
        <v>302</v>
      </c>
      <c r="B112" s="76" t="s">
        <v>286</v>
      </c>
      <c r="C112" s="77" t="s">
        <v>92</v>
      </c>
      <c r="D112" s="18">
        <f t="shared" si="36"/>
        <v>0</v>
      </c>
      <c r="E112" s="18">
        <f t="shared" si="37"/>
        <v>0</v>
      </c>
      <c r="F112" s="18">
        <f t="shared" si="38"/>
        <v>0</v>
      </c>
      <c r="G112" s="18">
        <f t="shared" si="39"/>
        <v>0</v>
      </c>
      <c r="H112" s="18">
        <f t="shared" si="40"/>
        <v>18054</v>
      </c>
      <c r="I112" s="18">
        <f t="shared" si="41"/>
        <v>18054</v>
      </c>
      <c r="J112" s="86" t="s">
        <v>165</v>
      </c>
      <c r="K112" s="80" t="s">
        <v>166</v>
      </c>
      <c r="L112" s="18">
        <v>0</v>
      </c>
      <c r="M112" s="18">
        <v>0</v>
      </c>
      <c r="N112" s="18">
        <f t="shared" si="42"/>
        <v>0</v>
      </c>
      <c r="O112" s="18">
        <v>0</v>
      </c>
      <c r="P112" s="18">
        <v>18054</v>
      </c>
      <c r="Q112" s="18">
        <f t="shared" si="43"/>
        <v>18054</v>
      </c>
      <c r="R112" s="86" t="s">
        <v>3</v>
      </c>
      <c r="S112" s="80"/>
      <c r="T112" s="18"/>
      <c r="U112" s="18"/>
      <c r="V112" s="18">
        <f t="shared" si="26"/>
        <v>0</v>
      </c>
      <c r="W112" s="18"/>
      <c r="X112" s="18"/>
      <c r="Y112" s="18">
        <f t="shared" si="27"/>
        <v>0</v>
      </c>
      <c r="Z112" s="86" t="s">
        <v>3</v>
      </c>
      <c r="AA112" s="80"/>
      <c r="AB112" s="18"/>
      <c r="AC112" s="18"/>
      <c r="AD112" s="18">
        <f t="shared" si="28"/>
        <v>0</v>
      </c>
      <c r="AE112" s="18"/>
      <c r="AF112" s="18"/>
      <c r="AG112" s="18">
        <f t="shared" si="29"/>
        <v>0</v>
      </c>
      <c r="AH112" s="86" t="s">
        <v>3</v>
      </c>
      <c r="AI112" s="80"/>
      <c r="AJ112" s="18"/>
      <c r="AK112" s="18"/>
      <c r="AL112" s="18">
        <f t="shared" si="30"/>
        <v>0</v>
      </c>
      <c r="AM112" s="18"/>
      <c r="AN112" s="18"/>
      <c r="AO112" s="18">
        <f t="shared" si="31"/>
        <v>0</v>
      </c>
      <c r="AP112" s="86" t="s">
        <v>3</v>
      </c>
      <c r="AQ112" s="80"/>
      <c r="AR112" s="18"/>
      <c r="AS112" s="18"/>
      <c r="AT112" s="18">
        <f t="shared" si="32"/>
        <v>0</v>
      </c>
      <c r="AU112" s="18"/>
      <c r="AV112" s="18"/>
      <c r="AW112" s="18">
        <f t="shared" si="33"/>
        <v>0</v>
      </c>
      <c r="AX112" s="86" t="s">
        <v>3</v>
      </c>
      <c r="AY112" s="80"/>
      <c r="AZ112" s="18"/>
      <c r="BA112" s="18"/>
      <c r="BB112" s="18">
        <f t="shared" si="34"/>
        <v>0</v>
      </c>
      <c r="BC112" s="18"/>
      <c r="BD112" s="18"/>
      <c r="BE112" s="18">
        <f t="shared" si="35"/>
        <v>0</v>
      </c>
    </row>
    <row r="113" spans="1:57" ht="13.5">
      <c r="A113" s="82" t="s">
        <v>302</v>
      </c>
      <c r="B113" s="76" t="s">
        <v>287</v>
      </c>
      <c r="C113" s="77" t="s">
        <v>288</v>
      </c>
      <c r="D113" s="18">
        <f t="shared" si="36"/>
        <v>7273</v>
      </c>
      <c r="E113" s="18">
        <f t="shared" si="37"/>
        <v>112664</v>
      </c>
      <c r="F113" s="18">
        <f t="shared" si="38"/>
        <v>119937</v>
      </c>
      <c r="G113" s="18">
        <f t="shared" si="39"/>
        <v>0</v>
      </c>
      <c r="H113" s="18">
        <f t="shared" si="40"/>
        <v>37877</v>
      </c>
      <c r="I113" s="18">
        <f t="shared" si="41"/>
        <v>37877</v>
      </c>
      <c r="J113" s="86" t="s">
        <v>171</v>
      </c>
      <c r="K113" s="80" t="s">
        <v>172</v>
      </c>
      <c r="L113" s="18">
        <v>7273</v>
      </c>
      <c r="M113" s="18">
        <v>112664</v>
      </c>
      <c r="N113" s="18">
        <f t="shared" si="42"/>
        <v>119937</v>
      </c>
      <c r="O113" s="18">
        <v>0</v>
      </c>
      <c r="P113" s="18">
        <v>37877</v>
      </c>
      <c r="Q113" s="18">
        <f t="shared" si="43"/>
        <v>37877</v>
      </c>
      <c r="R113" s="86" t="s">
        <v>3</v>
      </c>
      <c r="S113" s="80"/>
      <c r="T113" s="18"/>
      <c r="U113" s="18"/>
      <c r="V113" s="18">
        <f t="shared" si="26"/>
        <v>0</v>
      </c>
      <c r="W113" s="18"/>
      <c r="X113" s="18"/>
      <c r="Y113" s="18">
        <f t="shared" si="27"/>
        <v>0</v>
      </c>
      <c r="Z113" s="86" t="s">
        <v>3</v>
      </c>
      <c r="AA113" s="80"/>
      <c r="AB113" s="18"/>
      <c r="AC113" s="18"/>
      <c r="AD113" s="18">
        <f t="shared" si="28"/>
        <v>0</v>
      </c>
      <c r="AE113" s="18"/>
      <c r="AF113" s="18"/>
      <c r="AG113" s="18">
        <f t="shared" si="29"/>
        <v>0</v>
      </c>
      <c r="AH113" s="86" t="s">
        <v>3</v>
      </c>
      <c r="AI113" s="80"/>
      <c r="AJ113" s="18"/>
      <c r="AK113" s="18"/>
      <c r="AL113" s="18">
        <f t="shared" si="30"/>
        <v>0</v>
      </c>
      <c r="AM113" s="18"/>
      <c r="AN113" s="18"/>
      <c r="AO113" s="18">
        <f t="shared" si="31"/>
        <v>0</v>
      </c>
      <c r="AP113" s="86" t="s">
        <v>3</v>
      </c>
      <c r="AQ113" s="80"/>
      <c r="AR113" s="18"/>
      <c r="AS113" s="18"/>
      <c r="AT113" s="18">
        <f t="shared" si="32"/>
        <v>0</v>
      </c>
      <c r="AU113" s="18"/>
      <c r="AV113" s="18"/>
      <c r="AW113" s="18">
        <f t="shared" si="33"/>
        <v>0</v>
      </c>
      <c r="AX113" s="86" t="s">
        <v>3</v>
      </c>
      <c r="AY113" s="80"/>
      <c r="AZ113" s="18"/>
      <c r="BA113" s="18"/>
      <c r="BB113" s="18">
        <f t="shared" si="34"/>
        <v>0</v>
      </c>
      <c r="BC113" s="18"/>
      <c r="BD113" s="18"/>
      <c r="BE113" s="18">
        <f t="shared" si="35"/>
        <v>0</v>
      </c>
    </row>
    <row r="114" spans="1:57" ht="13.5">
      <c r="A114" s="82" t="s">
        <v>302</v>
      </c>
      <c r="B114" s="76" t="s">
        <v>289</v>
      </c>
      <c r="C114" s="77" t="s">
        <v>290</v>
      </c>
      <c r="D114" s="18">
        <f t="shared" si="36"/>
        <v>8185</v>
      </c>
      <c r="E114" s="18">
        <f t="shared" si="37"/>
        <v>56670</v>
      </c>
      <c r="F114" s="18">
        <f t="shared" si="38"/>
        <v>64855</v>
      </c>
      <c r="G114" s="18">
        <f t="shared" si="39"/>
        <v>0</v>
      </c>
      <c r="H114" s="18">
        <f t="shared" si="40"/>
        <v>13727</v>
      </c>
      <c r="I114" s="18">
        <f t="shared" si="41"/>
        <v>13727</v>
      </c>
      <c r="J114" s="86" t="s">
        <v>169</v>
      </c>
      <c r="K114" s="80" t="s">
        <v>170</v>
      </c>
      <c r="L114" s="18">
        <v>8185</v>
      </c>
      <c r="M114" s="18">
        <v>56670</v>
      </c>
      <c r="N114" s="18">
        <f t="shared" si="42"/>
        <v>64855</v>
      </c>
      <c r="O114" s="18">
        <v>0</v>
      </c>
      <c r="P114" s="18">
        <v>13727</v>
      </c>
      <c r="Q114" s="18">
        <f t="shared" si="43"/>
        <v>13727</v>
      </c>
      <c r="R114" s="86" t="s">
        <v>3</v>
      </c>
      <c r="S114" s="80"/>
      <c r="T114" s="18"/>
      <c r="U114" s="18"/>
      <c r="V114" s="18">
        <f t="shared" si="26"/>
        <v>0</v>
      </c>
      <c r="W114" s="18"/>
      <c r="X114" s="18"/>
      <c r="Y114" s="18">
        <f t="shared" si="27"/>
        <v>0</v>
      </c>
      <c r="Z114" s="86" t="s">
        <v>3</v>
      </c>
      <c r="AA114" s="80"/>
      <c r="AB114" s="18"/>
      <c r="AC114" s="18"/>
      <c r="AD114" s="18">
        <f t="shared" si="28"/>
        <v>0</v>
      </c>
      <c r="AE114" s="18"/>
      <c r="AF114" s="18"/>
      <c r="AG114" s="18">
        <f t="shared" si="29"/>
        <v>0</v>
      </c>
      <c r="AH114" s="86" t="s">
        <v>3</v>
      </c>
      <c r="AI114" s="80"/>
      <c r="AJ114" s="18"/>
      <c r="AK114" s="18"/>
      <c r="AL114" s="18">
        <f t="shared" si="30"/>
        <v>0</v>
      </c>
      <c r="AM114" s="18"/>
      <c r="AN114" s="18"/>
      <c r="AO114" s="18">
        <f t="shared" si="31"/>
        <v>0</v>
      </c>
      <c r="AP114" s="86" t="s">
        <v>3</v>
      </c>
      <c r="AQ114" s="80"/>
      <c r="AR114" s="18"/>
      <c r="AS114" s="18"/>
      <c r="AT114" s="18">
        <f t="shared" si="32"/>
        <v>0</v>
      </c>
      <c r="AU114" s="18"/>
      <c r="AV114" s="18"/>
      <c r="AW114" s="18">
        <f t="shared" si="33"/>
        <v>0</v>
      </c>
      <c r="AX114" s="86" t="s">
        <v>3</v>
      </c>
      <c r="AY114" s="80"/>
      <c r="AZ114" s="18"/>
      <c r="BA114" s="18"/>
      <c r="BB114" s="18">
        <f t="shared" si="34"/>
        <v>0</v>
      </c>
      <c r="BC114" s="18"/>
      <c r="BD114" s="18"/>
      <c r="BE114" s="18">
        <f t="shared" si="35"/>
        <v>0</v>
      </c>
    </row>
    <row r="115" spans="1:57" ht="13.5">
      <c r="A115" s="82" t="s">
        <v>302</v>
      </c>
      <c r="B115" s="76" t="s">
        <v>101</v>
      </c>
      <c r="C115" s="77" t="s">
        <v>102</v>
      </c>
      <c r="D115" s="18">
        <f t="shared" si="36"/>
        <v>21398</v>
      </c>
      <c r="E115" s="18">
        <f t="shared" si="37"/>
        <v>9027</v>
      </c>
      <c r="F115" s="18">
        <f t="shared" si="38"/>
        <v>30425</v>
      </c>
      <c r="G115" s="18">
        <f t="shared" si="39"/>
        <v>0</v>
      </c>
      <c r="H115" s="18">
        <f t="shared" si="40"/>
        <v>1051</v>
      </c>
      <c r="I115" s="18">
        <f t="shared" si="41"/>
        <v>1051</v>
      </c>
      <c r="J115" s="86" t="s">
        <v>169</v>
      </c>
      <c r="K115" s="80" t="s">
        <v>170</v>
      </c>
      <c r="L115" s="18">
        <v>21398</v>
      </c>
      <c r="M115" s="18">
        <v>9027</v>
      </c>
      <c r="N115" s="18">
        <f t="shared" si="42"/>
        <v>30425</v>
      </c>
      <c r="O115" s="18">
        <v>0</v>
      </c>
      <c r="P115" s="18">
        <v>1051</v>
      </c>
      <c r="Q115" s="18">
        <f t="shared" si="43"/>
        <v>1051</v>
      </c>
      <c r="R115" s="86" t="s">
        <v>3</v>
      </c>
      <c r="S115" s="80"/>
      <c r="T115" s="18"/>
      <c r="U115" s="18"/>
      <c r="V115" s="18">
        <f t="shared" si="26"/>
        <v>0</v>
      </c>
      <c r="W115" s="18"/>
      <c r="X115" s="18"/>
      <c r="Y115" s="18">
        <f t="shared" si="27"/>
        <v>0</v>
      </c>
      <c r="Z115" s="86" t="s">
        <v>3</v>
      </c>
      <c r="AA115" s="80"/>
      <c r="AB115" s="18"/>
      <c r="AC115" s="18"/>
      <c r="AD115" s="18">
        <f t="shared" si="28"/>
        <v>0</v>
      </c>
      <c r="AE115" s="18"/>
      <c r="AF115" s="18"/>
      <c r="AG115" s="18">
        <f t="shared" si="29"/>
        <v>0</v>
      </c>
      <c r="AH115" s="86" t="s">
        <v>3</v>
      </c>
      <c r="AI115" s="80"/>
      <c r="AJ115" s="18"/>
      <c r="AK115" s="18"/>
      <c r="AL115" s="18">
        <f t="shared" si="30"/>
        <v>0</v>
      </c>
      <c r="AM115" s="18"/>
      <c r="AN115" s="18"/>
      <c r="AO115" s="18">
        <f t="shared" si="31"/>
        <v>0</v>
      </c>
      <c r="AP115" s="86" t="s">
        <v>3</v>
      </c>
      <c r="AQ115" s="80"/>
      <c r="AR115" s="18"/>
      <c r="AS115" s="18"/>
      <c r="AT115" s="18">
        <f t="shared" si="32"/>
        <v>0</v>
      </c>
      <c r="AU115" s="18"/>
      <c r="AV115" s="18"/>
      <c r="AW115" s="18">
        <f t="shared" si="33"/>
        <v>0</v>
      </c>
      <c r="AX115" s="86" t="s">
        <v>3</v>
      </c>
      <c r="AY115" s="80"/>
      <c r="AZ115" s="18"/>
      <c r="BA115" s="18"/>
      <c r="BB115" s="18">
        <f t="shared" si="34"/>
        <v>0</v>
      </c>
      <c r="BC115" s="18"/>
      <c r="BD115" s="18"/>
      <c r="BE115" s="18">
        <f t="shared" si="35"/>
        <v>0</v>
      </c>
    </row>
    <row r="116" spans="1:57" ht="13.5">
      <c r="A116" s="82" t="s">
        <v>302</v>
      </c>
      <c r="B116" s="76" t="s">
        <v>103</v>
      </c>
      <c r="C116" s="77" t="s">
        <v>104</v>
      </c>
      <c r="D116" s="18">
        <f t="shared" si="36"/>
        <v>0</v>
      </c>
      <c r="E116" s="18">
        <f t="shared" si="37"/>
        <v>49931</v>
      </c>
      <c r="F116" s="18">
        <f t="shared" si="38"/>
        <v>49931</v>
      </c>
      <c r="G116" s="18">
        <f t="shared" si="39"/>
        <v>0</v>
      </c>
      <c r="H116" s="18">
        <f t="shared" si="40"/>
        <v>65970</v>
      </c>
      <c r="I116" s="18">
        <f t="shared" si="41"/>
        <v>65970</v>
      </c>
      <c r="J116" s="86" t="s">
        <v>155</v>
      </c>
      <c r="K116" s="80" t="s">
        <v>156</v>
      </c>
      <c r="L116" s="18"/>
      <c r="M116" s="18">
        <v>49931</v>
      </c>
      <c r="N116" s="18">
        <f t="shared" si="42"/>
        <v>49931</v>
      </c>
      <c r="O116" s="18"/>
      <c r="P116" s="18">
        <v>65970</v>
      </c>
      <c r="Q116" s="18">
        <f t="shared" si="43"/>
        <v>65970</v>
      </c>
      <c r="R116" s="86" t="s">
        <v>3</v>
      </c>
      <c r="S116" s="80"/>
      <c r="T116" s="18"/>
      <c r="U116" s="18"/>
      <c r="V116" s="18">
        <f t="shared" si="26"/>
        <v>0</v>
      </c>
      <c r="W116" s="18"/>
      <c r="X116" s="18"/>
      <c r="Y116" s="18">
        <f t="shared" si="27"/>
        <v>0</v>
      </c>
      <c r="Z116" s="86" t="s">
        <v>3</v>
      </c>
      <c r="AA116" s="80"/>
      <c r="AB116" s="18"/>
      <c r="AC116" s="18"/>
      <c r="AD116" s="18">
        <f t="shared" si="28"/>
        <v>0</v>
      </c>
      <c r="AE116" s="18"/>
      <c r="AF116" s="18"/>
      <c r="AG116" s="18">
        <f t="shared" si="29"/>
        <v>0</v>
      </c>
      <c r="AH116" s="86" t="s">
        <v>3</v>
      </c>
      <c r="AI116" s="80"/>
      <c r="AJ116" s="18"/>
      <c r="AK116" s="18"/>
      <c r="AL116" s="18">
        <f t="shared" si="30"/>
        <v>0</v>
      </c>
      <c r="AM116" s="18"/>
      <c r="AN116" s="18"/>
      <c r="AO116" s="18">
        <f t="shared" si="31"/>
        <v>0</v>
      </c>
      <c r="AP116" s="86" t="s">
        <v>3</v>
      </c>
      <c r="AQ116" s="80"/>
      <c r="AR116" s="18"/>
      <c r="AS116" s="18"/>
      <c r="AT116" s="18">
        <f t="shared" si="32"/>
        <v>0</v>
      </c>
      <c r="AU116" s="18"/>
      <c r="AV116" s="18"/>
      <c r="AW116" s="18">
        <f t="shared" si="33"/>
        <v>0</v>
      </c>
      <c r="AX116" s="86" t="s">
        <v>3</v>
      </c>
      <c r="AY116" s="80"/>
      <c r="AZ116" s="18"/>
      <c r="BA116" s="18"/>
      <c r="BB116" s="18">
        <f t="shared" si="34"/>
        <v>0</v>
      </c>
      <c r="BC116" s="18"/>
      <c r="BD116" s="18"/>
      <c r="BE116" s="18">
        <f t="shared" si="35"/>
        <v>0</v>
      </c>
    </row>
    <row r="117" spans="1:57" ht="13.5">
      <c r="A117" s="82" t="s">
        <v>302</v>
      </c>
      <c r="B117" s="76" t="s">
        <v>105</v>
      </c>
      <c r="C117" s="77" t="s">
        <v>106</v>
      </c>
      <c r="D117" s="18">
        <f t="shared" si="36"/>
        <v>2224</v>
      </c>
      <c r="E117" s="18">
        <f t="shared" si="37"/>
        <v>27912</v>
      </c>
      <c r="F117" s="18">
        <f t="shared" si="38"/>
        <v>30136</v>
      </c>
      <c r="G117" s="18">
        <f t="shared" si="39"/>
        <v>0</v>
      </c>
      <c r="H117" s="18">
        <f t="shared" si="40"/>
        <v>13753</v>
      </c>
      <c r="I117" s="18">
        <f t="shared" si="41"/>
        <v>13753</v>
      </c>
      <c r="J117" s="86" t="s">
        <v>171</v>
      </c>
      <c r="K117" s="80" t="s">
        <v>172</v>
      </c>
      <c r="L117" s="18">
        <v>2224</v>
      </c>
      <c r="M117" s="18">
        <v>27912</v>
      </c>
      <c r="N117" s="18">
        <f t="shared" si="42"/>
        <v>30136</v>
      </c>
      <c r="O117" s="18">
        <v>0</v>
      </c>
      <c r="P117" s="18">
        <v>13753</v>
      </c>
      <c r="Q117" s="18">
        <f t="shared" si="43"/>
        <v>13753</v>
      </c>
      <c r="R117" s="86" t="s">
        <v>3</v>
      </c>
      <c r="S117" s="80"/>
      <c r="T117" s="18"/>
      <c r="U117" s="18"/>
      <c r="V117" s="18">
        <f t="shared" si="26"/>
        <v>0</v>
      </c>
      <c r="W117" s="18"/>
      <c r="X117" s="18"/>
      <c r="Y117" s="18">
        <f t="shared" si="27"/>
        <v>0</v>
      </c>
      <c r="Z117" s="86" t="s">
        <v>3</v>
      </c>
      <c r="AA117" s="80"/>
      <c r="AB117" s="18"/>
      <c r="AC117" s="18"/>
      <c r="AD117" s="18">
        <f t="shared" si="28"/>
        <v>0</v>
      </c>
      <c r="AE117" s="18"/>
      <c r="AF117" s="18"/>
      <c r="AG117" s="18">
        <f t="shared" si="29"/>
        <v>0</v>
      </c>
      <c r="AH117" s="86" t="s">
        <v>3</v>
      </c>
      <c r="AI117" s="80"/>
      <c r="AJ117" s="18"/>
      <c r="AK117" s="18"/>
      <c r="AL117" s="18">
        <f t="shared" si="30"/>
        <v>0</v>
      </c>
      <c r="AM117" s="18"/>
      <c r="AN117" s="18"/>
      <c r="AO117" s="18">
        <f t="shared" si="31"/>
        <v>0</v>
      </c>
      <c r="AP117" s="86" t="s">
        <v>3</v>
      </c>
      <c r="AQ117" s="80"/>
      <c r="AR117" s="18"/>
      <c r="AS117" s="18"/>
      <c r="AT117" s="18">
        <f t="shared" si="32"/>
        <v>0</v>
      </c>
      <c r="AU117" s="18"/>
      <c r="AV117" s="18"/>
      <c r="AW117" s="18">
        <f t="shared" si="33"/>
        <v>0</v>
      </c>
      <c r="AX117" s="86" t="s">
        <v>3</v>
      </c>
      <c r="AY117" s="80"/>
      <c r="AZ117" s="18"/>
      <c r="BA117" s="18"/>
      <c r="BB117" s="18">
        <f t="shared" si="34"/>
        <v>0</v>
      </c>
      <c r="BC117" s="18"/>
      <c r="BD117" s="18"/>
      <c r="BE117" s="18">
        <f t="shared" si="35"/>
        <v>0</v>
      </c>
    </row>
    <row r="118" spans="1:57" ht="13.5">
      <c r="A118" s="82" t="s">
        <v>302</v>
      </c>
      <c r="B118" s="76" t="s">
        <v>107</v>
      </c>
      <c r="C118" s="77" t="s">
        <v>108</v>
      </c>
      <c r="D118" s="18">
        <f t="shared" si="36"/>
        <v>0</v>
      </c>
      <c r="E118" s="18">
        <f t="shared" si="37"/>
        <v>35941</v>
      </c>
      <c r="F118" s="18">
        <f t="shared" si="38"/>
        <v>35941</v>
      </c>
      <c r="G118" s="18">
        <f t="shared" si="39"/>
        <v>0</v>
      </c>
      <c r="H118" s="18">
        <f t="shared" si="40"/>
        <v>27889</v>
      </c>
      <c r="I118" s="18">
        <f t="shared" si="41"/>
        <v>27889</v>
      </c>
      <c r="J118" s="86" t="s">
        <v>159</v>
      </c>
      <c r="K118" s="80" t="s">
        <v>160</v>
      </c>
      <c r="L118" s="18">
        <v>0</v>
      </c>
      <c r="M118" s="18">
        <v>35941</v>
      </c>
      <c r="N118" s="18">
        <f t="shared" si="42"/>
        <v>35941</v>
      </c>
      <c r="O118" s="18">
        <v>0</v>
      </c>
      <c r="P118" s="18">
        <v>27889</v>
      </c>
      <c r="Q118" s="18">
        <f t="shared" si="43"/>
        <v>27889</v>
      </c>
      <c r="R118" s="86" t="s">
        <v>3</v>
      </c>
      <c r="S118" s="80"/>
      <c r="T118" s="18"/>
      <c r="U118" s="18"/>
      <c r="V118" s="18">
        <f t="shared" si="26"/>
        <v>0</v>
      </c>
      <c r="W118" s="18"/>
      <c r="X118" s="18"/>
      <c r="Y118" s="18">
        <f t="shared" si="27"/>
        <v>0</v>
      </c>
      <c r="Z118" s="86" t="s">
        <v>3</v>
      </c>
      <c r="AA118" s="80"/>
      <c r="AB118" s="18"/>
      <c r="AC118" s="18"/>
      <c r="AD118" s="18">
        <f t="shared" si="28"/>
        <v>0</v>
      </c>
      <c r="AE118" s="18"/>
      <c r="AF118" s="18"/>
      <c r="AG118" s="18">
        <f t="shared" si="29"/>
        <v>0</v>
      </c>
      <c r="AH118" s="86" t="s">
        <v>3</v>
      </c>
      <c r="AI118" s="80"/>
      <c r="AJ118" s="18"/>
      <c r="AK118" s="18"/>
      <c r="AL118" s="18">
        <f t="shared" si="30"/>
        <v>0</v>
      </c>
      <c r="AM118" s="18"/>
      <c r="AN118" s="18"/>
      <c r="AO118" s="18">
        <f t="shared" si="31"/>
        <v>0</v>
      </c>
      <c r="AP118" s="86" t="s">
        <v>3</v>
      </c>
      <c r="AQ118" s="80"/>
      <c r="AR118" s="18"/>
      <c r="AS118" s="18"/>
      <c r="AT118" s="18">
        <f t="shared" si="32"/>
        <v>0</v>
      </c>
      <c r="AU118" s="18"/>
      <c r="AV118" s="18"/>
      <c r="AW118" s="18">
        <f t="shared" si="33"/>
        <v>0</v>
      </c>
      <c r="AX118" s="86" t="s">
        <v>3</v>
      </c>
      <c r="AY118" s="80"/>
      <c r="AZ118" s="18"/>
      <c r="BA118" s="18"/>
      <c r="BB118" s="18">
        <f t="shared" si="34"/>
        <v>0</v>
      </c>
      <c r="BC118" s="18"/>
      <c r="BD118" s="18"/>
      <c r="BE118" s="18">
        <f t="shared" si="35"/>
        <v>0</v>
      </c>
    </row>
    <row r="119" spans="1:57" ht="13.5">
      <c r="A119" s="82" t="s">
        <v>302</v>
      </c>
      <c r="B119" s="76" t="s">
        <v>109</v>
      </c>
      <c r="C119" s="77" t="s">
        <v>110</v>
      </c>
      <c r="D119" s="18">
        <f t="shared" si="36"/>
        <v>977</v>
      </c>
      <c r="E119" s="18">
        <f t="shared" si="37"/>
        <v>20751</v>
      </c>
      <c r="F119" s="18">
        <f t="shared" si="38"/>
        <v>21728</v>
      </c>
      <c r="G119" s="18">
        <f t="shared" si="39"/>
        <v>0</v>
      </c>
      <c r="H119" s="18">
        <f t="shared" si="40"/>
        <v>14129</v>
      </c>
      <c r="I119" s="18">
        <f t="shared" si="41"/>
        <v>14129</v>
      </c>
      <c r="J119" s="86" t="s">
        <v>159</v>
      </c>
      <c r="K119" s="80" t="s">
        <v>160</v>
      </c>
      <c r="L119" s="18">
        <v>0</v>
      </c>
      <c r="M119" s="18">
        <v>18209</v>
      </c>
      <c r="N119" s="18">
        <f t="shared" si="42"/>
        <v>18209</v>
      </c>
      <c r="O119" s="18">
        <v>0</v>
      </c>
      <c r="P119" s="18">
        <v>14129</v>
      </c>
      <c r="Q119" s="18">
        <f t="shared" si="43"/>
        <v>14129</v>
      </c>
      <c r="R119" s="86" t="s">
        <v>171</v>
      </c>
      <c r="S119" s="80" t="s">
        <v>172</v>
      </c>
      <c r="T119" s="18">
        <v>977</v>
      </c>
      <c r="U119" s="18">
        <v>2542</v>
      </c>
      <c r="V119" s="18">
        <f t="shared" si="26"/>
        <v>3519</v>
      </c>
      <c r="W119" s="18"/>
      <c r="X119" s="18"/>
      <c r="Y119" s="18">
        <f t="shared" si="27"/>
        <v>0</v>
      </c>
      <c r="Z119" s="86" t="s">
        <v>3</v>
      </c>
      <c r="AA119" s="80"/>
      <c r="AB119" s="18"/>
      <c r="AC119" s="18"/>
      <c r="AD119" s="18">
        <f t="shared" si="28"/>
        <v>0</v>
      </c>
      <c r="AE119" s="18"/>
      <c r="AF119" s="18"/>
      <c r="AG119" s="18">
        <f t="shared" si="29"/>
        <v>0</v>
      </c>
      <c r="AH119" s="86" t="s">
        <v>3</v>
      </c>
      <c r="AI119" s="80"/>
      <c r="AJ119" s="18"/>
      <c r="AK119" s="18"/>
      <c r="AL119" s="18">
        <f t="shared" si="30"/>
        <v>0</v>
      </c>
      <c r="AM119" s="18"/>
      <c r="AN119" s="18"/>
      <c r="AO119" s="18">
        <f t="shared" si="31"/>
        <v>0</v>
      </c>
      <c r="AP119" s="86" t="s">
        <v>3</v>
      </c>
      <c r="AQ119" s="80"/>
      <c r="AR119" s="18"/>
      <c r="AS119" s="18"/>
      <c r="AT119" s="18">
        <f t="shared" si="32"/>
        <v>0</v>
      </c>
      <c r="AU119" s="18"/>
      <c r="AV119" s="18"/>
      <c r="AW119" s="18">
        <f t="shared" si="33"/>
        <v>0</v>
      </c>
      <c r="AX119" s="86" t="s">
        <v>3</v>
      </c>
      <c r="AY119" s="80"/>
      <c r="AZ119" s="18"/>
      <c r="BA119" s="18"/>
      <c r="BB119" s="18">
        <f t="shared" si="34"/>
        <v>0</v>
      </c>
      <c r="BC119" s="18"/>
      <c r="BD119" s="18"/>
      <c r="BE119" s="18">
        <f t="shared" si="35"/>
        <v>0</v>
      </c>
    </row>
    <row r="120" spans="1:57" ht="13.5">
      <c r="A120" s="82" t="s">
        <v>302</v>
      </c>
      <c r="B120" s="76" t="s">
        <v>111</v>
      </c>
      <c r="C120" s="77" t="s">
        <v>112</v>
      </c>
      <c r="D120" s="18">
        <f t="shared" si="36"/>
        <v>0</v>
      </c>
      <c r="E120" s="18">
        <f t="shared" si="37"/>
        <v>15604</v>
      </c>
      <c r="F120" s="18">
        <f t="shared" si="38"/>
        <v>15604</v>
      </c>
      <c r="G120" s="18">
        <f t="shared" si="39"/>
        <v>0</v>
      </c>
      <c r="H120" s="18">
        <f t="shared" si="40"/>
        <v>10101</v>
      </c>
      <c r="I120" s="18">
        <f t="shared" si="41"/>
        <v>10101</v>
      </c>
      <c r="J120" s="86" t="s">
        <v>159</v>
      </c>
      <c r="K120" s="80" t="s">
        <v>160</v>
      </c>
      <c r="L120" s="18"/>
      <c r="M120" s="18">
        <v>13017</v>
      </c>
      <c r="N120" s="18">
        <f t="shared" si="42"/>
        <v>13017</v>
      </c>
      <c r="O120" s="18"/>
      <c r="P120" s="18">
        <v>10101</v>
      </c>
      <c r="Q120" s="18">
        <f t="shared" si="43"/>
        <v>10101</v>
      </c>
      <c r="R120" s="86" t="s">
        <v>171</v>
      </c>
      <c r="S120" s="80" t="s">
        <v>172</v>
      </c>
      <c r="T120" s="18"/>
      <c r="U120" s="18">
        <v>2587</v>
      </c>
      <c r="V120" s="18">
        <f t="shared" si="26"/>
        <v>2587</v>
      </c>
      <c r="W120" s="18"/>
      <c r="X120" s="18"/>
      <c r="Y120" s="18">
        <f t="shared" si="27"/>
        <v>0</v>
      </c>
      <c r="Z120" s="86" t="s">
        <v>3</v>
      </c>
      <c r="AA120" s="80"/>
      <c r="AB120" s="18"/>
      <c r="AC120" s="18"/>
      <c r="AD120" s="18">
        <f t="shared" si="28"/>
        <v>0</v>
      </c>
      <c r="AE120" s="18"/>
      <c r="AF120" s="18"/>
      <c r="AG120" s="18">
        <f t="shared" si="29"/>
        <v>0</v>
      </c>
      <c r="AH120" s="86" t="s">
        <v>3</v>
      </c>
      <c r="AI120" s="80"/>
      <c r="AJ120" s="18"/>
      <c r="AK120" s="18"/>
      <c r="AL120" s="18">
        <f t="shared" si="30"/>
        <v>0</v>
      </c>
      <c r="AM120" s="18"/>
      <c r="AN120" s="18"/>
      <c r="AO120" s="18">
        <f t="shared" si="31"/>
        <v>0</v>
      </c>
      <c r="AP120" s="86" t="s">
        <v>3</v>
      </c>
      <c r="AQ120" s="80"/>
      <c r="AR120" s="18"/>
      <c r="AS120" s="18"/>
      <c r="AT120" s="18">
        <f t="shared" si="32"/>
        <v>0</v>
      </c>
      <c r="AU120" s="18"/>
      <c r="AV120" s="18"/>
      <c r="AW120" s="18">
        <f t="shared" si="33"/>
        <v>0</v>
      </c>
      <c r="AX120" s="86" t="s">
        <v>3</v>
      </c>
      <c r="AY120" s="80"/>
      <c r="AZ120" s="18"/>
      <c r="BA120" s="18"/>
      <c r="BB120" s="18">
        <f t="shared" si="34"/>
        <v>0</v>
      </c>
      <c r="BC120" s="18"/>
      <c r="BD120" s="18"/>
      <c r="BE120" s="18">
        <f t="shared" si="35"/>
        <v>0</v>
      </c>
    </row>
    <row r="121" spans="1:57" ht="13.5">
      <c r="A121" s="82" t="s">
        <v>302</v>
      </c>
      <c r="B121" s="76" t="s">
        <v>113</v>
      </c>
      <c r="C121" s="77" t="s">
        <v>114</v>
      </c>
      <c r="D121" s="18">
        <f t="shared" si="36"/>
        <v>0</v>
      </c>
      <c r="E121" s="18">
        <f t="shared" si="37"/>
        <v>0</v>
      </c>
      <c r="F121" s="18">
        <f t="shared" si="38"/>
        <v>0</v>
      </c>
      <c r="G121" s="18">
        <f t="shared" si="39"/>
        <v>0</v>
      </c>
      <c r="H121" s="18">
        <f t="shared" si="40"/>
        <v>12858</v>
      </c>
      <c r="I121" s="18">
        <f t="shared" si="41"/>
        <v>12858</v>
      </c>
      <c r="J121" s="86" t="s">
        <v>127</v>
      </c>
      <c r="K121" s="80" t="s">
        <v>128</v>
      </c>
      <c r="L121" s="18">
        <v>0</v>
      </c>
      <c r="M121" s="18">
        <v>0</v>
      </c>
      <c r="N121" s="18">
        <f t="shared" si="42"/>
        <v>0</v>
      </c>
      <c r="O121" s="18">
        <v>0</v>
      </c>
      <c r="P121" s="18">
        <v>12858</v>
      </c>
      <c r="Q121" s="18">
        <f t="shared" si="43"/>
        <v>12858</v>
      </c>
      <c r="R121" s="86" t="s">
        <v>3</v>
      </c>
      <c r="S121" s="80"/>
      <c r="T121" s="18"/>
      <c r="U121" s="18"/>
      <c r="V121" s="18">
        <f t="shared" si="26"/>
        <v>0</v>
      </c>
      <c r="W121" s="18"/>
      <c r="X121" s="18"/>
      <c r="Y121" s="18">
        <f t="shared" si="27"/>
        <v>0</v>
      </c>
      <c r="Z121" s="86" t="s">
        <v>3</v>
      </c>
      <c r="AA121" s="80"/>
      <c r="AB121" s="18"/>
      <c r="AC121" s="18"/>
      <c r="AD121" s="18">
        <f t="shared" si="28"/>
        <v>0</v>
      </c>
      <c r="AE121" s="18"/>
      <c r="AF121" s="18"/>
      <c r="AG121" s="18">
        <f t="shared" si="29"/>
        <v>0</v>
      </c>
      <c r="AH121" s="86" t="s">
        <v>3</v>
      </c>
      <c r="AI121" s="80"/>
      <c r="AJ121" s="18"/>
      <c r="AK121" s="18"/>
      <c r="AL121" s="18">
        <f t="shared" si="30"/>
        <v>0</v>
      </c>
      <c r="AM121" s="18"/>
      <c r="AN121" s="18"/>
      <c r="AO121" s="18">
        <f t="shared" si="31"/>
        <v>0</v>
      </c>
      <c r="AP121" s="86" t="s">
        <v>3</v>
      </c>
      <c r="AQ121" s="80"/>
      <c r="AR121" s="18"/>
      <c r="AS121" s="18"/>
      <c r="AT121" s="18">
        <f t="shared" si="32"/>
        <v>0</v>
      </c>
      <c r="AU121" s="18"/>
      <c r="AV121" s="18"/>
      <c r="AW121" s="18">
        <f t="shared" si="33"/>
        <v>0</v>
      </c>
      <c r="AX121" s="86" t="s">
        <v>3</v>
      </c>
      <c r="AY121" s="80"/>
      <c r="AZ121" s="18"/>
      <c r="BA121" s="18"/>
      <c r="BB121" s="18">
        <f t="shared" si="34"/>
        <v>0</v>
      </c>
      <c r="BC121" s="18"/>
      <c r="BD121" s="18"/>
      <c r="BE121" s="18">
        <f t="shared" si="35"/>
        <v>0</v>
      </c>
    </row>
    <row r="122" spans="1:57" ht="13.5">
      <c r="A122" s="82" t="s">
        <v>302</v>
      </c>
      <c r="B122" s="76" t="s">
        <v>115</v>
      </c>
      <c r="C122" s="77" t="s">
        <v>116</v>
      </c>
      <c r="D122" s="18">
        <f t="shared" si="36"/>
        <v>0</v>
      </c>
      <c r="E122" s="18">
        <f t="shared" si="37"/>
        <v>0</v>
      </c>
      <c r="F122" s="18">
        <f t="shared" si="38"/>
        <v>0</v>
      </c>
      <c r="G122" s="18">
        <f t="shared" si="39"/>
        <v>0</v>
      </c>
      <c r="H122" s="18">
        <f t="shared" si="40"/>
        <v>5777</v>
      </c>
      <c r="I122" s="18">
        <f t="shared" si="41"/>
        <v>5777</v>
      </c>
      <c r="J122" s="86" t="s">
        <v>127</v>
      </c>
      <c r="K122" s="80" t="s">
        <v>128</v>
      </c>
      <c r="L122" s="18">
        <v>0</v>
      </c>
      <c r="M122" s="18">
        <v>0</v>
      </c>
      <c r="N122" s="18">
        <f t="shared" si="42"/>
        <v>0</v>
      </c>
      <c r="O122" s="18">
        <v>0</v>
      </c>
      <c r="P122" s="18">
        <v>5777</v>
      </c>
      <c r="Q122" s="18">
        <f t="shared" si="43"/>
        <v>5777</v>
      </c>
      <c r="R122" s="86" t="s">
        <v>3</v>
      </c>
      <c r="S122" s="80"/>
      <c r="T122" s="18"/>
      <c r="U122" s="18"/>
      <c r="V122" s="18">
        <f t="shared" si="26"/>
        <v>0</v>
      </c>
      <c r="W122" s="18"/>
      <c r="X122" s="18"/>
      <c r="Y122" s="18">
        <f t="shared" si="27"/>
        <v>0</v>
      </c>
      <c r="Z122" s="86" t="s">
        <v>3</v>
      </c>
      <c r="AA122" s="80"/>
      <c r="AB122" s="18"/>
      <c r="AC122" s="18"/>
      <c r="AD122" s="18">
        <f t="shared" si="28"/>
        <v>0</v>
      </c>
      <c r="AE122" s="18"/>
      <c r="AF122" s="18"/>
      <c r="AG122" s="18">
        <f t="shared" si="29"/>
        <v>0</v>
      </c>
      <c r="AH122" s="86" t="s">
        <v>3</v>
      </c>
      <c r="AI122" s="80"/>
      <c r="AJ122" s="18"/>
      <c r="AK122" s="18"/>
      <c r="AL122" s="18">
        <f t="shared" si="30"/>
        <v>0</v>
      </c>
      <c r="AM122" s="18"/>
      <c r="AN122" s="18"/>
      <c r="AO122" s="18">
        <f t="shared" si="31"/>
        <v>0</v>
      </c>
      <c r="AP122" s="86" t="s">
        <v>3</v>
      </c>
      <c r="AQ122" s="80"/>
      <c r="AR122" s="18"/>
      <c r="AS122" s="18"/>
      <c r="AT122" s="18">
        <f t="shared" si="32"/>
        <v>0</v>
      </c>
      <c r="AU122" s="18"/>
      <c r="AV122" s="18"/>
      <c r="AW122" s="18">
        <f t="shared" si="33"/>
        <v>0</v>
      </c>
      <c r="AX122" s="86" t="s">
        <v>3</v>
      </c>
      <c r="AY122" s="80"/>
      <c r="AZ122" s="18"/>
      <c r="BA122" s="18"/>
      <c r="BB122" s="18">
        <f t="shared" si="34"/>
        <v>0</v>
      </c>
      <c r="BC122" s="18"/>
      <c r="BD122" s="18"/>
      <c r="BE122" s="18">
        <f t="shared" si="35"/>
        <v>0</v>
      </c>
    </row>
    <row r="123" spans="1:57" ht="13.5">
      <c r="A123" s="82" t="s">
        <v>302</v>
      </c>
      <c r="B123" s="76" t="s">
        <v>117</v>
      </c>
      <c r="C123" s="77" t="s">
        <v>118</v>
      </c>
      <c r="D123" s="18">
        <f t="shared" si="36"/>
        <v>0</v>
      </c>
      <c r="E123" s="18">
        <f t="shared" si="37"/>
        <v>0</v>
      </c>
      <c r="F123" s="18">
        <f t="shared" si="38"/>
        <v>0</v>
      </c>
      <c r="G123" s="18">
        <f t="shared" si="39"/>
        <v>0</v>
      </c>
      <c r="H123" s="18">
        <f t="shared" si="40"/>
        <v>18996</v>
      </c>
      <c r="I123" s="18">
        <f t="shared" si="41"/>
        <v>18996</v>
      </c>
      <c r="J123" s="86" t="s">
        <v>157</v>
      </c>
      <c r="K123" s="80" t="s">
        <v>158</v>
      </c>
      <c r="L123" s="18"/>
      <c r="M123" s="18"/>
      <c r="N123" s="18">
        <f t="shared" si="42"/>
        <v>0</v>
      </c>
      <c r="O123" s="18"/>
      <c r="P123" s="18">
        <v>18996</v>
      </c>
      <c r="Q123" s="18">
        <f t="shared" si="43"/>
        <v>18996</v>
      </c>
      <c r="R123" s="86" t="s">
        <v>3</v>
      </c>
      <c r="S123" s="80"/>
      <c r="T123" s="18"/>
      <c r="U123" s="18"/>
      <c r="V123" s="18">
        <f t="shared" si="26"/>
        <v>0</v>
      </c>
      <c r="W123" s="18"/>
      <c r="X123" s="18"/>
      <c r="Y123" s="18">
        <f t="shared" si="27"/>
        <v>0</v>
      </c>
      <c r="Z123" s="86" t="s">
        <v>3</v>
      </c>
      <c r="AA123" s="80"/>
      <c r="AB123" s="18"/>
      <c r="AC123" s="18"/>
      <c r="AD123" s="18">
        <f t="shared" si="28"/>
        <v>0</v>
      </c>
      <c r="AE123" s="18"/>
      <c r="AF123" s="18"/>
      <c r="AG123" s="18">
        <f t="shared" si="29"/>
        <v>0</v>
      </c>
      <c r="AH123" s="86" t="s">
        <v>3</v>
      </c>
      <c r="AI123" s="80"/>
      <c r="AJ123" s="18"/>
      <c r="AK123" s="18"/>
      <c r="AL123" s="18">
        <f t="shared" si="30"/>
        <v>0</v>
      </c>
      <c r="AM123" s="18"/>
      <c r="AN123" s="18"/>
      <c r="AO123" s="18">
        <f t="shared" si="31"/>
        <v>0</v>
      </c>
      <c r="AP123" s="86" t="s">
        <v>3</v>
      </c>
      <c r="AQ123" s="80"/>
      <c r="AR123" s="18"/>
      <c r="AS123" s="18"/>
      <c r="AT123" s="18">
        <f t="shared" si="32"/>
        <v>0</v>
      </c>
      <c r="AU123" s="18"/>
      <c r="AV123" s="18"/>
      <c r="AW123" s="18">
        <f t="shared" si="33"/>
        <v>0</v>
      </c>
      <c r="AX123" s="86" t="s">
        <v>3</v>
      </c>
      <c r="AY123" s="80"/>
      <c r="AZ123" s="18"/>
      <c r="BA123" s="18"/>
      <c r="BB123" s="18">
        <f t="shared" si="34"/>
        <v>0</v>
      </c>
      <c r="BC123" s="18"/>
      <c r="BD123" s="18"/>
      <c r="BE123" s="18">
        <f t="shared" si="35"/>
        <v>0</v>
      </c>
    </row>
    <row r="124" spans="1:57" ht="13.5">
      <c r="A124" s="82" t="s">
        <v>302</v>
      </c>
      <c r="B124" s="76" t="s">
        <v>119</v>
      </c>
      <c r="C124" s="77" t="s">
        <v>120</v>
      </c>
      <c r="D124" s="18">
        <f t="shared" si="36"/>
        <v>0</v>
      </c>
      <c r="E124" s="18">
        <f t="shared" si="37"/>
        <v>0</v>
      </c>
      <c r="F124" s="18">
        <f t="shared" si="38"/>
        <v>0</v>
      </c>
      <c r="G124" s="18">
        <f t="shared" si="39"/>
        <v>0</v>
      </c>
      <c r="H124" s="18">
        <f t="shared" si="40"/>
        <v>16757</v>
      </c>
      <c r="I124" s="18">
        <f t="shared" si="41"/>
        <v>16757</v>
      </c>
      <c r="J124" s="86" t="s">
        <v>157</v>
      </c>
      <c r="K124" s="80" t="s">
        <v>158</v>
      </c>
      <c r="L124" s="18">
        <v>0</v>
      </c>
      <c r="M124" s="18">
        <v>0</v>
      </c>
      <c r="N124" s="18">
        <f t="shared" si="42"/>
        <v>0</v>
      </c>
      <c r="O124" s="18">
        <v>0</v>
      </c>
      <c r="P124" s="18">
        <v>16757</v>
      </c>
      <c r="Q124" s="18">
        <f t="shared" si="43"/>
        <v>16757</v>
      </c>
      <c r="R124" s="86" t="s">
        <v>3</v>
      </c>
      <c r="S124" s="80"/>
      <c r="T124" s="18"/>
      <c r="U124" s="18"/>
      <c r="V124" s="18">
        <f t="shared" si="26"/>
        <v>0</v>
      </c>
      <c r="W124" s="18"/>
      <c r="X124" s="18"/>
      <c r="Y124" s="18">
        <f t="shared" si="27"/>
        <v>0</v>
      </c>
      <c r="Z124" s="86" t="s">
        <v>3</v>
      </c>
      <c r="AA124" s="80"/>
      <c r="AB124" s="18"/>
      <c r="AC124" s="18"/>
      <c r="AD124" s="18">
        <f t="shared" si="28"/>
        <v>0</v>
      </c>
      <c r="AE124" s="18"/>
      <c r="AF124" s="18"/>
      <c r="AG124" s="18">
        <f t="shared" si="29"/>
        <v>0</v>
      </c>
      <c r="AH124" s="86" t="s">
        <v>3</v>
      </c>
      <c r="AI124" s="80"/>
      <c r="AJ124" s="18"/>
      <c r="AK124" s="18"/>
      <c r="AL124" s="18">
        <f t="shared" si="30"/>
        <v>0</v>
      </c>
      <c r="AM124" s="18"/>
      <c r="AN124" s="18"/>
      <c r="AO124" s="18">
        <f t="shared" si="31"/>
        <v>0</v>
      </c>
      <c r="AP124" s="86" t="s">
        <v>3</v>
      </c>
      <c r="AQ124" s="80"/>
      <c r="AR124" s="18"/>
      <c r="AS124" s="18"/>
      <c r="AT124" s="18">
        <f t="shared" si="32"/>
        <v>0</v>
      </c>
      <c r="AU124" s="18"/>
      <c r="AV124" s="18"/>
      <c r="AW124" s="18">
        <f t="shared" si="33"/>
        <v>0</v>
      </c>
      <c r="AX124" s="86" t="s">
        <v>3</v>
      </c>
      <c r="AY124" s="80"/>
      <c r="AZ124" s="18"/>
      <c r="BA124" s="18"/>
      <c r="BB124" s="18">
        <f t="shared" si="34"/>
        <v>0</v>
      </c>
      <c r="BC124" s="18"/>
      <c r="BD124" s="18"/>
      <c r="BE124" s="18">
        <f t="shared" si="35"/>
        <v>0</v>
      </c>
    </row>
    <row r="125" spans="1:57" ht="13.5">
      <c r="A125" s="82" t="s">
        <v>302</v>
      </c>
      <c r="B125" s="76" t="s">
        <v>121</v>
      </c>
      <c r="C125" s="77" t="s">
        <v>122</v>
      </c>
      <c r="D125" s="18">
        <f t="shared" si="36"/>
        <v>906</v>
      </c>
      <c r="E125" s="18">
        <f t="shared" si="37"/>
        <v>9077</v>
      </c>
      <c r="F125" s="18">
        <f t="shared" si="38"/>
        <v>9983</v>
      </c>
      <c r="G125" s="18">
        <f t="shared" si="39"/>
        <v>0</v>
      </c>
      <c r="H125" s="18">
        <f t="shared" si="40"/>
        <v>17627</v>
      </c>
      <c r="I125" s="18">
        <f t="shared" si="41"/>
        <v>17627</v>
      </c>
      <c r="J125" s="86" t="s">
        <v>171</v>
      </c>
      <c r="K125" s="80" t="s">
        <v>172</v>
      </c>
      <c r="L125" s="18">
        <v>906</v>
      </c>
      <c r="M125" s="18">
        <v>9077</v>
      </c>
      <c r="N125" s="18">
        <f t="shared" si="42"/>
        <v>9983</v>
      </c>
      <c r="O125" s="18">
        <v>0</v>
      </c>
      <c r="P125" s="18">
        <v>17627</v>
      </c>
      <c r="Q125" s="18">
        <f t="shared" si="43"/>
        <v>17627</v>
      </c>
      <c r="R125" s="86" t="s">
        <v>3</v>
      </c>
      <c r="S125" s="80"/>
      <c r="T125" s="18"/>
      <c r="U125" s="18"/>
      <c r="V125" s="18">
        <f t="shared" si="26"/>
        <v>0</v>
      </c>
      <c r="W125" s="18"/>
      <c r="X125" s="18"/>
      <c r="Y125" s="18">
        <f t="shared" si="27"/>
        <v>0</v>
      </c>
      <c r="Z125" s="86" t="s">
        <v>3</v>
      </c>
      <c r="AA125" s="80"/>
      <c r="AB125" s="18"/>
      <c r="AC125" s="18"/>
      <c r="AD125" s="18">
        <f t="shared" si="28"/>
        <v>0</v>
      </c>
      <c r="AE125" s="18"/>
      <c r="AF125" s="18"/>
      <c r="AG125" s="18">
        <f t="shared" si="29"/>
        <v>0</v>
      </c>
      <c r="AH125" s="86" t="s">
        <v>3</v>
      </c>
      <c r="AI125" s="80"/>
      <c r="AJ125" s="18"/>
      <c r="AK125" s="18"/>
      <c r="AL125" s="18">
        <f t="shared" si="30"/>
        <v>0</v>
      </c>
      <c r="AM125" s="18"/>
      <c r="AN125" s="18"/>
      <c r="AO125" s="18">
        <f t="shared" si="31"/>
        <v>0</v>
      </c>
      <c r="AP125" s="86" t="s">
        <v>3</v>
      </c>
      <c r="AQ125" s="80"/>
      <c r="AR125" s="18"/>
      <c r="AS125" s="18"/>
      <c r="AT125" s="18">
        <f t="shared" si="32"/>
        <v>0</v>
      </c>
      <c r="AU125" s="18"/>
      <c r="AV125" s="18"/>
      <c r="AW125" s="18">
        <f t="shared" si="33"/>
        <v>0</v>
      </c>
      <c r="AX125" s="86" t="s">
        <v>3</v>
      </c>
      <c r="AY125" s="80"/>
      <c r="AZ125" s="18"/>
      <c r="BA125" s="18"/>
      <c r="BB125" s="18">
        <f t="shared" si="34"/>
        <v>0</v>
      </c>
      <c r="BC125" s="18"/>
      <c r="BD125" s="18"/>
      <c r="BE125" s="18">
        <f t="shared" si="35"/>
        <v>0</v>
      </c>
    </row>
    <row r="126" spans="1:57" ht="13.5">
      <c r="A126" s="82" t="s">
        <v>302</v>
      </c>
      <c r="B126" s="76" t="s">
        <v>123</v>
      </c>
      <c r="C126" s="77" t="s">
        <v>124</v>
      </c>
      <c r="D126" s="18">
        <f t="shared" si="36"/>
        <v>0</v>
      </c>
      <c r="E126" s="18">
        <f t="shared" si="37"/>
        <v>11159</v>
      </c>
      <c r="F126" s="18">
        <f t="shared" si="38"/>
        <v>11159</v>
      </c>
      <c r="G126" s="18">
        <f t="shared" si="39"/>
        <v>0</v>
      </c>
      <c r="H126" s="18">
        <f t="shared" si="40"/>
        <v>9255</v>
      </c>
      <c r="I126" s="18">
        <f t="shared" si="41"/>
        <v>9255</v>
      </c>
      <c r="J126" s="86" t="s">
        <v>0</v>
      </c>
      <c r="K126" s="80" t="s">
        <v>1</v>
      </c>
      <c r="L126" s="18"/>
      <c r="M126" s="18">
        <v>11159</v>
      </c>
      <c r="N126" s="18">
        <f t="shared" si="42"/>
        <v>11159</v>
      </c>
      <c r="O126" s="18"/>
      <c r="P126" s="18">
        <v>9255</v>
      </c>
      <c r="Q126" s="18">
        <f t="shared" si="43"/>
        <v>9255</v>
      </c>
      <c r="R126" s="86" t="s">
        <v>3</v>
      </c>
      <c r="S126" s="80"/>
      <c r="T126" s="18"/>
      <c r="U126" s="18"/>
      <c r="V126" s="18">
        <f t="shared" si="26"/>
        <v>0</v>
      </c>
      <c r="W126" s="18"/>
      <c r="X126" s="18"/>
      <c r="Y126" s="18">
        <f t="shared" si="27"/>
        <v>0</v>
      </c>
      <c r="Z126" s="86" t="s">
        <v>3</v>
      </c>
      <c r="AA126" s="80"/>
      <c r="AB126" s="18"/>
      <c r="AC126" s="18"/>
      <c r="AD126" s="18">
        <f t="shared" si="28"/>
        <v>0</v>
      </c>
      <c r="AE126" s="18"/>
      <c r="AF126" s="18"/>
      <c r="AG126" s="18">
        <f t="shared" si="29"/>
        <v>0</v>
      </c>
      <c r="AH126" s="86" t="s">
        <v>3</v>
      </c>
      <c r="AI126" s="80"/>
      <c r="AJ126" s="18"/>
      <c r="AK126" s="18"/>
      <c r="AL126" s="18">
        <f t="shared" si="30"/>
        <v>0</v>
      </c>
      <c r="AM126" s="18"/>
      <c r="AN126" s="18"/>
      <c r="AO126" s="18">
        <f t="shared" si="31"/>
        <v>0</v>
      </c>
      <c r="AP126" s="86" t="s">
        <v>3</v>
      </c>
      <c r="AQ126" s="80"/>
      <c r="AR126" s="18"/>
      <c r="AS126" s="18"/>
      <c r="AT126" s="18">
        <f t="shared" si="32"/>
        <v>0</v>
      </c>
      <c r="AU126" s="18"/>
      <c r="AV126" s="18"/>
      <c r="AW126" s="18">
        <f t="shared" si="33"/>
        <v>0</v>
      </c>
      <c r="AX126" s="86" t="s">
        <v>3</v>
      </c>
      <c r="AY126" s="80"/>
      <c r="AZ126" s="18"/>
      <c r="BA126" s="18"/>
      <c r="BB126" s="18">
        <f t="shared" si="34"/>
        <v>0</v>
      </c>
      <c r="BC126" s="18"/>
      <c r="BD126" s="18"/>
      <c r="BE126" s="18">
        <f t="shared" si="35"/>
        <v>0</v>
      </c>
    </row>
    <row r="127" spans="1:57" ht="13.5">
      <c r="A127" s="111" t="s">
        <v>292</v>
      </c>
      <c r="B127" s="112"/>
      <c r="C127" s="113"/>
      <c r="D127" s="18">
        <f aca="true" t="shared" si="44" ref="D127:I127">SUM(D7:D126)</f>
        <v>645790</v>
      </c>
      <c r="E127" s="18">
        <f t="shared" si="44"/>
        <v>5773768</v>
      </c>
      <c r="F127" s="18">
        <f t="shared" si="44"/>
        <v>6419558</v>
      </c>
      <c r="G127" s="18">
        <f t="shared" si="44"/>
        <v>81806</v>
      </c>
      <c r="H127" s="18">
        <f t="shared" si="44"/>
        <v>3559864</v>
      </c>
      <c r="I127" s="18">
        <f t="shared" si="44"/>
        <v>3641670</v>
      </c>
      <c r="J127" s="85" t="s">
        <v>294</v>
      </c>
      <c r="K127" s="53" t="s">
        <v>294</v>
      </c>
      <c r="L127" s="18">
        <f aca="true" t="shared" si="45" ref="L127:Q127">SUM(L7:L126)</f>
        <v>535428</v>
      </c>
      <c r="M127" s="18">
        <f t="shared" si="45"/>
        <v>4707236</v>
      </c>
      <c r="N127" s="18">
        <f t="shared" si="45"/>
        <v>5242664</v>
      </c>
      <c r="O127" s="18">
        <f t="shared" si="45"/>
        <v>75468</v>
      </c>
      <c r="P127" s="18">
        <f t="shared" si="45"/>
        <v>3013409</v>
      </c>
      <c r="Q127" s="18">
        <f t="shared" si="45"/>
        <v>3088877</v>
      </c>
      <c r="R127" s="85" t="s">
        <v>294</v>
      </c>
      <c r="S127" s="53" t="s">
        <v>294</v>
      </c>
      <c r="T127" s="18">
        <f aca="true" t="shared" si="46" ref="T127:Y127">SUM(T7:T126)</f>
        <v>110362</v>
      </c>
      <c r="U127" s="18">
        <f t="shared" si="46"/>
        <v>1066532</v>
      </c>
      <c r="V127" s="18">
        <f t="shared" si="46"/>
        <v>1176894</v>
      </c>
      <c r="W127" s="18">
        <f t="shared" si="46"/>
        <v>6338</v>
      </c>
      <c r="X127" s="18">
        <f t="shared" si="46"/>
        <v>496975</v>
      </c>
      <c r="Y127" s="18">
        <f t="shared" si="46"/>
        <v>503313</v>
      </c>
      <c r="Z127" s="85" t="s">
        <v>294</v>
      </c>
      <c r="AA127" s="53" t="s">
        <v>294</v>
      </c>
      <c r="AB127" s="18">
        <f aca="true" t="shared" si="47" ref="AB127:AG127">SUM(AB7:AB126)</f>
        <v>0</v>
      </c>
      <c r="AC127" s="18">
        <f t="shared" si="47"/>
        <v>0</v>
      </c>
      <c r="AD127" s="18">
        <f t="shared" si="47"/>
        <v>0</v>
      </c>
      <c r="AE127" s="18">
        <f t="shared" si="47"/>
        <v>0</v>
      </c>
      <c r="AF127" s="18">
        <f t="shared" si="47"/>
        <v>49480</v>
      </c>
      <c r="AG127" s="18">
        <f t="shared" si="47"/>
        <v>49480</v>
      </c>
      <c r="AH127" s="85" t="s">
        <v>294</v>
      </c>
      <c r="AI127" s="53" t="s">
        <v>294</v>
      </c>
      <c r="AJ127" s="18">
        <f aca="true" t="shared" si="48" ref="AJ127:AO127">SUM(AJ7:AJ126)</f>
        <v>0</v>
      </c>
      <c r="AK127" s="18">
        <f t="shared" si="48"/>
        <v>0</v>
      </c>
      <c r="AL127" s="18">
        <f t="shared" si="48"/>
        <v>0</v>
      </c>
      <c r="AM127" s="18">
        <f t="shared" si="48"/>
        <v>0</v>
      </c>
      <c r="AN127" s="18">
        <f t="shared" si="48"/>
        <v>0</v>
      </c>
      <c r="AO127" s="18">
        <f t="shared" si="48"/>
        <v>0</v>
      </c>
      <c r="AP127" s="85" t="s">
        <v>294</v>
      </c>
      <c r="AQ127" s="53" t="s">
        <v>294</v>
      </c>
      <c r="AR127" s="18">
        <f aca="true" t="shared" si="49" ref="AR127:AW127">SUM(AR7:AR126)</f>
        <v>0</v>
      </c>
      <c r="AS127" s="18">
        <f t="shared" si="49"/>
        <v>0</v>
      </c>
      <c r="AT127" s="18">
        <f t="shared" si="49"/>
        <v>0</v>
      </c>
      <c r="AU127" s="18">
        <f t="shared" si="49"/>
        <v>0</v>
      </c>
      <c r="AV127" s="18">
        <f t="shared" si="49"/>
        <v>0</v>
      </c>
      <c r="AW127" s="18">
        <f t="shared" si="49"/>
        <v>0</v>
      </c>
      <c r="AX127" s="85" t="s">
        <v>294</v>
      </c>
      <c r="AY127" s="53" t="s">
        <v>294</v>
      </c>
      <c r="AZ127" s="18">
        <f aca="true" t="shared" si="50" ref="AZ127:BE127">SUM(AZ7:AZ126)</f>
        <v>0</v>
      </c>
      <c r="BA127" s="18">
        <f t="shared" si="50"/>
        <v>0</v>
      </c>
      <c r="BB127" s="18">
        <f t="shared" si="50"/>
        <v>0</v>
      </c>
      <c r="BC127" s="18">
        <f t="shared" si="50"/>
        <v>0</v>
      </c>
      <c r="BD127" s="18">
        <f t="shared" si="50"/>
        <v>0</v>
      </c>
      <c r="BE127" s="18">
        <f t="shared" si="50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127:C12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39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299</v>
      </c>
      <c r="B1" s="58"/>
      <c r="C1" s="1"/>
      <c r="D1" s="1"/>
      <c r="E1" s="1"/>
    </row>
    <row r="2" spans="1:125" s="70" customFormat="1" ht="22.5" customHeight="1">
      <c r="A2" s="117" t="s">
        <v>94</v>
      </c>
      <c r="B2" s="114" t="s">
        <v>34</v>
      </c>
      <c r="C2" s="121" t="s">
        <v>295</v>
      </c>
      <c r="D2" s="66" t="s">
        <v>296</v>
      </c>
      <c r="E2" s="67"/>
      <c r="F2" s="66" t="s">
        <v>35</v>
      </c>
      <c r="G2" s="68"/>
      <c r="H2" s="68"/>
      <c r="I2" s="50"/>
      <c r="J2" s="66" t="s">
        <v>36</v>
      </c>
      <c r="K2" s="68"/>
      <c r="L2" s="68"/>
      <c r="M2" s="50"/>
      <c r="N2" s="66" t="s">
        <v>37</v>
      </c>
      <c r="O2" s="68"/>
      <c r="P2" s="68"/>
      <c r="Q2" s="50"/>
      <c r="R2" s="66" t="s">
        <v>38</v>
      </c>
      <c r="S2" s="68"/>
      <c r="T2" s="68"/>
      <c r="U2" s="50"/>
      <c r="V2" s="66" t="s">
        <v>39</v>
      </c>
      <c r="W2" s="68"/>
      <c r="X2" s="68"/>
      <c r="Y2" s="50"/>
      <c r="Z2" s="66" t="s">
        <v>40</v>
      </c>
      <c r="AA2" s="68"/>
      <c r="AB2" s="68"/>
      <c r="AC2" s="50"/>
      <c r="AD2" s="66" t="s">
        <v>41</v>
      </c>
      <c r="AE2" s="68"/>
      <c r="AF2" s="68"/>
      <c r="AG2" s="50"/>
      <c r="AH2" s="66" t="s">
        <v>42</v>
      </c>
      <c r="AI2" s="68"/>
      <c r="AJ2" s="68"/>
      <c r="AK2" s="50"/>
      <c r="AL2" s="66" t="s">
        <v>43</v>
      </c>
      <c r="AM2" s="68"/>
      <c r="AN2" s="68"/>
      <c r="AO2" s="50"/>
      <c r="AP2" s="66" t="s">
        <v>44</v>
      </c>
      <c r="AQ2" s="68"/>
      <c r="AR2" s="68"/>
      <c r="AS2" s="50"/>
      <c r="AT2" s="66" t="s">
        <v>45</v>
      </c>
      <c r="AU2" s="68"/>
      <c r="AV2" s="68"/>
      <c r="AW2" s="50"/>
      <c r="AX2" s="66" t="s">
        <v>46</v>
      </c>
      <c r="AY2" s="68"/>
      <c r="AZ2" s="68"/>
      <c r="BA2" s="50"/>
      <c r="BB2" s="66" t="s">
        <v>47</v>
      </c>
      <c r="BC2" s="68"/>
      <c r="BD2" s="68"/>
      <c r="BE2" s="50"/>
      <c r="BF2" s="66" t="s">
        <v>48</v>
      </c>
      <c r="BG2" s="68"/>
      <c r="BH2" s="68"/>
      <c r="BI2" s="50"/>
      <c r="BJ2" s="66" t="s">
        <v>49</v>
      </c>
      <c r="BK2" s="68"/>
      <c r="BL2" s="68"/>
      <c r="BM2" s="50"/>
      <c r="BN2" s="66" t="s">
        <v>50</v>
      </c>
      <c r="BO2" s="68"/>
      <c r="BP2" s="68"/>
      <c r="BQ2" s="50"/>
      <c r="BR2" s="66" t="s">
        <v>51</v>
      </c>
      <c r="BS2" s="68"/>
      <c r="BT2" s="68"/>
      <c r="BU2" s="50"/>
      <c r="BV2" s="66" t="s">
        <v>52</v>
      </c>
      <c r="BW2" s="68"/>
      <c r="BX2" s="68"/>
      <c r="BY2" s="50"/>
      <c r="BZ2" s="66" t="s">
        <v>53</v>
      </c>
      <c r="CA2" s="68"/>
      <c r="CB2" s="68"/>
      <c r="CC2" s="50"/>
      <c r="CD2" s="66" t="s">
        <v>54</v>
      </c>
      <c r="CE2" s="68"/>
      <c r="CF2" s="68"/>
      <c r="CG2" s="50"/>
      <c r="CH2" s="66" t="s">
        <v>55</v>
      </c>
      <c r="CI2" s="68"/>
      <c r="CJ2" s="68"/>
      <c r="CK2" s="50"/>
      <c r="CL2" s="66" t="s">
        <v>56</v>
      </c>
      <c r="CM2" s="68"/>
      <c r="CN2" s="68"/>
      <c r="CO2" s="50"/>
      <c r="CP2" s="66" t="s">
        <v>57</v>
      </c>
      <c r="CQ2" s="68"/>
      <c r="CR2" s="68"/>
      <c r="CS2" s="50"/>
      <c r="CT2" s="66" t="s">
        <v>58</v>
      </c>
      <c r="CU2" s="68"/>
      <c r="CV2" s="68"/>
      <c r="CW2" s="50"/>
      <c r="CX2" s="66" t="s">
        <v>59</v>
      </c>
      <c r="CY2" s="68"/>
      <c r="CZ2" s="68"/>
      <c r="DA2" s="50"/>
      <c r="DB2" s="66" t="s">
        <v>60</v>
      </c>
      <c r="DC2" s="68"/>
      <c r="DD2" s="68"/>
      <c r="DE2" s="50"/>
      <c r="DF2" s="66" t="s">
        <v>61</v>
      </c>
      <c r="DG2" s="68"/>
      <c r="DH2" s="68"/>
      <c r="DI2" s="50"/>
      <c r="DJ2" s="66" t="s">
        <v>62</v>
      </c>
      <c r="DK2" s="68"/>
      <c r="DL2" s="68"/>
      <c r="DM2" s="50"/>
      <c r="DN2" s="66" t="s">
        <v>63</v>
      </c>
      <c r="DO2" s="68"/>
      <c r="DP2" s="68"/>
      <c r="DQ2" s="50"/>
      <c r="DR2" s="66" t="s">
        <v>64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65</v>
      </c>
      <c r="E4" s="37" t="s">
        <v>5</v>
      </c>
      <c r="F4" s="123" t="s">
        <v>66</v>
      </c>
      <c r="G4" s="126" t="s">
        <v>297</v>
      </c>
      <c r="H4" s="37" t="s">
        <v>67</v>
      </c>
      <c r="I4" s="37" t="s">
        <v>5</v>
      </c>
      <c r="J4" s="123" t="s">
        <v>66</v>
      </c>
      <c r="K4" s="126" t="s">
        <v>297</v>
      </c>
      <c r="L4" s="37" t="s">
        <v>67</v>
      </c>
      <c r="M4" s="37" t="s">
        <v>5</v>
      </c>
      <c r="N4" s="123" t="s">
        <v>66</v>
      </c>
      <c r="O4" s="126" t="s">
        <v>297</v>
      </c>
      <c r="P4" s="37" t="s">
        <v>67</v>
      </c>
      <c r="Q4" s="37" t="s">
        <v>5</v>
      </c>
      <c r="R4" s="123" t="s">
        <v>66</v>
      </c>
      <c r="S4" s="126" t="s">
        <v>297</v>
      </c>
      <c r="T4" s="37" t="s">
        <v>67</v>
      </c>
      <c r="U4" s="37" t="s">
        <v>5</v>
      </c>
      <c r="V4" s="123" t="s">
        <v>66</v>
      </c>
      <c r="W4" s="126" t="s">
        <v>297</v>
      </c>
      <c r="X4" s="37" t="s">
        <v>67</v>
      </c>
      <c r="Y4" s="37" t="s">
        <v>5</v>
      </c>
      <c r="Z4" s="123" t="s">
        <v>66</v>
      </c>
      <c r="AA4" s="126" t="s">
        <v>297</v>
      </c>
      <c r="AB4" s="37" t="s">
        <v>67</v>
      </c>
      <c r="AC4" s="37" t="s">
        <v>5</v>
      </c>
      <c r="AD4" s="123" t="s">
        <v>66</v>
      </c>
      <c r="AE4" s="126" t="s">
        <v>297</v>
      </c>
      <c r="AF4" s="37" t="s">
        <v>67</v>
      </c>
      <c r="AG4" s="37" t="s">
        <v>5</v>
      </c>
      <c r="AH4" s="123" t="s">
        <v>66</v>
      </c>
      <c r="AI4" s="126" t="s">
        <v>297</v>
      </c>
      <c r="AJ4" s="37" t="s">
        <v>67</v>
      </c>
      <c r="AK4" s="37" t="s">
        <v>5</v>
      </c>
      <c r="AL4" s="123" t="s">
        <v>66</v>
      </c>
      <c r="AM4" s="126" t="s">
        <v>297</v>
      </c>
      <c r="AN4" s="37" t="s">
        <v>67</v>
      </c>
      <c r="AO4" s="37" t="s">
        <v>5</v>
      </c>
      <c r="AP4" s="123" t="s">
        <v>66</v>
      </c>
      <c r="AQ4" s="126" t="s">
        <v>297</v>
      </c>
      <c r="AR4" s="37" t="s">
        <v>67</v>
      </c>
      <c r="AS4" s="37" t="s">
        <v>5</v>
      </c>
      <c r="AT4" s="123" t="s">
        <v>66</v>
      </c>
      <c r="AU4" s="126" t="s">
        <v>297</v>
      </c>
      <c r="AV4" s="37" t="s">
        <v>67</v>
      </c>
      <c r="AW4" s="37" t="s">
        <v>5</v>
      </c>
      <c r="AX4" s="123" t="s">
        <v>66</v>
      </c>
      <c r="AY4" s="126" t="s">
        <v>297</v>
      </c>
      <c r="AZ4" s="37" t="s">
        <v>67</v>
      </c>
      <c r="BA4" s="37" t="s">
        <v>5</v>
      </c>
      <c r="BB4" s="123" t="s">
        <v>66</v>
      </c>
      <c r="BC4" s="126" t="s">
        <v>297</v>
      </c>
      <c r="BD4" s="37" t="s">
        <v>67</v>
      </c>
      <c r="BE4" s="37" t="s">
        <v>5</v>
      </c>
      <c r="BF4" s="123" t="s">
        <v>66</v>
      </c>
      <c r="BG4" s="126" t="s">
        <v>297</v>
      </c>
      <c r="BH4" s="37" t="s">
        <v>67</v>
      </c>
      <c r="BI4" s="37" t="s">
        <v>5</v>
      </c>
      <c r="BJ4" s="123" t="s">
        <v>66</v>
      </c>
      <c r="BK4" s="126" t="s">
        <v>297</v>
      </c>
      <c r="BL4" s="37" t="s">
        <v>67</v>
      </c>
      <c r="BM4" s="37" t="s">
        <v>5</v>
      </c>
      <c r="BN4" s="123" t="s">
        <v>66</v>
      </c>
      <c r="BO4" s="126" t="s">
        <v>297</v>
      </c>
      <c r="BP4" s="37" t="s">
        <v>67</v>
      </c>
      <c r="BQ4" s="37" t="s">
        <v>5</v>
      </c>
      <c r="BR4" s="123" t="s">
        <v>66</v>
      </c>
      <c r="BS4" s="126" t="s">
        <v>297</v>
      </c>
      <c r="BT4" s="37" t="s">
        <v>67</v>
      </c>
      <c r="BU4" s="37" t="s">
        <v>5</v>
      </c>
      <c r="BV4" s="123" t="s">
        <v>66</v>
      </c>
      <c r="BW4" s="126" t="s">
        <v>297</v>
      </c>
      <c r="BX4" s="37" t="s">
        <v>67</v>
      </c>
      <c r="BY4" s="37" t="s">
        <v>5</v>
      </c>
      <c r="BZ4" s="123" t="s">
        <v>66</v>
      </c>
      <c r="CA4" s="126" t="s">
        <v>297</v>
      </c>
      <c r="CB4" s="37" t="s">
        <v>67</v>
      </c>
      <c r="CC4" s="37" t="s">
        <v>5</v>
      </c>
      <c r="CD4" s="123" t="s">
        <v>66</v>
      </c>
      <c r="CE4" s="126" t="s">
        <v>297</v>
      </c>
      <c r="CF4" s="37" t="s">
        <v>67</v>
      </c>
      <c r="CG4" s="37" t="s">
        <v>5</v>
      </c>
      <c r="CH4" s="123" t="s">
        <v>66</v>
      </c>
      <c r="CI4" s="126" t="s">
        <v>297</v>
      </c>
      <c r="CJ4" s="37" t="s">
        <v>67</v>
      </c>
      <c r="CK4" s="37" t="s">
        <v>5</v>
      </c>
      <c r="CL4" s="123" t="s">
        <v>66</v>
      </c>
      <c r="CM4" s="126" t="s">
        <v>297</v>
      </c>
      <c r="CN4" s="37" t="s">
        <v>67</v>
      </c>
      <c r="CO4" s="37" t="s">
        <v>5</v>
      </c>
      <c r="CP4" s="123" t="s">
        <v>66</v>
      </c>
      <c r="CQ4" s="126" t="s">
        <v>297</v>
      </c>
      <c r="CR4" s="37" t="s">
        <v>67</v>
      </c>
      <c r="CS4" s="37" t="s">
        <v>5</v>
      </c>
      <c r="CT4" s="123" t="s">
        <v>66</v>
      </c>
      <c r="CU4" s="126" t="s">
        <v>297</v>
      </c>
      <c r="CV4" s="37" t="s">
        <v>67</v>
      </c>
      <c r="CW4" s="37" t="s">
        <v>5</v>
      </c>
      <c r="CX4" s="123" t="s">
        <v>66</v>
      </c>
      <c r="CY4" s="126" t="s">
        <v>297</v>
      </c>
      <c r="CZ4" s="37" t="s">
        <v>67</v>
      </c>
      <c r="DA4" s="37" t="s">
        <v>5</v>
      </c>
      <c r="DB4" s="123" t="s">
        <v>66</v>
      </c>
      <c r="DC4" s="126" t="s">
        <v>297</v>
      </c>
      <c r="DD4" s="37" t="s">
        <v>67</v>
      </c>
      <c r="DE4" s="37" t="s">
        <v>5</v>
      </c>
      <c r="DF4" s="123" t="s">
        <v>66</v>
      </c>
      <c r="DG4" s="126" t="s">
        <v>297</v>
      </c>
      <c r="DH4" s="37" t="s">
        <v>67</v>
      </c>
      <c r="DI4" s="37" t="s">
        <v>5</v>
      </c>
      <c r="DJ4" s="123" t="s">
        <v>66</v>
      </c>
      <c r="DK4" s="126" t="s">
        <v>297</v>
      </c>
      <c r="DL4" s="37" t="s">
        <v>67</v>
      </c>
      <c r="DM4" s="37" t="s">
        <v>5</v>
      </c>
      <c r="DN4" s="123" t="s">
        <v>66</v>
      </c>
      <c r="DO4" s="126" t="s">
        <v>297</v>
      </c>
      <c r="DP4" s="37" t="s">
        <v>67</v>
      </c>
      <c r="DQ4" s="37" t="s">
        <v>5</v>
      </c>
      <c r="DR4" s="123" t="s">
        <v>66</v>
      </c>
      <c r="DS4" s="126" t="s">
        <v>297</v>
      </c>
      <c r="DT4" s="37" t="s">
        <v>67</v>
      </c>
      <c r="DU4" s="37" t="s">
        <v>5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10</v>
      </c>
      <c r="E6" s="55" t="s">
        <v>10</v>
      </c>
      <c r="F6" s="125"/>
      <c r="G6" s="128"/>
      <c r="H6" s="55" t="s">
        <v>10</v>
      </c>
      <c r="I6" s="55" t="s">
        <v>10</v>
      </c>
      <c r="J6" s="125"/>
      <c r="K6" s="128"/>
      <c r="L6" s="55" t="s">
        <v>10</v>
      </c>
      <c r="M6" s="55" t="s">
        <v>10</v>
      </c>
      <c r="N6" s="125"/>
      <c r="O6" s="128"/>
      <c r="P6" s="55" t="s">
        <v>10</v>
      </c>
      <c r="Q6" s="55" t="s">
        <v>10</v>
      </c>
      <c r="R6" s="125"/>
      <c r="S6" s="128"/>
      <c r="T6" s="55" t="s">
        <v>10</v>
      </c>
      <c r="U6" s="55" t="s">
        <v>10</v>
      </c>
      <c r="V6" s="125"/>
      <c r="W6" s="128"/>
      <c r="X6" s="55" t="s">
        <v>10</v>
      </c>
      <c r="Y6" s="55" t="s">
        <v>10</v>
      </c>
      <c r="Z6" s="125"/>
      <c r="AA6" s="128"/>
      <c r="AB6" s="55" t="s">
        <v>10</v>
      </c>
      <c r="AC6" s="55" t="s">
        <v>10</v>
      </c>
      <c r="AD6" s="125"/>
      <c r="AE6" s="128"/>
      <c r="AF6" s="55" t="s">
        <v>10</v>
      </c>
      <c r="AG6" s="55" t="s">
        <v>10</v>
      </c>
      <c r="AH6" s="125"/>
      <c r="AI6" s="128"/>
      <c r="AJ6" s="55" t="s">
        <v>10</v>
      </c>
      <c r="AK6" s="55" t="s">
        <v>10</v>
      </c>
      <c r="AL6" s="125"/>
      <c r="AM6" s="128"/>
      <c r="AN6" s="55" t="s">
        <v>10</v>
      </c>
      <c r="AO6" s="55" t="s">
        <v>10</v>
      </c>
      <c r="AP6" s="125"/>
      <c r="AQ6" s="128"/>
      <c r="AR6" s="55" t="s">
        <v>10</v>
      </c>
      <c r="AS6" s="55" t="s">
        <v>10</v>
      </c>
      <c r="AT6" s="125"/>
      <c r="AU6" s="128"/>
      <c r="AV6" s="55" t="s">
        <v>10</v>
      </c>
      <c r="AW6" s="55" t="s">
        <v>10</v>
      </c>
      <c r="AX6" s="125"/>
      <c r="AY6" s="128"/>
      <c r="AZ6" s="55" t="s">
        <v>10</v>
      </c>
      <c r="BA6" s="55" t="s">
        <v>10</v>
      </c>
      <c r="BB6" s="125"/>
      <c r="BC6" s="128"/>
      <c r="BD6" s="55" t="s">
        <v>10</v>
      </c>
      <c r="BE6" s="55" t="s">
        <v>10</v>
      </c>
      <c r="BF6" s="125"/>
      <c r="BG6" s="128"/>
      <c r="BH6" s="55" t="s">
        <v>10</v>
      </c>
      <c r="BI6" s="55" t="s">
        <v>10</v>
      </c>
      <c r="BJ6" s="125"/>
      <c r="BK6" s="128"/>
      <c r="BL6" s="55" t="s">
        <v>10</v>
      </c>
      <c r="BM6" s="55" t="s">
        <v>10</v>
      </c>
      <c r="BN6" s="125"/>
      <c r="BO6" s="128"/>
      <c r="BP6" s="55" t="s">
        <v>10</v>
      </c>
      <c r="BQ6" s="55" t="s">
        <v>10</v>
      </c>
      <c r="BR6" s="125"/>
      <c r="BS6" s="128"/>
      <c r="BT6" s="55" t="s">
        <v>10</v>
      </c>
      <c r="BU6" s="55" t="s">
        <v>10</v>
      </c>
      <c r="BV6" s="125"/>
      <c r="BW6" s="128"/>
      <c r="BX6" s="55" t="s">
        <v>10</v>
      </c>
      <c r="BY6" s="55" t="s">
        <v>10</v>
      </c>
      <c r="BZ6" s="125"/>
      <c r="CA6" s="128"/>
      <c r="CB6" s="55" t="s">
        <v>10</v>
      </c>
      <c r="CC6" s="55" t="s">
        <v>10</v>
      </c>
      <c r="CD6" s="125"/>
      <c r="CE6" s="128"/>
      <c r="CF6" s="55" t="s">
        <v>10</v>
      </c>
      <c r="CG6" s="55" t="s">
        <v>10</v>
      </c>
      <c r="CH6" s="125"/>
      <c r="CI6" s="128"/>
      <c r="CJ6" s="55" t="s">
        <v>10</v>
      </c>
      <c r="CK6" s="55" t="s">
        <v>10</v>
      </c>
      <c r="CL6" s="125"/>
      <c r="CM6" s="128"/>
      <c r="CN6" s="55" t="s">
        <v>10</v>
      </c>
      <c r="CO6" s="55" t="s">
        <v>10</v>
      </c>
      <c r="CP6" s="125"/>
      <c r="CQ6" s="128"/>
      <c r="CR6" s="55" t="s">
        <v>10</v>
      </c>
      <c r="CS6" s="55" t="s">
        <v>10</v>
      </c>
      <c r="CT6" s="125"/>
      <c r="CU6" s="128"/>
      <c r="CV6" s="55" t="s">
        <v>10</v>
      </c>
      <c r="CW6" s="55" t="s">
        <v>10</v>
      </c>
      <c r="CX6" s="125"/>
      <c r="CY6" s="128"/>
      <c r="CZ6" s="55" t="s">
        <v>10</v>
      </c>
      <c r="DA6" s="55" t="s">
        <v>10</v>
      </c>
      <c r="DB6" s="125"/>
      <c r="DC6" s="128"/>
      <c r="DD6" s="55" t="s">
        <v>10</v>
      </c>
      <c r="DE6" s="55" t="s">
        <v>10</v>
      </c>
      <c r="DF6" s="125"/>
      <c r="DG6" s="128"/>
      <c r="DH6" s="55" t="s">
        <v>10</v>
      </c>
      <c r="DI6" s="55" t="s">
        <v>10</v>
      </c>
      <c r="DJ6" s="125"/>
      <c r="DK6" s="128"/>
      <c r="DL6" s="55" t="s">
        <v>10</v>
      </c>
      <c r="DM6" s="55" t="s">
        <v>10</v>
      </c>
      <c r="DN6" s="125"/>
      <c r="DO6" s="128"/>
      <c r="DP6" s="55" t="s">
        <v>10</v>
      </c>
      <c r="DQ6" s="55" t="s">
        <v>10</v>
      </c>
      <c r="DR6" s="125"/>
      <c r="DS6" s="128"/>
      <c r="DT6" s="55" t="s">
        <v>10</v>
      </c>
      <c r="DU6" s="55" t="s">
        <v>10</v>
      </c>
    </row>
    <row r="7" spans="1:125" ht="13.5">
      <c r="A7" s="78" t="s">
        <v>302</v>
      </c>
      <c r="B7" s="78" t="s">
        <v>125</v>
      </c>
      <c r="C7" s="79" t="s">
        <v>126</v>
      </c>
      <c r="D7" s="18">
        <f aca="true" t="shared" si="0" ref="D7:D38">H7+L7+P7+T7+X7+AB7+AF7+AJ7+AN7+AR7+AV7+AZ7+BD7+BH7+BL7+BP7+BT7+BX7+CB7+CF7+CJ7+CN7+CR7+CV7+CZ7+DD7+DH7+DL7+DP7+DT7</f>
        <v>244156</v>
      </c>
      <c r="E7" s="18">
        <f aca="true" t="shared" si="1" ref="E7:E38">I7+M7+Q7+U7+Y7+AC7+AG7+AK7+AO7+AS7+AW7+BA7+BE7+BI7+BM7+BQ7+BU7+BY7+CC7+CG7+CK7+CO7+CS7+CW7+DA7+DE7+DI7+DM7+DQ7+DU7</f>
        <v>67566</v>
      </c>
      <c r="F7" s="84" t="s">
        <v>354</v>
      </c>
      <c r="G7" s="81" t="s">
        <v>355</v>
      </c>
      <c r="H7" s="18">
        <v>100635</v>
      </c>
      <c r="I7" s="18">
        <v>33226</v>
      </c>
      <c r="J7" s="84" t="s">
        <v>358</v>
      </c>
      <c r="K7" s="81" t="s">
        <v>359</v>
      </c>
      <c r="L7" s="18">
        <v>59450</v>
      </c>
      <c r="M7" s="18">
        <v>18263</v>
      </c>
      <c r="N7" s="84" t="s">
        <v>360</v>
      </c>
      <c r="O7" s="81" t="s">
        <v>361</v>
      </c>
      <c r="P7" s="18">
        <v>46037</v>
      </c>
      <c r="Q7" s="18">
        <v>0</v>
      </c>
      <c r="R7" s="84" t="s">
        <v>362</v>
      </c>
      <c r="S7" s="81" t="s">
        <v>363</v>
      </c>
      <c r="T7" s="18">
        <v>38034</v>
      </c>
      <c r="U7" s="18">
        <v>16077</v>
      </c>
      <c r="V7" s="83"/>
      <c r="W7" s="81"/>
      <c r="X7" s="18"/>
      <c r="Y7" s="18"/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302</v>
      </c>
      <c r="B8" s="78" t="s">
        <v>127</v>
      </c>
      <c r="C8" s="79" t="s">
        <v>128</v>
      </c>
      <c r="D8" s="18">
        <f t="shared" si="0"/>
        <v>0</v>
      </c>
      <c r="E8" s="18">
        <f t="shared" si="1"/>
        <v>18635</v>
      </c>
      <c r="F8" s="84" t="s">
        <v>113</v>
      </c>
      <c r="G8" s="81" t="s">
        <v>114</v>
      </c>
      <c r="H8" s="18">
        <v>0</v>
      </c>
      <c r="I8" s="18">
        <v>12858</v>
      </c>
      <c r="J8" s="84" t="s">
        <v>115</v>
      </c>
      <c r="K8" s="81" t="s">
        <v>116</v>
      </c>
      <c r="L8" s="18">
        <v>0</v>
      </c>
      <c r="M8" s="18">
        <v>5777</v>
      </c>
      <c r="N8" s="83"/>
      <c r="O8" s="81"/>
      <c r="P8" s="18"/>
      <c r="Q8" s="18"/>
      <c r="R8" s="83"/>
      <c r="S8" s="81"/>
      <c r="T8" s="18"/>
      <c r="U8" s="18"/>
      <c r="V8" s="83"/>
      <c r="W8" s="81"/>
      <c r="X8" s="18"/>
      <c r="Y8" s="18"/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302</v>
      </c>
      <c r="B9" s="78" t="s">
        <v>129</v>
      </c>
      <c r="C9" s="79" t="s">
        <v>130</v>
      </c>
      <c r="D9" s="18">
        <f t="shared" si="0"/>
        <v>350594</v>
      </c>
      <c r="E9" s="18">
        <f t="shared" si="1"/>
        <v>0</v>
      </c>
      <c r="F9" s="84" t="s">
        <v>333</v>
      </c>
      <c r="G9" s="81" t="s">
        <v>334</v>
      </c>
      <c r="H9" s="18">
        <v>137962</v>
      </c>
      <c r="I9" s="18">
        <v>0</v>
      </c>
      <c r="J9" s="84" t="s">
        <v>276</v>
      </c>
      <c r="K9" s="81" t="s">
        <v>277</v>
      </c>
      <c r="L9" s="18">
        <v>42189</v>
      </c>
      <c r="M9" s="18">
        <v>0</v>
      </c>
      <c r="N9" s="84" t="s">
        <v>280</v>
      </c>
      <c r="O9" s="81" t="s">
        <v>281</v>
      </c>
      <c r="P9" s="18">
        <v>80144</v>
      </c>
      <c r="Q9" s="18">
        <v>0</v>
      </c>
      <c r="R9" s="84" t="s">
        <v>282</v>
      </c>
      <c r="S9" s="81" t="s">
        <v>283</v>
      </c>
      <c r="T9" s="18">
        <v>90299</v>
      </c>
      <c r="U9" s="18">
        <v>0</v>
      </c>
      <c r="V9" s="83"/>
      <c r="W9" s="81"/>
      <c r="X9" s="18"/>
      <c r="Y9" s="18"/>
      <c r="Z9" s="83"/>
      <c r="AA9" s="81"/>
      <c r="AB9" s="18"/>
      <c r="AC9" s="18"/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302</v>
      </c>
      <c r="B10" s="78" t="s">
        <v>131</v>
      </c>
      <c r="C10" s="79" t="s">
        <v>132</v>
      </c>
      <c r="D10" s="18">
        <f t="shared" si="0"/>
        <v>183185</v>
      </c>
      <c r="E10" s="18">
        <f t="shared" si="1"/>
        <v>0</v>
      </c>
      <c r="F10" s="84" t="s">
        <v>384</v>
      </c>
      <c r="G10" s="81" t="s">
        <v>385</v>
      </c>
      <c r="H10" s="18">
        <v>18003</v>
      </c>
      <c r="I10" s="18">
        <v>0</v>
      </c>
      <c r="J10" s="84" t="s">
        <v>386</v>
      </c>
      <c r="K10" s="81" t="s">
        <v>387</v>
      </c>
      <c r="L10" s="18">
        <v>57205</v>
      </c>
      <c r="M10" s="18">
        <v>0</v>
      </c>
      <c r="N10" s="84" t="s">
        <v>388</v>
      </c>
      <c r="O10" s="81" t="s">
        <v>389</v>
      </c>
      <c r="P10" s="18">
        <v>68620</v>
      </c>
      <c r="Q10" s="18">
        <v>0</v>
      </c>
      <c r="R10" s="84" t="s">
        <v>392</v>
      </c>
      <c r="S10" s="81" t="s">
        <v>393</v>
      </c>
      <c r="T10" s="18">
        <v>33754</v>
      </c>
      <c r="U10" s="18">
        <v>0</v>
      </c>
      <c r="V10" s="84" t="s">
        <v>396</v>
      </c>
      <c r="W10" s="81" t="s">
        <v>397</v>
      </c>
      <c r="X10" s="18">
        <v>5603</v>
      </c>
      <c r="Y10" s="18">
        <v>0</v>
      </c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302</v>
      </c>
      <c r="B11" s="78" t="s">
        <v>133</v>
      </c>
      <c r="C11" s="79" t="s">
        <v>134</v>
      </c>
      <c r="D11" s="18">
        <f t="shared" si="0"/>
        <v>142368</v>
      </c>
      <c r="E11" s="18">
        <f t="shared" si="1"/>
        <v>294708</v>
      </c>
      <c r="F11" s="84" t="s">
        <v>317</v>
      </c>
      <c r="G11" s="81" t="s">
        <v>318</v>
      </c>
      <c r="H11" s="18">
        <v>114170</v>
      </c>
      <c r="I11" s="18">
        <v>153719</v>
      </c>
      <c r="J11" s="84" t="s">
        <v>352</v>
      </c>
      <c r="K11" s="81" t="s">
        <v>353</v>
      </c>
      <c r="L11" s="18"/>
      <c r="M11" s="18">
        <v>82666</v>
      </c>
      <c r="N11" s="84" t="s">
        <v>356</v>
      </c>
      <c r="O11" s="81" t="s">
        <v>357</v>
      </c>
      <c r="P11" s="18">
        <v>28198</v>
      </c>
      <c r="Q11" s="18">
        <v>39580</v>
      </c>
      <c r="R11" s="84" t="s">
        <v>360</v>
      </c>
      <c r="S11" s="81" t="s">
        <v>361</v>
      </c>
      <c r="T11" s="18"/>
      <c r="U11" s="18">
        <v>18743</v>
      </c>
      <c r="V11" s="83"/>
      <c r="W11" s="81"/>
      <c r="X11" s="18"/>
      <c r="Y11" s="18"/>
      <c r="Z11" s="83"/>
      <c r="AA11" s="81"/>
      <c r="AB11" s="18"/>
      <c r="AC11" s="18"/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302</v>
      </c>
      <c r="B12" s="78" t="s">
        <v>135</v>
      </c>
      <c r="C12" s="79" t="s">
        <v>136</v>
      </c>
      <c r="D12" s="18">
        <f t="shared" si="0"/>
        <v>0</v>
      </c>
      <c r="E12" s="18">
        <f t="shared" si="1"/>
        <v>312400</v>
      </c>
      <c r="F12" s="84" t="s">
        <v>303</v>
      </c>
      <c r="G12" s="81" t="s">
        <v>304</v>
      </c>
      <c r="H12" s="18">
        <v>0</v>
      </c>
      <c r="I12" s="18">
        <v>160614</v>
      </c>
      <c r="J12" s="84" t="s">
        <v>333</v>
      </c>
      <c r="K12" s="81" t="s">
        <v>334</v>
      </c>
      <c r="L12" s="18">
        <v>0</v>
      </c>
      <c r="M12" s="18">
        <v>73729</v>
      </c>
      <c r="N12" s="84" t="s">
        <v>276</v>
      </c>
      <c r="O12" s="81" t="s">
        <v>277</v>
      </c>
      <c r="P12" s="18">
        <v>0</v>
      </c>
      <c r="Q12" s="18">
        <v>12328</v>
      </c>
      <c r="R12" s="84" t="s">
        <v>280</v>
      </c>
      <c r="S12" s="81" t="s">
        <v>281</v>
      </c>
      <c r="T12" s="18">
        <v>0</v>
      </c>
      <c r="U12" s="18">
        <v>31276</v>
      </c>
      <c r="V12" s="84" t="s">
        <v>282</v>
      </c>
      <c r="W12" s="81" t="s">
        <v>283</v>
      </c>
      <c r="X12" s="18">
        <v>0</v>
      </c>
      <c r="Y12" s="18">
        <v>34453</v>
      </c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302</v>
      </c>
      <c r="B13" s="78" t="s">
        <v>137</v>
      </c>
      <c r="C13" s="79" t="s">
        <v>138</v>
      </c>
      <c r="D13" s="18">
        <f t="shared" si="0"/>
        <v>0</v>
      </c>
      <c r="E13" s="18">
        <f t="shared" si="1"/>
        <v>166001</v>
      </c>
      <c r="F13" s="84" t="s">
        <v>335</v>
      </c>
      <c r="G13" s="81" t="s">
        <v>336</v>
      </c>
      <c r="H13" s="18"/>
      <c r="I13" s="18">
        <v>107446</v>
      </c>
      <c r="J13" s="84" t="s">
        <v>337</v>
      </c>
      <c r="K13" s="81" t="s">
        <v>338</v>
      </c>
      <c r="L13" s="18"/>
      <c r="M13" s="18">
        <v>26412</v>
      </c>
      <c r="N13" s="84" t="s">
        <v>339</v>
      </c>
      <c r="O13" s="81" t="s">
        <v>340</v>
      </c>
      <c r="P13" s="18"/>
      <c r="Q13" s="18">
        <v>20042</v>
      </c>
      <c r="R13" s="84" t="s">
        <v>350</v>
      </c>
      <c r="S13" s="81" t="s">
        <v>351</v>
      </c>
      <c r="T13" s="18"/>
      <c r="U13" s="18">
        <v>12101</v>
      </c>
      <c r="V13" s="83"/>
      <c r="W13" s="81"/>
      <c r="X13" s="18"/>
      <c r="Y13" s="18"/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302</v>
      </c>
      <c r="B14" s="78" t="s">
        <v>139</v>
      </c>
      <c r="C14" s="79" t="s">
        <v>140</v>
      </c>
      <c r="D14" s="18">
        <f t="shared" si="0"/>
        <v>0</v>
      </c>
      <c r="E14" s="18">
        <f t="shared" si="1"/>
        <v>54232</v>
      </c>
      <c r="F14" s="84" t="s">
        <v>237</v>
      </c>
      <c r="G14" s="81" t="s">
        <v>238</v>
      </c>
      <c r="H14" s="18">
        <v>0</v>
      </c>
      <c r="I14" s="18">
        <v>8707</v>
      </c>
      <c r="J14" s="84" t="s">
        <v>239</v>
      </c>
      <c r="K14" s="81" t="s">
        <v>240</v>
      </c>
      <c r="L14" s="18">
        <v>0</v>
      </c>
      <c r="M14" s="18">
        <v>20222</v>
      </c>
      <c r="N14" s="84" t="s">
        <v>241</v>
      </c>
      <c r="O14" s="81" t="s">
        <v>242</v>
      </c>
      <c r="P14" s="18">
        <v>0</v>
      </c>
      <c r="Q14" s="18">
        <v>17725</v>
      </c>
      <c r="R14" s="84" t="s">
        <v>243</v>
      </c>
      <c r="S14" s="81" t="s">
        <v>244</v>
      </c>
      <c r="T14" s="18">
        <v>0</v>
      </c>
      <c r="U14" s="18">
        <v>7578</v>
      </c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302</v>
      </c>
      <c r="B15" s="78" t="s">
        <v>141</v>
      </c>
      <c r="C15" s="79" t="s">
        <v>142</v>
      </c>
      <c r="D15" s="18">
        <f t="shared" si="0"/>
        <v>605064</v>
      </c>
      <c r="E15" s="18">
        <f t="shared" si="1"/>
        <v>172012</v>
      </c>
      <c r="F15" s="84" t="s">
        <v>253</v>
      </c>
      <c r="G15" s="81" t="s">
        <v>254</v>
      </c>
      <c r="H15" s="18">
        <v>171265</v>
      </c>
      <c r="I15" s="18">
        <v>43240</v>
      </c>
      <c r="J15" s="84" t="s">
        <v>251</v>
      </c>
      <c r="K15" s="81" t="s">
        <v>252</v>
      </c>
      <c r="L15" s="18">
        <v>115948</v>
      </c>
      <c r="M15" s="18">
        <v>34419</v>
      </c>
      <c r="N15" s="84" t="s">
        <v>233</v>
      </c>
      <c r="O15" s="81" t="s">
        <v>234</v>
      </c>
      <c r="P15" s="18">
        <v>48381</v>
      </c>
      <c r="Q15" s="18">
        <v>14362</v>
      </c>
      <c r="R15" s="84" t="s">
        <v>265</v>
      </c>
      <c r="S15" s="81" t="s">
        <v>2</v>
      </c>
      <c r="T15" s="18">
        <v>53107</v>
      </c>
      <c r="U15" s="18">
        <v>15765</v>
      </c>
      <c r="V15" s="84" t="s">
        <v>263</v>
      </c>
      <c r="W15" s="81" t="s">
        <v>264</v>
      </c>
      <c r="X15" s="18">
        <v>40831</v>
      </c>
      <c r="Y15" s="18">
        <v>12120</v>
      </c>
      <c r="Z15" s="84" t="s">
        <v>235</v>
      </c>
      <c r="AA15" s="81" t="s">
        <v>236</v>
      </c>
      <c r="AB15" s="18">
        <v>31597</v>
      </c>
      <c r="AC15" s="18">
        <v>9379</v>
      </c>
      <c r="AD15" s="84" t="s">
        <v>261</v>
      </c>
      <c r="AE15" s="81" t="s">
        <v>262</v>
      </c>
      <c r="AF15" s="18">
        <v>75751</v>
      </c>
      <c r="AG15" s="18">
        <v>22487</v>
      </c>
      <c r="AH15" s="84" t="s">
        <v>266</v>
      </c>
      <c r="AI15" s="81" t="s">
        <v>267</v>
      </c>
      <c r="AJ15" s="18">
        <v>48729</v>
      </c>
      <c r="AK15" s="18">
        <v>14465</v>
      </c>
      <c r="AL15" s="84" t="s">
        <v>245</v>
      </c>
      <c r="AM15" s="81" t="s">
        <v>246</v>
      </c>
      <c r="AN15" s="18">
        <v>19455</v>
      </c>
      <c r="AO15" s="18">
        <v>5775</v>
      </c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302</v>
      </c>
      <c r="B16" s="78" t="s">
        <v>143</v>
      </c>
      <c r="C16" s="79" t="s">
        <v>144</v>
      </c>
      <c r="D16" s="18">
        <f t="shared" si="0"/>
        <v>0</v>
      </c>
      <c r="E16" s="18">
        <f t="shared" si="1"/>
        <v>101950</v>
      </c>
      <c r="F16" s="84" t="s">
        <v>309</v>
      </c>
      <c r="G16" s="81" t="s">
        <v>310</v>
      </c>
      <c r="H16" s="18">
        <v>0</v>
      </c>
      <c r="I16" s="18">
        <v>39244</v>
      </c>
      <c r="J16" s="84" t="s">
        <v>378</v>
      </c>
      <c r="K16" s="81" t="s">
        <v>379</v>
      </c>
      <c r="L16" s="18">
        <v>0</v>
      </c>
      <c r="M16" s="18">
        <v>10960</v>
      </c>
      <c r="N16" s="84" t="s">
        <v>386</v>
      </c>
      <c r="O16" s="81" t="s">
        <v>387</v>
      </c>
      <c r="P16" s="18">
        <v>0</v>
      </c>
      <c r="Q16" s="18">
        <v>51746</v>
      </c>
      <c r="R16" s="83"/>
      <c r="S16" s="81"/>
      <c r="T16" s="18"/>
      <c r="U16" s="18"/>
      <c r="V16" s="83"/>
      <c r="W16" s="81"/>
      <c r="X16" s="18"/>
      <c r="Y16" s="18"/>
      <c r="Z16" s="83"/>
      <c r="AA16" s="81"/>
      <c r="AB16" s="18"/>
      <c r="AC16" s="18"/>
      <c r="AD16" s="83"/>
      <c r="AE16" s="81"/>
      <c r="AF16" s="18"/>
      <c r="AG16" s="18"/>
      <c r="AH16" s="83"/>
      <c r="AI16" s="81"/>
      <c r="AJ16" s="18"/>
      <c r="AK16" s="18"/>
      <c r="AL16" s="83"/>
      <c r="AM16" s="81"/>
      <c r="AN16" s="18"/>
      <c r="AO16" s="18"/>
      <c r="AP16" s="83"/>
      <c r="AQ16" s="81"/>
      <c r="AR16" s="18"/>
      <c r="AS16" s="18"/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302</v>
      </c>
      <c r="B17" s="78" t="s">
        <v>145</v>
      </c>
      <c r="C17" s="79" t="s">
        <v>146</v>
      </c>
      <c r="D17" s="18">
        <f t="shared" si="0"/>
        <v>0</v>
      </c>
      <c r="E17" s="18">
        <f t="shared" si="1"/>
        <v>165432</v>
      </c>
      <c r="F17" s="84" t="s">
        <v>313</v>
      </c>
      <c r="G17" s="81" t="s">
        <v>314</v>
      </c>
      <c r="H17" s="18">
        <v>0</v>
      </c>
      <c r="I17" s="18">
        <v>97591</v>
      </c>
      <c r="J17" s="84" t="s">
        <v>329</v>
      </c>
      <c r="K17" s="81" t="s">
        <v>330</v>
      </c>
      <c r="L17" s="18"/>
      <c r="M17" s="18">
        <v>67841</v>
      </c>
      <c r="N17" s="83"/>
      <c r="O17" s="81"/>
      <c r="P17" s="18"/>
      <c r="Q17" s="18"/>
      <c r="R17" s="83"/>
      <c r="S17" s="81"/>
      <c r="T17" s="18"/>
      <c r="U17" s="18"/>
      <c r="V17" s="83"/>
      <c r="W17" s="81"/>
      <c r="X17" s="18"/>
      <c r="Y17" s="18"/>
      <c r="Z17" s="83"/>
      <c r="AA17" s="81"/>
      <c r="AB17" s="18"/>
      <c r="AC17" s="18"/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302</v>
      </c>
      <c r="B18" s="78" t="s">
        <v>147</v>
      </c>
      <c r="C18" s="79" t="s">
        <v>148</v>
      </c>
      <c r="D18" s="18">
        <f t="shared" si="0"/>
        <v>397246</v>
      </c>
      <c r="E18" s="18">
        <f t="shared" si="1"/>
        <v>243131</v>
      </c>
      <c r="F18" s="84" t="s">
        <v>319</v>
      </c>
      <c r="G18" s="81" t="s">
        <v>320</v>
      </c>
      <c r="H18" s="18">
        <v>239368</v>
      </c>
      <c r="I18" s="18">
        <v>140102</v>
      </c>
      <c r="J18" s="84" t="s">
        <v>384</v>
      </c>
      <c r="K18" s="81" t="s">
        <v>385</v>
      </c>
      <c r="L18" s="18">
        <v>21686</v>
      </c>
      <c r="M18" s="18">
        <v>10678</v>
      </c>
      <c r="N18" s="84" t="s">
        <v>388</v>
      </c>
      <c r="O18" s="81" t="s">
        <v>389</v>
      </c>
      <c r="P18" s="18">
        <v>86504</v>
      </c>
      <c r="Q18" s="18">
        <v>57128</v>
      </c>
      <c r="R18" s="84" t="s">
        <v>392</v>
      </c>
      <c r="S18" s="81" t="s">
        <v>393</v>
      </c>
      <c r="T18" s="18">
        <v>43769</v>
      </c>
      <c r="U18" s="18">
        <v>30377</v>
      </c>
      <c r="V18" s="84" t="s">
        <v>396</v>
      </c>
      <c r="W18" s="81" t="s">
        <v>397</v>
      </c>
      <c r="X18" s="18">
        <v>5919</v>
      </c>
      <c r="Y18" s="18">
        <v>4846</v>
      </c>
      <c r="Z18" s="83"/>
      <c r="AA18" s="81"/>
      <c r="AB18" s="18"/>
      <c r="AC18" s="18"/>
      <c r="AD18" s="83"/>
      <c r="AE18" s="81"/>
      <c r="AF18" s="18"/>
      <c r="AG18" s="18"/>
      <c r="AH18" s="83"/>
      <c r="AI18" s="81"/>
      <c r="AJ18" s="18"/>
      <c r="AK18" s="18"/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302</v>
      </c>
      <c r="B19" s="78" t="s">
        <v>149</v>
      </c>
      <c r="C19" s="79" t="s">
        <v>150</v>
      </c>
      <c r="D19" s="18">
        <f t="shared" si="0"/>
        <v>224419</v>
      </c>
      <c r="E19" s="18">
        <f t="shared" si="1"/>
        <v>119986</v>
      </c>
      <c r="F19" s="84" t="s">
        <v>321</v>
      </c>
      <c r="G19" s="81" t="s">
        <v>322</v>
      </c>
      <c r="H19" s="18">
        <v>146562</v>
      </c>
      <c r="I19" s="18">
        <v>74511</v>
      </c>
      <c r="J19" s="84" t="s">
        <v>390</v>
      </c>
      <c r="K19" s="81" t="s">
        <v>391</v>
      </c>
      <c r="L19" s="18">
        <v>29647</v>
      </c>
      <c r="M19" s="18">
        <v>27956</v>
      </c>
      <c r="N19" s="84" t="s">
        <v>394</v>
      </c>
      <c r="O19" s="81" t="s">
        <v>395</v>
      </c>
      <c r="P19" s="18">
        <v>10362</v>
      </c>
      <c r="Q19" s="18">
        <v>11879</v>
      </c>
      <c r="R19" s="84" t="s">
        <v>398</v>
      </c>
      <c r="S19" s="81" t="s">
        <v>399</v>
      </c>
      <c r="T19" s="18">
        <v>37848</v>
      </c>
      <c r="U19" s="18">
        <v>5640</v>
      </c>
      <c r="V19" s="83"/>
      <c r="W19" s="81"/>
      <c r="X19" s="18"/>
      <c r="Y19" s="18"/>
      <c r="Z19" s="83"/>
      <c r="AA19" s="81"/>
      <c r="AB19" s="18"/>
      <c r="AC19" s="18"/>
      <c r="AD19" s="83"/>
      <c r="AE19" s="81"/>
      <c r="AF19" s="18"/>
      <c r="AG19" s="18"/>
      <c r="AH19" s="83"/>
      <c r="AI19" s="81"/>
      <c r="AJ19" s="18"/>
      <c r="AK19" s="18"/>
      <c r="AL19" s="83"/>
      <c r="AM19" s="81"/>
      <c r="AN19" s="18"/>
      <c r="AO19" s="18"/>
      <c r="AP19" s="83"/>
      <c r="AQ19" s="81"/>
      <c r="AR19" s="18"/>
      <c r="AS19" s="18"/>
      <c r="AT19" s="83"/>
      <c r="AU19" s="81"/>
      <c r="AV19" s="18"/>
      <c r="AW19" s="18"/>
      <c r="AX19" s="83"/>
      <c r="AY19" s="81"/>
      <c r="AZ19" s="18"/>
      <c r="BA19" s="18"/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78" t="s">
        <v>302</v>
      </c>
      <c r="B20" s="78" t="s">
        <v>151</v>
      </c>
      <c r="C20" s="79" t="s">
        <v>152</v>
      </c>
      <c r="D20" s="18">
        <f t="shared" si="0"/>
        <v>525475</v>
      </c>
      <c r="E20" s="18">
        <f t="shared" si="1"/>
        <v>0</v>
      </c>
      <c r="F20" s="84" t="s">
        <v>335</v>
      </c>
      <c r="G20" s="81" t="s">
        <v>336</v>
      </c>
      <c r="H20" s="18">
        <v>322011</v>
      </c>
      <c r="I20" s="18"/>
      <c r="J20" s="84" t="s">
        <v>352</v>
      </c>
      <c r="K20" s="81" t="s">
        <v>353</v>
      </c>
      <c r="L20" s="18">
        <v>203464</v>
      </c>
      <c r="M20" s="18"/>
      <c r="N20" s="83"/>
      <c r="O20" s="81"/>
      <c r="P20" s="18"/>
      <c r="Q20" s="18"/>
      <c r="R20" s="83"/>
      <c r="S20" s="81"/>
      <c r="T20" s="18"/>
      <c r="U20" s="18"/>
      <c r="V20" s="83"/>
      <c r="W20" s="81"/>
      <c r="X20" s="18"/>
      <c r="Y20" s="18"/>
      <c r="Z20" s="83"/>
      <c r="AA20" s="81"/>
      <c r="AB20" s="18"/>
      <c r="AC20" s="18"/>
      <c r="AD20" s="83"/>
      <c r="AE20" s="81"/>
      <c r="AF20" s="18"/>
      <c r="AG20" s="18"/>
      <c r="AH20" s="83"/>
      <c r="AI20" s="81"/>
      <c r="AJ20" s="18"/>
      <c r="AK20" s="18"/>
      <c r="AL20" s="83"/>
      <c r="AM20" s="81"/>
      <c r="AN20" s="18"/>
      <c r="AO20" s="18"/>
      <c r="AP20" s="83"/>
      <c r="AQ20" s="81"/>
      <c r="AR20" s="18"/>
      <c r="AS20" s="18"/>
      <c r="AT20" s="83"/>
      <c r="AU20" s="81"/>
      <c r="AV20" s="18"/>
      <c r="AW20" s="18"/>
      <c r="AX20" s="83"/>
      <c r="AY20" s="81"/>
      <c r="AZ20" s="18"/>
      <c r="BA20" s="18"/>
      <c r="BB20" s="83"/>
      <c r="BC20" s="81"/>
      <c r="BD20" s="18"/>
      <c r="BE20" s="18"/>
      <c r="BF20" s="83"/>
      <c r="BG20" s="81"/>
      <c r="BH20" s="18"/>
      <c r="BI20" s="18"/>
      <c r="BJ20" s="83"/>
      <c r="BK20" s="81"/>
      <c r="BL20" s="18"/>
      <c r="BM20" s="18"/>
      <c r="BN20" s="83"/>
      <c r="BO20" s="81"/>
      <c r="BP20" s="18"/>
      <c r="BQ20" s="18"/>
      <c r="BR20" s="83"/>
      <c r="BS20" s="81"/>
      <c r="BT20" s="18"/>
      <c r="BU20" s="18"/>
      <c r="BV20" s="83"/>
      <c r="BW20" s="81"/>
      <c r="BX20" s="18"/>
      <c r="BY20" s="18"/>
      <c r="BZ20" s="83"/>
      <c r="CA20" s="81"/>
      <c r="CB20" s="18"/>
      <c r="CC20" s="18"/>
      <c r="CD20" s="83"/>
      <c r="CE20" s="81"/>
      <c r="CF20" s="18"/>
      <c r="CG20" s="18"/>
      <c r="CH20" s="83"/>
      <c r="CI20" s="81"/>
      <c r="CJ20" s="18"/>
      <c r="CK20" s="18"/>
      <c r="CL20" s="83"/>
      <c r="CM20" s="81"/>
      <c r="CN20" s="18"/>
      <c r="CO20" s="18"/>
      <c r="CP20" s="83"/>
      <c r="CQ20" s="81"/>
      <c r="CR20" s="18"/>
      <c r="CS20" s="18"/>
      <c r="CT20" s="83"/>
      <c r="CU20" s="81"/>
      <c r="CV20" s="18"/>
      <c r="CW20" s="18"/>
      <c r="CX20" s="83"/>
      <c r="CY20" s="81"/>
      <c r="CZ20" s="18"/>
      <c r="DA20" s="18"/>
      <c r="DB20" s="83"/>
      <c r="DC20" s="81"/>
      <c r="DD20" s="18"/>
      <c r="DE20" s="18"/>
      <c r="DF20" s="83"/>
      <c r="DG20" s="81"/>
      <c r="DH20" s="18"/>
      <c r="DI20" s="18"/>
      <c r="DJ20" s="83"/>
      <c r="DK20" s="81"/>
      <c r="DL20" s="18"/>
      <c r="DM20" s="18"/>
      <c r="DN20" s="83"/>
      <c r="DO20" s="81"/>
      <c r="DP20" s="18"/>
      <c r="DQ20" s="18"/>
      <c r="DR20" s="83"/>
      <c r="DS20" s="81"/>
      <c r="DT20" s="18"/>
      <c r="DU20" s="18"/>
    </row>
    <row r="21" spans="1:125" ht="13.5">
      <c r="A21" s="78" t="s">
        <v>302</v>
      </c>
      <c r="B21" s="78" t="s">
        <v>153</v>
      </c>
      <c r="C21" s="79" t="s">
        <v>154</v>
      </c>
      <c r="D21" s="18">
        <f t="shared" si="0"/>
        <v>174283</v>
      </c>
      <c r="E21" s="18">
        <f t="shared" si="1"/>
        <v>50387</v>
      </c>
      <c r="F21" s="84" t="s">
        <v>337</v>
      </c>
      <c r="G21" s="81" t="s">
        <v>338</v>
      </c>
      <c r="H21" s="18">
        <v>11484</v>
      </c>
      <c r="I21" s="18"/>
      <c r="J21" s="84" t="s">
        <v>339</v>
      </c>
      <c r="K21" s="81" t="s">
        <v>340</v>
      </c>
      <c r="L21" s="18">
        <v>96566</v>
      </c>
      <c r="M21" s="18"/>
      <c r="N21" s="84" t="s">
        <v>341</v>
      </c>
      <c r="O21" s="81" t="s">
        <v>342</v>
      </c>
      <c r="P21" s="18">
        <v>4568</v>
      </c>
      <c r="Q21" s="18">
        <v>17970</v>
      </c>
      <c r="R21" s="84" t="s">
        <v>343</v>
      </c>
      <c r="S21" s="81" t="s">
        <v>344</v>
      </c>
      <c r="T21" s="18">
        <v>3841</v>
      </c>
      <c r="U21" s="18">
        <v>12315</v>
      </c>
      <c r="V21" s="84" t="s">
        <v>345</v>
      </c>
      <c r="W21" s="81" t="s">
        <v>91</v>
      </c>
      <c r="X21" s="18">
        <v>2895</v>
      </c>
      <c r="Y21" s="18">
        <v>11341</v>
      </c>
      <c r="Z21" s="84" t="s">
        <v>346</v>
      </c>
      <c r="AA21" s="81" t="s">
        <v>347</v>
      </c>
      <c r="AB21" s="18">
        <v>1543</v>
      </c>
      <c r="AC21" s="18">
        <v>5817</v>
      </c>
      <c r="AD21" s="84" t="s">
        <v>348</v>
      </c>
      <c r="AE21" s="81" t="s">
        <v>349</v>
      </c>
      <c r="AF21" s="18">
        <v>1156</v>
      </c>
      <c r="AG21" s="18">
        <v>2944</v>
      </c>
      <c r="AH21" s="84" t="s">
        <v>350</v>
      </c>
      <c r="AI21" s="81" t="s">
        <v>351</v>
      </c>
      <c r="AJ21" s="18">
        <v>52230</v>
      </c>
      <c r="AK21" s="18"/>
      <c r="AL21" s="83"/>
      <c r="AM21" s="81"/>
      <c r="AN21" s="18"/>
      <c r="AO21" s="18"/>
      <c r="AP21" s="83"/>
      <c r="AQ21" s="81"/>
      <c r="AR21" s="18"/>
      <c r="AS21" s="18"/>
      <c r="AT21" s="83"/>
      <c r="AU21" s="81"/>
      <c r="AV21" s="18"/>
      <c r="AW21" s="18"/>
      <c r="AX21" s="83"/>
      <c r="AY21" s="81"/>
      <c r="AZ21" s="18"/>
      <c r="BA21" s="18"/>
      <c r="BB21" s="83"/>
      <c r="BC21" s="81"/>
      <c r="BD21" s="18"/>
      <c r="BE21" s="18"/>
      <c r="BF21" s="83"/>
      <c r="BG21" s="81"/>
      <c r="BH21" s="18"/>
      <c r="BI21" s="18"/>
      <c r="BJ21" s="83"/>
      <c r="BK21" s="81"/>
      <c r="BL21" s="18"/>
      <c r="BM21" s="18"/>
      <c r="BN21" s="83"/>
      <c r="BO21" s="81"/>
      <c r="BP21" s="18"/>
      <c r="BQ21" s="18"/>
      <c r="BR21" s="83"/>
      <c r="BS21" s="81"/>
      <c r="BT21" s="18"/>
      <c r="BU21" s="18"/>
      <c r="BV21" s="83"/>
      <c r="BW21" s="81"/>
      <c r="BX21" s="18"/>
      <c r="BY21" s="18"/>
      <c r="BZ21" s="83"/>
      <c r="CA21" s="81"/>
      <c r="CB21" s="18"/>
      <c r="CC21" s="18"/>
      <c r="CD21" s="83"/>
      <c r="CE21" s="81"/>
      <c r="CF21" s="18"/>
      <c r="CG21" s="18"/>
      <c r="CH21" s="83"/>
      <c r="CI21" s="81"/>
      <c r="CJ21" s="18"/>
      <c r="CK21" s="18"/>
      <c r="CL21" s="83"/>
      <c r="CM21" s="81"/>
      <c r="CN21" s="18"/>
      <c r="CO21" s="18"/>
      <c r="CP21" s="83"/>
      <c r="CQ21" s="81"/>
      <c r="CR21" s="18"/>
      <c r="CS21" s="18"/>
      <c r="CT21" s="83"/>
      <c r="CU21" s="81"/>
      <c r="CV21" s="18"/>
      <c r="CW21" s="18"/>
      <c r="CX21" s="83"/>
      <c r="CY21" s="81"/>
      <c r="CZ21" s="18"/>
      <c r="DA21" s="18"/>
      <c r="DB21" s="83"/>
      <c r="DC21" s="81"/>
      <c r="DD21" s="18"/>
      <c r="DE21" s="18"/>
      <c r="DF21" s="83"/>
      <c r="DG21" s="81"/>
      <c r="DH21" s="18"/>
      <c r="DI21" s="18"/>
      <c r="DJ21" s="83"/>
      <c r="DK21" s="81"/>
      <c r="DL21" s="18"/>
      <c r="DM21" s="18"/>
      <c r="DN21" s="83"/>
      <c r="DO21" s="81"/>
      <c r="DP21" s="18"/>
      <c r="DQ21" s="18"/>
      <c r="DR21" s="83"/>
      <c r="DS21" s="81"/>
      <c r="DT21" s="18"/>
      <c r="DU21" s="18"/>
    </row>
    <row r="22" spans="1:125" ht="13.5">
      <c r="A22" s="78" t="s">
        <v>302</v>
      </c>
      <c r="B22" s="78" t="s">
        <v>155</v>
      </c>
      <c r="C22" s="79" t="s">
        <v>156</v>
      </c>
      <c r="D22" s="18">
        <f t="shared" si="0"/>
        <v>62305</v>
      </c>
      <c r="E22" s="18">
        <f t="shared" si="1"/>
        <v>116934</v>
      </c>
      <c r="F22" s="84" t="s">
        <v>303</v>
      </c>
      <c r="G22" s="81" t="s">
        <v>304</v>
      </c>
      <c r="H22" s="18">
        <v>0</v>
      </c>
      <c r="I22" s="18">
        <v>23217</v>
      </c>
      <c r="J22" s="84" t="s">
        <v>268</v>
      </c>
      <c r="K22" s="81" t="s">
        <v>269</v>
      </c>
      <c r="L22" s="18">
        <v>6748</v>
      </c>
      <c r="M22" s="18">
        <v>7301</v>
      </c>
      <c r="N22" s="84" t="s">
        <v>278</v>
      </c>
      <c r="O22" s="81" t="s">
        <v>279</v>
      </c>
      <c r="P22" s="18">
        <v>5626</v>
      </c>
      <c r="Q22" s="18">
        <v>20446</v>
      </c>
      <c r="R22" s="84" t="s">
        <v>103</v>
      </c>
      <c r="S22" s="81" t="s">
        <v>104</v>
      </c>
      <c r="T22" s="18">
        <v>49931</v>
      </c>
      <c r="U22" s="18">
        <v>65970</v>
      </c>
      <c r="V22" s="83"/>
      <c r="W22" s="81"/>
      <c r="X22" s="18"/>
      <c r="Y22" s="18"/>
      <c r="Z22" s="83"/>
      <c r="AA22" s="81"/>
      <c r="AB22" s="18"/>
      <c r="AC22" s="18"/>
      <c r="AD22" s="83"/>
      <c r="AE22" s="81"/>
      <c r="AF22" s="18"/>
      <c r="AG22" s="18"/>
      <c r="AH22" s="83"/>
      <c r="AI22" s="81"/>
      <c r="AJ22" s="18"/>
      <c r="AK22" s="18"/>
      <c r="AL22" s="83"/>
      <c r="AM22" s="81"/>
      <c r="AN22" s="18"/>
      <c r="AO22" s="18"/>
      <c r="AP22" s="83"/>
      <c r="AQ22" s="81"/>
      <c r="AR22" s="18"/>
      <c r="AS22" s="18"/>
      <c r="AT22" s="83"/>
      <c r="AU22" s="81"/>
      <c r="AV22" s="18"/>
      <c r="AW22" s="18"/>
      <c r="AX22" s="83"/>
      <c r="AY22" s="81"/>
      <c r="AZ22" s="18"/>
      <c r="BA22" s="18"/>
      <c r="BB22" s="83"/>
      <c r="BC22" s="81"/>
      <c r="BD22" s="18"/>
      <c r="BE22" s="18"/>
      <c r="BF22" s="83"/>
      <c r="BG22" s="81"/>
      <c r="BH22" s="18"/>
      <c r="BI22" s="18"/>
      <c r="BJ22" s="83"/>
      <c r="BK22" s="81"/>
      <c r="BL22" s="18"/>
      <c r="BM22" s="18"/>
      <c r="BN22" s="83"/>
      <c r="BO22" s="81"/>
      <c r="BP22" s="18"/>
      <c r="BQ22" s="18"/>
      <c r="BR22" s="83"/>
      <c r="BS22" s="81"/>
      <c r="BT22" s="18"/>
      <c r="BU22" s="18"/>
      <c r="BV22" s="83"/>
      <c r="BW22" s="81"/>
      <c r="BX22" s="18"/>
      <c r="BY22" s="18"/>
      <c r="BZ22" s="83"/>
      <c r="CA22" s="81"/>
      <c r="CB22" s="18"/>
      <c r="CC22" s="18"/>
      <c r="CD22" s="83"/>
      <c r="CE22" s="81"/>
      <c r="CF22" s="18"/>
      <c r="CG22" s="18"/>
      <c r="CH22" s="83"/>
      <c r="CI22" s="81"/>
      <c r="CJ22" s="18"/>
      <c r="CK22" s="18"/>
      <c r="CL22" s="83"/>
      <c r="CM22" s="81"/>
      <c r="CN22" s="18"/>
      <c r="CO22" s="18"/>
      <c r="CP22" s="83"/>
      <c r="CQ22" s="81"/>
      <c r="CR22" s="18"/>
      <c r="CS22" s="18"/>
      <c r="CT22" s="83"/>
      <c r="CU22" s="81"/>
      <c r="CV22" s="18"/>
      <c r="CW22" s="18"/>
      <c r="CX22" s="83"/>
      <c r="CY22" s="81"/>
      <c r="CZ22" s="18"/>
      <c r="DA22" s="18"/>
      <c r="DB22" s="83"/>
      <c r="DC22" s="81"/>
      <c r="DD22" s="18"/>
      <c r="DE22" s="18"/>
      <c r="DF22" s="83"/>
      <c r="DG22" s="81"/>
      <c r="DH22" s="18"/>
      <c r="DI22" s="18"/>
      <c r="DJ22" s="83"/>
      <c r="DK22" s="81"/>
      <c r="DL22" s="18"/>
      <c r="DM22" s="18"/>
      <c r="DN22" s="83"/>
      <c r="DO22" s="81"/>
      <c r="DP22" s="18"/>
      <c r="DQ22" s="18"/>
      <c r="DR22" s="83"/>
      <c r="DS22" s="81"/>
      <c r="DT22" s="18"/>
      <c r="DU22" s="18"/>
    </row>
    <row r="23" spans="1:125" ht="13.5">
      <c r="A23" s="78" t="s">
        <v>302</v>
      </c>
      <c r="B23" s="78" t="s">
        <v>157</v>
      </c>
      <c r="C23" s="79" t="s">
        <v>158</v>
      </c>
      <c r="D23" s="18">
        <f t="shared" si="0"/>
        <v>0</v>
      </c>
      <c r="E23" s="18">
        <f t="shared" si="1"/>
        <v>35753</v>
      </c>
      <c r="F23" s="84" t="s">
        <v>117</v>
      </c>
      <c r="G23" s="81" t="s">
        <v>118</v>
      </c>
      <c r="H23" s="18">
        <v>0</v>
      </c>
      <c r="I23" s="18">
        <v>18996</v>
      </c>
      <c r="J23" s="84" t="s">
        <v>119</v>
      </c>
      <c r="K23" s="81" t="s">
        <v>120</v>
      </c>
      <c r="L23" s="18">
        <v>0</v>
      </c>
      <c r="M23" s="18">
        <v>16757</v>
      </c>
      <c r="N23" s="83"/>
      <c r="O23" s="81"/>
      <c r="P23" s="18"/>
      <c r="Q23" s="18"/>
      <c r="R23" s="83"/>
      <c r="S23" s="81"/>
      <c r="T23" s="18"/>
      <c r="U23" s="18"/>
      <c r="V23" s="83"/>
      <c r="W23" s="81"/>
      <c r="X23" s="18"/>
      <c r="Y23" s="18"/>
      <c r="Z23" s="83"/>
      <c r="AA23" s="81"/>
      <c r="AB23" s="18"/>
      <c r="AC23" s="18"/>
      <c r="AD23" s="83"/>
      <c r="AE23" s="81"/>
      <c r="AF23" s="18"/>
      <c r="AG23" s="18"/>
      <c r="AH23" s="83"/>
      <c r="AI23" s="81"/>
      <c r="AJ23" s="18"/>
      <c r="AK23" s="18"/>
      <c r="AL23" s="83"/>
      <c r="AM23" s="81"/>
      <c r="AN23" s="18"/>
      <c r="AO23" s="18"/>
      <c r="AP23" s="83"/>
      <c r="AQ23" s="81"/>
      <c r="AR23" s="18"/>
      <c r="AS23" s="18"/>
      <c r="AT23" s="83"/>
      <c r="AU23" s="81"/>
      <c r="AV23" s="18"/>
      <c r="AW23" s="18"/>
      <c r="AX23" s="83"/>
      <c r="AY23" s="81"/>
      <c r="AZ23" s="18"/>
      <c r="BA23" s="18"/>
      <c r="BB23" s="83"/>
      <c r="BC23" s="81"/>
      <c r="BD23" s="18"/>
      <c r="BE23" s="18"/>
      <c r="BF23" s="83"/>
      <c r="BG23" s="81"/>
      <c r="BH23" s="18"/>
      <c r="BI23" s="18"/>
      <c r="BJ23" s="83"/>
      <c r="BK23" s="81"/>
      <c r="BL23" s="18"/>
      <c r="BM23" s="18"/>
      <c r="BN23" s="83"/>
      <c r="BO23" s="81"/>
      <c r="BP23" s="18"/>
      <c r="BQ23" s="18"/>
      <c r="BR23" s="83"/>
      <c r="BS23" s="81"/>
      <c r="BT23" s="18"/>
      <c r="BU23" s="18"/>
      <c r="BV23" s="83"/>
      <c r="BW23" s="81"/>
      <c r="BX23" s="18"/>
      <c r="BY23" s="18"/>
      <c r="BZ23" s="83"/>
      <c r="CA23" s="81"/>
      <c r="CB23" s="18"/>
      <c r="CC23" s="18"/>
      <c r="CD23" s="83"/>
      <c r="CE23" s="81"/>
      <c r="CF23" s="18"/>
      <c r="CG23" s="18"/>
      <c r="CH23" s="83"/>
      <c r="CI23" s="81"/>
      <c r="CJ23" s="18"/>
      <c r="CK23" s="18"/>
      <c r="CL23" s="83"/>
      <c r="CM23" s="81"/>
      <c r="CN23" s="18"/>
      <c r="CO23" s="18"/>
      <c r="CP23" s="83"/>
      <c r="CQ23" s="81"/>
      <c r="CR23" s="18"/>
      <c r="CS23" s="18"/>
      <c r="CT23" s="83"/>
      <c r="CU23" s="81"/>
      <c r="CV23" s="18"/>
      <c r="CW23" s="18"/>
      <c r="CX23" s="83"/>
      <c r="CY23" s="81"/>
      <c r="CZ23" s="18"/>
      <c r="DA23" s="18"/>
      <c r="DB23" s="83"/>
      <c r="DC23" s="81"/>
      <c r="DD23" s="18"/>
      <c r="DE23" s="18"/>
      <c r="DF23" s="83"/>
      <c r="DG23" s="81"/>
      <c r="DH23" s="18"/>
      <c r="DI23" s="18"/>
      <c r="DJ23" s="83"/>
      <c r="DK23" s="81"/>
      <c r="DL23" s="18"/>
      <c r="DM23" s="18"/>
      <c r="DN23" s="83"/>
      <c r="DO23" s="81"/>
      <c r="DP23" s="18"/>
      <c r="DQ23" s="18"/>
      <c r="DR23" s="83"/>
      <c r="DS23" s="81"/>
      <c r="DT23" s="18"/>
      <c r="DU23" s="18"/>
    </row>
    <row r="24" spans="1:125" ht="13.5">
      <c r="A24" s="78" t="s">
        <v>302</v>
      </c>
      <c r="B24" s="78" t="s">
        <v>159</v>
      </c>
      <c r="C24" s="79" t="s">
        <v>160</v>
      </c>
      <c r="D24" s="18">
        <f t="shared" si="0"/>
        <v>67167</v>
      </c>
      <c r="E24" s="18">
        <f t="shared" si="1"/>
        <v>52119</v>
      </c>
      <c r="F24" s="84" t="s">
        <v>107</v>
      </c>
      <c r="G24" s="81" t="s">
        <v>108</v>
      </c>
      <c r="H24" s="18">
        <v>35941</v>
      </c>
      <c r="I24" s="18">
        <v>27889</v>
      </c>
      <c r="J24" s="84" t="s">
        <v>109</v>
      </c>
      <c r="K24" s="81" t="s">
        <v>110</v>
      </c>
      <c r="L24" s="18">
        <v>18209</v>
      </c>
      <c r="M24" s="18">
        <v>14129</v>
      </c>
      <c r="N24" s="84" t="s">
        <v>111</v>
      </c>
      <c r="O24" s="81" t="s">
        <v>112</v>
      </c>
      <c r="P24" s="18">
        <v>13017</v>
      </c>
      <c r="Q24" s="18">
        <v>10101</v>
      </c>
      <c r="R24" s="83"/>
      <c r="S24" s="81"/>
      <c r="T24" s="18"/>
      <c r="U24" s="18"/>
      <c r="V24" s="83"/>
      <c r="W24" s="81"/>
      <c r="X24" s="18"/>
      <c r="Y24" s="18"/>
      <c r="Z24" s="83"/>
      <c r="AA24" s="81"/>
      <c r="AB24" s="18"/>
      <c r="AC24" s="18"/>
      <c r="AD24" s="83"/>
      <c r="AE24" s="81"/>
      <c r="AF24" s="18"/>
      <c r="AG24" s="18"/>
      <c r="AH24" s="83"/>
      <c r="AI24" s="81"/>
      <c r="AJ24" s="18"/>
      <c r="AK24" s="18"/>
      <c r="AL24" s="83"/>
      <c r="AM24" s="81"/>
      <c r="AN24" s="18"/>
      <c r="AO24" s="18"/>
      <c r="AP24" s="83"/>
      <c r="AQ24" s="81"/>
      <c r="AR24" s="18"/>
      <c r="AS24" s="18"/>
      <c r="AT24" s="83"/>
      <c r="AU24" s="81"/>
      <c r="AV24" s="18"/>
      <c r="AW24" s="18"/>
      <c r="AX24" s="83"/>
      <c r="AY24" s="81"/>
      <c r="AZ24" s="18"/>
      <c r="BA24" s="18"/>
      <c r="BB24" s="83"/>
      <c r="BC24" s="81"/>
      <c r="BD24" s="18"/>
      <c r="BE24" s="18"/>
      <c r="BF24" s="83"/>
      <c r="BG24" s="81"/>
      <c r="BH24" s="18"/>
      <c r="BI24" s="18"/>
      <c r="BJ24" s="83"/>
      <c r="BK24" s="81"/>
      <c r="BL24" s="18"/>
      <c r="BM24" s="18"/>
      <c r="BN24" s="83"/>
      <c r="BO24" s="81"/>
      <c r="BP24" s="18"/>
      <c r="BQ24" s="18"/>
      <c r="BR24" s="83"/>
      <c r="BS24" s="81"/>
      <c r="BT24" s="18"/>
      <c r="BU24" s="18"/>
      <c r="BV24" s="83"/>
      <c r="BW24" s="81"/>
      <c r="BX24" s="18"/>
      <c r="BY24" s="18"/>
      <c r="BZ24" s="83"/>
      <c r="CA24" s="81"/>
      <c r="CB24" s="18"/>
      <c r="CC24" s="18"/>
      <c r="CD24" s="83"/>
      <c r="CE24" s="81"/>
      <c r="CF24" s="18"/>
      <c r="CG24" s="18"/>
      <c r="CH24" s="83"/>
      <c r="CI24" s="81"/>
      <c r="CJ24" s="18"/>
      <c r="CK24" s="18"/>
      <c r="CL24" s="83"/>
      <c r="CM24" s="81"/>
      <c r="CN24" s="18"/>
      <c r="CO24" s="18"/>
      <c r="CP24" s="83"/>
      <c r="CQ24" s="81"/>
      <c r="CR24" s="18"/>
      <c r="CS24" s="18"/>
      <c r="CT24" s="83"/>
      <c r="CU24" s="81"/>
      <c r="CV24" s="18"/>
      <c r="CW24" s="18"/>
      <c r="CX24" s="83"/>
      <c r="CY24" s="81"/>
      <c r="CZ24" s="18"/>
      <c r="DA24" s="18"/>
      <c r="DB24" s="83"/>
      <c r="DC24" s="81"/>
      <c r="DD24" s="18"/>
      <c r="DE24" s="18"/>
      <c r="DF24" s="83"/>
      <c r="DG24" s="81"/>
      <c r="DH24" s="18"/>
      <c r="DI24" s="18"/>
      <c r="DJ24" s="83"/>
      <c r="DK24" s="81"/>
      <c r="DL24" s="18"/>
      <c r="DM24" s="18"/>
      <c r="DN24" s="83"/>
      <c r="DO24" s="81"/>
      <c r="DP24" s="18"/>
      <c r="DQ24" s="18"/>
      <c r="DR24" s="83"/>
      <c r="DS24" s="81"/>
      <c r="DT24" s="18"/>
      <c r="DU24" s="18"/>
    </row>
    <row r="25" spans="1:125" ht="13.5">
      <c r="A25" s="78" t="s">
        <v>302</v>
      </c>
      <c r="B25" s="78" t="s">
        <v>161</v>
      </c>
      <c r="C25" s="79" t="s">
        <v>162</v>
      </c>
      <c r="D25" s="18">
        <f t="shared" si="0"/>
        <v>483768</v>
      </c>
      <c r="E25" s="18">
        <f t="shared" si="1"/>
        <v>167000</v>
      </c>
      <c r="F25" s="84" t="s">
        <v>211</v>
      </c>
      <c r="G25" s="81" t="s">
        <v>212</v>
      </c>
      <c r="H25" s="18">
        <v>115958</v>
      </c>
      <c r="I25" s="18">
        <v>33100</v>
      </c>
      <c r="J25" s="84" t="s">
        <v>213</v>
      </c>
      <c r="K25" s="81" t="s">
        <v>214</v>
      </c>
      <c r="L25" s="18">
        <v>45972</v>
      </c>
      <c r="M25" s="18">
        <v>25608</v>
      </c>
      <c r="N25" s="84" t="s">
        <v>215</v>
      </c>
      <c r="O25" s="81" t="s">
        <v>216</v>
      </c>
      <c r="P25" s="18">
        <v>36903</v>
      </c>
      <c r="Q25" s="18">
        <v>20270</v>
      </c>
      <c r="R25" s="84" t="s">
        <v>217</v>
      </c>
      <c r="S25" s="81" t="s">
        <v>218</v>
      </c>
      <c r="T25" s="18">
        <v>54416</v>
      </c>
      <c r="U25" s="18">
        <v>15444</v>
      </c>
      <c r="V25" s="84" t="s">
        <v>219</v>
      </c>
      <c r="W25" s="81" t="s">
        <v>220</v>
      </c>
      <c r="X25" s="18">
        <v>51532</v>
      </c>
      <c r="Y25" s="18">
        <v>14976</v>
      </c>
      <c r="Z25" s="84" t="s">
        <v>221</v>
      </c>
      <c r="AA25" s="81" t="s">
        <v>222</v>
      </c>
      <c r="AB25" s="18">
        <v>45325</v>
      </c>
      <c r="AC25" s="18">
        <v>13536</v>
      </c>
      <c r="AD25" s="84" t="s">
        <v>223</v>
      </c>
      <c r="AE25" s="81" t="s">
        <v>224</v>
      </c>
      <c r="AF25" s="18">
        <v>36140</v>
      </c>
      <c r="AG25" s="18">
        <v>10185</v>
      </c>
      <c r="AH25" s="84" t="s">
        <v>225</v>
      </c>
      <c r="AI25" s="81" t="s">
        <v>226</v>
      </c>
      <c r="AJ25" s="18">
        <v>34940</v>
      </c>
      <c r="AK25" s="18">
        <v>8081</v>
      </c>
      <c r="AL25" s="84" t="s">
        <v>227</v>
      </c>
      <c r="AM25" s="81" t="s">
        <v>228</v>
      </c>
      <c r="AN25" s="18">
        <v>30456</v>
      </c>
      <c r="AO25" s="18">
        <v>6152</v>
      </c>
      <c r="AP25" s="84" t="s">
        <v>229</v>
      </c>
      <c r="AQ25" s="81" t="s">
        <v>230</v>
      </c>
      <c r="AR25" s="18">
        <v>32126</v>
      </c>
      <c r="AS25" s="18">
        <v>19648</v>
      </c>
      <c r="AT25" s="83"/>
      <c r="AU25" s="81"/>
      <c r="AV25" s="18"/>
      <c r="AW25" s="18"/>
      <c r="AX25" s="83"/>
      <c r="AY25" s="81"/>
      <c r="AZ25" s="18"/>
      <c r="BA25" s="18"/>
      <c r="BB25" s="83"/>
      <c r="BC25" s="81"/>
      <c r="BD25" s="18"/>
      <c r="BE25" s="18"/>
      <c r="BF25" s="83"/>
      <c r="BG25" s="81"/>
      <c r="BH25" s="18"/>
      <c r="BI25" s="18"/>
      <c r="BJ25" s="83"/>
      <c r="BK25" s="81"/>
      <c r="BL25" s="18"/>
      <c r="BM25" s="18"/>
      <c r="BN25" s="83"/>
      <c r="BO25" s="81"/>
      <c r="BP25" s="18"/>
      <c r="BQ25" s="18"/>
      <c r="BR25" s="83"/>
      <c r="BS25" s="81"/>
      <c r="BT25" s="18"/>
      <c r="BU25" s="18"/>
      <c r="BV25" s="83"/>
      <c r="BW25" s="81"/>
      <c r="BX25" s="18"/>
      <c r="BY25" s="18"/>
      <c r="BZ25" s="83"/>
      <c r="CA25" s="81"/>
      <c r="CB25" s="18"/>
      <c r="CC25" s="18"/>
      <c r="CD25" s="83"/>
      <c r="CE25" s="81"/>
      <c r="CF25" s="18"/>
      <c r="CG25" s="18"/>
      <c r="CH25" s="83"/>
      <c r="CI25" s="81"/>
      <c r="CJ25" s="18"/>
      <c r="CK25" s="18"/>
      <c r="CL25" s="83"/>
      <c r="CM25" s="81"/>
      <c r="CN25" s="18"/>
      <c r="CO25" s="18"/>
      <c r="CP25" s="83"/>
      <c r="CQ25" s="81"/>
      <c r="CR25" s="18"/>
      <c r="CS25" s="18"/>
      <c r="CT25" s="83"/>
      <c r="CU25" s="81"/>
      <c r="CV25" s="18"/>
      <c r="CW25" s="18"/>
      <c r="CX25" s="83"/>
      <c r="CY25" s="81"/>
      <c r="CZ25" s="18"/>
      <c r="DA25" s="18"/>
      <c r="DB25" s="83"/>
      <c r="DC25" s="81"/>
      <c r="DD25" s="18"/>
      <c r="DE25" s="18"/>
      <c r="DF25" s="83"/>
      <c r="DG25" s="81"/>
      <c r="DH25" s="18"/>
      <c r="DI25" s="18"/>
      <c r="DJ25" s="83"/>
      <c r="DK25" s="81"/>
      <c r="DL25" s="18"/>
      <c r="DM25" s="18"/>
      <c r="DN25" s="83"/>
      <c r="DO25" s="81"/>
      <c r="DP25" s="18"/>
      <c r="DQ25" s="18"/>
      <c r="DR25" s="83"/>
      <c r="DS25" s="81"/>
      <c r="DT25" s="18"/>
      <c r="DU25" s="18"/>
    </row>
    <row r="26" spans="1:125" ht="13.5">
      <c r="A26" s="78" t="s">
        <v>302</v>
      </c>
      <c r="B26" s="78" t="s">
        <v>163</v>
      </c>
      <c r="C26" s="79" t="s">
        <v>164</v>
      </c>
      <c r="D26" s="18">
        <f t="shared" si="0"/>
        <v>278592</v>
      </c>
      <c r="E26" s="18">
        <f t="shared" si="1"/>
        <v>143970</v>
      </c>
      <c r="F26" s="84" t="s">
        <v>311</v>
      </c>
      <c r="G26" s="81" t="s">
        <v>312</v>
      </c>
      <c r="H26" s="18">
        <v>187525</v>
      </c>
      <c r="I26" s="18">
        <v>80652</v>
      </c>
      <c r="J26" s="84" t="s">
        <v>400</v>
      </c>
      <c r="K26" s="81" t="s">
        <v>401</v>
      </c>
      <c r="L26" s="18">
        <v>25136</v>
      </c>
      <c r="M26" s="18">
        <v>22258</v>
      </c>
      <c r="N26" s="84" t="s">
        <v>402</v>
      </c>
      <c r="O26" s="81" t="s">
        <v>403</v>
      </c>
      <c r="P26" s="18">
        <v>20015</v>
      </c>
      <c r="Q26" s="18">
        <v>20317</v>
      </c>
      <c r="R26" s="84" t="s">
        <v>404</v>
      </c>
      <c r="S26" s="81" t="s">
        <v>405</v>
      </c>
      <c r="T26" s="18">
        <v>3832</v>
      </c>
      <c r="U26" s="18"/>
      <c r="V26" s="84" t="s">
        <v>406</v>
      </c>
      <c r="W26" s="81" t="s">
        <v>407</v>
      </c>
      <c r="X26" s="18">
        <v>1099</v>
      </c>
      <c r="Y26" s="18"/>
      <c r="Z26" s="84" t="s">
        <v>408</v>
      </c>
      <c r="AA26" s="81" t="s">
        <v>409</v>
      </c>
      <c r="AB26" s="18">
        <v>4124</v>
      </c>
      <c r="AC26" s="18"/>
      <c r="AD26" s="84" t="s">
        <v>410</v>
      </c>
      <c r="AE26" s="81" t="s">
        <v>411</v>
      </c>
      <c r="AF26" s="18">
        <v>1067</v>
      </c>
      <c r="AG26" s="18"/>
      <c r="AH26" s="84" t="s">
        <v>412</v>
      </c>
      <c r="AI26" s="81" t="s">
        <v>413</v>
      </c>
      <c r="AJ26" s="18">
        <v>1030</v>
      </c>
      <c r="AK26" s="18"/>
      <c r="AL26" s="84" t="s">
        <v>416</v>
      </c>
      <c r="AM26" s="81" t="s">
        <v>417</v>
      </c>
      <c r="AN26" s="18">
        <v>2747</v>
      </c>
      <c r="AO26" s="18"/>
      <c r="AP26" s="84" t="s">
        <v>15</v>
      </c>
      <c r="AQ26" s="81" t="s">
        <v>16</v>
      </c>
      <c r="AR26" s="18">
        <v>1065</v>
      </c>
      <c r="AS26" s="18"/>
      <c r="AT26" s="84" t="s">
        <v>17</v>
      </c>
      <c r="AU26" s="81" t="s">
        <v>18</v>
      </c>
      <c r="AV26" s="18">
        <v>1954</v>
      </c>
      <c r="AW26" s="18"/>
      <c r="AX26" s="84" t="s">
        <v>19</v>
      </c>
      <c r="AY26" s="81" t="s">
        <v>20</v>
      </c>
      <c r="AZ26" s="18">
        <v>1797</v>
      </c>
      <c r="BA26" s="18"/>
      <c r="BB26" s="84" t="s">
        <v>201</v>
      </c>
      <c r="BC26" s="81" t="s">
        <v>202</v>
      </c>
      <c r="BD26" s="18">
        <v>11394</v>
      </c>
      <c r="BE26" s="18">
        <v>7991</v>
      </c>
      <c r="BF26" s="84" t="s">
        <v>203</v>
      </c>
      <c r="BG26" s="81" t="s">
        <v>204</v>
      </c>
      <c r="BH26" s="18">
        <v>11306</v>
      </c>
      <c r="BI26" s="18">
        <v>7691</v>
      </c>
      <c r="BJ26" s="84" t="s">
        <v>205</v>
      </c>
      <c r="BK26" s="81" t="s">
        <v>206</v>
      </c>
      <c r="BL26" s="18">
        <v>1444</v>
      </c>
      <c r="BM26" s="18">
        <v>5061</v>
      </c>
      <c r="BN26" s="84" t="s">
        <v>207</v>
      </c>
      <c r="BO26" s="81" t="s">
        <v>208</v>
      </c>
      <c r="BP26" s="18">
        <v>1121</v>
      </c>
      <c r="BQ26" s="18"/>
      <c r="BR26" s="84" t="s">
        <v>209</v>
      </c>
      <c r="BS26" s="81" t="s">
        <v>210</v>
      </c>
      <c r="BT26" s="18">
        <v>1936</v>
      </c>
      <c r="BU26" s="18"/>
      <c r="BV26" s="83"/>
      <c r="BW26" s="81"/>
      <c r="BX26" s="18"/>
      <c r="BY26" s="18"/>
      <c r="BZ26" s="83"/>
      <c r="CA26" s="81"/>
      <c r="CB26" s="18"/>
      <c r="CC26" s="18"/>
      <c r="CD26" s="83"/>
      <c r="CE26" s="81"/>
      <c r="CF26" s="18"/>
      <c r="CG26" s="18"/>
      <c r="CH26" s="83"/>
      <c r="CI26" s="81"/>
      <c r="CJ26" s="18"/>
      <c r="CK26" s="18"/>
      <c r="CL26" s="83"/>
      <c r="CM26" s="81"/>
      <c r="CN26" s="18"/>
      <c r="CO26" s="18"/>
      <c r="CP26" s="83"/>
      <c r="CQ26" s="81"/>
      <c r="CR26" s="18"/>
      <c r="CS26" s="18"/>
      <c r="CT26" s="83"/>
      <c r="CU26" s="81"/>
      <c r="CV26" s="18"/>
      <c r="CW26" s="18"/>
      <c r="CX26" s="83"/>
      <c r="CY26" s="81"/>
      <c r="CZ26" s="18"/>
      <c r="DA26" s="18"/>
      <c r="DB26" s="83"/>
      <c r="DC26" s="81"/>
      <c r="DD26" s="18"/>
      <c r="DE26" s="18"/>
      <c r="DF26" s="83"/>
      <c r="DG26" s="81"/>
      <c r="DH26" s="18"/>
      <c r="DI26" s="18"/>
      <c r="DJ26" s="83"/>
      <c r="DK26" s="81"/>
      <c r="DL26" s="18"/>
      <c r="DM26" s="18"/>
      <c r="DN26" s="83"/>
      <c r="DO26" s="81"/>
      <c r="DP26" s="18"/>
      <c r="DQ26" s="18"/>
      <c r="DR26" s="83"/>
      <c r="DS26" s="81"/>
      <c r="DT26" s="18"/>
      <c r="DU26" s="18"/>
    </row>
    <row r="27" spans="1:125" ht="13.5">
      <c r="A27" s="78" t="s">
        <v>302</v>
      </c>
      <c r="B27" s="78" t="s">
        <v>165</v>
      </c>
      <c r="C27" s="79" t="s">
        <v>166</v>
      </c>
      <c r="D27" s="18">
        <f t="shared" si="0"/>
        <v>0</v>
      </c>
      <c r="E27" s="18">
        <f t="shared" si="1"/>
        <v>222885</v>
      </c>
      <c r="F27" s="84" t="s">
        <v>315</v>
      </c>
      <c r="G27" s="81" t="s">
        <v>316</v>
      </c>
      <c r="H27" s="18"/>
      <c r="I27" s="18">
        <v>133954</v>
      </c>
      <c r="J27" s="84" t="s">
        <v>303</v>
      </c>
      <c r="K27" s="81" t="s">
        <v>304</v>
      </c>
      <c r="L27" s="18"/>
      <c r="M27" s="18">
        <v>49480</v>
      </c>
      <c r="N27" s="84" t="s">
        <v>284</v>
      </c>
      <c r="O27" s="81" t="s">
        <v>285</v>
      </c>
      <c r="P27" s="18"/>
      <c r="Q27" s="18">
        <v>21397</v>
      </c>
      <c r="R27" s="84" t="s">
        <v>286</v>
      </c>
      <c r="S27" s="81" t="s">
        <v>92</v>
      </c>
      <c r="T27" s="18"/>
      <c r="U27" s="18">
        <v>18054</v>
      </c>
      <c r="V27" s="83"/>
      <c r="W27" s="81"/>
      <c r="X27" s="18"/>
      <c r="Y27" s="18"/>
      <c r="Z27" s="83"/>
      <c r="AA27" s="81"/>
      <c r="AB27" s="18"/>
      <c r="AC27" s="18"/>
      <c r="AD27" s="83"/>
      <c r="AE27" s="81"/>
      <c r="AF27" s="18"/>
      <c r="AG27" s="18"/>
      <c r="AH27" s="83"/>
      <c r="AI27" s="81"/>
      <c r="AJ27" s="18"/>
      <c r="AK27" s="18"/>
      <c r="AL27" s="83"/>
      <c r="AM27" s="81"/>
      <c r="AN27" s="18"/>
      <c r="AO27" s="18"/>
      <c r="AP27" s="83"/>
      <c r="AQ27" s="81"/>
      <c r="AR27" s="18"/>
      <c r="AS27" s="18"/>
      <c r="AT27" s="83"/>
      <c r="AU27" s="81"/>
      <c r="AV27" s="18"/>
      <c r="AW27" s="18"/>
      <c r="AX27" s="83"/>
      <c r="AY27" s="81"/>
      <c r="AZ27" s="18"/>
      <c r="BA27" s="18"/>
      <c r="BB27" s="83"/>
      <c r="BC27" s="81"/>
      <c r="BD27" s="18"/>
      <c r="BE27" s="18"/>
      <c r="BF27" s="83"/>
      <c r="BG27" s="81"/>
      <c r="BH27" s="18"/>
      <c r="BI27" s="18"/>
      <c r="BJ27" s="83"/>
      <c r="BK27" s="81"/>
      <c r="BL27" s="18"/>
      <c r="BM27" s="18"/>
      <c r="BN27" s="83"/>
      <c r="BO27" s="81"/>
      <c r="BP27" s="18"/>
      <c r="BQ27" s="18"/>
      <c r="BR27" s="83"/>
      <c r="BS27" s="81"/>
      <c r="BT27" s="18"/>
      <c r="BU27" s="18"/>
      <c r="BV27" s="83"/>
      <c r="BW27" s="81"/>
      <c r="BX27" s="18"/>
      <c r="BY27" s="18"/>
      <c r="BZ27" s="83"/>
      <c r="CA27" s="81"/>
      <c r="CB27" s="18"/>
      <c r="CC27" s="18"/>
      <c r="CD27" s="83"/>
      <c r="CE27" s="81"/>
      <c r="CF27" s="18"/>
      <c r="CG27" s="18"/>
      <c r="CH27" s="83"/>
      <c r="CI27" s="81"/>
      <c r="CJ27" s="18"/>
      <c r="CK27" s="18"/>
      <c r="CL27" s="83"/>
      <c r="CM27" s="81"/>
      <c r="CN27" s="18"/>
      <c r="CO27" s="18"/>
      <c r="CP27" s="83"/>
      <c r="CQ27" s="81"/>
      <c r="CR27" s="18"/>
      <c r="CS27" s="18"/>
      <c r="CT27" s="83"/>
      <c r="CU27" s="81"/>
      <c r="CV27" s="18"/>
      <c r="CW27" s="18"/>
      <c r="CX27" s="83"/>
      <c r="CY27" s="81"/>
      <c r="CZ27" s="18"/>
      <c r="DA27" s="18"/>
      <c r="DB27" s="83"/>
      <c r="DC27" s="81"/>
      <c r="DD27" s="18"/>
      <c r="DE27" s="18"/>
      <c r="DF27" s="83"/>
      <c r="DG27" s="81"/>
      <c r="DH27" s="18"/>
      <c r="DI27" s="18"/>
      <c r="DJ27" s="83"/>
      <c r="DK27" s="81"/>
      <c r="DL27" s="18"/>
      <c r="DM27" s="18"/>
      <c r="DN27" s="83"/>
      <c r="DO27" s="81"/>
      <c r="DP27" s="18"/>
      <c r="DQ27" s="18"/>
      <c r="DR27" s="83"/>
      <c r="DS27" s="81"/>
      <c r="DT27" s="18"/>
      <c r="DU27" s="18"/>
    </row>
    <row r="28" spans="1:125" ht="13.5">
      <c r="A28" s="78" t="s">
        <v>302</v>
      </c>
      <c r="B28" s="78" t="s">
        <v>167</v>
      </c>
      <c r="C28" s="79" t="s">
        <v>168</v>
      </c>
      <c r="D28" s="18">
        <f t="shared" si="0"/>
        <v>422246</v>
      </c>
      <c r="E28" s="18">
        <f t="shared" si="1"/>
        <v>296853</v>
      </c>
      <c r="F28" s="84" t="s">
        <v>307</v>
      </c>
      <c r="G28" s="81" t="s">
        <v>308</v>
      </c>
      <c r="H28" s="18">
        <v>231876</v>
      </c>
      <c r="I28" s="18">
        <v>185519</v>
      </c>
      <c r="J28" s="84" t="s">
        <v>364</v>
      </c>
      <c r="K28" s="81" t="s">
        <v>365</v>
      </c>
      <c r="L28" s="18">
        <v>64877</v>
      </c>
      <c r="M28" s="18">
        <v>41101</v>
      </c>
      <c r="N28" s="84" t="s">
        <v>366</v>
      </c>
      <c r="O28" s="81" t="s">
        <v>367</v>
      </c>
      <c r="P28" s="18">
        <v>16761</v>
      </c>
      <c r="Q28" s="18">
        <v>11539</v>
      </c>
      <c r="R28" s="84" t="s">
        <v>368</v>
      </c>
      <c r="S28" s="81" t="s">
        <v>369</v>
      </c>
      <c r="T28" s="18">
        <v>68059</v>
      </c>
      <c r="U28" s="18">
        <v>25328</v>
      </c>
      <c r="V28" s="84" t="s">
        <v>370</v>
      </c>
      <c r="W28" s="81" t="s">
        <v>371</v>
      </c>
      <c r="X28" s="18">
        <v>10738</v>
      </c>
      <c r="Y28" s="18">
        <v>14881</v>
      </c>
      <c r="Z28" s="84" t="s">
        <v>372</v>
      </c>
      <c r="AA28" s="81" t="s">
        <v>373</v>
      </c>
      <c r="AB28" s="18">
        <v>14828</v>
      </c>
      <c r="AC28" s="18">
        <v>7371</v>
      </c>
      <c r="AD28" s="84" t="s">
        <v>374</v>
      </c>
      <c r="AE28" s="81" t="s">
        <v>375</v>
      </c>
      <c r="AF28" s="18">
        <v>10884</v>
      </c>
      <c r="AG28" s="18">
        <v>4649</v>
      </c>
      <c r="AH28" s="84" t="s">
        <v>376</v>
      </c>
      <c r="AI28" s="81" t="s">
        <v>377</v>
      </c>
      <c r="AJ28" s="18">
        <v>4223</v>
      </c>
      <c r="AK28" s="18">
        <v>6465</v>
      </c>
      <c r="AL28" s="84" t="s">
        <v>280</v>
      </c>
      <c r="AM28" s="81" t="s">
        <v>281</v>
      </c>
      <c r="AN28" s="18">
        <v>0</v>
      </c>
      <c r="AO28" s="18">
        <v>0</v>
      </c>
      <c r="AP28" s="83"/>
      <c r="AQ28" s="81"/>
      <c r="AR28" s="18"/>
      <c r="AS28" s="18"/>
      <c r="AT28" s="83"/>
      <c r="AU28" s="81"/>
      <c r="AV28" s="18"/>
      <c r="AW28" s="18"/>
      <c r="AX28" s="83"/>
      <c r="AY28" s="81"/>
      <c r="AZ28" s="18"/>
      <c r="BA28" s="18"/>
      <c r="BB28" s="83"/>
      <c r="BC28" s="81"/>
      <c r="BD28" s="18"/>
      <c r="BE28" s="18"/>
      <c r="BF28" s="83"/>
      <c r="BG28" s="81"/>
      <c r="BH28" s="18"/>
      <c r="BI28" s="18"/>
      <c r="BJ28" s="83"/>
      <c r="BK28" s="81"/>
      <c r="BL28" s="18"/>
      <c r="BM28" s="18"/>
      <c r="BN28" s="83"/>
      <c r="BO28" s="81"/>
      <c r="BP28" s="18"/>
      <c r="BQ28" s="18"/>
      <c r="BR28" s="83"/>
      <c r="BS28" s="81"/>
      <c r="BT28" s="18"/>
      <c r="BU28" s="18"/>
      <c r="BV28" s="83"/>
      <c r="BW28" s="81"/>
      <c r="BX28" s="18"/>
      <c r="BY28" s="18"/>
      <c r="BZ28" s="83"/>
      <c r="CA28" s="81"/>
      <c r="CB28" s="18"/>
      <c r="CC28" s="18"/>
      <c r="CD28" s="83"/>
      <c r="CE28" s="81"/>
      <c r="CF28" s="18"/>
      <c r="CG28" s="18"/>
      <c r="CH28" s="83"/>
      <c r="CI28" s="81"/>
      <c r="CJ28" s="18"/>
      <c r="CK28" s="18"/>
      <c r="CL28" s="83"/>
      <c r="CM28" s="81"/>
      <c r="CN28" s="18"/>
      <c r="CO28" s="18"/>
      <c r="CP28" s="83"/>
      <c r="CQ28" s="81"/>
      <c r="CR28" s="18"/>
      <c r="CS28" s="18"/>
      <c r="CT28" s="83"/>
      <c r="CU28" s="81"/>
      <c r="CV28" s="18"/>
      <c r="CW28" s="18"/>
      <c r="CX28" s="83"/>
      <c r="CY28" s="81"/>
      <c r="CZ28" s="18"/>
      <c r="DA28" s="18"/>
      <c r="DB28" s="83"/>
      <c r="DC28" s="81"/>
      <c r="DD28" s="18"/>
      <c r="DE28" s="18"/>
      <c r="DF28" s="83"/>
      <c r="DG28" s="81"/>
      <c r="DH28" s="18"/>
      <c r="DI28" s="18"/>
      <c r="DJ28" s="83"/>
      <c r="DK28" s="81"/>
      <c r="DL28" s="18"/>
      <c r="DM28" s="18"/>
      <c r="DN28" s="83"/>
      <c r="DO28" s="81"/>
      <c r="DP28" s="18"/>
      <c r="DQ28" s="18"/>
      <c r="DR28" s="83"/>
      <c r="DS28" s="81"/>
      <c r="DT28" s="18"/>
      <c r="DU28" s="18"/>
    </row>
    <row r="29" spans="1:125" ht="13.5">
      <c r="A29" s="78" t="s">
        <v>302</v>
      </c>
      <c r="B29" s="78" t="s">
        <v>169</v>
      </c>
      <c r="C29" s="79" t="s">
        <v>170</v>
      </c>
      <c r="D29" s="18">
        <f t="shared" si="0"/>
        <v>197816</v>
      </c>
      <c r="E29" s="18">
        <f t="shared" si="1"/>
        <v>65678</v>
      </c>
      <c r="F29" s="84" t="s">
        <v>327</v>
      </c>
      <c r="G29" s="81" t="s">
        <v>328</v>
      </c>
      <c r="H29" s="18">
        <v>102536</v>
      </c>
      <c r="I29" s="18">
        <v>50900</v>
      </c>
      <c r="J29" s="84" t="s">
        <v>289</v>
      </c>
      <c r="K29" s="81" t="s">
        <v>290</v>
      </c>
      <c r="L29" s="18">
        <v>64855</v>
      </c>
      <c r="M29" s="18">
        <v>13727</v>
      </c>
      <c r="N29" s="84" t="s">
        <v>101</v>
      </c>
      <c r="O29" s="81" t="s">
        <v>102</v>
      </c>
      <c r="P29" s="18">
        <v>30425</v>
      </c>
      <c r="Q29" s="18">
        <v>1051</v>
      </c>
      <c r="R29" s="83"/>
      <c r="S29" s="81"/>
      <c r="T29" s="18"/>
      <c r="U29" s="18"/>
      <c r="V29" s="83"/>
      <c r="W29" s="81"/>
      <c r="X29" s="18"/>
      <c r="Y29" s="18"/>
      <c r="Z29" s="83"/>
      <c r="AA29" s="81"/>
      <c r="AB29" s="18"/>
      <c r="AC29" s="18"/>
      <c r="AD29" s="83"/>
      <c r="AE29" s="81"/>
      <c r="AF29" s="18"/>
      <c r="AG29" s="18"/>
      <c r="AH29" s="83"/>
      <c r="AI29" s="81"/>
      <c r="AJ29" s="18"/>
      <c r="AK29" s="18"/>
      <c r="AL29" s="83"/>
      <c r="AM29" s="81"/>
      <c r="AN29" s="18"/>
      <c r="AO29" s="18"/>
      <c r="AP29" s="83"/>
      <c r="AQ29" s="81"/>
      <c r="AR29" s="18"/>
      <c r="AS29" s="18"/>
      <c r="AT29" s="83"/>
      <c r="AU29" s="81"/>
      <c r="AV29" s="18"/>
      <c r="AW29" s="18"/>
      <c r="AX29" s="83"/>
      <c r="AY29" s="81"/>
      <c r="AZ29" s="18"/>
      <c r="BA29" s="18"/>
      <c r="BB29" s="83"/>
      <c r="BC29" s="81"/>
      <c r="BD29" s="18"/>
      <c r="BE29" s="18"/>
      <c r="BF29" s="83"/>
      <c r="BG29" s="81"/>
      <c r="BH29" s="18"/>
      <c r="BI29" s="18"/>
      <c r="BJ29" s="83"/>
      <c r="BK29" s="81"/>
      <c r="BL29" s="18"/>
      <c r="BM29" s="18"/>
      <c r="BN29" s="83"/>
      <c r="BO29" s="81"/>
      <c r="BP29" s="18"/>
      <c r="BQ29" s="18"/>
      <c r="BR29" s="83"/>
      <c r="BS29" s="81"/>
      <c r="BT29" s="18"/>
      <c r="BU29" s="18"/>
      <c r="BV29" s="83"/>
      <c r="BW29" s="81"/>
      <c r="BX29" s="18"/>
      <c r="BY29" s="18"/>
      <c r="BZ29" s="83"/>
      <c r="CA29" s="81"/>
      <c r="CB29" s="18"/>
      <c r="CC29" s="18"/>
      <c r="CD29" s="83"/>
      <c r="CE29" s="81"/>
      <c r="CF29" s="18"/>
      <c r="CG29" s="18"/>
      <c r="CH29" s="83"/>
      <c r="CI29" s="81"/>
      <c r="CJ29" s="18"/>
      <c r="CK29" s="18"/>
      <c r="CL29" s="83"/>
      <c r="CM29" s="81"/>
      <c r="CN29" s="18"/>
      <c r="CO29" s="18"/>
      <c r="CP29" s="83"/>
      <c r="CQ29" s="81"/>
      <c r="CR29" s="18"/>
      <c r="CS29" s="18"/>
      <c r="CT29" s="83"/>
      <c r="CU29" s="81"/>
      <c r="CV29" s="18"/>
      <c r="CW29" s="18"/>
      <c r="CX29" s="83"/>
      <c r="CY29" s="81"/>
      <c r="CZ29" s="18"/>
      <c r="DA29" s="18"/>
      <c r="DB29" s="83"/>
      <c r="DC29" s="81"/>
      <c r="DD29" s="18"/>
      <c r="DE29" s="18"/>
      <c r="DF29" s="83"/>
      <c r="DG29" s="81"/>
      <c r="DH29" s="18"/>
      <c r="DI29" s="18"/>
      <c r="DJ29" s="83"/>
      <c r="DK29" s="81"/>
      <c r="DL29" s="18"/>
      <c r="DM29" s="18"/>
      <c r="DN29" s="83"/>
      <c r="DO29" s="81"/>
      <c r="DP29" s="18"/>
      <c r="DQ29" s="18"/>
      <c r="DR29" s="83"/>
      <c r="DS29" s="81"/>
      <c r="DT29" s="18"/>
      <c r="DU29" s="18"/>
    </row>
    <row r="30" spans="1:125" ht="13.5">
      <c r="A30" s="78" t="s">
        <v>302</v>
      </c>
      <c r="B30" s="78" t="s">
        <v>171</v>
      </c>
      <c r="C30" s="79" t="s">
        <v>172</v>
      </c>
      <c r="D30" s="18">
        <f t="shared" si="0"/>
        <v>392781</v>
      </c>
      <c r="E30" s="18">
        <f t="shared" si="1"/>
        <v>160107</v>
      </c>
      <c r="F30" s="84" t="s">
        <v>323</v>
      </c>
      <c r="G30" s="81" t="s">
        <v>324</v>
      </c>
      <c r="H30" s="18">
        <v>191123</v>
      </c>
      <c r="I30" s="18">
        <v>90850</v>
      </c>
      <c r="J30" s="84" t="s">
        <v>287</v>
      </c>
      <c r="K30" s="81" t="s">
        <v>288</v>
      </c>
      <c r="L30" s="18">
        <v>119937</v>
      </c>
      <c r="M30" s="18">
        <v>37877</v>
      </c>
      <c r="N30" s="84" t="s">
        <v>121</v>
      </c>
      <c r="O30" s="81" t="s">
        <v>122</v>
      </c>
      <c r="P30" s="18">
        <v>9983</v>
      </c>
      <c r="Q30" s="18">
        <v>17627</v>
      </c>
      <c r="R30" s="84" t="s">
        <v>105</v>
      </c>
      <c r="S30" s="81" t="s">
        <v>106</v>
      </c>
      <c r="T30" s="18">
        <v>30136</v>
      </c>
      <c r="U30" s="18">
        <v>13753</v>
      </c>
      <c r="V30" s="84" t="s">
        <v>109</v>
      </c>
      <c r="W30" s="81" t="s">
        <v>110</v>
      </c>
      <c r="X30" s="18">
        <v>3519</v>
      </c>
      <c r="Y30" s="18"/>
      <c r="Z30" s="84" t="s">
        <v>111</v>
      </c>
      <c r="AA30" s="81" t="s">
        <v>112</v>
      </c>
      <c r="AB30" s="18">
        <v>2587</v>
      </c>
      <c r="AC30" s="18"/>
      <c r="AD30" s="84" t="s">
        <v>284</v>
      </c>
      <c r="AE30" s="81" t="s">
        <v>285</v>
      </c>
      <c r="AF30" s="18">
        <v>35496</v>
      </c>
      <c r="AG30" s="18"/>
      <c r="AH30" s="83"/>
      <c r="AI30" s="81"/>
      <c r="AJ30" s="18"/>
      <c r="AK30" s="18"/>
      <c r="AL30" s="83"/>
      <c r="AM30" s="81"/>
      <c r="AN30" s="18"/>
      <c r="AO30" s="18"/>
      <c r="AP30" s="83"/>
      <c r="AQ30" s="81"/>
      <c r="AR30" s="18"/>
      <c r="AS30" s="18"/>
      <c r="AT30" s="83"/>
      <c r="AU30" s="81"/>
      <c r="AV30" s="18"/>
      <c r="AW30" s="18"/>
      <c r="AX30" s="83"/>
      <c r="AY30" s="81"/>
      <c r="AZ30" s="18"/>
      <c r="BA30" s="18"/>
      <c r="BB30" s="83"/>
      <c r="BC30" s="81"/>
      <c r="BD30" s="18"/>
      <c r="BE30" s="18"/>
      <c r="BF30" s="83"/>
      <c r="BG30" s="81"/>
      <c r="BH30" s="18"/>
      <c r="BI30" s="18"/>
      <c r="BJ30" s="83"/>
      <c r="BK30" s="81"/>
      <c r="BL30" s="18"/>
      <c r="BM30" s="18"/>
      <c r="BN30" s="83"/>
      <c r="BO30" s="81"/>
      <c r="BP30" s="18"/>
      <c r="BQ30" s="18"/>
      <c r="BR30" s="83"/>
      <c r="BS30" s="81"/>
      <c r="BT30" s="18"/>
      <c r="BU30" s="18"/>
      <c r="BV30" s="83"/>
      <c r="BW30" s="81"/>
      <c r="BX30" s="18"/>
      <c r="BY30" s="18"/>
      <c r="BZ30" s="83"/>
      <c r="CA30" s="81"/>
      <c r="CB30" s="18"/>
      <c r="CC30" s="18"/>
      <c r="CD30" s="83"/>
      <c r="CE30" s="81"/>
      <c r="CF30" s="18"/>
      <c r="CG30" s="18"/>
      <c r="CH30" s="83"/>
      <c r="CI30" s="81"/>
      <c r="CJ30" s="18"/>
      <c r="CK30" s="18"/>
      <c r="CL30" s="83"/>
      <c r="CM30" s="81"/>
      <c r="CN30" s="18"/>
      <c r="CO30" s="18"/>
      <c r="CP30" s="83"/>
      <c r="CQ30" s="81"/>
      <c r="CR30" s="18"/>
      <c r="CS30" s="18"/>
      <c r="CT30" s="83"/>
      <c r="CU30" s="81"/>
      <c r="CV30" s="18"/>
      <c r="CW30" s="18"/>
      <c r="CX30" s="83"/>
      <c r="CY30" s="81"/>
      <c r="CZ30" s="18"/>
      <c r="DA30" s="18"/>
      <c r="DB30" s="83"/>
      <c r="DC30" s="81"/>
      <c r="DD30" s="18"/>
      <c r="DE30" s="18"/>
      <c r="DF30" s="83"/>
      <c r="DG30" s="81"/>
      <c r="DH30" s="18"/>
      <c r="DI30" s="18"/>
      <c r="DJ30" s="83"/>
      <c r="DK30" s="81"/>
      <c r="DL30" s="18"/>
      <c r="DM30" s="18"/>
      <c r="DN30" s="83"/>
      <c r="DO30" s="81"/>
      <c r="DP30" s="18"/>
      <c r="DQ30" s="18"/>
      <c r="DR30" s="83"/>
      <c r="DS30" s="81"/>
      <c r="DT30" s="18"/>
      <c r="DU30" s="18"/>
    </row>
    <row r="31" spans="1:125" ht="13.5">
      <c r="A31" s="78" t="s">
        <v>302</v>
      </c>
      <c r="B31" s="78" t="s">
        <v>173</v>
      </c>
      <c r="C31" s="79" t="s">
        <v>174</v>
      </c>
      <c r="D31" s="18">
        <f t="shared" si="0"/>
        <v>454723</v>
      </c>
      <c r="E31" s="18">
        <f t="shared" si="1"/>
        <v>266774</v>
      </c>
      <c r="F31" s="84" t="s">
        <v>305</v>
      </c>
      <c r="G31" s="81" t="s">
        <v>306</v>
      </c>
      <c r="H31" s="18">
        <v>367425</v>
      </c>
      <c r="I31" s="18">
        <v>106585</v>
      </c>
      <c r="J31" s="84" t="s">
        <v>247</v>
      </c>
      <c r="K31" s="81" t="s">
        <v>248</v>
      </c>
      <c r="L31" s="18">
        <v>31430</v>
      </c>
      <c r="M31" s="18">
        <v>51369</v>
      </c>
      <c r="N31" s="84" t="s">
        <v>249</v>
      </c>
      <c r="O31" s="81" t="s">
        <v>90</v>
      </c>
      <c r="P31" s="18">
        <v>17758</v>
      </c>
      <c r="Q31" s="18">
        <v>17425</v>
      </c>
      <c r="R31" s="84" t="s">
        <v>255</v>
      </c>
      <c r="S31" s="81" t="s">
        <v>256</v>
      </c>
      <c r="T31" s="18">
        <v>9194</v>
      </c>
      <c r="U31" s="18">
        <v>8192</v>
      </c>
      <c r="V31" s="84" t="s">
        <v>257</v>
      </c>
      <c r="W31" s="81" t="s">
        <v>258</v>
      </c>
      <c r="X31" s="18">
        <v>9664</v>
      </c>
      <c r="Y31" s="18">
        <v>30706</v>
      </c>
      <c r="Z31" s="84" t="s">
        <v>259</v>
      </c>
      <c r="AA31" s="81" t="s">
        <v>260</v>
      </c>
      <c r="AB31" s="18">
        <v>19252</v>
      </c>
      <c r="AC31" s="18">
        <v>52497</v>
      </c>
      <c r="AD31" s="83"/>
      <c r="AE31" s="81"/>
      <c r="AF31" s="18"/>
      <c r="AG31" s="18"/>
      <c r="AH31" s="83"/>
      <c r="AI31" s="81"/>
      <c r="AJ31" s="18"/>
      <c r="AK31" s="18"/>
      <c r="AL31" s="83"/>
      <c r="AM31" s="81"/>
      <c r="AN31" s="18"/>
      <c r="AO31" s="18"/>
      <c r="AP31" s="83"/>
      <c r="AQ31" s="81"/>
      <c r="AR31" s="18"/>
      <c r="AS31" s="18"/>
      <c r="AT31" s="83"/>
      <c r="AU31" s="81"/>
      <c r="AV31" s="18"/>
      <c r="AW31" s="18"/>
      <c r="AX31" s="83"/>
      <c r="AY31" s="81"/>
      <c r="AZ31" s="18"/>
      <c r="BA31" s="18"/>
      <c r="BB31" s="83"/>
      <c r="BC31" s="81"/>
      <c r="BD31" s="18"/>
      <c r="BE31" s="18"/>
      <c r="BF31" s="83"/>
      <c r="BG31" s="81"/>
      <c r="BH31" s="18"/>
      <c r="BI31" s="18"/>
      <c r="BJ31" s="83"/>
      <c r="BK31" s="81"/>
      <c r="BL31" s="18"/>
      <c r="BM31" s="18"/>
      <c r="BN31" s="83"/>
      <c r="BO31" s="81"/>
      <c r="BP31" s="18"/>
      <c r="BQ31" s="18"/>
      <c r="BR31" s="83"/>
      <c r="BS31" s="81"/>
      <c r="BT31" s="18"/>
      <c r="BU31" s="18"/>
      <c r="BV31" s="83"/>
      <c r="BW31" s="81"/>
      <c r="BX31" s="18"/>
      <c r="BY31" s="18"/>
      <c r="BZ31" s="83"/>
      <c r="CA31" s="81"/>
      <c r="CB31" s="18"/>
      <c r="CC31" s="18"/>
      <c r="CD31" s="83"/>
      <c r="CE31" s="81"/>
      <c r="CF31" s="18"/>
      <c r="CG31" s="18"/>
      <c r="CH31" s="83"/>
      <c r="CI31" s="81"/>
      <c r="CJ31" s="18"/>
      <c r="CK31" s="18"/>
      <c r="CL31" s="83"/>
      <c r="CM31" s="81"/>
      <c r="CN31" s="18"/>
      <c r="CO31" s="18"/>
      <c r="CP31" s="83"/>
      <c r="CQ31" s="81"/>
      <c r="CR31" s="18"/>
      <c r="CS31" s="18"/>
      <c r="CT31" s="83"/>
      <c r="CU31" s="81"/>
      <c r="CV31" s="18"/>
      <c r="CW31" s="18"/>
      <c r="CX31" s="83"/>
      <c r="CY31" s="81"/>
      <c r="CZ31" s="18"/>
      <c r="DA31" s="18"/>
      <c r="DB31" s="83"/>
      <c r="DC31" s="81"/>
      <c r="DD31" s="18"/>
      <c r="DE31" s="18"/>
      <c r="DF31" s="83"/>
      <c r="DG31" s="81"/>
      <c r="DH31" s="18"/>
      <c r="DI31" s="18"/>
      <c r="DJ31" s="83"/>
      <c r="DK31" s="81"/>
      <c r="DL31" s="18"/>
      <c r="DM31" s="18"/>
      <c r="DN31" s="83"/>
      <c r="DO31" s="81"/>
      <c r="DP31" s="18"/>
      <c r="DQ31" s="18"/>
      <c r="DR31" s="83"/>
      <c r="DS31" s="81"/>
      <c r="DT31" s="18"/>
      <c r="DU31" s="18"/>
    </row>
    <row r="32" spans="1:125" ht="13.5">
      <c r="A32" s="78" t="s">
        <v>302</v>
      </c>
      <c r="B32" s="78" t="s">
        <v>175</v>
      </c>
      <c r="C32" s="79" t="s">
        <v>176</v>
      </c>
      <c r="D32" s="18">
        <f t="shared" si="0"/>
        <v>83510</v>
      </c>
      <c r="E32" s="18">
        <f t="shared" si="1"/>
        <v>58056</v>
      </c>
      <c r="F32" s="84" t="s">
        <v>380</v>
      </c>
      <c r="G32" s="81" t="s">
        <v>381</v>
      </c>
      <c r="H32" s="18">
        <v>56353</v>
      </c>
      <c r="I32" s="18">
        <v>39176</v>
      </c>
      <c r="J32" s="84" t="s">
        <v>382</v>
      </c>
      <c r="K32" s="81" t="s">
        <v>383</v>
      </c>
      <c r="L32" s="18">
        <v>27157</v>
      </c>
      <c r="M32" s="18">
        <v>18880</v>
      </c>
      <c r="N32" s="83"/>
      <c r="O32" s="81"/>
      <c r="P32" s="18"/>
      <c r="Q32" s="18"/>
      <c r="R32" s="83"/>
      <c r="S32" s="81"/>
      <c r="T32" s="18"/>
      <c r="U32" s="18"/>
      <c r="V32" s="83"/>
      <c r="W32" s="81"/>
      <c r="X32" s="18"/>
      <c r="Y32" s="18"/>
      <c r="Z32" s="83"/>
      <c r="AA32" s="81"/>
      <c r="AB32" s="18"/>
      <c r="AC32" s="18"/>
      <c r="AD32" s="83"/>
      <c r="AE32" s="81"/>
      <c r="AF32" s="18"/>
      <c r="AG32" s="18"/>
      <c r="AH32" s="83"/>
      <c r="AI32" s="81"/>
      <c r="AJ32" s="18"/>
      <c r="AK32" s="18"/>
      <c r="AL32" s="83"/>
      <c r="AM32" s="81"/>
      <c r="AN32" s="18"/>
      <c r="AO32" s="18"/>
      <c r="AP32" s="83"/>
      <c r="AQ32" s="81"/>
      <c r="AR32" s="18"/>
      <c r="AS32" s="18"/>
      <c r="AT32" s="83"/>
      <c r="AU32" s="81"/>
      <c r="AV32" s="18"/>
      <c r="AW32" s="18"/>
      <c r="AX32" s="83"/>
      <c r="AY32" s="81"/>
      <c r="AZ32" s="18"/>
      <c r="BA32" s="18"/>
      <c r="BB32" s="83"/>
      <c r="BC32" s="81"/>
      <c r="BD32" s="18"/>
      <c r="BE32" s="18"/>
      <c r="BF32" s="83"/>
      <c r="BG32" s="81"/>
      <c r="BH32" s="18"/>
      <c r="BI32" s="18"/>
      <c r="BJ32" s="83"/>
      <c r="BK32" s="81"/>
      <c r="BL32" s="18"/>
      <c r="BM32" s="18"/>
      <c r="BN32" s="83"/>
      <c r="BO32" s="81"/>
      <c r="BP32" s="18"/>
      <c r="BQ32" s="18"/>
      <c r="BR32" s="83"/>
      <c r="BS32" s="81"/>
      <c r="BT32" s="18"/>
      <c r="BU32" s="18"/>
      <c r="BV32" s="83"/>
      <c r="BW32" s="81"/>
      <c r="BX32" s="18"/>
      <c r="BY32" s="18"/>
      <c r="BZ32" s="83"/>
      <c r="CA32" s="81"/>
      <c r="CB32" s="18"/>
      <c r="CC32" s="18"/>
      <c r="CD32" s="83"/>
      <c r="CE32" s="81"/>
      <c r="CF32" s="18"/>
      <c r="CG32" s="18"/>
      <c r="CH32" s="83"/>
      <c r="CI32" s="81"/>
      <c r="CJ32" s="18"/>
      <c r="CK32" s="18"/>
      <c r="CL32" s="83"/>
      <c r="CM32" s="81"/>
      <c r="CN32" s="18"/>
      <c r="CO32" s="18"/>
      <c r="CP32" s="83"/>
      <c r="CQ32" s="81"/>
      <c r="CR32" s="18"/>
      <c r="CS32" s="18"/>
      <c r="CT32" s="83"/>
      <c r="CU32" s="81"/>
      <c r="CV32" s="18"/>
      <c r="CW32" s="18"/>
      <c r="CX32" s="83"/>
      <c r="CY32" s="81"/>
      <c r="CZ32" s="18"/>
      <c r="DA32" s="18"/>
      <c r="DB32" s="83"/>
      <c r="DC32" s="81"/>
      <c r="DD32" s="18"/>
      <c r="DE32" s="18"/>
      <c r="DF32" s="83"/>
      <c r="DG32" s="81"/>
      <c r="DH32" s="18"/>
      <c r="DI32" s="18"/>
      <c r="DJ32" s="83"/>
      <c r="DK32" s="81"/>
      <c r="DL32" s="18"/>
      <c r="DM32" s="18"/>
      <c r="DN32" s="83"/>
      <c r="DO32" s="81"/>
      <c r="DP32" s="18"/>
      <c r="DQ32" s="18"/>
      <c r="DR32" s="83"/>
      <c r="DS32" s="81"/>
      <c r="DT32" s="18"/>
      <c r="DU32" s="18"/>
    </row>
    <row r="33" spans="1:125" ht="13.5">
      <c r="A33" s="78" t="s">
        <v>302</v>
      </c>
      <c r="B33" s="78" t="s">
        <v>177</v>
      </c>
      <c r="C33" s="79" t="s">
        <v>178</v>
      </c>
      <c r="D33" s="18">
        <f t="shared" si="0"/>
        <v>29647</v>
      </c>
      <c r="E33" s="18">
        <f t="shared" si="1"/>
        <v>54633</v>
      </c>
      <c r="F33" s="84" t="s">
        <v>408</v>
      </c>
      <c r="G33" s="81" t="s">
        <v>409</v>
      </c>
      <c r="H33" s="18">
        <v>19834</v>
      </c>
      <c r="I33" s="18">
        <v>36549</v>
      </c>
      <c r="J33" s="84" t="s">
        <v>406</v>
      </c>
      <c r="K33" s="81" t="s">
        <v>407</v>
      </c>
      <c r="L33" s="18">
        <v>3354</v>
      </c>
      <c r="M33" s="18">
        <v>6180</v>
      </c>
      <c r="N33" s="84" t="s">
        <v>410</v>
      </c>
      <c r="O33" s="81" t="s">
        <v>411</v>
      </c>
      <c r="P33" s="18">
        <v>3347</v>
      </c>
      <c r="Q33" s="18">
        <v>6168</v>
      </c>
      <c r="R33" s="84" t="s">
        <v>412</v>
      </c>
      <c r="S33" s="81" t="s">
        <v>413</v>
      </c>
      <c r="T33" s="18">
        <v>3112</v>
      </c>
      <c r="U33" s="18">
        <v>5736</v>
      </c>
      <c r="V33" s="83"/>
      <c r="W33" s="81"/>
      <c r="X33" s="18"/>
      <c r="Y33" s="18"/>
      <c r="Z33" s="83"/>
      <c r="AA33" s="81"/>
      <c r="AB33" s="18"/>
      <c r="AC33" s="18"/>
      <c r="AD33" s="83"/>
      <c r="AE33" s="81"/>
      <c r="AF33" s="18"/>
      <c r="AG33" s="18"/>
      <c r="AH33" s="83"/>
      <c r="AI33" s="81"/>
      <c r="AJ33" s="18"/>
      <c r="AK33" s="18"/>
      <c r="AL33" s="83"/>
      <c r="AM33" s="81"/>
      <c r="AN33" s="18"/>
      <c r="AO33" s="18"/>
      <c r="AP33" s="83"/>
      <c r="AQ33" s="81"/>
      <c r="AR33" s="18"/>
      <c r="AS33" s="18"/>
      <c r="AT33" s="83"/>
      <c r="AU33" s="81"/>
      <c r="AV33" s="18"/>
      <c r="AW33" s="18"/>
      <c r="AX33" s="83"/>
      <c r="AY33" s="81"/>
      <c r="AZ33" s="18"/>
      <c r="BA33" s="18"/>
      <c r="BB33" s="83"/>
      <c r="BC33" s="81"/>
      <c r="BD33" s="18"/>
      <c r="BE33" s="18"/>
      <c r="BF33" s="83"/>
      <c r="BG33" s="81"/>
      <c r="BH33" s="18"/>
      <c r="BI33" s="18"/>
      <c r="BJ33" s="83"/>
      <c r="BK33" s="81"/>
      <c r="BL33" s="18"/>
      <c r="BM33" s="18"/>
      <c r="BN33" s="83"/>
      <c r="BO33" s="81"/>
      <c r="BP33" s="18"/>
      <c r="BQ33" s="18"/>
      <c r="BR33" s="83"/>
      <c r="BS33" s="81"/>
      <c r="BT33" s="18"/>
      <c r="BU33" s="18"/>
      <c r="BV33" s="83"/>
      <c r="BW33" s="81"/>
      <c r="BX33" s="18"/>
      <c r="BY33" s="18"/>
      <c r="BZ33" s="83"/>
      <c r="CA33" s="81"/>
      <c r="CB33" s="18"/>
      <c r="CC33" s="18"/>
      <c r="CD33" s="83"/>
      <c r="CE33" s="81"/>
      <c r="CF33" s="18"/>
      <c r="CG33" s="18"/>
      <c r="CH33" s="83"/>
      <c r="CI33" s="81"/>
      <c r="CJ33" s="18"/>
      <c r="CK33" s="18"/>
      <c r="CL33" s="83"/>
      <c r="CM33" s="81"/>
      <c r="CN33" s="18"/>
      <c r="CO33" s="18"/>
      <c r="CP33" s="83"/>
      <c r="CQ33" s="81"/>
      <c r="CR33" s="18"/>
      <c r="CS33" s="18"/>
      <c r="CT33" s="83"/>
      <c r="CU33" s="81"/>
      <c r="CV33" s="18"/>
      <c r="CW33" s="18"/>
      <c r="CX33" s="83"/>
      <c r="CY33" s="81"/>
      <c r="CZ33" s="18"/>
      <c r="DA33" s="18"/>
      <c r="DB33" s="83"/>
      <c r="DC33" s="81"/>
      <c r="DD33" s="18"/>
      <c r="DE33" s="18"/>
      <c r="DF33" s="83"/>
      <c r="DG33" s="81"/>
      <c r="DH33" s="18"/>
      <c r="DI33" s="18"/>
      <c r="DJ33" s="83"/>
      <c r="DK33" s="81"/>
      <c r="DL33" s="18"/>
      <c r="DM33" s="18"/>
      <c r="DN33" s="83"/>
      <c r="DO33" s="81"/>
      <c r="DP33" s="18"/>
      <c r="DQ33" s="18"/>
      <c r="DR33" s="83"/>
      <c r="DS33" s="81"/>
      <c r="DT33" s="18"/>
      <c r="DU33" s="18"/>
    </row>
    <row r="34" spans="1:125" ht="13.5">
      <c r="A34" s="78" t="s">
        <v>302</v>
      </c>
      <c r="B34" s="78" t="s">
        <v>179</v>
      </c>
      <c r="C34" s="79" t="s">
        <v>180</v>
      </c>
      <c r="D34" s="18">
        <f t="shared" si="0"/>
        <v>440543</v>
      </c>
      <c r="E34" s="18">
        <f t="shared" si="1"/>
        <v>0</v>
      </c>
      <c r="F34" s="84" t="s">
        <v>331</v>
      </c>
      <c r="G34" s="81" t="s">
        <v>332</v>
      </c>
      <c r="H34" s="18">
        <v>416754</v>
      </c>
      <c r="I34" s="18">
        <v>0</v>
      </c>
      <c r="J34" s="84" t="s">
        <v>250</v>
      </c>
      <c r="K34" s="81" t="s">
        <v>93</v>
      </c>
      <c r="L34" s="18">
        <v>23789</v>
      </c>
      <c r="M34" s="18">
        <v>0</v>
      </c>
      <c r="N34" s="83"/>
      <c r="O34" s="81"/>
      <c r="P34" s="18"/>
      <c r="Q34" s="18"/>
      <c r="R34" s="83"/>
      <c r="S34" s="81"/>
      <c r="T34" s="18"/>
      <c r="U34" s="18"/>
      <c r="V34" s="83"/>
      <c r="W34" s="81"/>
      <c r="X34" s="18"/>
      <c r="Y34" s="18"/>
      <c r="Z34" s="83"/>
      <c r="AA34" s="81"/>
      <c r="AB34" s="18"/>
      <c r="AC34" s="18"/>
      <c r="AD34" s="83"/>
      <c r="AE34" s="81"/>
      <c r="AF34" s="18"/>
      <c r="AG34" s="18"/>
      <c r="AH34" s="83"/>
      <c r="AI34" s="81"/>
      <c r="AJ34" s="18"/>
      <c r="AK34" s="18"/>
      <c r="AL34" s="83"/>
      <c r="AM34" s="81"/>
      <c r="AN34" s="18"/>
      <c r="AO34" s="18"/>
      <c r="AP34" s="83"/>
      <c r="AQ34" s="81"/>
      <c r="AR34" s="18"/>
      <c r="AS34" s="18"/>
      <c r="AT34" s="83"/>
      <c r="AU34" s="81"/>
      <c r="AV34" s="18"/>
      <c r="AW34" s="18"/>
      <c r="AX34" s="83"/>
      <c r="AY34" s="81"/>
      <c r="AZ34" s="18"/>
      <c r="BA34" s="18"/>
      <c r="BB34" s="83"/>
      <c r="BC34" s="81"/>
      <c r="BD34" s="18"/>
      <c r="BE34" s="18"/>
      <c r="BF34" s="83"/>
      <c r="BG34" s="81"/>
      <c r="BH34" s="18"/>
      <c r="BI34" s="18"/>
      <c r="BJ34" s="83"/>
      <c r="BK34" s="81"/>
      <c r="BL34" s="18"/>
      <c r="BM34" s="18"/>
      <c r="BN34" s="83"/>
      <c r="BO34" s="81"/>
      <c r="BP34" s="18"/>
      <c r="BQ34" s="18"/>
      <c r="BR34" s="83"/>
      <c r="BS34" s="81"/>
      <c r="BT34" s="18"/>
      <c r="BU34" s="18"/>
      <c r="BV34" s="83"/>
      <c r="BW34" s="81"/>
      <c r="BX34" s="18"/>
      <c r="BY34" s="18"/>
      <c r="BZ34" s="83"/>
      <c r="CA34" s="81"/>
      <c r="CB34" s="18"/>
      <c r="CC34" s="18"/>
      <c r="CD34" s="83"/>
      <c r="CE34" s="81"/>
      <c r="CF34" s="18"/>
      <c r="CG34" s="18"/>
      <c r="CH34" s="83"/>
      <c r="CI34" s="81"/>
      <c r="CJ34" s="18"/>
      <c r="CK34" s="18"/>
      <c r="CL34" s="83"/>
      <c r="CM34" s="81"/>
      <c r="CN34" s="18"/>
      <c r="CO34" s="18"/>
      <c r="CP34" s="83"/>
      <c r="CQ34" s="81"/>
      <c r="CR34" s="18"/>
      <c r="CS34" s="18"/>
      <c r="CT34" s="83"/>
      <c r="CU34" s="81"/>
      <c r="CV34" s="18"/>
      <c r="CW34" s="18"/>
      <c r="CX34" s="83"/>
      <c r="CY34" s="81"/>
      <c r="CZ34" s="18"/>
      <c r="DA34" s="18"/>
      <c r="DB34" s="83"/>
      <c r="DC34" s="81"/>
      <c r="DD34" s="18"/>
      <c r="DE34" s="18"/>
      <c r="DF34" s="83"/>
      <c r="DG34" s="81"/>
      <c r="DH34" s="18"/>
      <c r="DI34" s="18"/>
      <c r="DJ34" s="83"/>
      <c r="DK34" s="81"/>
      <c r="DL34" s="18"/>
      <c r="DM34" s="18"/>
      <c r="DN34" s="83"/>
      <c r="DO34" s="81"/>
      <c r="DP34" s="18"/>
      <c r="DQ34" s="18"/>
      <c r="DR34" s="83"/>
      <c r="DS34" s="81"/>
      <c r="DT34" s="18"/>
      <c r="DU34" s="18"/>
    </row>
    <row r="35" spans="1:125" ht="13.5">
      <c r="A35" s="78" t="s">
        <v>302</v>
      </c>
      <c r="B35" s="78" t="s">
        <v>181</v>
      </c>
      <c r="C35" s="79" t="s">
        <v>182</v>
      </c>
      <c r="D35" s="18">
        <f t="shared" si="0"/>
        <v>108861</v>
      </c>
      <c r="E35" s="18">
        <f t="shared" si="1"/>
        <v>0</v>
      </c>
      <c r="F35" s="84" t="s">
        <v>237</v>
      </c>
      <c r="G35" s="81" t="s">
        <v>238</v>
      </c>
      <c r="H35" s="18">
        <v>26653</v>
      </c>
      <c r="I35" s="18">
        <v>0</v>
      </c>
      <c r="J35" s="84" t="s">
        <v>239</v>
      </c>
      <c r="K35" s="81" t="s">
        <v>240</v>
      </c>
      <c r="L35" s="18">
        <v>27202</v>
      </c>
      <c r="M35" s="18">
        <v>0</v>
      </c>
      <c r="N35" s="84" t="s">
        <v>241</v>
      </c>
      <c r="O35" s="81" t="s">
        <v>242</v>
      </c>
      <c r="P35" s="18">
        <v>35711</v>
      </c>
      <c r="Q35" s="18">
        <v>0</v>
      </c>
      <c r="R35" s="84" t="s">
        <v>243</v>
      </c>
      <c r="S35" s="81" t="s">
        <v>244</v>
      </c>
      <c r="T35" s="18">
        <v>19295</v>
      </c>
      <c r="U35" s="18">
        <v>0</v>
      </c>
      <c r="V35" s="83"/>
      <c r="W35" s="81"/>
      <c r="X35" s="18"/>
      <c r="Y35" s="18"/>
      <c r="Z35" s="83"/>
      <c r="AA35" s="81"/>
      <c r="AB35" s="18"/>
      <c r="AC35" s="18"/>
      <c r="AD35" s="83"/>
      <c r="AE35" s="81"/>
      <c r="AF35" s="18"/>
      <c r="AG35" s="18"/>
      <c r="AH35" s="83"/>
      <c r="AI35" s="81"/>
      <c r="AJ35" s="18"/>
      <c r="AK35" s="18"/>
      <c r="AL35" s="83"/>
      <c r="AM35" s="81"/>
      <c r="AN35" s="18"/>
      <c r="AO35" s="18"/>
      <c r="AP35" s="83"/>
      <c r="AQ35" s="81"/>
      <c r="AR35" s="18"/>
      <c r="AS35" s="18"/>
      <c r="AT35" s="83"/>
      <c r="AU35" s="81"/>
      <c r="AV35" s="18"/>
      <c r="AW35" s="18"/>
      <c r="AX35" s="83"/>
      <c r="AY35" s="81"/>
      <c r="AZ35" s="18"/>
      <c r="BA35" s="18"/>
      <c r="BB35" s="83"/>
      <c r="BC35" s="81"/>
      <c r="BD35" s="18"/>
      <c r="BE35" s="18"/>
      <c r="BF35" s="83"/>
      <c r="BG35" s="81"/>
      <c r="BH35" s="18"/>
      <c r="BI35" s="18"/>
      <c r="BJ35" s="83"/>
      <c r="BK35" s="81"/>
      <c r="BL35" s="18"/>
      <c r="BM35" s="18"/>
      <c r="BN35" s="83"/>
      <c r="BO35" s="81"/>
      <c r="BP35" s="18"/>
      <c r="BQ35" s="18"/>
      <c r="BR35" s="83"/>
      <c r="BS35" s="81"/>
      <c r="BT35" s="18"/>
      <c r="BU35" s="18"/>
      <c r="BV35" s="83"/>
      <c r="BW35" s="81"/>
      <c r="BX35" s="18"/>
      <c r="BY35" s="18"/>
      <c r="BZ35" s="83"/>
      <c r="CA35" s="81"/>
      <c r="CB35" s="18"/>
      <c r="CC35" s="18"/>
      <c r="CD35" s="83"/>
      <c r="CE35" s="81"/>
      <c r="CF35" s="18"/>
      <c r="CG35" s="18"/>
      <c r="CH35" s="83"/>
      <c r="CI35" s="81"/>
      <c r="CJ35" s="18"/>
      <c r="CK35" s="18"/>
      <c r="CL35" s="83"/>
      <c r="CM35" s="81"/>
      <c r="CN35" s="18"/>
      <c r="CO35" s="18"/>
      <c r="CP35" s="83"/>
      <c r="CQ35" s="81"/>
      <c r="CR35" s="18"/>
      <c r="CS35" s="18"/>
      <c r="CT35" s="83"/>
      <c r="CU35" s="81"/>
      <c r="CV35" s="18"/>
      <c r="CW35" s="18"/>
      <c r="CX35" s="83"/>
      <c r="CY35" s="81"/>
      <c r="CZ35" s="18"/>
      <c r="DA35" s="18"/>
      <c r="DB35" s="83"/>
      <c r="DC35" s="81"/>
      <c r="DD35" s="18"/>
      <c r="DE35" s="18"/>
      <c r="DF35" s="83"/>
      <c r="DG35" s="81"/>
      <c r="DH35" s="18"/>
      <c r="DI35" s="18"/>
      <c r="DJ35" s="83"/>
      <c r="DK35" s="81"/>
      <c r="DL35" s="18"/>
      <c r="DM35" s="18"/>
      <c r="DN35" s="83"/>
      <c r="DO35" s="81"/>
      <c r="DP35" s="18"/>
      <c r="DQ35" s="18"/>
      <c r="DR35" s="83"/>
      <c r="DS35" s="81"/>
      <c r="DT35" s="18"/>
      <c r="DU35" s="18"/>
    </row>
    <row r="36" spans="1:125" ht="13.5">
      <c r="A36" s="78" t="s">
        <v>302</v>
      </c>
      <c r="B36" s="78" t="s">
        <v>183</v>
      </c>
      <c r="C36" s="79" t="s">
        <v>184</v>
      </c>
      <c r="D36" s="18">
        <f t="shared" si="0"/>
        <v>179210</v>
      </c>
      <c r="E36" s="18">
        <f t="shared" si="1"/>
        <v>115077</v>
      </c>
      <c r="F36" s="84" t="s">
        <v>270</v>
      </c>
      <c r="G36" s="81" t="s">
        <v>271</v>
      </c>
      <c r="H36" s="18">
        <v>4930</v>
      </c>
      <c r="I36" s="18">
        <v>7512</v>
      </c>
      <c r="J36" s="84" t="s">
        <v>272</v>
      </c>
      <c r="K36" s="81" t="s">
        <v>273</v>
      </c>
      <c r="L36" s="18">
        <v>131926</v>
      </c>
      <c r="M36" s="18">
        <v>72048</v>
      </c>
      <c r="N36" s="84" t="s">
        <v>274</v>
      </c>
      <c r="O36" s="81" t="s">
        <v>275</v>
      </c>
      <c r="P36" s="18">
        <v>42354</v>
      </c>
      <c r="Q36" s="18">
        <v>35517</v>
      </c>
      <c r="R36" s="83"/>
      <c r="S36" s="81"/>
      <c r="T36" s="18"/>
      <c r="U36" s="18"/>
      <c r="V36" s="83"/>
      <c r="W36" s="81"/>
      <c r="X36" s="18"/>
      <c r="Y36" s="18"/>
      <c r="Z36" s="83"/>
      <c r="AA36" s="81"/>
      <c r="AB36" s="18"/>
      <c r="AC36" s="18"/>
      <c r="AD36" s="83"/>
      <c r="AE36" s="81"/>
      <c r="AF36" s="18"/>
      <c r="AG36" s="18"/>
      <c r="AH36" s="83"/>
      <c r="AI36" s="81"/>
      <c r="AJ36" s="18"/>
      <c r="AK36" s="18"/>
      <c r="AL36" s="83"/>
      <c r="AM36" s="81"/>
      <c r="AN36" s="18"/>
      <c r="AO36" s="18"/>
      <c r="AP36" s="83"/>
      <c r="AQ36" s="81"/>
      <c r="AR36" s="18"/>
      <c r="AS36" s="18"/>
      <c r="AT36" s="83"/>
      <c r="AU36" s="81"/>
      <c r="AV36" s="18"/>
      <c r="AW36" s="18"/>
      <c r="AX36" s="83"/>
      <c r="AY36" s="81"/>
      <c r="AZ36" s="18"/>
      <c r="BA36" s="18"/>
      <c r="BB36" s="83"/>
      <c r="BC36" s="81"/>
      <c r="BD36" s="18"/>
      <c r="BE36" s="18"/>
      <c r="BF36" s="83"/>
      <c r="BG36" s="81"/>
      <c r="BH36" s="18"/>
      <c r="BI36" s="18"/>
      <c r="BJ36" s="83"/>
      <c r="BK36" s="81"/>
      <c r="BL36" s="18"/>
      <c r="BM36" s="18"/>
      <c r="BN36" s="83"/>
      <c r="BO36" s="81"/>
      <c r="BP36" s="18"/>
      <c r="BQ36" s="18"/>
      <c r="BR36" s="83"/>
      <c r="BS36" s="81"/>
      <c r="BT36" s="18"/>
      <c r="BU36" s="18"/>
      <c r="BV36" s="83"/>
      <c r="BW36" s="81"/>
      <c r="BX36" s="18"/>
      <c r="BY36" s="18"/>
      <c r="BZ36" s="83"/>
      <c r="CA36" s="81"/>
      <c r="CB36" s="18"/>
      <c r="CC36" s="18"/>
      <c r="CD36" s="83"/>
      <c r="CE36" s="81"/>
      <c r="CF36" s="18"/>
      <c r="CG36" s="18"/>
      <c r="CH36" s="83"/>
      <c r="CI36" s="81"/>
      <c r="CJ36" s="18"/>
      <c r="CK36" s="18"/>
      <c r="CL36" s="83"/>
      <c r="CM36" s="81"/>
      <c r="CN36" s="18"/>
      <c r="CO36" s="18"/>
      <c r="CP36" s="83"/>
      <c r="CQ36" s="81"/>
      <c r="CR36" s="18"/>
      <c r="CS36" s="18"/>
      <c r="CT36" s="83"/>
      <c r="CU36" s="81"/>
      <c r="CV36" s="18"/>
      <c r="CW36" s="18"/>
      <c r="CX36" s="83"/>
      <c r="CY36" s="81"/>
      <c r="CZ36" s="18"/>
      <c r="DA36" s="18"/>
      <c r="DB36" s="83"/>
      <c r="DC36" s="81"/>
      <c r="DD36" s="18"/>
      <c r="DE36" s="18"/>
      <c r="DF36" s="83"/>
      <c r="DG36" s="81"/>
      <c r="DH36" s="18"/>
      <c r="DI36" s="18"/>
      <c r="DJ36" s="83"/>
      <c r="DK36" s="81"/>
      <c r="DL36" s="18"/>
      <c r="DM36" s="18"/>
      <c r="DN36" s="83"/>
      <c r="DO36" s="81"/>
      <c r="DP36" s="18"/>
      <c r="DQ36" s="18"/>
      <c r="DR36" s="83"/>
      <c r="DS36" s="81"/>
      <c r="DT36" s="18"/>
      <c r="DU36" s="18"/>
    </row>
    <row r="37" spans="1:125" ht="13.5">
      <c r="A37" s="78" t="s">
        <v>302</v>
      </c>
      <c r="B37" s="78" t="s">
        <v>185</v>
      </c>
      <c r="C37" s="79" t="s">
        <v>186</v>
      </c>
      <c r="D37" s="18">
        <f t="shared" si="0"/>
        <v>298225</v>
      </c>
      <c r="E37" s="18">
        <f t="shared" si="1"/>
        <v>0</v>
      </c>
      <c r="F37" s="84" t="s">
        <v>329</v>
      </c>
      <c r="G37" s="81" t="s">
        <v>330</v>
      </c>
      <c r="H37" s="18">
        <v>193855</v>
      </c>
      <c r="I37" s="18"/>
      <c r="J37" s="84" t="s">
        <v>380</v>
      </c>
      <c r="K37" s="81" t="s">
        <v>381</v>
      </c>
      <c r="L37" s="18">
        <v>65382</v>
      </c>
      <c r="M37" s="18"/>
      <c r="N37" s="84" t="s">
        <v>382</v>
      </c>
      <c r="O37" s="81" t="s">
        <v>383</v>
      </c>
      <c r="P37" s="18">
        <v>38988</v>
      </c>
      <c r="Q37" s="18"/>
      <c r="R37" s="83"/>
      <c r="S37" s="81"/>
      <c r="T37" s="18"/>
      <c r="U37" s="18"/>
      <c r="V37" s="83"/>
      <c r="W37" s="81"/>
      <c r="X37" s="18"/>
      <c r="Y37" s="18"/>
      <c r="Z37" s="83"/>
      <c r="AA37" s="81"/>
      <c r="AB37" s="18"/>
      <c r="AC37" s="18"/>
      <c r="AD37" s="83"/>
      <c r="AE37" s="81"/>
      <c r="AF37" s="18"/>
      <c r="AG37" s="18"/>
      <c r="AH37" s="83"/>
      <c r="AI37" s="81"/>
      <c r="AJ37" s="18"/>
      <c r="AK37" s="18"/>
      <c r="AL37" s="83"/>
      <c r="AM37" s="81"/>
      <c r="AN37" s="18"/>
      <c r="AO37" s="18"/>
      <c r="AP37" s="83"/>
      <c r="AQ37" s="81"/>
      <c r="AR37" s="18"/>
      <c r="AS37" s="18"/>
      <c r="AT37" s="83"/>
      <c r="AU37" s="81"/>
      <c r="AV37" s="18"/>
      <c r="AW37" s="18"/>
      <c r="AX37" s="83"/>
      <c r="AY37" s="81"/>
      <c r="AZ37" s="18"/>
      <c r="BA37" s="18"/>
      <c r="BB37" s="83"/>
      <c r="BC37" s="81"/>
      <c r="BD37" s="18"/>
      <c r="BE37" s="18"/>
      <c r="BF37" s="83"/>
      <c r="BG37" s="81"/>
      <c r="BH37" s="18"/>
      <c r="BI37" s="18"/>
      <c r="BJ37" s="83"/>
      <c r="BK37" s="81"/>
      <c r="BL37" s="18"/>
      <c r="BM37" s="18"/>
      <c r="BN37" s="83"/>
      <c r="BO37" s="81"/>
      <c r="BP37" s="18"/>
      <c r="BQ37" s="18"/>
      <c r="BR37" s="83"/>
      <c r="BS37" s="81"/>
      <c r="BT37" s="18"/>
      <c r="BU37" s="18"/>
      <c r="BV37" s="83"/>
      <c r="BW37" s="81"/>
      <c r="BX37" s="18"/>
      <c r="BY37" s="18"/>
      <c r="BZ37" s="83"/>
      <c r="CA37" s="81"/>
      <c r="CB37" s="18"/>
      <c r="CC37" s="18"/>
      <c r="CD37" s="83"/>
      <c r="CE37" s="81"/>
      <c r="CF37" s="18"/>
      <c r="CG37" s="18"/>
      <c r="CH37" s="83"/>
      <c r="CI37" s="81"/>
      <c r="CJ37" s="18"/>
      <c r="CK37" s="18"/>
      <c r="CL37" s="83"/>
      <c r="CM37" s="81"/>
      <c r="CN37" s="18"/>
      <c r="CO37" s="18"/>
      <c r="CP37" s="83"/>
      <c r="CQ37" s="81"/>
      <c r="CR37" s="18"/>
      <c r="CS37" s="18"/>
      <c r="CT37" s="83"/>
      <c r="CU37" s="81"/>
      <c r="CV37" s="18"/>
      <c r="CW37" s="18"/>
      <c r="CX37" s="83"/>
      <c r="CY37" s="81"/>
      <c r="CZ37" s="18"/>
      <c r="DA37" s="18"/>
      <c r="DB37" s="83"/>
      <c r="DC37" s="81"/>
      <c r="DD37" s="18"/>
      <c r="DE37" s="18"/>
      <c r="DF37" s="83"/>
      <c r="DG37" s="81"/>
      <c r="DH37" s="18"/>
      <c r="DI37" s="18"/>
      <c r="DJ37" s="83"/>
      <c r="DK37" s="81"/>
      <c r="DL37" s="18"/>
      <c r="DM37" s="18"/>
      <c r="DN37" s="83"/>
      <c r="DO37" s="81"/>
      <c r="DP37" s="18"/>
      <c r="DQ37" s="18"/>
      <c r="DR37" s="83"/>
      <c r="DS37" s="81"/>
      <c r="DT37" s="18"/>
      <c r="DU37" s="18"/>
    </row>
    <row r="38" spans="1:125" ht="13.5">
      <c r="A38" s="78" t="s">
        <v>302</v>
      </c>
      <c r="B38" s="78" t="s">
        <v>187</v>
      </c>
      <c r="C38" s="79" t="s">
        <v>188</v>
      </c>
      <c r="D38" s="18">
        <f t="shared" si="0"/>
        <v>35035</v>
      </c>
      <c r="E38" s="18">
        <f t="shared" si="1"/>
        <v>98873</v>
      </c>
      <c r="F38" s="84" t="s">
        <v>404</v>
      </c>
      <c r="G38" s="81" t="s">
        <v>405</v>
      </c>
      <c r="H38" s="18">
        <v>9568</v>
      </c>
      <c r="I38" s="18">
        <v>21027</v>
      </c>
      <c r="J38" s="84" t="s">
        <v>416</v>
      </c>
      <c r="K38" s="81" t="s">
        <v>417</v>
      </c>
      <c r="L38" s="18">
        <v>6041</v>
      </c>
      <c r="M38" s="18">
        <v>14633</v>
      </c>
      <c r="N38" s="84" t="s">
        <v>15</v>
      </c>
      <c r="O38" s="81" t="s">
        <v>16</v>
      </c>
      <c r="P38" s="18">
        <v>2329</v>
      </c>
      <c r="Q38" s="18">
        <v>6567</v>
      </c>
      <c r="R38" s="84" t="s">
        <v>17</v>
      </c>
      <c r="S38" s="81" t="s">
        <v>18</v>
      </c>
      <c r="T38" s="18">
        <v>7294</v>
      </c>
      <c r="U38" s="18">
        <v>17903</v>
      </c>
      <c r="V38" s="84" t="s">
        <v>19</v>
      </c>
      <c r="W38" s="81" t="s">
        <v>20</v>
      </c>
      <c r="X38" s="18">
        <v>3333</v>
      </c>
      <c r="Y38" s="18">
        <v>10183</v>
      </c>
      <c r="Z38" s="84" t="s">
        <v>207</v>
      </c>
      <c r="AA38" s="81" t="s">
        <v>208</v>
      </c>
      <c r="AB38" s="18">
        <v>2486</v>
      </c>
      <c r="AC38" s="18">
        <v>7622</v>
      </c>
      <c r="AD38" s="84" t="s">
        <v>209</v>
      </c>
      <c r="AE38" s="81" t="s">
        <v>210</v>
      </c>
      <c r="AF38" s="18">
        <v>3984</v>
      </c>
      <c r="AG38" s="18">
        <v>20938</v>
      </c>
      <c r="AH38" s="83"/>
      <c r="AI38" s="81"/>
      <c r="AJ38" s="18"/>
      <c r="AK38" s="18"/>
      <c r="AL38" s="83"/>
      <c r="AM38" s="81"/>
      <c r="AN38" s="18"/>
      <c r="AO38" s="18"/>
      <c r="AP38" s="83"/>
      <c r="AQ38" s="81"/>
      <c r="AR38" s="18"/>
      <c r="AS38" s="18"/>
      <c r="AT38" s="83"/>
      <c r="AU38" s="81"/>
      <c r="AV38" s="18"/>
      <c r="AW38" s="18"/>
      <c r="AX38" s="83"/>
      <c r="AY38" s="81"/>
      <c r="AZ38" s="18"/>
      <c r="BA38" s="18"/>
      <c r="BB38" s="83"/>
      <c r="BC38" s="81"/>
      <c r="BD38" s="18"/>
      <c r="BE38" s="18"/>
      <c r="BF38" s="83"/>
      <c r="BG38" s="81"/>
      <c r="BH38" s="18"/>
      <c r="BI38" s="18"/>
      <c r="BJ38" s="83"/>
      <c r="BK38" s="81"/>
      <c r="BL38" s="18"/>
      <c r="BM38" s="18"/>
      <c r="BN38" s="83"/>
      <c r="BO38" s="81"/>
      <c r="BP38" s="18"/>
      <c r="BQ38" s="18"/>
      <c r="BR38" s="83"/>
      <c r="BS38" s="81"/>
      <c r="BT38" s="18"/>
      <c r="BU38" s="18"/>
      <c r="BV38" s="83"/>
      <c r="BW38" s="81"/>
      <c r="BX38" s="18"/>
      <c r="BY38" s="18"/>
      <c r="BZ38" s="83"/>
      <c r="CA38" s="81"/>
      <c r="CB38" s="18"/>
      <c r="CC38" s="18"/>
      <c r="CD38" s="83"/>
      <c r="CE38" s="81"/>
      <c r="CF38" s="18"/>
      <c r="CG38" s="18"/>
      <c r="CH38" s="83"/>
      <c r="CI38" s="81"/>
      <c r="CJ38" s="18"/>
      <c r="CK38" s="18"/>
      <c r="CL38" s="83"/>
      <c r="CM38" s="81"/>
      <c r="CN38" s="18"/>
      <c r="CO38" s="18"/>
      <c r="CP38" s="83"/>
      <c r="CQ38" s="81"/>
      <c r="CR38" s="18"/>
      <c r="CS38" s="18"/>
      <c r="CT38" s="83"/>
      <c r="CU38" s="81"/>
      <c r="CV38" s="18"/>
      <c r="CW38" s="18"/>
      <c r="CX38" s="83"/>
      <c r="CY38" s="81"/>
      <c r="CZ38" s="18"/>
      <c r="DA38" s="18"/>
      <c r="DB38" s="83"/>
      <c r="DC38" s="81"/>
      <c r="DD38" s="18"/>
      <c r="DE38" s="18"/>
      <c r="DF38" s="83"/>
      <c r="DG38" s="81"/>
      <c r="DH38" s="18"/>
      <c r="DI38" s="18"/>
      <c r="DJ38" s="83"/>
      <c r="DK38" s="81"/>
      <c r="DL38" s="18"/>
      <c r="DM38" s="18"/>
      <c r="DN38" s="83"/>
      <c r="DO38" s="81"/>
      <c r="DP38" s="18"/>
      <c r="DQ38" s="18"/>
      <c r="DR38" s="83"/>
      <c r="DS38" s="81"/>
      <c r="DT38" s="18"/>
      <c r="DU38" s="18"/>
    </row>
    <row r="39" spans="1:125" ht="13.5">
      <c r="A39" s="95" t="s">
        <v>293</v>
      </c>
      <c r="B39" s="96"/>
      <c r="C39" s="97"/>
      <c r="D39" s="18">
        <f>SUM(D7:D38)</f>
        <v>6381219</v>
      </c>
      <c r="E39" s="18">
        <f>SUM(E7:E38)</f>
        <v>3621152</v>
      </c>
      <c r="F39" s="84" t="s">
        <v>33</v>
      </c>
      <c r="G39" s="56" t="s">
        <v>33</v>
      </c>
      <c r="H39" s="18">
        <f>SUM(H7:H38)</f>
        <v>3221791</v>
      </c>
      <c r="I39" s="18">
        <f>SUM(I7:I38)</f>
        <v>1727184</v>
      </c>
      <c r="J39" s="84" t="s">
        <v>33</v>
      </c>
      <c r="K39" s="56" t="s">
        <v>33</v>
      </c>
      <c r="L39" s="18">
        <f>SUM(L7:L38)</f>
        <v>1288170</v>
      </c>
      <c r="M39" s="18">
        <f>SUM(M7:M38)</f>
        <v>770271</v>
      </c>
      <c r="N39" s="84" t="s">
        <v>33</v>
      </c>
      <c r="O39" s="56" t="s">
        <v>33</v>
      </c>
      <c r="P39" s="18">
        <f>SUM(P7:P38)</f>
        <v>646031</v>
      </c>
      <c r="Q39" s="18">
        <f>SUM(Q7:Q38)</f>
        <v>431185</v>
      </c>
      <c r="R39" s="84" t="s">
        <v>33</v>
      </c>
      <c r="S39" s="56" t="s">
        <v>33</v>
      </c>
      <c r="T39" s="18">
        <f>SUM(T7:T38)</f>
        <v>545921</v>
      </c>
      <c r="U39" s="18">
        <f>SUM(U7:U38)</f>
        <v>320252</v>
      </c>
      <c r="V39" s="84" t="s">
        <v>33</v>
      </c>
      <c r="W39" s="56" t="s">
        <v>33</v>
      </c>
      <c r="X39" s="18">
        <f>SUM(X7:X38)</f>
        <v>135133</v>
      </c>
      <c r="Y39" s="18">
        <f>SUM(Y7:Y38)</f>
        <v>133506</v>
      </c>
      <c r="Z39" s="84" t="s">
        <v>33</v>
      </c>
      <c r="AA39" s="56" t="s">
        <v>33</v>
      </c>
      <c r="AB39" s="18">
        <f>SUM(AB7:AB38)</f>
        <v>121742</v>
      </c>
      <c r="AC39" s="18">
        <f>SUM(AC7:AC38)</f>
        <v>96222</v>
      </c>
      <c r="AD39" s="84" t="s">
        <v>33</v>
      </c>
      <c r="AE39" s="56" t="s">
        <v>33</v>
      </c>
      <c r="AF39" s="18">
        <f>SUM(AF7:AF38)</f>
        <v>164478</v>
      </c>
      <c r="AG39" s="18">
        <f>SUM(AG7:AG38)</f>
        <v>61203</v>
      </c>
      <c r="AH39" s="84" t="s">
        <v>33</v>
      </c>
      <c r="AI39" s="56" t="s">
        <v>33</v>
      </c>
      <c r="AJ39" s="18">
        <f>SUM(AJ7:AJ38)</f>
        <v>141152</v>
      </c>
      <c r="AK39" s="18">
        <f>SUM(AK7:AK38)</f>
        <v>29011</v>
      </c>
      <c r="AL39" s="84" t="s">
        <v>33</v>
      </c>
      <c r="AM39" s="56" t="s">
        <v>33</v>
      </c>
      <c r="AN39" s="18">
        <f>SUM(AN7:AN38)</f>
        <v>52658</v>
      </c>
      <c r="AO39" s="18">
        <f>SUM(AO7:AO38)</f>
        <v>11927</v>
      </c>
      <c r="AP39" s="84" t="s">
        <v>33</v>
      </c>
      <c r="AQ39" s="56" t="s">
        <v>33</v>
      </c>
      <c r="AR39" s="18">
        <f>SUM(AR7:AR38)</f>
        <v>33191</v>
      </c>
      <c r="AS39" s="18">
        <f>SUM(AS7:AS38)</f>
        <v>19648</v>
      </c>
      <c r="AT39" s="84" t="s">
        <v>33</v>
      </c>
      <c r="AU39" s="56" t="s">
        <v>33</v>
      </c>
      <c r="AV39" s="18">
        <f>SUM(AV7:AV38)</f>
        <v>1954</v>
      </c>
      <c r="AW39" s="18">
        <f>SUM(AW7:AW38)</f>
        <v>0</v>
      </c>
      <c r="AX39" s="84" t="s">
        <v>33</v>
      </c>
      <c r="AY39" s="56" t="s">
        <v>33</v>
      </c>
      <c r="AZ39" s="18">
        <f>SUM(AZ7:AZ38)</f>
        <v>1797</v>
      </c>
      <c r="BA39" s="18">
        <f>SUM(BA7:BA38)</f>
        <v>0</v>
      </c>
      <c r="BB39" s="84" t="s">
        <v>33</v>
      </c>
      <c r="BC39" s="56" t="s">
        <v>33</v>
      </c>
      <c r="BD39" s="18">
        <f>SUM(BD7:BD38)</f>
        <v>11394</v>
      </c>
      <c r="BE39" s="18">
        <f>SUM(BE7:BE38)</f>
        <v>7991</v>
      </c>
      <c r="BF39" s="84" t="s">
        <v>33</v>
      </c>
      <c r="BG39" s="56" t="s">
        <v>33</v>
      </c>
      <c r="BH39" s="18">
        <f>SUM(BH7:BH38)</f>
        <v>11306</v>
      </c>
      <c r="BI39" s="18">
        <f>SUM(BI7:BI38)</f>
        <v>7691</v>
      </c>
      <c r="BJ39" s="84" t="s">
        <v>33</v>
      </c>
      <c r="BK39" s="56" t="s">
        <v>33</v>
      </c>
      <c r="BL39" s="18">
        <f>SUM(BL7:BL38)</f>
        <v>1444</v>
      </c>
      <c r="BM39" s="18">
        <f>SUM(BM7:BM38)</f>
        <v>5061</v>
      </c>
      <c r="BN39" s="84" t="s">
        <v>33</v>
      </c>
      <c r="BO39" s="56" t="s">
        <v>33</v>
      </c>
      <c r="BP39" s="18">
        <f>SUM(BP7:BP38)</f>
        <v>1121</v>
      </c>
      <c r="BQ39" s="18">
        <f>SUM(BQ7:BQ38)</f>
        <v>0</v>
      </c>
      <c r="BR39" s="84" t="s">
        <v>33</v>
      </c>
      <c r="BS39" s="56" t="s">
        <v>33</v>
      </c>
      <c r="BT39" s="18">
        <f>SUM(BT7:BT38)</f>
        <v>1936</v>
      </c>
      <c r="BU39" s="18">
        <f>SUM(BU7:BU38)</f>
        <v>0</v>
      </c>
      <c r="BV39" s="84" t="s">
        <v>33</v>
      </c>
      <c r="BW39" s="56" t="s">
        <v>33</v>
      </c>
      <c r="BX39" s="18">
        <f>SUM(BX7:BX38)</f>
        <v>0</v>
      </c>
      <c r="BY39" s="18">
        <f>SUM(BY7:BY38)</f>
        <v>0</v>
      </c>
      <c r="BZ39" s="84" t="s">
        <v>33</v>
      </c>
      <c r="CA39" s="56" t="s">
        <v>33</v>
      </c>
      <c r="CB39" s="18">
        <f>SUM(CB7:CB38)</f>
        <v>0</v>
      </c>
      <c r="CC39" s="18">
        <f>SUM(CC7:CC38)</f>
        <v>0</v>
      </c>
      <c r="CD39" s="84" t="s">
        <v>33</v>
      </c>
      <c r="CE39" s="56" t="s">
        <v>33</v>
      </c>
      <c r="CF39" s="18">
        <f>SUM(CF7:CF38)</f>
        <v>0</v>
      </c>
      <c r="CG39" s="18">
        <f>SUM(CG7:CG38)</f>
        <v>0</v>
      </c>
      <c r="CH39" s="84" t="s">
        <v>33</v>
      </c>
      <c r="CI39" s="56" t="s">
        <v>33</v>
      </c>
      <c r="CJ39" s="18">
        <f>SUM(CJ7:CJ38)</f>
        <v>0</v>
      </c>
      <c r="CK39" s="18">
        <f>SUM(CK7:CK38)</f>
        <v>0</v>
      </c>
      <c r="CL39" s="84" t="s">
        <v>33</v>
      </c>
      <c r="CM39" s="56" t="s">
        <v>33</v>
      </c>
      <c r="CN39" s="18">
        <f>SUM(CN7:CN38)</f>
        <v>0</v>
      </c>
      <c r="CO39" s="18">
        <f>SUM(CO7:CO38)</f>
        <v>0</v>
      </c>
      <c r="CP39" s="84" t="s">
        <v>33</v>
      </c>
      <c r="CQ39" s="56" t="s">
        <v>33</v>
      </c>
      <c r="CR39" s="18">
        <f>SUM(CR7:CR38)</f>
        <v>0</v>
      </c>
      <c r="CS39" s="18">
        <f>SUM(CS7:CS38)</f>
        <v>0</v>
      </c>
      <c r="CT39" s="84" t="s">
        <v>33</v>
      </c>
      <c r="CU39" s="56" t="s">
        <v>33</v>
      </c>
      <c r="CV39" s="18">
        <f>SUM(CV7:CV38)</f>
        <v>0</v>
      </c>
      <c r="CW39" s="18">
        <f>SUM(CW7:CW38)</f>
        <v>0</v>
      </c>
      <c r="CX39" s="84" t="s">
        <v>33</v>
      </c>
      <c r="CY39" s="56" t="s">
        <v>33</v>
      </c>
      <c r="CZ39" s="18">
        <f>SUM(CZ7:CZ38)</f>
        <v>0</v>
      </c>
      <c r="DA39" s="18">
        <f>SUM(DA7:DA38)</f>
        <v>0</v>
      </c>
      <c r="DB39" s="84" t="s">
        <v>33</v>
      </c>
      <c r="DC39" s="56" t="s">
        <v>33</v>
      </c>
      <c r="DD39" s="18">
        <f>SUM(DD7:DD38)</f>
        <v>0</v>
      </c>
      <c r="DE39" s="18">
        <f>SUM(DE7:DE38)</f>
        <v>0</v>
      </c>
      <c r="DF39" s="84" t="s">
        <v>33</v>
      </c>
      <c r="DG39" s="56" t="s">
        <v>33</v>
      </c>
      <c r="DH39" s="18">
        <f>SUM(DH7:DH38)</f>
        <v>0</v>
      </c>
      <c r="DI39" s="18">
        <f>SUM(DI7:DI38)</f>
        <v>0</v>
      </c>
      <c r="DJ39" s="84" t="s">
        <v>33</v>
      </c>
      <c r="DK39" s="56" t="s">
        <v>33</v>
      </c>
      <c r="DL39" s="18">
        <f>SUM(DL7:DL38)</f>
        <v>0</v>
      </c>
      <c r="DM39" s="18">
        <f>SUM(DM7:DM38)</f>
        <v>0</v>
      </c>
      <c r="DN39" s="84" t="s">
        <v>33</v>
      </c>
      <c r="DO39" s="56" t="s">
        <v>33</v>
      </c>
      <c r="DP39" s="18">
        <f>SUM(DP7:DP38)</f>
        <v>0</v>
      </c>
      <c r="DQ39" s="18">
        <f>SUM(DQ7:DQ38)</f>
        <v>0</v>
      </c>
      <c r="DR39" s="84" t="s">
        <v>33</v>
      </c>
      <c r="DS39" s="56" t="s">
        <v>33</v>
      </c>
      <c r="DT39" s="18">
        <f>SUM(DT7:DT38)</f>
        <v>0</v>
      </c>
      <c r="DU39" s="18">
        <f>SUM(DU7:DU38)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39:C3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2004-03-02T05:08:47Z</dcterms:modified>
  <cp:category/>
  <cp:version/>
  <cp:contentType/>
  <cp:contentStatus/>
</cp:coreProperties>
</file>