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'し尿処理の状況'!$A$2:$AC$118</definedName>
    <definedName name="_xlnm.Print_Area" localSheetId="0">'水洗化人口等'!$A$2:$U$118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<sst xmlns="http://schemas.openxmlformats.org/spreadsheetml/2006/main" count="882" uniqueCount="272">
  <si>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</si>
  <si>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</si>
  <si>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</si>
  <si>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</si>
  <si>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</si>
  <si>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</si>
  <si>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</si>
  <si>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</si>
  <si>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</si>
  <si>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</si>
  <si>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</si>
  <si>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</si>
  <si>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15207</t>
  </si>
  <si>
    <t>新津市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</si>
  <si>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</si>
  <si>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</si>
  <si>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</si>
  <si>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</si>
  <si>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</si>
  <si>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</si>
  <si>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</si>
  <si>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</si>
  <si>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</si>
  <si>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</si>
  <si>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</si>
  <si>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</si>
  <si>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</si>
  <si>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</si>
  <si>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</si>
  <si>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</si>
  <si>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</si>
  <si>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</si>
  <si>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</si>
  <si>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</si>
  <si>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15219</t>
  </si>
  <si>
    <t>両津市</t>
  </si>
  <si>
    <t>15220</t>
  </si>
  <si>
    <t>白根市</t>
  </si>
  <si>
    <t>15221</t>
  </si>
  <si>
    <t>豊栄市</t>
  </si>
  <si>
    <t>15222</t>
  </si>
  <si>
    <t>上越市</t>
  </si>
  <si>
    <t>15301</t>
  </si>
  <si>
    <t>安田町</t>
  </si>
  <si>
    <t>15302</t>
  </si>
  <si>
    <t>京ヶ瀬村</t>
  </si>
  <si>
    <t>15303</t>
  </si>
  <si>
    <t>水原町</t>
  </si>
  <si>
    <t>15304</t>
  </si>
  <si>
    <t>笹神村</t>
  </si>
  <si>
    <t>15306</t>
  </si>
  <si>
    <t>15307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</si>
  <si>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</si>
  <si>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</si>
  <si>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</si>
  <si>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</si>
  <si>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</si>
  <si>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</si>
  <si>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</si>
  <si>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</si>
  <si>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15321</t>
  </si>
  <si>
    <t>小須戸町</t>
  </si>
  <si>
    <t>15322</t>
  </si>
  <si>
    <t>村松町</t>
  </si>
  <si>
    <t>15323</t>
  </si>
  <si>
    <t>横越町</t>
  </si>
  <si>
    <t>15324</t>
  </si>
  <si>
    <t>亀田町</t>
  </si>
  <si>
    <t>15341</t>
  </si>
  <si>
    <t>岩室村</t>
  </si>
  <si>
    <t>15342</t>
  </si>
  <si>
    <t>弥彦村</t>
  </si>
  <si>
    <t>15343</t>
  </si>
  <si>
    <t>分水町</t>
  </si>
  <si>
    <t>15344</t>
  </si>
  <si>
    <t>15345</t>
  </si>
  <si>
    <t>巻町</t>
  </si>
  <si>
    <t>15346</t>
  </si>
  <si>
    <t>15348</t>
  </si>
  <si>
    <t>味方村</t>
  </si>
  <si>
    <t>15349</t>
  </si>
  <si>
    <t>潟東村</t>
  </si>
  <si>
    <t>15350</t>
  </si>
  <si>
    <t>月潟村</t>
  </si>
  <si>
    <t>15351</t>
  </si>
  <si>
    <t>中之口村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</si>
  <si>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</si>
  <si>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</si>
  <si>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</si>
  <si>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</si>
  <si>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</si>
  <si>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</si>
  <si>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</si>
  <si>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</si>
  <si>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</si>
  <si>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</si>
  <si>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</si>
  <si>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</si>
  <si>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</si>
  <si>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</si>
  <si>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</si>
  <si>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</si>
  <si>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</si>
  <si>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</si>
  <si>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</si>
  <si>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</si>
  <si>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</si>
  <si>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</si>
  <si>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</si>
  <si>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</si>
  <si>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</si>
  <si>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</si>
  <si>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</si>
  <si>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</si>
  <si>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</si>
  <si>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</si>
  <si>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15442</t>
  </si>
  <si>
    <t>堀之内町</t>
  </si>
  <si>
    <t>15443</t>
  </si>
  <si>
    <t>小出町</t>
  </si>
  <si>
    <t>15444</t>
  </si>
  <si>
    <t>湯之谷村</t>
  </si>
  <si>
    <t>15445</t>
  </si>
  <si>
    <t>広神村</t>
  </si>
  <si>
    <t>15446</t>
  </si>
  <si>
    <t>守門村</t>
  </si>
  <si>
    <t>15447</t>
  </si>
  <si>
    <t>入広瀬村</t>
  </si>
  <si>
    <t>15461</t>
  </si>
  <si>
    <t>湯沢町</t>
  </si>
  <si>
    <t>15462</t>
  </si>
  <si>
    <t>塩沢町</t>
  </si>
  <si>
    <t>15463</t>
  </si>
  <si>
    <t>六日町</t>
  </si>
  <si>
    <t>15464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</si>
  <si>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</si>
  <si>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</si>
  <si>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</si>
  <si>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</si>
  <si>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</si>
  <si>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</si>
  <si>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</si>
  <si>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</si>
  <si>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</si>
  <si>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</si>
  <si>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</si>
  <si>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15521</t>
  </si>
  <si>
    <t>15522</t>
  </si>
  <si>
    <t>浦川原村</t>
  </si>
  <si>
    <t>15523</t>
  </si>
  <si>
    <t>松代町</t>
  </si>
  <si>
    <t>15524</t>
  </si>
  <si>
    <t>松之山町</t>
  </si>
  <si>
    <t>15525</t>
  </si>
  <si>
    <t>大島村</t>
  </si>
  <si>
    <t>15526</t>
  </si>
  <si>
    <t>牧村</t>
  </si>
  <si>
    <t>15541</t>
  </si>
  <si>
    <t>柿崎町</t>
  </si>
  <si>
    <t>15542</t>
  </si>
  <si>
    <t>大潟町</t>
  </si>
  <si>
    <t>15543</t>
  </si>
  <si>
    <t>15544</t>
  </si>
  <si>
    <t>吉川町</t>
  </si>
  <si>
    <t>15545</t>
  </si>
  <si>
    <t>妙高高原町</t>
  </si>
  <si>
    <t>15546</t>
  </si>
  <si>
    <t>中郷村</t>
  </si>
  <si>
    <t>15547</t>
  </si>
  <si>
    <t>妙高村</t>
  </si>
  <si>
    <t>15548</t>
  </si>
  <si>
    <t>15549</t>
  </si>
  <si>
    <t>清里村</t>
  </si>
  <si>
    <t>15550</t>
  </si>
  <si>
    <t>三和村</t>
  </si>
  <si>
    <t>15561</t>
  </si>
  <si>
    <t>名立町</t>
  </si>
  <si>
    <t>15562</t>
  </si>
  <si>
    <t>能生町</t>
  </si>
  <si>
    <t>15563</t>
  </si>
  <si>
    <t>青海町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</si>
  <si>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</si>
  <si>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</si>
  <si>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</si>
  <si>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</si>
  <si>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</si>
  <si>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</si>
  <si>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</si>
  <si>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</si>
  <si>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15586</t>
  </si>
  <si>
    <t>粟島浦村</t>
  </si>
  <si>
    <t>15601</t>
  </si>
  <si>
    <t>相川町</t>
  </si>
  <si>
    <t>15602</t>
  </si>
  <si>
    <t>佐和田町</t>
  </si>
  <si>
    <t>15603</t>
  </si>
  <si>
    <t>金井町</t>
  </si>
  <si>
    <t>15604</t>
  </si>
  <si>
    <t>新穂村</t>
  </si>
  <si>
    <t>15605</t>
  </si>
  <si>
    <t>畑野町</t>
  </si>
  <si>
    <t>15606</t>
  </si>
  <si>
    <t>真野町</t>
  </si>
  <si>
    <t>15607</t>
  </si>
  <si>
    <t>小木町</t>
  </si>
  <si>
    <t>15608</t>
  </si>
  <si>
    <t>羽茂町</t>
  </si>
  <si>
    <t>15609</t>
  </si>
  <si>
    <t>赤泊村</t>
  </si>
  <si>
    <t>○</t>
  </si>
  <si>
    <t>安塚町</t>
  </si>
  <si>
    <t>新潟県合計</t>
  </si>
  <si>
    <t>し尿処理の状況（平成１３年度実績）</t>
  </si>
  <si>
    <t>水洗化人口等（平成１３年度実績）</t>
  </si>
  <si>
    <t>聖籠町</t>
  </si>
  <si>
    <t>頸城村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</si>
  <si>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</si>
  <si>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</si>
  <si>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</si>
  <si>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</si>
  <si>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</si>
  <si>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</si>
  <si>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</si>
  <si>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</si>
  <si>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</si>
  <si>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</si>
  <si>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</si>
  <si>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</si>
  <si>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</si>
  <si>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</si>
  <si>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</si>
  <si>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</si>
  <si>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</si>
  <si>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</si>
  <si>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</si>
  <si>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</si>
  <si>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豊浦町</t>
  </si>
  <si>
    <t>大和町</t>
  </si>
  <si>
    <t>西川町</t>
  </si>
  <si>
    <t>川西町</t>
  </si>
  <si>
    <t>小国町</t>
  </si>
  <si>
    <t>朝日村</t>
  </si>
  <si>
    <t>三島町</t>
  </si>
  <si>
    <t>中里村</t>
  </si>
  <si>
    <t>板倉町</t>
  </si>
  <si>
    <t>吉田町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</si>
  <si>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</si>
  <si>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</si>
  <si>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</si>
  <si>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</si>
  <si>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</si>
  <si>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</si>
  <si>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</si>
  <si>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</si>
  <si>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</si>
  <si>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</si>
  <si>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</si>
  <si>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</si>
  <si>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</si>
  <si>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</si>
  <si>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</si>
  <si>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</si>
  <si>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</si>
  <si>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</si>
  <si>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</si>
  <si>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</si>
  <si>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</si>
  <si>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</si>
  <si>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</si>
  <si>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</si>
  <si>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</si>
  <si>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栄町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</si>
</sst>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1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213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225</v>
      </c>
      <c r="B2" s="44" t="s">
        <v>246</v>
      </c>
      <c r="C2" s="47" t="s">
        <v>247</v>
      </c>
      <c r="D2" s="5" t="s">
        <v>226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227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228</v>
      </c>
      <c r="F3" s="20"/>
      <c r="G3" s="20"/>
      <c r="H3" s="23"/>
      <c r="I3" s="7" t="s">
        <v>248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229</v>
      </c>
      <c r="F4" s="56" t="s">
        <v>249</v>
      </c>
      <c r="G4" s="56" t="s">
        <v>250</v>
      </c>
      <c r="H4" s="56" t="s">
        <v>251</v>
      </c>
      <c r="I4" s="6" t="s">
        <v>229</v>
      </c>
      <c r="J4" s="56" t="s">
        <v>252</v>
      </c>
      <c r="K4" s="56" t="s">
        <v>253</v>
      </c>
      <c r="L4" s="56" t="s">
        <v>254</v>
      </c>
      <c r="M4" s="56" t="s">
        <v>255</v>
      </c>
      <c r="N4" s="56" t="s">
        <v>256</v>
      </c>
      <c r="O4" s="60" t="s">
        <v>257</v>
      </c>
      <c r="P4" s="8"/>
      <c r="Q4" s="56" t="s">
        <v>258</v>
      </c>
      <c r="R4" s="56" t="s">
        <v>230</v>
      </c>
      <c r="S4" s="56" t="s">
        <v>231</v>
      </c>
      <c r="T4" s="58" t="s">
        <v>232</v>
      </c>
      <c r="U4" s="58" t="s">
        <v>233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234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235</v>
      </c>
      <c r="E6" s="10" t="s">
        <v>235</v>
      </c>
      <c r="F6" s="11" t="s">
        <v>259</v>
      </c>
      <c r="G6" s="10" t="s">
        <v>235</v>
      </c>
      <c r="H6" s="10" t="s">
        <v>235</v>
      </c>
      <c r="I6" s="10" t="s">
        <v>235</v>
      </c>
      <c r="J6" s="11" t="s">
        <v>259</v>
      </c>
      <c r="K6" s="10" t="s">
        <v>235</v>
      </c>
      <c r="L6" s="11" t="s">
        <v>259</v>
      </c>
      <c r="M6" s="10" t="s">
        <v>235</v>
      </c>
      <c r="N6" s="11" t="s">
        <v>259</v>
      </c>
      <c r="O6" s="10" t="s">
        <v>235</v>
      </c>
      <c r="P6" s="10" t="s">
        <v>235</v>
      </c>
      <c r="Q6" s="11" t="s">
        <v>259</v>
      </c>
      <c r="R6" s="62"/>
      <c r="S6" s="62"/>
      <c r="T6" s="62"/>
      <c r="U6" s="59"/>
    </row>
    <row r="7" spans="1:21" ht="13.5">
      <c r="A7" s="31" t="s">
        <v>1</v>
      </c>
      <c r="B7" s="32" t="s">
        <v>2</v>
      </c>
      <c r="C7" s="33" t="s">
        <v>3</v>
      </c>
      <c r="D7" s="34">
        <f aca="true" t="shared" si="0" ref="D7:D70">E7+I7</f>
        <v>517028</v>
      </c>
      <c r="E7" s="35">
        <f aca="true" t="shared" si="1" ref="E7:E20">G7+H7</f>
        <v>26110</v>
      </c>
      <c r="F7" s="36">
        <f aca="true" t="shared" si="2" ref="F7:F60">E7/D7*100</f>
        <v>5.050016633528552</v>
      </c>
      <c r="G7" s="34">
        <v>26110</v>
      </c>
      <c r="H7" s="34">
        <v>0</v>
      </c>
      <c r="I7" s="35">
        <f aca="true" t="shared" si="3" ref="I7:I20">K7+M7+O7</f>
        <v>490918</v>
      </c>
      <c r="J7" s="36">
        <f aca="true" t="shared" si="4" ref="J7:J60">I7/D7*100</f>
        <v>94.94998336647144</v>
      </c>
      <c r="K7" s="34">
        <v>296464</v>
      </c>
      <c r="L7" s="36">
        <f aca="true" t="shared" si="5" ref="L7:L60">K7/D7*100</f>
        <v>57.340028006220166</v>
      </c>
      <c r="M7" s="34">
        <v>0</v>
      </c>
      <c r="N7" s="36">
        <f aca="true" t="shared" si="6" ref="N7:N60">M7/D7*100</f>
        <v>0</v>
      </c>
      <c r="O7" s="34">
        <v>194454</v>
      </c>
      <c r="P7" s="34">
        <v>23215</v>
      </c>
      <c r="Q7" s="36">
        <f aca="true" t="shared" si="7" ref="Q7:Q60">O7/D7*100</f>
        <v>37.609955360251284</v>
      </c>
      <c r="R7" s="34"/>
      <c r="S7" s="34" t="s">
        <v>209</v>
      </c>
      <c r="T7" s="34"/>
      <c r="U7" s="34"/>
    </row>
    <row r="8" spans="1:21" ht="13.5">
      <c r="A8" s="31" t="s">
        <v>1</v>
      </c>
      <c r="B8" s="32" t="s">
        <v>4</v>
      </c>
      <c r="C8" s="33" t="s">
        <v>5</v>
      </c>
      <c r="D8" s="34">
        <f t="shared" si="0"/>
        <v>191606</v>
      </c>
      <c r="E8" s="35">
        <f t="shared" si="1"/>
        <v>8267</v>
      </c>
      <c r="F8" s="36">
        <f t="shared" si="2"/>
        <v>4.314583050635157</v>
      </c>
      <c r="G8" s="34">
        <v>8267</v>
      </c>
      <c r="H8" s="34">
        <v>0</v>
      </c>
      <c r="I8" s="35">
        <f t="shared" si="3"/>
        <v>183339</v>
      </c>
      <c r="J8" s="36">
        <f t="shared" si="4"/>
        <v>95.68541694936485</v>
      </c>
      <c r="K8" s="34">
        <v>172015</v>
      </c>
      <c r="L8" s="36">
        <f t="shared" si="5"/>
        <v>89.77537237873553</v>
      </c>
      <c r="M8" s="34">
        <v>0</v>
      </c>
      <c r="N8" s="36">
        <f t="shared" si="6"/>
        <v>0</v>
      </c>
      <c r="O8" s="34">
        <v>11324</v>
      </c>
      <c r="P8" s="34">
        <v>1141</v>
      </c>
      <c r="Q8" s="36">
        <f t="shared" si="7"/>
        <v>5.910044570629312</v>
      </c>
      <c r="R8" s="34" t="s">
        <v>209</v>
      </c>
      <c r="S8" s="34"/>
      <c r="T8" s="34"/>
      <c r="U8" s="34"/>
    </row>
    <row r="9" spans="1:21" ht="13.5">
      <c r="A9" s="31" t="s">
        <v>1</v>
      </c>
      <c r="B9" s="32" t="s">
        <v>6</v>
      </c>
      <c r="C9" s="33" t="s">
        <v>7</v>
      </c>
      <c r="D9" s="34">
        <f t="shared" si="0"/>
        <v>86028</v>
      </c>
      <c r="E9" s="35">
        <f t="shared" si="1"/>
        <v>23599</v>
      </c>
      <c r="F9" s="36">
        <f t="shared" si="2"/>
        <v>27.431766401636676</v>
      </c>
      <c r="G9" s="34">
        <v>23599</v>
      </c>
      <c r="H9" s="34">
        <v>0</v>
      </c>
      <c r="I9" s="35">
        <f t="shared" si="3"/>
        <v>62429</v>
      </c>
      <c r="J9" s="36">
        <f t="shared" si="4"/>
        <v>72.56823359836332</v>
      </c>
      <c r="K9" s="34">
        <v>10293</v>
      </c>
      <c r="L9" s="36">
        <f t="shared" si="5"/>
        <v>11.964709164458084</v>
      </c>
      <c r="M9" s="34">
        <v>0</v>
      </c>
      <c r="N9" s="36">
        <f t="shared" si="6"/>
        <v>0</v>
      </c>
      <c r="O9" s="34">
        <v>52136</v>
      </c>
      <c r="P9" s="34">
        <v>3867</v>
      </c>
      <c r="Q9" s="36">
        <f t="shared" si="7"/>
        <v>60.60352443390524</v>
      </c>
      <c r="R9" s="34" t="s">
        <v>209</v>
      </c>
      <c r="S9" s="34"/>
      <c r="T9" s="34"/>
      <c r="U9" s="34"/>
    </row>
    <row r="10" spans="1:21" ht="13.5">
      <c r="A10" s="31" t="s">
        <v>1</v>
      </c>
      <c r="B10" s="32" t="s">
        <v>8</v>
      </c>
      <c r="C10" s="33" t="s">
        <v>9</v>
      </c>
      <c r="D10" s="34">
        <f t="shared" si="0"/>
        <v>86771</v>
      </c>
      <c r="E10" s="35">
        <f t="shared" si="1"/>
        <v>8596</v>
      </c>
      <c r="F10" s="36">
        <f t="shared" si="2"/>
        <v>9.906535593689137</v>
      </c>
      <c r="G10" s="34">
        <v>8585</v>
      </c>
      <c r="H10" s="34">
        <v>11</v>
      </c>
      <c r="I10" s="35">
        <f t="shared" si="3"/>
        <v>78175</v>
      </c>
      <c r="J10" s="36">
        <f t="shared" si="4"/>
        <v>90.09346440631086</v>
      </c>
      <c r="K10" s="34">
        <v>50638</v>
      </c>
      <c r="L10" s="36">
        <f t="shared" si="5"/>
        <v>58.35820723513616</v>
      </c>
      <c r="M10" s="34">
        <v>0</v>
      </c>
      <c r="N10" s="36">
        <f t="shared" si="6"/>
        <v>0</v>
      </c>
      <c r="O10" s="34">
        <v>27537</v>
      </c>
      <c r="P10" s="34">
        <v>16157</v>
      </c>
      <c r="Q10" s="36">
        <f t="shared" si="7"/>
        <v>31.735257171174702</v>
      </c>
      <c r="R10" s="34" t="s">
        <v>209</v>
      </c>
      <c r="S10" s="34"/>
      <c r="T10" s="34"/>
      <c r="U10" s="34"/>
    </row>
    <row r="11" spans="1:21" ht="13.5">
      <c r="A11" s="31" t="s">
        <v>1</v>
      </c>
      <c r="B11" s="32" t="s">
        <v>10</v>
      </c>
      <c r="C11" s="33" t="s">
        <v>11</v>
      </c>
      <c r="D11" s="34">
        <f t="shared" si="0"/>
        <v>81466</v>
      </c>
      <c r="E11" s="35">
        <f t="shared" si="1"/>
        <v>27579</v>
      </c>
      <c r="F11" s="36">
        <f t="shared" si="2"/>
        <v>33.85338668892544</v>
      </c>
      <c r="G11" s="34">
        <v>27579</v>
      </c>
      <c r="H11" s="34">
        <v>0</v>
      </c>
      <c r="I11" s="35">
        <f t="shared" si="3"/>
        <v>53887</v>
      </c>
      <c r="J11" s="36">
        <f t="shared" si="4"/>
        <v>66.14661331107456</v>
      </c>
      <c r="K11" s="34">
        <v>0</v>
      </c>
      <c r="L11" s="36">
        <f t="shared" si="5"/>
        <v>0</v>
      </c>
      <c r="M11" s="34">
        <v>0</v>
      </c>
      <c r="N11" s="36">
        <f t="shared" si="6"/>
        <v>0</v>
      </c>
      <c r="O11" s="34">
        <v>53887</v>
      </c>
      <c r="P11" s="34">
        <v>3481</v>
      </c>
      <c r="Q11" s="36">
        <f t="shared" si="7"/>
        <v>66.14661331107456</v>
      </c>
      <c r="R11" s="34" t="s">
        <v>209</v>
      </c>
      <c r="S11" s="34"/>
      <c r="T11" s="34"/>
      <c r="U11" s="34"/>
    </row>
    <row r="12" spans="1:21" ht="13.5">
      <c r="A12" s="31" t="s">
        <v>1</v>
      </c>
      <c r="B12" s="32" t="s">
        <v>12</v>
      </c>
      <c r="C12" s="33" t="s">
        <v>13</v>
      </c>
      <c r="D12" s="34">
        <f t="shared" si="0"/>
        <v>67585</v>
      </c>
      <c r="E12" s="35">
        <f t="shared" si="1"/>
        <v>12592</v>
      </c>
      <c r="F12" s="36">
        <f t="shared" si="2"/>
        <v>18.63135311089739</v>
      </c>
      <c r="G12" s="34">
        <v>12592</v>
      </c>
      <c r="H12" s="34">
        <v>0</v>
      </c>
      <c r="I12" s="35">
        <f t="shared" si="3"/>
        <v>54993</v>
      </c>
      <c r="J12" s="36">
        <f t="shared" si="4"/>
        <v>81.36864688910262</v>
      </c>
      <c r="K12" s="34">
        <v>30802</v>
      </c>
      <c r="L12" s="36">
        <f t="shared" si="5"/>
        <v>45.57520159798772</v>
      </c>
      <c r="M12" s="34">
        <v>0</v>
      </c>
      <c r="N12" s="36">
        <f t="shared" si="6"/>
        <v>0</v>
      </c>
      <c r="O12" s="34">
        <v>24191</v>
      </c>
      <c r="P12" s="34">
        <v>5893</v>
      </c>
      <c r="Q12" s="36">
        <f t="shared" si="7"/>
        <v>35.79344529111489</v>
      </c>
      <c r="R12" s="34" t="s">
        <v>209</v>
      </c>
      <c r="S12" s="34"/>
      <c r="T12" s="34"/>
      <c r="U12" s="34"/>
    </row>
    <row r="13" spans="1:21" ht="13.5">
      <c r="A13" s="31" t="s">
        <v>1</v>
      </c>
      <c r="B13" s="32" t="s">
        <v>14</v>
      </c>
      <c r="C13" s="33" t="s">
        <v>15</v>
      </c>
      <c r="D13" s="34">
        <f t="shared" si="0"/>
        <v>42055</v>
      </c>
      <c r="E13" s="35">
        <f t="shared" si="1"/>
        <v>11327</v>
      </c>
      <c r="F13" s="36">
        <f t="shared" si="2"/>
        <v>26.933777196528357</v>
      </c>
      <c r="G13" s="34">
        <v>11327</v>
      </c>
      <c r="H13" s="34">
        <v>0</v>
      </c>
      <c r="I13" s="35">
        <f t="shared" si="3"/>
        <v>30728</v>
      </c>
      <c r="J13" s="36">
        <f t="shared" si="4"/>
        <v>73.06622280347165</v>
      </c>
      <c r="K13" s="34">
        <v>19306</v>
      </c>
      <c r="L13" s="36">
        <f t="shared" si="5"/>
        <v>45.90655094519082</v>
      </c>
      <c r="M13" s="34">
        <v>0</v>
      </c>
      <c r="N13" s="36">
        <f t="shared" si="6"/>
        <v>0</v>
      </c>
      <c r="O13" s="34">
        <v>11422</v>
      </c>
      <c r="P13" s="34">
        <v>4847</v>
      </c>
      <c r="Q13" s="36">
        <f t="shared" si="7"/>
        <v>27.15967185828082</v>
      </c>
      <c r="R13" s="34" t="s">
        <v>209</v>
      </c>
      <c r="S13" s="34"/>
      <c r="T13" s="34"/>
      <c r="U13" s="34"/>
    </row>
    <row r="14" spans="1:21" ht="13.5">
      <c r="A14" s="31" t="s">
        <v>1</v>
      </c>
      <c r="B14" s="32" t="s">
        <v>16</v>
      </c>
      <c r="C14" s="33" t="s">
        <v>17</v>
      </c>
      <c r="D14" s="34">
        <f t="shared" si="0"/>
        <v>33593</v>
      </c>
      <c r="E14" s="35">
        <f t="shared" si="1"/>
        <v>9602</v>
      </c>
      <c r="F14" s="36">
        <f t="shared" si="2"/>
        <v>28.58333581400887</v>
      </c>
      <c r="G14" s="34">
        <v>9268</v>
      </c>
      <c r="H14" s="34">
        <v>334</v>
      </c>
      <c r="I14" s="35">
        <f t="shared" si="3"/>
        <v>23991</v>
      </c>
      <c r="J14" s="36">
        <f t="shared" si="4"/>
        <v>71.41666418599112</v>
      </c>
      <c r="K14" s="34">
        <v>10544</v>
      </c>
      <c r="L14" s="36">
        <f t="shared" si="5"/>
        <v>31.387491441669397</v>
      </c>
      <c r="M14" s="34">
        <v>0</v>
      </c>
      <c r="N14" s="36">
        <f t="shared" si="6"/>
        <v>0</v>
      </c>
      <c r="O14" s="34">
        <v>13447</v>
      </c>
      <c r="P14" s="34">
        <v>648</v>
      </c>
      <c r="Q14" s="36">
        <f t="shared" si="7"/>
        <v>40.029172744321734</v>
      </c>
      <c r="R14" s="34" t="s">
        <v>209</v>
      </c>
      <c r="S14" s="34"/>
      <c r="T14" s="34"/>
      <c r="U14" s="34"/>
    </row>
    <row r="15" spans="1:21" ht="13.5">
      <c r="A15" s="31" t="s">
        <v>1</v>
      </c>
      <c r="B15" s="32" t="s">
        <v>18</v>
      </c>
      <c r="C15" s="33" t="s">
        <v>19</v>
      </c>
      <c r="D15" s="34">
        <f t="shared" si="0"/>
        <v>43753</v>
      </c>
      <c r="E15" s="35">
        <f t="shared" si="1"/>
        <v>15089</v>
      </c>
      <c r="F15" s="36">
        <f t="shared" si="2"/>
        <v>34.486778049505176</v>
      </c>
      <c r="G15" s="34">
        <v>15059</v>
      </c>
      <c r="H15" s="34">
        <v>30</v>
      </c>
      <c r="I15" s="35">
        <f t="shared" si="3"/>
        <v>28664</v>
      </c>
      <c r="J15" s="36">
        <f t="shared" si="4"/>
        <v>65.51322195049482</v>
      </c>
      <c r="K15" s="34">
        <v>17857</v>
      </c>
      <c r="L15" s="36">
        <f t="shared" si="5"/>
        <v>40.81320138047676</v>
      </c>
      <c r="M15" s="34">
        <v>0</v>
      </c>
      <c r="N15" s="36">
        <f t="shared" si="6"/>
        <v>0</v>
      </c>
      <c r="O15" s="34">
        <v>10807</v>
      </c>
      <c r="P15" s="34">
        <v>2635</v>
      </c>
      <c r="Q15" s="36">
        <f t="shared" si="7"/>
        <v>24.700020570018054</v>
      </c>
      <c r="R15" s="34" t="s">
        <v>209</v>
      </c>
      <c r="S15" s="34"/>
      <c r="T15" s="34"/>
      <c r="U15" s="34"/>
    </row>
    <row r="16" spans="1:21" ht="13.5">
      <c r="A16" s="31" t="s">
        <v>1</v>
      </c>
      <c r="B16" s="32" t="s">
        <v>20</v>
      </c>
      <c r="C16" s="33" t="s">
        <v>21</v>
      </c>
      <c r="D16" s="34">
        <f t="shared" si="0"/>
        <v>44469</v>
      </c>
      <c r="E16" s="35">
        <f t="shared" si="1"/>
        <v>6219</v>
      </c>
      <c r="F16" s="36">
        <f t="shared" si="2"/>
        <v>13.985023274640762</v>
      </c>
      <c r="G16" s="34">
        <v>6076</v>
      </c>
      <c r="H16" s="34">
        <v>143</v>
      </c>
      <c r="I16" s="35">
        <f t="shared" si="3"/>
        <v>38250</v>
      </c>
      <c r="J16" s="36">
        <f t="shared" si="4"/>
        <v>86.01497672535923</v>
      </c>
      <c r="K16" s="34">
        <v>25335</v>
      </c>
      <c r="L16" s="36">
        <f t="shared" si="5"/>
        <v>56.97227281926735</v>
      </c>
      <c r="M16" s="34">
        <v>0</v>
      </c>
      <c r="N16" s="36">
        <f t="shared" si="6"/>
        <v>0</v>
      </c>
      <c r="O16" s="34">
        <v>12915</v>
      </c>
      <c r="P16" s="34">
        <v>1916</v>
      </c>
      <c r="Q16" s="36">
        <f t="shared" si="7"/>
        <v>29.042703906091884</v>
      </c>
      <c r="R16" s="34" t="s">
        <v>209</v>
      </c>
      <c r="S16" s="34"/>
      <c r="T16" s="34"/>
      <c r="U16" s="34"/>
    </row>
    <row r="17" spans="1:21" ht="13.5">
      <c r="A17" s="31" t="s">
        <v>1</v>
      </c>
      <c r="B17" s="32" t="s">
        <v>22</v>
      </c>
      <c r="C17" s="33" t="s">
        <v>23</v>
      </c>
      <c r="D17" s="34">
        <f t="shared" si="0"/>
        <v>31552</v>
      </c>
      <c r="E17" s="35">
        <f t="shared" si="1"/>
        <v>9643</v>
      </c>
      <c r="F17" s="36">
        <f t="shared" si="2"/>
        <v>30.562246450304258</v>
      </c>
      <c r="G17" s="34">
        <v>9643</v>
      </c>
      <c r="H17" s="34">
        <v>0</v>
      </c>
      <c r="I17" s="35">
        <f t="shared" si="3"/>
        <v>21909</v>
      </c>
      <c r="J17" s="36">
        <f t="shared" si="4"/>
        <v>69.43775354969574</v>
      </c>
      <c r="K17" s="34">
        <v>3480</v>
      </c>
      <c r="L17" s="36">
        <f t="shared" si="5"/>
        <v>11.029411764705882</v>
      </c>
      <c r="M17" s="34">
        <v>0</v>
      </c>
      <c r="N17" s="36">
        <f t="shared" si="6"/>
        <v>0</v>
      </c>
      <c r="O17" s="34">
        <v>18429</v>
      </c>
      <c r="P17" s="34">
        <v>2178</v>
      </c>
      <c r="Q17" s="36">
        <f t="shared" si="7"/>
        <v>58.40834178498986</v>
      </c>
      <c r="R17" s="34" t="s">
        <v>209</v>
      </c>
      <c r="S17" s="34"/>
      <c r="T17" s="34"/>
      <c r="U17" s="34"/>
    </row>
    <row r="18" spans="1:21" ht="13.5">
      <c r="A18" s="31" t="s">
        <v>1</v>
      </c>
      <c r="B18" s="32" t="s">
        <v>24</v>
      </c>
      <c r="C18" s="33" t="s">
        <v>25</v>
      </c>
      <c r="D18" s="34">
        <f t="shared" si="0"/>
        <v>44069</v>
      </c>
      <c r="E18" s="35">
        <f t="shared" si="1"/>
        <v>11783</v>
      </c>
      <c r="F18" s="36">
        <f t="shared" si="2"/>
        <v>26.737616011255078</v>
      </c>
      <c r="G18" s="34">
        <v>11783</v>
      </c>
      <c r="H18" s="34">
        <v>0</v>
      </c>
      <c r="I18" s="35">
        <f t="shared" si="3"/>
        <v>32286</v>
      </c>
      <c r="J18" s="36">
        <f t="shared" si="4"/>
        <v>73.26238398874493</v>
      </c>
      <c r="K18" s="34">
        <v>11182</v>
      </c>
      <c r="L18" s="36">
        <f t="shared" si="5"/>
        <v>25.37384556037124</v>
      </c>
      <c r="M18" s="34">
        <v>0</v>
      </c>
      <c r="N18" s="36">
        <f t="shared" si="6"/>
        <v>0</v>
      </c>
      <c r="O18" s="34">
        <v>21104</v>
      </c>
      <c r="P18" s="34">
        <v>274</v>
      </c>
      <c r="Q18" s="36">
        <f t="shared" si="7"/>
        <v>47.88853842837369</v>
      </c>
      <c r="R18" s="34" t="s">
        <v>209</v>
      </c>
      <c r="S18" s="34"/>
      <c r="T18" s="34"/>
      <c r="U18" s="34"/>
    </row>
    <row r="19" spans="1:21" ht="13.5">
      <c r="A19" s="31" t="s">
        <v>1</v>
      </c>
      <c r="B19" s="32" t="s">
        <v>26</v>
      </c>
      <c r="C19" s="33" t="s">
        <v>27</v>
      </c>
      <c r="D19" s="34">
        <f t="shared" si="0"/>
        <v>25234</v>
      </c>
      <c r="E19" s="35">
        <f t="shared" si="1"/>
        <v>5253</v>
      </c>
      <c r="F19" s="36">
        <f t="shared" si="2"/>
        <v>20.81715146231275</v>
      </c>
      <c r="G19" s="34">
        <v>5233</v>
      </c>
      <c r="H19" s="34">
        <v>20</v>
      </c>
      <c r="I19" s="35">
        <f t="shared" si="3"/>
        <v>19981</v>
      </c>
      <c r="J19" s="36">
        <f t="shared" si="4"/>
        <v>79.18284853768725</v>
      </c>
      <c r="K19" s="34">
        <v>13440</v>
      </c>
      <c r="L19" s="36">
        <f t="shared" si="5"/>
        <v>53.26147261631132</v>
      </c>
      <c r="M19" s="34">
        <v>950</v>
      </c>
      <c r="N19" s="36">
        <f t="shared" si="6"/>
        <v>3.7647618292779588</v>
      </c>
      <c r="O19" s="34">
        <v>5591</v>
      </c>
      <c r="P19" s="34">
        <v>339</v>
      </c>
      <c r="Q19" s="36">
        <f t="shared" si="7"/>
        <v>22.15661409209796</v>
      </c>
      <c r="R19" s="34" t="s">
        <v>209</v>
      </c>
      <c r="S19" s="34"/>
      <c r="T19" s="34"/>
      <c r="U19" s="34"/>
    </row>
    <row r="20" spans="1:21" ht="13.5">
      <c r="A20" s="31" t="s">
        <v>1</v>
      </c>
      <c r="B20" s="32" t="s">
        <v>28</v>
      </c>
      <c r="C20" s="33" t="s">
        <v>29</v>
      </c>
      <c r="D20" s="34">
        <f t="shared" si="0"/>
        <v>32147</v>
      </c>
      <c r="E20" s="35">
        <f t="shared" si="1"/>
        <v>8874</v>
      </c>
      <c r="F20" s="36">
        <f t="shared" si="2"/>
        <v>27.60444209413009</v>
      </c>
      <c r="G20" s="34">
        <v>8838</v>
      </c>
      <c r="H20" s="34">
        <v>36</v>
      </c>
      <c r="I20" s="35">
        <f t="shared" si="3"/>
        <v>23273</v>
      </c>
      <c r="J20" s="36">
        <f t="shared" si="4"/>
        <v>72.39555790586991</v>
      </c>
      <c r="K20" s="34">
        <v>13654</v>
      </c>
      <c r="L20" s="36">
        <f t="shared" si="5"/>
        <v>42.47363673126575</v>
      </c>
      <c r="M20" s="34">
        <v>0</v>
      </c>
      <c r="N20" s="36">
        <f t="shared" si="6"/>
        <v>0</v>
      </c>
      <c r="O20" s="34">
        <v>9619</v>
      </c>
      <c r="P20" s="34">
        <v>3633</v>
      </c>
      <c r="Q20" s="36">
        <f t="shared" si="7"/>
        <v>29.92192117460416</v>
      </c>
      <c r="R20" s="34" t="s">
        <v>209</v>
      </c>
      <c r="S20" s="34"/>
      <c r="T20" s="34"/>
      <c r="U20" s="34"/>
    </row>
    <row r="21" spans="1:21" ht="13.5">
      <c r="A21" s="31" t="s">
        <v>1</v>
      </c>
      <c r="B21" s="32" t="s">
        <v>30</v>
      </c>
      <c r="C21" s="33" t="s">
        <v>31</v>
      </c>
      <c r="D21" s="34">
        <f t="shared" si="0"/>
        <v>28110</v>
      </c>
      <c r="E21" s="35">
        <f aca="true" t="shared" si="8" ref="E21:E84">G21+H21</f>
        <v>3244</v>
      </c>
      <c r="F21" s="36">
        <f t="shared" si="2"/>
        <v>11.540377090003558</v>
      </c>
      <c r="G21" s="34">
        <v>3240</v>
      </c>
      <c r="H21" s="34">
        <v>4</v>
      </c>
      <c r="I21" s="35">
        <f aca="true" t="shared" si="9" ref="I21:I84">K21+M21+O21</f>
        <v>24866</v>
      </c>
      <c r="J21" s="36">
        <f t="shared" si="4"/>
        <v>88.45962290999644</v>
      </c>
      <c r="K21" s="34">
        <v>15309</v>
      </c>
      <c r="L21" s="36">
        <f t="shared" si="5"/>
        <v>54.46104589114194</v>
      </c>
      <c r="M21" s="34">
        <v>0</v>
      </c>
      <c r="N21" s="36">
        <f t="shared" si="6"/>
        <v>0</v>
      </c>
      <c r="O21" s="34">
        <v>9557</v>
      </c>
      <c r="P21" s="34">
        <v>324</v>
      </c>
      <c r="Q21" s="36">
        <f t="shared" si="7"/>
        <v>33.9985770188545</v>
      </c>
      <c r="R21" s="34" t="s">
        <v>209</v>
      </c>
      <c r="S21" s="34"/>
      <c r="T21" s="34"/>
      <c r="U21" s="34"/>
    </row>
    <row r="22" spans="1:21" ht="13.5">
      <c r="A22" s="31" t="s">
        <v>1</v>
      </c>
      <c r="B22" s="32" t="s">
        <v>32</v>
      </c>
      <c r="C22" s="33" t="s">
        <v>33</v>
      </c>
      <c r="D22" s="34">
        <f t="shared" si="0"/>
        <v>39042</v>
      </c>
      <c r="E22" s="35">
        <f t="shared" si="8"/>
        <v>10384</v>
      </c>
      <c r="F22" s="36">
        <f t="shared" si="2"/>
        <v>26.596998104605298</v>
      </c>
      <c r="G22" s="34">
        <v>10384</v>
      </c>
      <c r="H22" s="34">
        <v>0</v>
      </c>
      <c r="I22" s="35">
        <f t="shared" si="9"/>
        <v>28658</v>
      </c>
      <c r="J22" s="36">
        <f t="shared" si="4"/>
        <v>73.40300189539471</v>
      </c>
      <c r="K22" s="34">
        <v>10045</v>
      </c>
      <c r="L22" s="36">
        <f t="shared" si="5"/>
        <v>25.728702423031606</v>
      </c>
      <c r="M22" s="34">
        <v>0</v>
      </c>
      <c r="N22" s="36">
        <f t="shared" si="6"/>
        <v>0</v>
      </c>
      <c r="O22" s="34">
        <v>18613</v>
      </c>
      <c r="P22" s="34">
        <v>1444</v>
      </c>
      <c r="Q22" s="36">
        <f t="shared" si="7"/>
        <v>47.674299472363096</v>
      </c>
      <c r="R22" s="34" t="s">
        <v>209</v>
      </c>
      <c r="S22" s="34"/>
      <c r="T22" s="34"/>
      <c r="U22" s="34"/>
    </row>
    <row r="23" spans="1:21" ht="13.5">
      <c r="A23" s="31" t="s">
        <v>1</v>
      </c>
      <c r="B23" s="32" t="s">
        <v>34</v>
      </c>
      <c r="C23" s="33" t="s">
        <v>35</v>
      </c>
      <c r="D23" s="34">
        <f t="shared" si="0"/>
        <v>17655</v>
      </c>
      <c r="E23" s="35">
        <f t="shared" si="8"/>
        <v>4189</v>
      </c>
      <c r="F23" s="36">
        <f t="shared" si="2"/>
        <v>23.726989521382045</v>
      </c>
      <c r="G23" s="34">
        <v>4189</v>
      </c>
      <c r="H23" s="34">
        <v>0</v>
      </c>
      <c r="I23" s="35">
        <f t="shared" si="9"/>
        <v>13466</v>
      </c>
      <c r="J23" s="36">
        <f t="shared" si="4"/>
        <v>76.27301047861795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13466</v>
      </c>
      <c r="P23" s="34">
        <v>1554</v>
      </c>
      <c r="Q23" s="36">
        <f t="shared" si="7"/>
        <v>76.27301047861795</v>
      </c>
      <c r="R23" s="34" t="s">
        <v>209</v>
      </c>
      <c r="S23" s="34"/>
      <c r="T23" s="34"/>
      <c r="U23" s="34"/>
    </row>
    <row r="24" spans="1:21" ht="13.5">
      <c r="A24" s="31" t="s">
        <v>1</v>
      </c>
      <c r="B24" s="32" t="s">
        <v>36</v>
      </c>
      <c r="C24" s="33" t="s">
        <v>37</v>
      </c>
      <c r="D24" s="34">
        <f t="shared" si="0"/>
        <v>40746</v>
      </c>
      <c r="E24" s="35">
        <f t="shared" si="8"/>
        <v>9921</v>
      </c>
      <c r="F24" s="36">
        <f t="shared" si="2"/>
        <v>24.348402297158003</v>
      </c>
      <c r="G24" s="34">
        <v>9921</v>
      </c>
      <c r="H24" s="34">
        <v>0</v>
      </c>
      <c r="I24" s="35">
        <f t="shared" si="9"/>
        <v>30825</v>
      </c>
      <c r="J24" s="36">
        <f t="shared" si="4"/>
        <v>75.651597702842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30825</v>
      </c>
      <c r="P24" s="34">
        <v>1285</v>
      </c>
      <c r="Q24" s="36">
        <f t="shared" si="7"/>
        <v>75.651597702842</v>
      </c>
      <c r="R24" s="34" t="s">
        <v>209</v>
      </c>
      <c r="S24" s="34"/>
      <c r="T24" s="34"/>
      <c r="U24" s="34"/>
    </row>
    <row r="25" spans="1:21" ht="13.5">
      <c r="A25" s="31" t="s">
        <v>1</v>
      </c>
      <c r="B25" s="32" t="s">
        <v>38</v>
      </c>
      <c r="C25" s="33" t="s">
        <v>39</v>
      </c>
      <c r="D25" s="34">
        <f t="shared" si="0"/>
        <v>50380</v>
      </c>
      <c r="E25" s="35">
        <f t="shared" si="8"/>
        <v>11066</v>
      </c>
      <c r="F25" s="36">
        <f t="shared" si="2"/>
        <v>21.965065502183407</v>
      </c>
      <c r="G25" s="34">
        <v>11066</v>
      </c>
      <c r="H25" s="34">
        <v>0</v>
      </c>
      <c r="I25" s="35">
        <f t="shared" si="9"/>
        <v>39314</v>
      </c>
      <c r="J25" s="36">
        <f t="shared" si="4"/>
        <v>78.0349344978166</v>
      </c>
      <c r="K25" s="34">
        <v>10899</v>
      </c>
      <c r="L25" s="36">
        <f t="shared" si="5"/>
        <v>21.633584755855498</v>
      </c>
      <c r="M25" s="34">
        <v>3599</v>
      </c>
      <c r="N25" s="36">
        <f t="shared" si="6"/>
        <v>7.143707820563716</v>
      </c>
      <c r="O25" s="34">
        <v>24816</v>
      </c>
      <c r="P25" s="34">
        <v>3361</v>
      </c>
      <c r="Q25" s="36">
        <f t="shared" si="7"/>
        <v>49.25764192139738</v>
      </c>
      <c r="R25" s="34" t="s">
        <v>209</v>
      </c>
      <c r="S25" s="34"/>
      <c r="T25" s="34"/>
      <c r="U25" s="34"/>
    </row>
    <row r="26" spans="1:21" ht="13.5">
      <c r="A26" s="31" t="s">
        <v>1</v>
      </c>
      <c r="B26" s="32" t="s">
        <v>40</v>
      </c>
      <c r="C26" s="33" t="s">
        <v>41</v>
      </c>
      <c r="D26" s="34">
        <f t="shared" si="0"/>
        <v>133762</v>
      </c>
      <c r="E26" s="35">
        <f t="shared" si="8"/>
        <v>25718</v>
      </c>
      <c r="F26" s="36">
        <f t="shared" si="2"/>
        <v>19.226686203854605</v>
      </c>
      <c r="G26" s="34">
        <v>25718</v>
      </c>
      <c r="H26" s="34">
        <v>0</v>
      </c>
      <c r="I26" s="35">
        <f t="shared" si="9"/>
        <v>108044</v>
      </c>
      <c r="J26" s="36">
        <f t="shared" si="4"/>
        <v>80.7733137961454</v>
      </c>
      <c r="K26" s="34">
        <v>43532</v>
      </c>
      <c r="L26" s="36">
        <f t="shared" si="5"/>
        <v>32.544369850929264</v>
      </c>
      <c r="M26" s="34">
        <v>0</v>
      </c>
      <c r="N26" s="36">
        <f t="shared" si="6"/>
        <v>0</v>
      </c>
      <c r="O26" s="34">
        <v>64512</v>
      </c>
      <c r="P26" s="34">
        <v>17814</v>
      </c>
      <c r="Q26" s="36">
        <f t="shared" si="7"/>
        <v>48.22894394521613</v>
      </c>
      <c r="R26" s="34" t="s">
        <v>209</v>
      </c>
      <c r="S26" s="34"/>
      <c r="T26" s="34"/>
      <c r="U26" s="34"/>
    </row>
    <row r="27" spans="1:21" ht="13.5">
      <c r="A27" s="31" t="s">
        <v>1</v>
      </c>
      <c r="B27" s="32" t="s">
        <v>42</v>
      </c>
      <c r="C27" s="33" t="s">
        <v>43</v>
      </c>
      <c r="D27" s="34">
        <f t="shared" si="0"/>
        <v>10579</v>
      </c>
      <c r="E27" s="35">
        <f t="shared" si="8"/>
        <v>4439</v>
      </c>
      <c r="F27" s="36">
        <f t="shared" si="2"/>
        <v>41.960487758767364</v>
      </c>
      <c r="G27" s="34">
        <v>4439</v>
      </c>
      <c r="H27" s="34">
        <v>0</v>
      </c>
      <c r="I27" s="35">
        <f t="shared" si="9"/>
        <v>6140</v>
      </c>
      <c r="J27" s="36">
        <f t="shared" si="4"/>
        <v>58.03951224123263</v>
      </c>
      <c r="K27" s="34">
        <v>2575</v>
      </c>
      <c r="L27" s="36">
        <f t="shared" si="5"/>
        <v>24.340674922015314</v>
      </c>
      <c r="M27" s="34">
        <v>0</v>
      </c>
      <c r="N27" s="36">
        <f t="shared" si="6"/>
        <v>0</v>
      </c>
      <c r="O27" s="34">
        <v>3565</v>
      </c>
      <c r="P27" s="34">
        <v>591</v>
      </c>
      <c r="Q27" s="36">
        <f t="shared" si="7"/>
        <v>33.69883731921732</v>
      </c>
      <c r="R27" s="34" t="s">
        <v>209</v>
      </c>
      <c r="S27" s="34"/>
      <c r="T27" s="34"/>
      <c r="U27" s="34"/>
    </row>
    <row r="28" spans="1:21" ht="13.5">
      <c r="A28" s="31" t="s">
        <v>1</v>
      </c>
      <c r="B28" s="32" t="s">
        <v>44</v>
      </c>
      <c r="C28" s="33" t="s">
        <v>45</v>
      </c>
      <c r="D28" s="34">
        <f t="shared" si="0"/>
        <v>8238</v>
      </c>
      <c r="E28" s="35">
        <f t="shared" si="8"/>
        <v>2647</v>
      </c>
      <c r="F28" s="36">
        <f t="shared" si="2"/>
        <v>32.13158533624666</v>
      </c>
      <c r="G28" s="34">
        <v>2647</v>
      </c>
      <c r="H28" s="34">
        <v>0</v>
      </c>
      <c r="I28" s="35">
        <f t="shared" si="9"/>
        <v>5591</v>
      </c>
      <c r="J28" s="36">
        <f t="shared" si="4"/>
        <v>67.86841466375334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5591</v>
      </c>
      <c r="P28" s="34">
        <v>3625</v>
      </c>
      <c r="Q28" s="36">
        <f t="shared" si="7"/>
        <v>67.86841466375334</v>
      </c>
      <c r="R28" s="34" t="s">
        <v>209</v>
      </c>
      <c r="S28" s="34"/>
      <c r="T28" s="34"/>
      <c r="U28" s="34"/>
    </row>
    <row r="29" spans="1:21" ht="13.5">
      <c r="A29" s="31" t="s">
        <v>1</v>
      </c>
      <c r="B29" s="32" t="s">
        <v>46</v>
      </c>
      <c r="C29" s="33" t="s">
        <v>47</v>
      </c>
      <c r="D29" s="34">
        <f t="shared" si="0"/>
        <v>20906</v>
      </c>
      <c r="E29" s="35">
        <f t="shared" si="8"/>
        <v>6367</v>
      </c>
      <c r="F29" s="36">
        <f t="shared" si="2"/>
        <v>30.45537166363723</v>
      </c>
      <c r="G29" s="34">
        <v>6367</v>
      </c>
      <c r="H29" s="34">
        <v>0</v>
      </c>
      <c r="I29" s="35">
        <f t="shared" si="9"/>
        <v>14539</v>
      </c>
      <c r="J29" s="36">
        <f t="shared" si="4"/>
        <v>69.54462833636276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14539</v>
      </c>
      <c r="P29" s="34">
        <v>445</v>
      </c>
      <c r="Q29" s="36">
        <f t="shared" si="7"/>
        <v>69.54462833636276</v>
      </c>
      <c r="R29" s="34" t="s">
        <v>209</v>
      </c>
      <c r="S29" s="34"/>
      <c r="T29" s="34"/>
      <c r="U29" s="34"/>
    </row>
    <row r="30" spans="1:21" ht="13.5">
      <c r="A30" s="31" t="s">
        <v>1</v>
      </c>
      <c r="B30" s="32" t="s">
        <v>48</v>
      </c>
      <c r="C30" s="33" t="s">
        <v>49</v>
      </c>
      <c r="D30" s="34">
        <f t="shared" si="0"/>
        <v>9555</v>
      </c>
      <c r="E30" s="35">
        <f t="shared" si="8"/>
        <v>4729</v>
      </c>
      <c r="F30" s="36">
        <f t="shared" si="2"/>
        <v>49.49241234955521</v>
      </c>
      <c r="G30" s="34">
        <v>4729</v>
      </c>
      <c r="H30" s="34">
        <v>0</v>
      </c>
      <c r="I30" s="35">
        <f t="shared" si="9"/>
        <v>4826</v>
      </c>
      <c r="J30" s="36">
        <f t="shared" si="4"/>
        <v>50.5075876504448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4826</v>
      </c>
      <c r="P30" s="34">
        <v>1439</v>
      </c>
      <c r="Q30" s="36">
        <f t="shared" si="7"/>
        <v>50.5075876504448</v>
      </c>
      <c r="R30" s="34" t="s">
        <v>209</v>
      </c>
      <c r="S30" s="34"/>
      <c r="T30" s="34"/>
      <c r="U30" s="34"/>
    </row>
    <row r="31" spans="1:21" ht="13.5">
      <c r="A31" s="31" t="s">
        <v>1</v>
      </c>
      <c r="B31" s="32" t="s">
        <v>50</v>
      </c>
      <c r="C31" s="33" t="s">
        <v>236</v>
      </c>
      <c r="D31" s="34">
        <f t="shared" si="0"/>
        <v>9986</v>
      </c>
      <c r="E31" s="35">
        <f t="shared" si="8"/>
        <v>3145</v>
      </c>
      <c r="F31" s="36">
        <f t="shared" si="2"/>
        <v>31.494091728419786</v>
      </c>
      <c r="G31" s="34">
        <v>3145</v>
      </c>
      <c r="H31" s="34">
        <v>0</v>
      </c>
      <c r="I31" s="35">
        <f t="shared" si="9"/>
        <v>6841</v>
      </c>
      <c r="J31" s="36">
        <f t="shared" si="4"/>
        <v>68.50590827158021</v>
      </c>
      <c r="K31" s="34">
        <v>923</v>
      </c>
      <c r="L31" s="36">
        <f t="shared" si="5"/>
        <v>9.242940116162627</v>
      </c>
      <c r="M31" s="34">
        <v>0</v>
      </c>
      <c r="N31" s="36">
        <f t="shared" si="6"/>
        <v>0</v>
      </c>
      <c r="O31" s="34">
        <v>5918</v>
      </c>
      <c r="P31" s="34">
        <v>209</v>
      </c>
      <c r="Q31" s="36">
        <f t="shared" si="7"/>
        <v>59.26296815541758</v>
      </c>
      <c r="R31" s="34" t="s">
        <v>209</v>
      </c>
      <c r="S31" s="34"/>
      <c r="T31" s="34"/>
      <c r="U31" s="34"/>
    </row>
    <row r="32" spans="1:21" ht="13.5">
      <c r="A32" s="31" t="s">
        <v>1</v>
      </c>
      <c r="B32" s="32" t="s">
        <v>51</v>
      </c>
      <c r="C32" s="33" t="s">
        <v>214</v>
      </c>
      <c r="D32" s="34">
        <f t="shared" si="0"/>
        <v>13711</v>
      </c>
      <c r="E32" s="35">
        <f t="shared" si="8"/>
        <v>9823</v>
      </c>
      <c r="F32" s="36">
        <f t="shared" si="2"/>
        <v>71.64320618481511</v>
      </c>
      <c r="G32" s="34">
        <v>9823</v>
      </c>
      <c r="H32" s="34">
        <v>0</v>
      </c>
      <c r="I32" s="35">
        <f t="shared" si="9"/>
        <v>3888</v>
      </c>
      <c r="J32" s="36">
        <f t="shared" si="4"/>
        <v>28.35679381518489</v>
      </c>
      <c r="K32" s="34">
        <v>807</v>
      </c>
      <c r="L32" s="36">
        <f t="shared" si="5"/>
        <v>5.8857851360221725</v>
      </c>
      <c r="M32" s="34">
        <v>0</v>
      </c>
      <c r="N32" s="36">
        <f t="shared" si="6"/>
        <v>0</v>
      </c>
      <c r="O32" s="34">
        <v>3081</v>
      </c>
      <c r="P32" s="34">
        <v>1881</v>
      </c>
      <c r="Q32" s="36">
        <f t="shared" si="7"/>
        <v>22.471008679162715</v>
      </c>
      <c r="R32" s="34" t="s">
        <v>209</v>
      </c>
      <c r="S32" s="34"/>
      <c r="T32" s="34"/>
      <c r="U32" s="34"/>
    </row>
    <row r="33" spans="1:21" ht="13.5">
      <c r="A33" s="31" t="s">
        <v>1</v>
      </c>
      <c r="B33" s="32" t="s">
        <v>52</v>
      </c>
      <c r="C33" s="33" t="s">
        <v>53</v>
      </c>
      <c r="D33" s="34">
        <f t="shared" si="0"/>
        <v>7525</v>
      </c>
      <c r="E33" s="35">
        <f t="shared" si="8"/>
        <v>4811</v>
      </c>
      <c r="F33" s="36">
        <f t="shared" si="2"/>
        <v>63.93355481727575</v>
      </c>
      <c r="G33" s="34">
        <v>4811</v>
      </c>
      <c r="H33" s="34">
        <v>0</v>
      </c>
      <c r="I33" s="35">
        <f t="shared" si="9"/>
        <v>2714</v>
      </c>
      <c r="J33" s="36">
        <f t="shared" si="4"/>
        <v>36.06644518272425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2714</v>
      </c>
      <c r="P33" s="34">
        <v>925</v>
      </c>
      <c r="Q33" s="36">
        <f t="shared" si="7"/>
        <v>36.06644518272425</v>
      </c>
      <c r="R33" s="34" t="s">
        <v>209</v>
      </c>
      <c r="S33" s="34"/>
      <c r="T33" s="34"/>
      <c r="U33" s="34"/>
    </row>
    <row r="34" spans="1:21" ht="13.5">
      <c r="A34" s="31" t="s">
        <v>1</v>
      </c>
      <c r="B34" s="32" t="s">
        <v>54</v>
      </c>
      <c r="C34" s="33" t="s">
        <v>55</v>
      </c>
      <c r="D34" s="34">
        <f t="shared" si="0"/>
        <v>8183</v>
      </c>
      <c r="E34" s="35">
        <f t="shared" si="8"/>
        <v>4093</v>
      </c>
      <c r="F34" s="36">
        <f t="shared" si="2"/>
        <v>50.01833068556763</v>
      </c>
      <c r="G34" s="34">
        <v>4093</v>
      </c>
      <c r="H34" s="34">
        <v>0</v>
      </c>
      <c r="I34" s="35">
        <f t="shared" si="9"/>
        <v>4090</v>
      </c>
      <c r="J34" s="36">
        <f t="shared" si="4"/>
        <v>49.98166931443236</v>
      </c>
      <c r="K34" s="34">
        <v>0</v>
      </c>
      <c r="L34" s="36">
        <f t="shared" si="5"/>
        <v>0</v>
      </c>
      <c r="M34" s="34">
        <v>0</v>
      </c>
      <c r="N34" s="36">
        <f t="shared" si="6"/>
        <v>0</v>
      </c>
      <c r="O34" s="34">
        <v>4090</v>
      </c>
      <c r="P34" s="34">
        <v>723</v>
      </c>
      <c r="Q34" s="36">
        <f t="shared" si="7"/>
        <v>49.98166931443236</v>
      </c>
      <c r="R34" s="34"/>
      <c r="S34" s="34"/>
      <c r="T34" s="34"/>
      <c r="U34" s="34" t="s">
        <v>209</v>
      </c>
    </row>
    <row r="35" spans="1:21" ht="13.5">
      <c r="A35" s="31" t="s">
        <v>1</v>
      </c>
      <c r="B35" s="32" t="s">
        <v>56</v>
      </c>
      <c r="C35" s="33" t="s">
        <v>57</v>
      </c>
      <c r="D35" s="34">
        <f t="shared" si="0"/>
        <v>27963</v>
      </c>
      <c r="E35" s="35">
        <f t="shared" si="8"/>
        <v>9581</v>
      </c>
      <c r="F35" s="36">
        <f t="shared" si="2"/>
        <v>34.26313342631334</v>
      </c>
      <c r="G35" s="34">
        <v>9581</v>
      </c>
      <c r="H35" s="34">
        <v>0</v>
      </c>
      <c r="I35" s="35">
        <f t="shared" si="9"/>
        <v>18382</v>
      </c>
      <c r="J35" s="36">
        <f t="shared" si="4"/>
        <v>65.73686657368665</v>
      </c>
      <c r="K35" s="34">
        <v>9006</v>
      </c>
      <c r="L35" s="36">
        <f t="shared" si="5"/>
        <v>32.206844759146016</v>
      </c>
      <c r="M35" s="34">
        <v>486</v>
      </c>
      <c r="N35" s="36">
        <f t="shared" si="6"/>
        <v>1.7380109430318635</v>
      </c>
      <c r="O35" s="34">
        <v>8890</v>
      </c>
      <c r="P35" s="34">
        <v>586</v>
      </c>
      <c r="Q35" s="36">
        <f t="shared" si="7"/>
        <v>31.79201087150878</v>
      </c>
      <c r="R35" s="34" t="s">
        <v>209</v>
      </c>
      <c r="S35" s="34"/>
      <c r="T35" s="34"/>
      <c r="U35" s="34"/>
    </row>
    <row r="36" spans="1:21" ht="13.5">
      <c r="A36" s="31" t="s">
        <v>1</v>
      </c>
      <c r="B36" s="32" t="s">
        <v>58</v>
      </c>
      <c r="C36" s="33" t="s">
        <v>59</v>
      </c>
      <c r="D36" s="34">
        <f t="shared" si="0"/>
        <v>6337</v>
      </c>
      <c r="E36" s="35">
        <f t="shared" si="8"/>
        <v>2075</v>
      </c>
      <c r="F36" s="36">
        <f t="shared" si="2"/>
        <v>32.74420072589553</v>
      </c>
      <c r="G36" s="34">
        <v>2075</v>
      </c>
      <c r="H36" s="34">
        <v>0</v>
      </c>
      <c r="I36" s="35">
        <f t="shared" si="9"/>
        <v>4262</v>
      </c>
      <c r="J36" s="36">
        <f t="shared" si="4"/>
        <v>67.25579927410446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4262</v>
      </c>
      <c r="P36" s="34">
        <v>3161</v>
      </c>
      <c r="Q36" s="36">
        <f t="shared" si="7"/>
        <v>67.25579927410446</v>
      </c>
      <c r="R36" s="34" t="s">
        <v>209</v>
      </c>
      <c r="S36" s="34"/>
      <c r="T36" s="34"/>
      <c r="U36" s="34"/>
    </row>
    <row r="37" spans="1:21" ht="13.5">
      <c r="A37" s="31" t="s">
        <v>1</v>
      </c>
      <c r="B37" s="32" t="s">
        <v>60</v>
      </c>
      <c r="C37" s="33" t="s">
        <v>61</v>
      </c>
      <c r="D37" s="34">
        <f t="shared" si="0"/>
        <v>10693</v>
      </c>
      <c r="E37" s="35">
        <f t="shared" si="8"/>
        <v>1746</v>
      </c>
      <c r="F37" s="36">
        <f t="shared" si="2"/>
        <v>16.328439165809407</v>
      </c>
      <c r="G37" s="34">
        <v>1746</v>
      </c>
      <c r="H37" s="34">
        <v>0</v>
      </c>
      <c r="I37" s="35">
        <f t="shared" si="9"/>
        <v>8947</v>
      </c>
      <c r="J37" s="36">
        <f t="shared" si="4"/>
        <v>83.6715608341906</v>
      </c>
      <c r="K37" s="34">
        <v>6842</v>
      </c>
      <c r="L37" s="36">
        <f t="shared" si="5"/>
        <v>63.985785093051526</v>
      </c>
      <c r="M37" s="34">
        <v>0</v>
      </c>
      <c r="N37" s="36">
        <f t="shared" si="6"/>
        <v>0</v>
      </c>
      <c r="O37" s="34">
        <v>2105</v>
      </c>
      <c r="P37" s="34">
        <v>0</v>
      </c>
      <c r="Q37" s="36">
        <f t="shared" si="7"/>
        <v>19.685775741139064</v>
      </c>
      <c r="R37" s="34" t="s">
        <v>209</v>
      </c>
      <c r="S37" s="34"/>
      <c r="T37" s="34"/>
      <c r="U37" s="34"/>
    </row>
    <row r="38" spans="1:21" ht="13.5">
      <c r="A38" s="31" t="s">
        <v>1</v>
      </c>
      <c r="B38" s="32" t="s">
        <v>62</v>
      </c>
      <c r="C38" s="33" t="s">
        <v>63</v>
      </c>
      <c r="D38" s="34">
        <f t="shared" si="0"/>
        <v>20925</v>
      </c>
      <c r="E38" s="35">
        <f t="shared" si="8"/>
        <v>7196</v>
      </c>
      <c r="F38" s="36">
        <f t="shared" si="2"/>
        <v>34.389486260454</v>
      </c>
      <c r="G38" s="34">
        <v>7196</v>
      </c>
      <c r="H38" s="34">
        <v>0</v>
      </c>
      <c r="I38" s="35">
        <f t="shared" si="9"/>
        <v>13729</v>
      </c>
      <c r="J38" s="36">
        <f t="shared" si="4"/>
        <v>65.610513739546</v>
      </c>
      <c r="K38" s="34">
        <v>8676</v>
      </c>
      <c r="L38" s="36">
        <f t="shared" si="5"/>
        <v>41.46236559139785</v>
      </c>
      <c r="M38" s="34">
        <v>0</v>
      </c>
      <c r="N38" s="36">
        <f t="shared" si="6"/>
        <v>0</v>
      </c>
      <c r="O38" s="34">
        <v>5053</v>
      </c>
      <c r="P38" s="34">
        <v>737</v>
      </c>
      <c r="Q38" s="36">
        <f t="shared" si="7"/>
        <v>24.14814814814815</v>
      </c>
      <c r="R38" s="34" t="s">
        <v>209</v>
      </c>
      <c r="S38" s="34"/>
      <c r="T38" s="34"/>
      <c r="U38" s="34"/>
    </row>
    <row r="39" spans="1:21" ht="13.5">
      <c r="A39" s="31" t="s">
        <v>1</v>
      </c>
      <c r="B39" s="32" t="s">
        <v>64</v>
      </c>
      <c r="C39" s="33" t="s">
        <v>65</v>
      </c>
      <c r="D39" s="34">
        <f t="shared" si="0"/>
        <v>11167</v>
      </c>
      <c r="E39" s="35">
        <f t="shared" si="8"/>
        <v>823</v>
      </c>
      <c r="F39" s="36">
        <f t="shared" si="2"/>
        <v>7.369929255843109</v>
      </c>
      <c r="G39" s="34">
        <v>823</v>
      </c>
      <c r="H39" s="34">
        <v>0</v>
      </c>
      <c r="I39" s="35">
        <f t="shared" si="9"/>
        <v>10344</v>
      </c>
      <c r="J39" s="36">
        <f t="shared" si="4"/>
        <v>92.6300707441569</v>
      </c>
      <c r="K39" s="34">
        <v>9109</v>
      </c>
      <c r="L39" s="36">
        <f t="shared" si="5"/>
        <v>81.57069938210799</v>
      </c>
      <c r="M39" s="34">
        <v>0</v>
      </c>
      <c r="N39" s="36">
        <f t="shared" si="6"/>
        <v>0</v>
      </c>
      <c r="O39" s="34">
        <v>1235</v>
      </c>
      <c r="P39" s="34">
        <v>215</v>
      </c>
      <c r="Q39" s="36">
        <f t="shared" si="7"/>
        <v>11.059371362048893</v>
      </c>
      <c r="R39" s="34" t="s">
        <v>209</v>
      </c>
      <c r="S39" s="34"/>
      <c r="T39" s="34"/>
      <c r="U39" s="34"/>
    </row>
    <row r="40" spans="1:21" ht="13.5">
      <c r="A40" s="31" t="s">
        <v>1</v>
      </c>
      <c r="B40" s="32" t="s">
        <v>66</v>
      </c>
      <c r="C40" s="33" t="s">
        <v>67</v>
      </c>
      <c r="D40" s="34">
        <f t="shared" si="0"/>
        <v>32737</v>
      </c>
      <c r="E40" s="35">
        <f t="shared" si="8"/>
        <v>1875</v>
      </c>
      <c r="F40" s="36">
        <f t="shared" si="2"/>
        <v>5.727464336988728</v>
      </c>
      <c r="G40" s="34">
        <v>1875</v>
      </c>
      <c r="H40" s="34">
        <v>0</v>
      </c>
      <c r="I40" s="35">
        <f t="shared" si="9"/>
        <v>30862</v>
      </c>
      <c r="J40" s="36">
        <f t="shared" si="4"/>
        <v>94.27253566301127</v>
      </c>
      <c r="K40" s="34">
        <v>22093</v>
      </c>
      <c r="L40" s="36">
        <f t="shared" si="5"/>
        <v>67.48633045178238</v>
      </c>
      <c r="M40" s="34">
        <v>0</v>
      </c>
      <c r="N40" s="36">
        <f t="shared" si="6"/>
        <v>0</v>
      </c>
      <c r="O40" s="34">
        <v>8769</v>
      </c>
      <c r="P40" s="34">
        <v>267</v>
      </c>
      <c r="Q40" s="36">
        <f t="shared" si="7"/>
        <v>26.786205211228886</v>
      </c>
      <c r="R40" s="34" t="s">
        <v>209</v>
      </c>
      <c r="S40" s="34"/>
      <c r="T40" s="34"/>
      <c r="U40" s="34"/>
    </row>
    <row r="41" spans="1:21" ht="13.5">
      <c r="A41" s="31" t="s">
        <v>1</v>
      </c>
      <c r="B41" s="32" t="s">
        <v>68</v>
      </c>
      <c r="C41" s="33" t="s">
        <v>69</v>
      </c>
      <c r="D41" s="34">
        <f t="shared" si="0"/>
        <v>10066</v>
      </c>
      <c r="E41" s="35">
        <f t="shared" si="8"/>
        <v>2532</v>
      </c>
      <c r="F41" s="36">
        <f t="shared" si="2"/>
        <v>25.153983707530298</v>
      </c>
      <c r="G41" s="34">
        <v>2519</v>
      </c>
      <c r="H41" s="34">
        <v>13</v>
      </c>
      <c r="I41" s="35">
        <f t="shared" si="9"/>
        <v>7534</v>
      </c>
      <c r="J41" s="36">
        <f t="shared" si="4"/>
        <v>74.8460162924697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7534</v>
      </c>
      <c r="P41" s="34">
        <v>45</v>
      </c>
      <c r="Q41" s="36">
        <f t="shared" si="7"/>
        <v>74.8460162924697</v>
      </c>
      <c r="R41" s="34" t="s">
        <v>209</v>
      </c>
      <c r="S41" s="34"/>
      <c r="T41" s="34"/>
      <c r="U41" s="34"/>
    </row>
    <row r="42" spans="1:21" ht="13.5">
      <c r="A42" s="31" t="s">
        <v>1</v>
      </c>
      <c r="B42" s="32" t="s">
        <v>70</v>
      </c>
      <c r="C42" s="33" t="s">
        <v>71</v>
      </c>
      <c r="D42" s="34">
        <f t="shared" si="0"/>
        <v>8690</v>
      </c>
      <c r="E42" s="35">
        <f t="shared" si="8"/>
        <v>1265</v>
      </c>
      <c r="F42" s="36">
        <f t="shared" si="2"/>
        <v>14.556962025316455</v>
      </c>
      <c r="G42" s="34">
        <v>1265</v>
      </c>
      <c r="H42" s="34">
        <v>0</v>
      </c>
      <c r="I42" s="35">
        <f t="shared" si="9"/>
        <v>7425</v>
      </c>
      <c r="J42" s="36">
        <f t="shared" si="4"/>
        <v>85.44303797468355</v>
      </c>
      <c r="K42" s="34">
        <v>5531</v>
      </c>
      <c r="L42" s="36">
        <f t="shared" si="5"/>
        <v>63.64787111622555</v>
      </c>
      <c r="M42" s="34">
        <v>0</v>
      </c>
      <c r="N42" s="36">
        <f t="shared" si="6"/>
        <v>0</v>
      </c>
      <c r="O42" s="34">
        <v>1894</v>
      </c>
      <c r="P42" s="34">
        <v>4</v>
      </c>
      <c r="Q42" s="36">
        <f t="shared" si="7"/>
        <v>21.795166858458</v>
      </c>
      <c r="R42" s="34" t="s">
        <v>209</v>
      </c>
      <c r="S42" s="34"/>
      <c r="T42" s="34"/>
      <c r="U42" s="34"/>
    </row>
    <row r="43" spans="1:21" ht="13.5">
      <c r="A43" s="31" t="s">
        <v>1</v>
      </c>
      <c r="B43" s="32" t="s">
        <v>72</v>
      </c>
      <c r="C43" s="33" t="s">
        <v>73</v>
      </c>
      <c r="D43" s="34">
        <f t="shared" si="0"/>
        <v>15882</v>
      </c>
      <c r="E43" s="35">
        <f t="shared" si="8"/>
        <v>2274</v>
      </c>
      <c r="F43" s="36">
        <f t="shared" si="2"/>
        <v>14.318095957687948</v>
      </c>
      <c r="G43" s="34">
        <v>2274</v>
      </c>
      <c r="H43" s="34">
        <v>0</v>
      </c>
      <c r="I43" s="35">
        <f t="shared" si="9"/>
        <v>13608</v>
      </c>
      <c r="J43" s="36">
        <f t="shared" si="4"/>
        <v>85.68190404231206</v>
      </c>
      <c r="K43" s="34">
        <v>162</v>
      </c>
      <c r="L43" s="36">
        <f t="shared" si="5"/>
        <v>1.0200226671703816</v>
      </c>
      <c r="M43" s="34">
        <v>0</v>
      </c>
      <c r="N43" s="36">
        <f t="shared" si="6"/>
        <v>0</v>
      </c>
      <c r="O43" s="34">
        <v>13446</v>
      </c>
      <c r="P43" s="34">
        <v>592</v>
      </c>
      <c r="Q43" s="36">
        <f t="shared" si="7"/>
        <v>84.66188137514166</v>
      </c>
      <c r="R43" s="34" t="s">
        <v>209</v>
      </c>
      <c r="S43" s="34"/>
      <c r="T43" s="34"/>
      <c r="U43" s="34"/>
    </row>
    <row r="44" spans="1:21" ht="13.5">
      <c r="A44" s="31" t="s">
        <v>1</v>
      </c>
      <c r="B44" s="32" t="s">
        <v>74</v>
      </c>
      <c r="C44" s="33" t="s">
        <v>245</v>
      </c>
      <c r="D44" s="34">
        <f t="shared" si="0"/>
        <v>25433</v>
      </c>
      <c r="E44" s="35">
        <f t="shared" si="8"/>
        <v>5087</v>
      </c>
      <c r="F44" s="36">
        <f t="shared" si="2"/>
        <v>20.00157275980026</v>
      </c>
      <c r="G44" s="34">
        <v>5077</v>
      </c>
      <c r="H44" s="34">
        <v>10</v>
      </c>
      <c r="I44" s="35">
        <f t="shared" si="9"/>
        <v>20346</v>
      </c>
      <c r="J44" s="36">
        <f t="shared" si="4"/>
        <v>79.99842724019975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20346</v>
      </c>
      <c r="P44" s="34">
        <v>787</v>
      </c>
      <c r="Q44" s="36">
        <f t="shared" si="7"/>
        <v>79.99842724019975</v>
      </c>
      <c r="R44" s="34" t="s">
        <v>209</v>
      </c>
      <c r="S44" s="34"/>
      <c r="T44" s="34"/>
      <c r="U44" s="34"/>
    </row>
    <row r="45" spans="1:21" ht="13.5">
      <c r="A45" s="31" t="s">
        <v>1</v>
      </c>
      <c r="B45" s="32" t="s">
        <v>75</v>
      </c>
      <c r="C45" s="33" t="s">
        <v>76</v>
      </c>
      <c r="D45" s="34">
        <f t="shared" si="0"/>
        <v>30186</v>
      </c>
      <c r="E45" s="35">
        <f t="shared" si="8"/>
        <v>5978</v>
      </c>
      <c r="F45" s="36">
        <f t="shared" si="2"/>
        <v>19.80388259458027</v>
      </c>
      <c r="G45" s="34">
        <v>5944</v>
      </c>
      <c r="H45" s="34">
        <v>34</v>
      </c>
      <c r="I45" s="35">
        <f t="shared" si="9"/>
        <v>24208</v>
      </c>
      <c r="J45" s="36">
        <f t="shared" si="4"/>
        <v>80.19611740541973</v>
      </c>
      <c r="K45" s="34">
        <v>0</v>
      </c>
      <c r="L45" s="36">
        <f t="shared" si="5"/>
        <v>0</v>
      </c>
      <c r="M45" s="34">
        <v>0</v>
      </c>
      <c r="N45" s="36">
        <f t="shared" si="6"/>
        <v>0</v>
      </c>
      <c r="O45" s="34">
        <v>24208</v>
      </c>
      <c r="P45" s="34">
        <v>1159</v>
      </c>
      <c r="Q45" s="36">
        <f t="shared" si="7"/>
        <v>80.19611740541973</v>
      </c>
      <c r="R45" s="34" t="s">
        <v>209</v>
      </c>
      <c r="S45" s="34"/>
      <c r="T45" s="34"/>
      <c r="U45" s="34"/>
    </row>
    <row r="46" spans="1:21" ht="13.5">
      <c r="A46" s="31" t="s">
        <v>1</v>
      </c>
      <c r="B46" s="32" t="s">
        <v>77</v>
      </c>
      <c r="C46" s="33" t="s">
        <v>238</v>
      </c>
      <c r="D46" s="34">
        <f t="shared" si="0"/>
        <v>12672</v>
      </c>
      <c r="E46" s="35">
        <f t="shared" si="8"/>
        <v>2050</v>
      </c>
      <c r="F46" s="36">
        <f t="shared" si="2"/>
        <v>16.17739898989899</v>
      </c>
      <c r="G46" s="34">
        <v>1954</v>
      </c>
      <c r="H46" s="34">
        <v>96</v>
      </c>
      <c r="I46" s="35">
        <f t="shared" si="9"/>
        <v>10622</v>
      </c>
      <c r="J46" s="36">
        <f t="shared" si="4"/>
        <v>83.82260101010101</v>
      </c>
      <c r="K46" s="34">
        <v>0</v>
      </c>
      <c r="L46" s="36">
        <f t="shared" si="5"/>
        <v>0</v>
      </c>
      <c r="M46" s="34">
        <v>0</v>
      </c>
      <c r="N46" s="36">
        <f t="shared" si="6"/>
        <v>0</v>
      </c>
      <c r="O46" s="34">
        <v>10622</v>
      </c>
      <c r="P46" s="34">
        <v>460</v>
      </c>
      <c r="Q46" s="36">
        <f t="shared" si="7"/>
        <v>83.82260101010101</v>
      </c>
      <c r="R46" s="34" t="s">
        <v>209</v>
      </c>
      <c r="S46" s="34"/>
      <c r="T46" s="34"/>
      <c r="U46" s="34"/>
    </row>
    <row r="47" spans="1:21" ht="13.5">
      <c r="A47" s="31" t="s">
        <v>1</v>
      </c>
      <c r="B47" s="32" t="s">
        <v>78</v>
      </c>
      <c r="C47" s="33" t="s">
        <v>79</v>
      </c>
      <c r="D47" s="34">
        <f t="shared" si="0"/>
        <v>4582</v>
      </c>
      <c r="E47" s="35">
        <f t="shared" si="8"/>
        <v>1644</v>
      </c>
      <c r="F47" s="36">
        <f t="shared" si="2"/>
        <v>35.879528590135315</v>
      </c>
      <c r="G47" s="34">
        <v>1644</v>
      </c>
      <c r="H47" s="34">
        <v>0</v>
      </c>
      <c r="I47" s="35">
        <f t="shared" si="9"/>
        <v>2938</v>
      </c>
      <c r="J47" s="36">
        <f t="shared" si="4"/>
        <v>64.12047140986469</v>
      </c>
      <c r="K47" s="34">
        <v>0</v>
      </c>
      <c r="L47" s="36">
        <f t="shared" si="5"/>
        <v>0</v>
      </c>
      <c r="M47" s="34">
        <v>0</v>
      </c>
      <c r="N47" s="36">
        <f t="shared" si="6"/>
        <v>0</v>
      </c>
      <c r="O47" s="34">
        <v>2938</v>
      </c>
      <c r="P47" s="34">
        <v>72</v>
      </c>
      <c r="Q47" s="36">
        <f t="shared" si="7"/>
        <v>64.12047140986469</v>
      </c>
      <c r="R47" s="34" t="s">
        <v>209</v>
      </c>
      <c r="S47" s="34"/>
      <c r="T47" s="34"/>
      <c r="U47" s="34"/>
    </row>
    <row r="48" spans="1:21" ht="13.5">
      <c r="A48" s="31" t="s">
        <v>1</v>
      </c>
      <c r="B48" s="32" t="s">
        <v>80</v>
      </c>
      <c r="C48" s="33" t="s">
        <v>81</v>
      </c>
      <c r="D48" s="34">
        <f t="shared" si="0"/>
        <v>6446</v>
      </c>
      <c r="E48" s="35">
        <f t="shared" si="8"/>
        <v>1108</v>
      </c>
      <c r="F48" s="36">
        <f t="shared" si="2"/>
        <v>17.188954390319577</v>
      </c>
      <c r="G48" s="34">
        <v>901</v>
      </c>
      <c r="H48" s="34">
        <v>207</v>
      </c>
      <c r="I48" s="35">
        <f t="shared" si="9"/>
        <v>5338</v>
      </c>
      <c r="J48" s="36">
        <f t="shared" si="4"/>
        <v>82.81104560968042</v>
      </c>
      <c r="K48" s="34">
        <v>0</v>
      </c>
      <c r="L48" s="36">
        <f t="shared" si="5"/>
        <v>0</v>
      </c>
      <c r="M48" s="34">
        <v>0</v>
      </c>
      <c r="N48" s="36">
        <f t="shared" si="6"/>
        <v>0</v>
      </c>
      <c r="O48" s="34">
        <v>5338</v>
      </c>
      <c r="P48" s="34">
        <v>127</v>
      </c>
      <c r="Q48" s="36">
        <f t="shared" si="7"/>
        <v>82.81104560968042</v>
      </c>
      <c r="R48" s="34" t="s">
        <v>209</v>
      </c>
      <c r="S48" s="34"/>
      <c r="T48" s="34"/>
      <c r="U48" s="34"/>
    </row>
    <row r="49" spans="1:21" ht="13.5">
      <c r="A49" s="31" t="s">
        <v>1</v>
      </c>
      <c r="B49" s="32" t="s">
        <v>82</v>
      </c>
      <c r="C49" s="33" t="s">
        <v>83</v>
      </c>
      <c r="D49" s="34">
        <f t="shared" si="0"/>
        <v>3890</v>
      </c>
      <c r="E49" s="35">
        <f t="shared" si="8"/>
        <v>1373</v>
      </c>
      <c r="F49" s="36">
        <f t="shared" si="2"/>
        <v>35.29562982005142</v>
      </c>
      <c r="G49" s="34">
        <v>1373</v>
      </c>
      <c r="H49" s="34">
        <v>0</v>
      </c>
      <c r="I49" s="35">
        <f t="shared" si="9"/>
        <v>2517</v>
      </c>
      <c r="J49" s="36">
        <f t="shared" si="4"/>
        <v>64.70437017994858</v>
      </c>
      <c r="K49" s="34">
        <v>0</v>
      </c>
      <c r="L49" s="36">
        <f t="shared" si="5"/>
        <v>0</v>
      </c>
      <c r="M49" s="34">
        <v>0</v>
      </c>
      <c r="N49" s="36">
        <f t="shared" si="6"/>
        <v>0</v>
      </c>
      <c r="O49" s="34">
        <v>2517</v>
      </c>
      <c r="P49" s="34">
        <v>12</v>
      </c>
      <c r="Q49" s="36">
        <f t="shared" si="7"/>
        <v>64.70437017994858</v>
      </c>
      <c r="R49" s="34" t="s">
        <v>209</v>
      </c>
      <c r="S49" s="34"/>
      <c r="T49" s="34"/>
      <c r="U49" s="34"/>
    </row>
    <row r="50" spans="1:21" ht="13.5">
      <c r="A50" s="31" t="s">
        <v>1</v>
      </c>
      <c r="B50" s="32" t="s">
        <v>84</v>
      </c>
      <c r="C50" s="33" t="s">
        <v>85</v>
      </c>
      <c r="D50" s="34">
        <f t="shared" si="0"/>
        <v>6664</v>
      </c>
      <c r="E50" s="35">
        <f t="shared" si="8"/>
        <v>2037</v>
      </c>
      <c r="F50" s="36">
        <f t="shared" si="2"/>
        <v>30.567226890756306</v>
      </c>
      <c r="G50" s="34">
        <v>2037</v>
      </c>
      <c r="H50" s="34">
        <v>0</v>
      </c>
      <c r="I50" s="35">
        <f t="shared" si="9"/>
        <v>4627</v>
      </c>
      <c r="J50" s="36">
        <f t="shared" si="4"/>
        <v>69.4327731092437</v>
      </c>
      <c r="K50" s="34">
        <v>0</v>
      </c>
      <c r="L50" s="36">
        <f t="shared" si="5"/>
        <v>0</v>
      </c>
      <c r="M50" s="34">
        <v>0</v>
      </c>
      <c r="N50" s="36">
        <f t="shared" si="6"/>
        <v>0</v>
      </c>
      <c r="O50" s="34">
        <v>4627</v>
      </c>
      <c r="P50" s="34">
        <v>104</v>
      </c>
      <c r="Q50" s="36">
        <f t="shared" si="7"/>
        <v>69.4327731092437</v>
      </c>
      <c r="R50" s="34" t="s">
        <v>209</v>
      </c>
      <c r="S50" s="34"/>
      <c r="T50" s="34"/>
      <c r="U50" s="34"/>
    </row>
    <row r="51" spans="1:21" ht="13.5">
      <c r="A51" s="31" t="s">
        <v>1</v>
      </c>
      <c r="B51" s="32" t="s">
        <v>86</v>
      </c>
      <c r="C51" s="33" t="s">
        <v>87</v>
      </c>
      <c r="D51" s="34">
        <f t="shared" si="0"/>
        <v>13854</v>
      </c>
      <c r="E51" s="35">
        <f t="shared" si="8"/>
        <v>2495</v>
      </c>
      <c r="F51" s="36">
        <f t="shared" si="2"/>
        <v>18.009239208892737</v>
      </c>
      <c r="G51" s="34">
        <v>2278</v>
      </c>
      <c r="H51" s="34">
        <v>217</v>
      </c>
      <c r="I51" s="35">
        <f t="shared" si="9"/>
        <v>11359</v>
      </c>
      <c r="J51" s="36">
        <f t="shared" si="4"/>
        <v>81.99076079110726</v>
      </c>
      <c r="K51" s="34">
        <v>2600</v>
      </c>
      <c r="L51" s="36">
        <f t="shared" si="5"/>
        <v>18.7671430633752</v>
      </c>
      <c r="M51" s="34">
        <v>0</v>
      </c>
      <c r="N51" s="36">
        <f t="shared" si="6"/>
        <v>0</v>
      </c>
      <c r="O51" s="34">
        <v>8759</v>
      </c>
      <c r="P51" s="34">
        <v>1240</v>
      </c>
      <c r="Q51" s="36">
        <f t="shared" si="7"/>
        <v>63.22361772773206</v>
      </c>
      <c r="R51" s="34" t="s">
        <v>209</v>
      </c>
      <c r="S51" s="34"/>
      <c r="T51" s="34"/>
      <c r="U51" s="34"/>
    </row>
    <row r="52" spans="1:21" ht="13.5">
      <c r="A52" s="31" t="s">
        <v>1</v>
      </c>
      <c r="B52" s="32" t="s">
        <v>88</v>
      </c>
      <c r="C52" s="33" t="s">
        <v>89</v>
      </c>
      <c r="D52" s="34">
        <f t="shared" si="0"/>
        <v>11642</v>
      </c>
      <c r="E52" s="35">
        <f t="shared" si="8"/>
        <v>6238</v>
      </c>
      <c r="F52" s="36">
        <f t="shared" si="2"/>
        <v>53.58185878714997</v>
      </c>
      <c r="G52" s="34">
        <v>6238</v>
      </c>
      <c r="H52" s="34">
        <v>0</v>
      </c>
      <c r="I52" s="35">
        <f t="shared" si="9"/>
        <v>5404</v>
      </c>
      <c r="J52" s="36">
        <f t="shared" si="4"/>
        <v>46.41814121285003</v>
      </c>
      <c r="K52" s="34">
        <v>902</v>
      </c>
      <c r="L52" s="36">
        <f t="shared" si="5"/>
        <v>7.747809654698505</v>
      </c>
      <c r="M52" s="34">
        <v>0</v>
      </c>
      <c r="N52" s="36">
        <f t="shared" si="6"/>
        <v>0</v>
      </c>
      <c r="O52" s="34">
        <v>4502</v>
      </c>
      <c r="P52" s="34">
        <v>103</v>
      </c>
      <c r="Q52" s="36">
        <f t="shared" si="7"/>
        <v>38.670331558151524</v>
      </c>
      <c r="R52" s="34" t="s">
        <v>209</v>
      </c>
      <c r="S52" s="34"/>
      <c r="T52" s="34"/>
      <c r="U52" s="34"/>
    </row>
    <row r="53" spans="1:21" ht="13.5">
      <c r="A53" s="31" t="s">
        <v>1</v>
      </c>
      <c r="B53" s="32" t="s">
        <v>90</v>
      </c>
      <c r="C53" s="33" t="s">
        <v>271</v>
      </c>
      <c r="D53" s="34">
        <f t="shared" si="0"/>
        <v>11980</v>
      </c>
      <c r="E53" s="35">
        <f t="shared" si="8"/>
        <v>3255</v>
      </c>
      <c r="F53" s="36">
        <f t="shared" si="2"/>
        <v>27.17028380634391</v>
      </c>
      <c r="G53" s="34">
        <v>2895</v>
      </c>
      <c r="H53" s="34">
        <v>360</v>
      </c>
      <c r="I53" s="35">
        <f t="shared" si="9"/>
        <v>8725</v>
      </c>
      <c r="J53" s="36">
        <f t="shared" si="4"/>
        <v>72.8297161936561</v>
      </c>
      <c r="K53" s="34">
        <v>147</v>
      </c>
      <c r="L53" s="36">
        <f t="shared" si="5"/>
        <v>1.2270450751252087</v>
      </c>
      <c r="M53" s="34">
        <v>0</v>
      </c>
      <c r="N53" s="36">
        <f t="shared" si="6"/>
        <v>0</v>
      </c>
      <c r="O53" s="34">
        <v>8578</v>
      </c>
      <c r="P53" s="34">
        <v>4284</v>
      </c>
      <c r="Q53" s="36">
        <f t="shared" si="7"/>
        <v>71.60267111853088</v>
      </c>
      <c r="R53" s="34" t="s">
        <v>209</v>
      </c>
      <c r="S53" s="34"/>
      <c r="T53" s="34"/>
      <c r="U53" s="34"/>
    </row>
    <row r="54" spans="1:21" ht="13.5">
      <c r="A54" s="31" t="s">
        <v>1</v>
      </c>
      <c r="B54" s="32" t="s">
        <v>91</v>
      </c>
      <c r="C54" s="33" t="s">
        <v>92</v>
      </c>
      <c r="D54" s="34">
        <f t="shared" si="0"/>
        <v>12983</v>
      </c>
      <c r="E54" s="35">
        <f t="shared" si="8"/>
        <v>2681</v>
      </c>
      <c r="F54" s="36">
        <f t="shared" si="2"/>
        <v>20.650080874990373</v>
      </c>
      <c r="G54" s="34">
        <v>2681</v>
      </c>
      <c r="H54" s="34">
        <v>0</v>
      </c>
      <c r="I54" s="35">
        <f t="shared" si="9"/>
        <v>10302</v>
      </c>
      <c r="J54" s="36">
        <f t="shared" si="4"/>
        <v>79.34991912500962</v>
      </c>
      <c r="K54" s="34">
        <v>2015</v>
      </c>
      <c r="L54" s="36">
        <f t="shared" si="5"/>
        <v>15.52029577139336</v>
      </c>
      <c r="M54" s="34">
        <v>0</v>
      </c>
      <c r="N54" s="36">
        <f t="shared" si="6"/>
        <v>0</v>
      </c>
      <c r="O54" s="34">
        <v>8287</v>
      </c>
      <c r="P54" s="34">
        <v>146</v>
      </c>
      <c r="Q54" s="36">
        <f t="shared" si="7"/>
        <v>63.82962335361627</v>
      </c>
      <c r="R54" s="34" t="s">
        <v>209</v>
      </c>
      <c r="S54" s="34"/>
      <c r="T54" s="34"/>
      <c r="U54" s="34"/>
    </row>
    <row r="55" spans="1:21" ht="13.5">
      <c r="A55" s="31" t="s">
        <v>1</v>
      </c>
      <c r="B55" s="32" t="s">
        <v>93</v>
      </c>
      <c r="C55" s="33" t="s">
        <v>94</v>
      </c>
      <c r="D55" s="34">
        <f t="shared" si="0"/>
        <v>5383</v>
      </c>
      <c r="E55" s="35">
        <f t="shared" si="8"/>
        <v>2896</v>
      </c>
      <c r="F55" s="36">
        <f t="shared" si="2"/>
        <v>53.79899684190972</v>
      </c>
      <c r="G55" s="34">
        <v>2896</v>
      </c>
      <c r="H55" s="34">
        <v>0</v>
      </c>
      <c r="I55" s="35">
        <f t="shared" si="9"/>
        <v>2487</v>
      </c>
      <c r="J55" s="36">
        <f t="shared" si="4"/>
        <v>46.20100315809029</v>
      </c>
      <c r="K55" s="34">
        <v>1516</v>
      </c>
      <c r="L55" s="36">
        <f t="shared" si="5"/>
        <v>28.162734534646106</v>
      </c>
      <c r="M55" s="34">
        <v>0</v>
      </c>
      <c r="N55" s="36">
        <f t="shared" si="6"/>
        <v>0</v>
      </c>
      <c r="O55" s="34">
        <v>971</v>
      </c>
      <c r="P55" s="34">
        <v>114</v>
      </c>
      <c r="Q55" s="36">
        <f t="shared" si="7"/>
        <v>18.038268623444175</v>
      </c>
      <c r="R55" s="34" t="s">
        <v>209</v>
      </c>
      <c r="S55" s="34"/>
      <c r="T55" s="34"/>
      <c r="U55" s="34"/>
    </row>
    <row r="56" spans="1:21" ht="13.5">
      <c r="A56" s="31" t="s">
        <v>1</v>
      </c>
      <c r="B56" s="32" t="s">
        <v>95</v>
      </c>
      <c r="C56" s="33" t="s">
        <v>96</v>
      </c>
      <c r="D56" s="34">
        <f t="shared" si="0"/>
        <v>2945</v>
      </c>
      <c r="E56" s="35">
        <f t="shared" si="8"/>
        <v>1949</v>
      </c>
      <c r="F56" s="36">
        <f t="shared" si="2"/>
        <v>66.17996604414262</v>
      </c>
      <c r="G56" s="34">
        <v>1922</v>
      </c>
      <c r="H56" s="34">
        <v>27</v>
      </c>
      <c r="I56" s="35">
        <f t="shared" si="9"/>
        <v>996</v>
      </c>
      <c r="J56" s="36">
        <f t="shared" si="4"/>
        <v>33.82003395585739</v>
      </c>
      <c r="K56" s="34">
        <v>445</v>
      </c>
      <c r="L56" s="36">
        <f t="shared" si="5"/>
        <v>15.110356536502549</v>
      </c>
      <c r="M56" s="34">
        <v>0</v>
      </c>
      <c r="N56" s="36">
        <f t="shared" si="6"/>
        <v>0</v>
      </c>
      <c r="O56" s="34">
        <v>551</v>
      </c>
      <c r="P56" s="34">
        <v>251</v>
      </c>
      <c r="Q56" s="36">
        <f t="shared" si="7"/>
        <v>18.70967741935484</v>
      </c>
      <c r="R56" s="34" t="s">
        <v>209</v>
      </c>
      <c r="S56" s="34"/>
      <c r="T56" s="34"/>
      <c r="U56" s="34"/>
    </row>
    <row r="57" spans="1:21" ht="13.5">
      <c r="A57" s="31" t="s">
        <v>1</v>
      </c>
      <c r="B57" s="32" t="s">
        <v>97</v>
      </c>
      <c r="C57" s="33" t="s">
        <v>98</v>
      </c>
      <c r="D57" s="34">
        <f t="shared" si="0"/>
        <v>3574</v>
      </c>
      <c r="E57" s="35">
        <f t="shared" si="8"/>
        <v>567</v>
      </c>
      <c r="F57" s="36">
        <f t="shared" si="2"/>
        <v>15.864577504196978</v>
      </c>
      <c r="G57" s="34">
        <v>567</v>
      </c>
      <c r="H57" s="34">
        <v>0</v>
      </c>
      <c r="I57" s="35">
        <f t="shared" si="9"/>
        <v>3007</v>
      </c>
      <c r="J57" s="36">
        <f t="shared" si="4"/>
        <v>84.13542249580303</v>
      </c>
      <c r="K57" s="34">
        <v>738</v>
      </c>
      <c r="L57" s="36">
        <f t="shared" si="5"/>
        <v>20.64913262451035</v>
      </c>
      <c r="M57" s="34">
        <v>0</v>
      </c>
      <c r="N57" s="36">
        <f t="shared" si="6"/>
        <v>0</v>
      </c>
      <c r="O57" s="34">
        <v>2269</v>
      </c>
      <c r="P57" s="34">
        <v>2263</v>
      </c>
      <c r="Q57" s="36">
        <f t="shared" si="7"/>
        <v>63.48628987129267</v>
      </c>
      <c r="R57" s="34" t="s">
        <v>209</v>
      </c>
      <c r="S57" s="34"/>
      <c r="T57" s="34"/>
      <c r="U57" s="34"/>
    </row>
    <row r="58" spans="1:21" ht="13.5">
      <c r="A58" s="31" t="s">
        <v>1</v>
      </c>
      <c r="B58" s="32" t="s">
        <v>99</v>
      </c>
      <c r="C58" s="33" t="s">
        <v>100</v>
      </c>
      <c r="D58" s="34">
        <f t="shared" si="0"/>
        <v>4310</v>
      </c>
      <c r="E58" s="35">
        <f t="shared" si="8"/>
        <v>1990</v>
      </c>
      <c r="F58" s="36">
        <f t="shared" si="2"/>
        <v>46.17169373549884</v>
      </c>
      <c r="G58" s="34">
        <v>1990</v>
      </c>
      <c r="H58" s="34">
        <v>0</v>
      </c>
      <c r="I58" s="35">
        <f t="shared" si="9"/>
        <v>2320</v>
      </c>
      <c r="J58" s="36">
        <f t="shared" si="4"/>
        <v>53.82830626450116</v>
      </c>
      <c r="K58" s="34">
        <v>670</v>
      </c>
      <c r="L58" s="36">
        <f t="shared" si="5"/>
        <v>15.54524361948956</v>
      </c>
      <c r="M58" s="34">
        <v>0</v>
      </c>
      <c r="N58" s="36">
        <f t="shared" si="6"/>
        <v>0</v>
      </c>
      <c r="O58" s="34">
        <v>1650</v>
      </c>
      <c r="P58" s="34">
        <v>1109</v>
      </c>
      <c r="Q58" s="36">
        <f t="shared" si="7"/>
        <v>38.2830626450116</v>
      </c>
      <c r="R58" s="34" t="s">
        <v>209</v>
      </c>
      <c r="S58" s="34"/>
      <c r="T58" s="34"/>
      <c r="U58" s="34"/>
    </row>
    <row r="59" spans="1:21" ht="13.5">
      <c r="A59" s="31" t="s">
        <v>1</v>
      </c>
      <c r="B59" s="32" t="s">
        <v>101</v>
      </c>
      <c r="C59" s="33" t="s">
        <v>102</v>
      </c>
      <c r="D59" s="34">
        <f t="shared" si="0"/>
        <v>14513</v>
      </c>
      <c r="E59" s="35">
        <f t="shared" si="8"/>
        <v>295</v>
      </c>
      <c r="F59" s="36">
        <f t="shared" si="2"/>
        <v>2.032660373458279</v>
      </c>
      <c r="G59" s="34">
        <v>295</v>
      </c>
      <c r="H59" s="34">
        <v>0</v>
      </c>
      <c r="I59" s="35">
        <f t="shared" si="9"/>
        <v>14218</v>
      </c>
      <c r="J59" s="36">
        <f t="shared" si="4"/>
        <v>97.96733962654172</v>
      </c>
      <c r="K59" s="34">
        <v>11869</v>
      </c>
      <c r="L59" s="36">
        <f t="shared" si="5"/>
        <v>81.78185075449596</v>
      </c>
      <c r="M59" s="34">
        <v>0</v>
      </c>
      <c r="N59" s="36">
        <f t="shared" si="6"/>
        <v>0</v>
      </c>
      <c r="O59" s="34">
        <v>2349</v>
      </c>
      <c r="P59" s="34">
        <v>2075</v>
      </c>
      <c r="Q59" s="36">
        <f t="shared" si="7"/>
        <v>16.185488872045752</v>
      </c>
      <c r="R59" s="34" t="s">
        <v>209</v>
      </c>
      <c r="S59" s="34"/>
      <c r="T59" s="34"/>
      <c r="U59" s="34"/>
    </row>
    <row r="60" spans="1:21" ht="13.5">
      <c r="A60" s="31" t="s">
        <v>1</v>
      </c>
      <c r="B60" s="32" t="s">
        <v>103</v>
      </c>
      <c r="C60" s="33" t="s">
        <v>242</v>
      </c>
      <c r="D60" s="34">
        <f t="shared" si="0"/>
        <v>7496</v>
      </c>
      <c r="E60" s="35">
        <f t="shared" si="8"/>
        <v>859</v>
      </c>
      <c r="F60" s="36">
        <f t="shared" si="2"/>
        <v>11.459445037353255</v>
      </c>
      <c r="G60" s="34">
        <v>0</v>
      </c>
      <c r="H60" s="34">
        <v>859</v>
      </c>
      <c r="I60" s="35">
        <f t="shared" si="9"/>
        <v>6637</v>
      </c>
      <c r="J60" s="36">
        <f t="shared" si="4"/>
        <v>88.54055496264675</v>
      </c>
      <c r="K60" s="34">
        <v>5184</v>
      </c>
      <c r="L60" s="36">
        <f t="shared" si="5"/>
        <v>69.15688367129135</v>
      </c>
      <c r="M60" s="34">
        <v>0</v>
      </c>
      <c r="N60" s="36">
        <f t="shared" si="6"/>
        <v>0</v>
      </c>
      <c r="O60" s="34">
        <v>1453</v>
      </c>
      <c r="P60" s="34">
        <v>548</v>
      </c>
      <c r="Q60" s="36">
        <f t="shared" si="7"/>
        <v>19.38367129135539</v>
      </c>
      <c r="R60" s="34" t="s">
        <v>209</v>
      </c>
      <c r="S60" s="34"/>
      <c r="T60" s="34"/>
      <c r="U60" s="34"/>
    </row>
    <row r="61" spans="1:21" ht="13.5">
      <c r="A61" s="31" t="s">
        <v>1</v>
      </c>
      <c r="B61" s="32" t="s">
        <v>104</v>
      </c>
      <c r="C61" s="33" t="s">
        <v>105</v>
      </c>
      <c r="D61" s="34">
        <f t="shared" si="0"/>
        <v>7640</v>
      </c>
      <c r="E61" s="35">
        <f t="shared" si="8"/>
        <v>876</v>
      </c>
      <c r="F61" s="36">
        <f aca="true" t="shared" si="10" ref="F61:F118">E61/D61*100</f>
        <v>11.465968586387435</v>
      </c>
      <c r="G61" s="34">
        <v>863</v>
      </c>
      <c r="H61" s="34">
        <v>13</v>
      </c>
      <c r="I61" s="35">
        <f t="shared" si="9"/>
        <v>6764</v>
      </c>
      <c r="J61" s="36">
        <f aca="true" t="shared" si="11" ref="J61:J118">I61/D61*100</f>
        <v>88.53403141361257</v>
      </c>
      <c r="K61" s="34">
        <v>5726</v>
      </c>
      <c r="L61" s="36">
        <f aca="true" t="shared" si="12" ref="L61:L118">K61/D61*100</f>
        <v>74.94764397905759</v>
      </c>
      <c r="M61" s="34">
        <v>0</v>
      </c>
      <c r="N61" s="36">
        <f aca="true" t="shared" si="13" ref="N61:N118">M61/D61*100</f>
        <v>0</v>
      </c>
      <c r="O61" s="34">
        <v>1038</v>
      </c>
      <c r="P61" s="34">
        <v>0</v>
      </c>
      <c r="Q61" s="36">
        <f aca="true" t="shared" si="14" ref="Q61:Q118">O61/D61*100</f>
        <v>13.586387434554975</v>
      </c>
      <c r="R61" s="34" t="s">
        <v>209</v>
      </c>
      <c r="S61" s="34"/>
      <c r="T61" s="34"/>
      <c r="U61" s="34"/>
    </row>
    <row r="62" spans="1:21" ht="13.5">
      <c r="A62" s="31" t="s">
        <v>1</v>
      </c>
      <c r="B62" s="32" t="s">
        <v>106</v>
      </c>
      <c r="C62" s="33" t="s">
        <v>107</v>
      </c>
      <c r="D62" s="34">
        <f t="shared" si="0"/>
        <v>5160</v>
      </c>
      <c r="E62" s="35">
        <f t="shared" si="8"/>
        <v>720</v>
      </c>
      <c r="F62" s="36">
        <f t="shared" si="10"/>
        <v>13.953488372093023</v>
      </c>
      <c r="G62" s="34">
        <v>720</v>
      </c>
      <c r="H62" s="34">
        <v>0</v>
      </c>
      <c r="I62" s="35">
        <f t="shared" si="9"/>
        <v>4440</v>
      </c>
      <c r="J62" s="36">
        <f t="shared" si="11"/>
        <v>86.04651162790698</v>
      </c>
      <c r="K62" s="34">
        <v>1829</v>
      </c>
      <c r="L62" s="36">
        <f t="shared" si="12"/>
        <v>35.445736434108525</v>
      </c>
      <c r="M62" s="34">
        <v>0</v>
      </c>
      <c r="N62" s="36">
        <f t="shared" si="13"/>
        <v>0</v>
      </c>
      <c r="O62" s="34">
        <v>2611</v>
      </c>
      <c r="P62" s="34">
        <v>114</v>
      </c>
      <c r="Q62" s="36">
        <f t="shared" si="14"/>
        <v>50.600775193798455</v>
      </c>
      <c r="R62" s="34" t="s">
        <v>209</v>
      </c>
      <c r="S62" s="34"/>
      <c r="T62" s="34"/>
      <c r="U62" s="34"/>
    </row>
    <row r="63" spans="1:21" ht="13.5">
      <c r="A63" s="31" t="s">
        <v>1</v>
      </c>
      <c r="B63" s="32" t="s">
        <v>108</v>
      </c>
      <c r="C63" s="33" t="s">
        <v>109</v>
      </c>
      <c r="D63" s="34">
        <f t="shared" si="0"/>
        <v>5892</v>
      </c>
      <c r="E63" s="35">
        <f t="shared" si="8"/>
        <v>1104</v>
      </c>
      <c r="F63" s="36">
        <f t="shared" si="10"/>
        <v>18.73727087576375</v>
      </c>
      <c r="G63" s="34">
        <v>1104</v>
      </c>
      <c r="H63" s="34">
        <v>0</v>
      </c>
      <c r="I63" s="35">
        <f t="shared" si="9"/>
        <v>4788</v>
      </c>
      <c r="J63" s="36">
        <f t="shared" si="11"/>
        <v>81.26272912423626</v>
      </c>
      <c r="K63" s="34">
        <v>1952</v>
      </c>
      <c r="L63" s="36">
        <f t="shared" si="12"/>
        <v>33.129667345553294</v>
      </c>
      <c r="M63" s="34">
        <v>0</v>
      </c>
      <c r="N63" s="36">
        <f t="shared" si="13"/>
        <v>0</v>
      </c>
      <c r="O63" s="34">
        <v>2836</v>
      </c>
      <c r="P63" s="34">
        <v>1589</v>
      </c>
      <c r="Q63" s="36">
        <f t="shared" si="14"/>
        <v>48.133061778682965</v>
      </c>
      <c r="R63" s="34" t="s">
        <v>209</v>
      </c>
      <c r="S63" s="34"/>
      <c r="T63" s="34"/>
      <c r="U63" s="34"/>
    </row>
    <row r="64" spans="1:21" ht="13.5">
      <c r="A64" s="31" t="s">
        <v>1</v>
      </c>
      <c r="B64" s="32" t="s">
        <v>110</v>
      </c>
      <c r="C64" s="33" t="s">
        <v>111</v>
      </c>
      <c r="D64" s="34">
        <f t="shared" si="0"/>
        <v>12289</v>
      </c>
      <c r="E64" s="35">
        <f t="shared" si="8"/>
        <v>2053</v>
      </c>
      <c r="F64" s="36">
        <f t="shared" si="10"/>
        <v>16.705997233298074</v>
      </c>
      <c r="G64" s="34">
        <v>2053</v>
      </c>
      <c r="H64" s="34">
        <v>0</v>
      </c>
      <c r="I64" s="35">
        <f t="shared" si="9"/>
        <v>10236</v>
      </c>
      <c r="J64" s="36">
        <f t="shared" si="11"/>
        <v>83.29400276670192</v>
      </c>
      <c r="K64" s="34">
        <v>0</v>
      </c>
      <c r="L64" s="36">
        <f t="shared" si="12"/>
        <v>0</v>
      </c>
      <c r="M64" s="34">
        <v>0</v>
      </c>
      <c r="N64" s="36">
        <f t="shared" si="13"/>
        <v>0</v>
      </c>
      <c r="O64" s="34">
        <v>10236</v>
      </c>
      <c r="P64" s="34">
        <v>465</v>
      </c>
      <c r="Q64" s="36">
        <f t="shared" si="14"/>
        <v>83.29400276670192</v>
      </c>
      <c r="R64" s="34" t="s">
        <v>209</v>
      </c>
      <c r="S64" s="34"/>
      <c r="T64" s="34"/>
      <c r="U64" s="34"/>
    </row>
    <row r="65" spans="1:21" ht="13.5">
      <c r="A65" s="31" t="s">
        <v>1</v>
      </c>
      <c r="B65" s="32" t="s">
        <v>112</v>
      </c>
      <c r="C65" s="33" t="s">
        <v>113</v>
      </c>
      <c r="D65" s="34">
        <f t="shared" si="0"/>
        <v>2362</v>
      </c>
      <c r="E65" s="35">
        <f t="shared" si="8"/>
        <v>1527</v>
      </c>
      <c r="F65" s="36">
        <f t="shared" si="10"/>
        <v>64.64860287891618</v>
      </c>
      <c r="G65" s="34">
        <v>1155</v>
      </c>
      <c r="H65" s="34">
        <v>372</v>
      </c>
      <c r="I65" s="35">
        <f t="shared" si="9"/>
        <v>835</v>
      </c>
      <c r="J65" s="36">
        <f t="shared" si="11"/>
        <v>35.35139712108383</v>
      </c>
      <c r="K65" s="34">
        <v>0</v>
      </c>
      <c r="L65" s="36">
        <f t="shared" si="12"/>
        <v>0</v>
      </c>
      <c r="M65" s="34">
        <v>0</v>
      </c>
      <c r="N65" s="36">
        <f t="shared" si="13"/>
        <v>0</v>
      </c>
      <c r="O65" s="34">
        <v>835</v>
      </c>
      <c r="P65" s="34">
        <v>409</v>
      </c>
      <c r="Q65" s="36">
        <f t="shared" si="14"/>
        <v>35.35139712108383</v>
      </c>
      <c r="R65" s="34" t="s">
        <v>209</v>
      </c>
      <c r="S65" s="34"/>
      <c r="T65" s="34"/>
      <c r="U65" s="34"/>
    </row>
    <row r="66" spans="1:21" ht="13.5">
      <c r="A66" s="31" t="s">
        <v>1</v>
      </c>
      <c r="B66" s="32" t="s">
        <v>114</v>
      </c>
      <c r="C66" s="33" t="s">
        <v>115</v>
      </c>
      <c r="D66" s="34">
        <f t="shared" si="0"/>
        <v>5887</v>
      </c>
      <c r="E66" s="35">
        <f t="shared" si="8"/>
        <v>1266</v>
      </c>
      <c r="F66" s="36">
        <f t="shared" si="10"/>
        <v>21.505011041277392</v>
      </c>
      <c r="G66" s="34">
        <v>1266</v>
      </c>
      <c r="H66" s="34">
        <v>0</v>
      </c>
      <c r="I66" s="35">
        <f t="shared" si="9"/>
        <v>4621</v>
      </c>
      <c r="J66" s="36">
        <f t="shared" si="11"/>
        <v>78.49498895872262</v>
      </c>
      <c r="K66" s="34">
        <v>3335</v>
      </c>
      <c r="L66" s="36">
        <f t="shared" si="12"/>
        <v>56.65024630541872</v>
      </c>
      <c r="M66" s="34">
        <v>0</v>
      </c>
      <c r="N66" s="36">
        <f t="shared" si="13"/>
        <v>0</v>
      </c>
      <c r="O66" s="34">
        <v>1286</v>
      </c>
      <c r="P66" s="34">
        <v>58</v>
      </c>
      <c r="Q66" s="36">
        <f t="shared" si="14"/>
        <v>21.84474265330389</v>
      </c>
      <c r="R66" s="34" t="s">
        <v>209</v>
      </c>
      <c r="S66" s="34"/>
      <c r="T66" s="34"/>
      <c r="U66" s="34"/>
    </row>
    <row r="67" spans="1:21" ht="13.5">
      <c r="A67" s="31" t="s">
        <v>1</v>
      </c>
      <c r="B67" s="32" t="s">
        <v>116</v>
      </c>
      <c r="C67" s="33" t="s">
        <v>117</v>
      </c>
      <c r="D67" s="34">
        <f t="shared" si="0"/>
        <v>9836</v>
      </c>
      <c r="E67" s="35">
        <f t="shared" si="8"/>
        <v>853</v>
      </c>
      <c r="F67" s="36">
        <f t="shared" si="10"/>
        <v>8.672224481496544</v>
      </c>
      <c r="G67" s="34">
        <v>853</v>
      </c>
      <c r="H67" s="34">
        <v>0</v>
      </c>
      <c r="I67" s="35">
        <f t="shared" si="9"/>
        <v>8983</v>
      </c>
      <c r="J67" s="36">
        <f t="shared" si="11"/>
        <v>91.32777551850346</v>
      </c>
      <c r="K67" s="34">
        <v>6969</v>
      </c>
      <c r="L67" s="36">
        <f t="shared" si="12"/>
        <v>70.85197234648231</v>
      </c>
      <c r="M67" s="34">
        <v>0</v>
      </c>
      <c r="N67" s="36">
        <f t="shared" si="13"/>
        <v>0</v>
      </c>
      <c r="O67" s="34">
        <v>2014</v>
      </c>
      <c r="P67" s="34">
        <v>94</v>
      </c>
      <c r="Q67" s="36">
        <f t="shared" si="14"/>
        <v>20.47580317202115</v>
      </c>
      <c r="R67" s="34" t="s">
        <v>209</v>
      </c>
      <c r="S67" s="34"/>
      <c r="T67" s="34"/>
      <c r="U67" s="34"/>
    </row>
    <row r="68" spans="1:21" ht="13.5">
      <c r="A68" s="31" t="s">
        <v>1</v>
      </c>
      <c r="B68" s="32" t="s">
        <v>118</v>
      </c>
      <c r="C68" s="33" t="s">
        <v>119</v>
      </c>
      <c r="D68" s="34">
        <f t="shared" si="0"/>
        <v>12652</v>
      </c>
      <c r="E68" s="35">
        <f t="shared" si="8"/>
        <v>3313</v>
      </c>
      <c r="F68" s="36">
        <f t="shared" si="10"/>
        <v>26.185583306987038</v>
      </c>
      <c r="G68" s="34">
        <v>3313</v>
      </c>
      <c r="H68" s="34">
        <v>0</v>
      </c>
      <c r="I68" s="35">
        <f t="shared" si="9"/>
        <v>9339</v>
      </c>
      <c r="J68" s="36">
        <f t="shared" si="11"/>
        <v>73.81441669301296</v>
      </c>
      <c r="K68" s="34">
        <v>6774</v>
      </c>
      <c r="L68" s="36">
        <f t="shared" si="12"/>
        <v>53.54094214353462</v>
      </c>
      <c r="M68" s="34">
        <v>0</v>
      </c>
      <c r="N68" s="36">
        <f t="shared" si="13"/>
        <v>0</v>
      </c>
      <c r="O68" s="34">
        <v>2565</v>
      </c>
      <c r="P68" s="34">
        <v>241</v>
      </c>
      <c r="Q68" s="36">
        <f t="shared" si="14"/>
        <v>20.273474549478344</v>
      </c>
      <c r="R68" s="34"/>
      <c r="S68" s="34" t="s">
        <v>209</v>
      </c>
      <c r="T68" s="34"/>
      <c r="U68" s="34"/>
    </row>
    <row r="69" spans="1:21" ht="13.5">
      <c r="A69" s="31" t="s">
        <v>1</v>
      </c>
      <c r="B69" s="32" t="s">
        <v>120</v>
      </c>
      <c r="C69" s="33" t="s">
        <v>121</v>
      </c>
      <c r="D69" s="34">
        <f t="shared" si="0"/>
        <v>6708</v>
      </c>
      <c r="E69" s="35">
        <f t="shared" si="8"/>
        <v>275</v>
      </c>
      <c r="F69" s="36">
        <f t="shared" si="10"/>
        <v>4.099582587954681</v>
      </c>
      <c r="G69" s="34">
        <v>275</v>
      </c>
      <c r="H69" s="34">
        <v>0</v>
      </c>
      <c r="I69" s="35">
        <f t="shared" si="9"/>
        <v>6433</v>
      </c>
      <c r="J69" s="36">
        <f t="shared" si="11"/>
        <v>95.90041741204533</v>
      </c>
      <c r="K69" s="34">
        <v>3311</v>
      </c>
      <c r="L69" s="36">
        <f t="shared" si="12"/>
        <v>49.358974358974365</v>
      </c>
      <c r="M69" s="34">
        <v>0</v>
      </c>
      <c r="N69" s="36">
        <f t="shared" si="13"/>
        <v>0</v>
      </c>
      <c r="O69" s="34">
        <v>3122</v>
      </c>
      <c r="P69" s="34">
        <v>2903</v>
      </c>
      <c r="Q69" s="36">
        <f t="shared" si="14"/>
        <v>46.54144305307096</v>
      </c>
      <c r="R69" s="34" t="s">
        <v>209</v>
      </c>
      <c r="S69" s="34"/>
      <c r="T69" s="34"/>
      <c r="U69" s="34"/>
    </row>
    <row r="70" spans="1:21" ht="13.5">
      <c r="A70" s="31" t="s">
        <v>1</v>
      </c>
      <c r="B70" s="32" t="s">
        <v>122</v>
      </c>
      <c r="C70" s="33" t="s">
        <v>123</v>
      </c>
      <c r="D70" s="34">
        <f t="shared" si="0"/>
        <v>9358</v>
      </c>
      <c r="E70" s="35">
        <f t="shared" si="8"/>
        <v>128</v>
      </c>
      <c r="F70" s="36">
        <f t="shared" si="10"/>
        <v>1.3678136353921777</v>
      </c>
      <c r="G70" s="34">
        <v>128</v>
      </c>
      <c r="H70" s="34">
        <v>0</v>
      </c>
      <c r="I70" s="35">
        <f t="shared" si="9"/>
        <v>9230</v>
      </c>
      <c r="J70" s="36">
        <f t="shared" si="11"/>
        <v>98.63218636460782</v>
      </c>
      <c r="K70" s="34">
        <v>3820</v>
      </c>
      <c r="L70" s="36">
        <f t="shared" si="12"/>
        <v>40.820688181235305</v>
      </c>
      <c r="M70" s="34">
        <v>0</v>
      </c>
      <c r="N70" s="36">
        <f t="shared" si="13"/>
        <v>0</v>
      </c>
      <c r="O70" s="34">
        <v>5410</v>
      </c>
      <c r="P70" s="34">
        <v>128</v>
      </c>
      <c r="Q70" s="36">
        <f t="shared" si="14"/>
        <v>57.811498183372514</v>
      </c>
      <c r="R70" s="34" t="s">
        <v>209</v>
      </c>
      <c r="S70" s="34"/>
      <c r="T70" s="34"/>
      <c r="U70" s="34"/>
    </row>
    <row r="71" spans="1:21" ht="13.5">
      <c r="A71" s="31" t="s">
        <v>1</v>
      </c>
      <c r="B71" s="32" t="s">
        <v>124</v>
      </c>
      <c r="C71" s="33" t="s">
        <v>125</v>
      </c>
      <c r="D71" s="34">
        <f aca="true" t="shared" si="15" ref="D71:D117">E71+I71</f>
        <v>5109</v>
      </c>
      <c r="E71" s="35">
        <f t="shared" si="8"/>
        <v>365</v>
      </c>
      <c r="F71" s="36">
        <f t="shared" si="10"/>
        <v>7.14425523585829</v>
      </c>
      <c r="G71" s="34">
        <v>365</v>
      </c>
      <c r="H71" s="34">
        <v>0</v>
      </c>
      <c r="I71" s="35">
        <f t="shared" si="9"/>
        <v>4744</v>
      </c>
      <c r="J71" s="36">
        <f t="shared" si="11"/>
        <v>92.85574476414172</v>
      </c>
      <c r="K71" s="34">
        <v>3517</v>
      </c>
      <c r="L71" s="36">
        <f t="shared" si="12"/>
        <v>68.83930319044823</v>
      </c>
      <c r="M71" s="34">
        <v>0</v>
      </c>
      <c r="N71" s="36">
        <f t="shared" si="13"/>
        <v>0</v>
      </c>
      <c r="O71" s="34">
        <v>1227</v>
      </c>
      <c r="P71" s="34">
        <v>1154</v>
      </c>
      <c r="Q71" s="36">
        <f t="shared" si="14"/>
        <v>24.01644157369348</v>
      </c>
      <c r="R71" s="34" t="s">
        <v>209</v>
      </c>
      <c r="S71" s="34"/>
      <c r="T71" s="34"/>
      <c r="U71" s="34"/>
    </row>
    <row r="72" spans="1:21" ht="13.5">
      <c r="A72" s="31" t="s">
        <v>1</v>
      </c>
      <c r="B72" s="32" t="s">
        <v>126</v>
      </c>
      <c r="C72" s="33" t="s">
        <v>127</v>
      </c>
      <c r="D72" s="34">
        <f t="shared" si="15"/>
        <v>2073</v>
      </c>
      <c r="E72" s="35">
        <f t="shared" si="8"/>
        <v>96</v>
      </c>
      <c r="F72" s="36">
        <f t="shared" si="10"/>
        <v>4.630969609261939</v>
      </c>
      <c r="G72" s="34">
        <v>96</v>
      </c>
      <c r="H72" s="34">
        <v>0</v>
      </c>
      <c r="I72" s="35">
        <f t="shared" si="9"/>
        <v>1977</v>
      </c>
      <c r="J72" s="36">
        <f t="shared" si="11"/>
        <v>95.36903039073806</v>
      </c>
      <c r="K72" s="34">
        <v>0</v>
      </c>
      <c r="L72" s="36">
        <f t="shared" si="12"/>
        <v>0</v>
      </c>
      <c r="M72" s="34">
        <v>0</v>
      </c>
      <c r="N72" s="36">
        <f t="shared" si="13"/>
        <v>0</v>
      </c>
      <c r="O72" s="34">
        <v>1977</v>
      </c>
      <c r="P72" s="34">
        <v>112</v>
      </c>
      <c r="Q72" s="36">
        <f t="shared" si="14"/>
        <v>95.36903039073806</v>
      </c>
      <c r="R72" s="34" t="s">
        <v>209</v>
      </c>
      <c r="S72" s="34"/>
      <c r="T72" s="34"/>
      <c r="U72" s="34"/>
    </row>
    <row r="73" spans="1:21" ht="13.5">
      <c r="A73" s="31" t="s">
        <v>1</v>
      </c>
      <c r="B73" s="32" t="s">
        <v>128</v>
      </c>
      <c r="C73" s="33" t="s">
        <v>129</v>
      </c>
      <c r="D73" s="34">
        <f t="shared" si="15"/>
        <v>9053</v>
      </c>
      <c r="E73" s="35">
        <f t="shared" si="8"/>
        <v>763</v>
      </c>
      <c r="F73" s="36">
        <f t="shared" si="10"/>
        <v>8.428145366176958</v>
      </c>
      <c r="G73" s="34">
        <v>763</v>
      </c>
      <c r="H73" s="34">
        <v>0</v>
      </c>
      <c r="I73" s="35">
        <f t="shared" si="9"/>
        <v>8290</v>
      </c>
      <c r="J73" s="36">
        <f t="shared" si="11"/>
        <v>91.57185463382305</v>
      </c>
      <c r="K73" s="34">
        <v>5407</v>
      </c>
      <c r="L73" s="36">
        <f t="shared" si="12"/>
        <v>59.726057660444056</v>
      </c>
      <c r="M73" s="34">
        <v>0</v>
      </c>
      <c r="N73" s="36">
        <f t="shared" si="13"/>
        <v>0</v>
      </c>
      <c r="O73" s="34">
        <v>2883</v>
      </c>
      <c r="P73" s="34">
        <v>375</v>
      </c>
      <c r="Q73" s="36">
        <f t="shared" si="14"/>
        <v>31.84579697337899</v>
      </c>
      <c r="R73" s="34" t="s">
        <v>209</v>
      </c>
      <c r="S73" s="34"/>
      <c r="T73" s="34"/>
      <c r="U73" s="34"/>
    </row>
    <row r="74" spans="1:21" ht="13.5">
      <c r="A74" s="31" t="s">
        <v>1</v>
      </c>
      <c r="B74" s="32" t="s">
        <v>130</v>
      </c>
      <c r="C74" s="33" t="s">
        <v>131</v>
      </c>
      <c r="D74" s="34">
        <f t="shared" si="15"/>
        <v>20967</v>
      </c>
      <c r="E74" s="35">
        <f t="shared" si="8"/>
        <v>6592</v>
      </c>
      <c r="F74" s="36">
        <f t="shared" si="10"/>
        <v>31.439881718891595</v>
      </c>
      <c r="G74" s="34">
        <v>6592</v>
      </c>
      <c r="H74" s="34">
        <v>0</v>
      </c>
      <c r="I74" s="35">
        <f t="shared" si="9"/>
        <v>14375</v>
      </c>
      <c r="J74" s="36">
        <f t="shared" si="11"/>
        <v>68.5601182811084</v>
      </c>
      <c r="K74" s="34">
        <v>5296</v>
      </c>
      <c r="L74" s="36">
        <f t="shared" si="12"/>
        <v>25.258739924643486</v>
      </c>
      <c r="M74" s="34">
        <v>0</v>
      </c>
      <c r="N74" s="36">
        <f t="shared" si="13"/>
        <v>0</v>
      </c>
      <c r="O74" s="34">
        <v>9079</v>
      </c>
      <c r="P74" s="34">
        <v>2963</v>
      </c>
      <c r="Q74" s="36">
        <f t="shared" si="14"/>
        <v>43.30137835646492</v>
      </c>
      <c r="R74" s="34" t="s">
        <v>209</v>
      </c>
      <c r="S74" s="34"/>
      <c r="T74" s="34"/>
      <c r="U74" s="34"/>
    </row>
    <row r="75" spans="1:21" ht="13.5">
      <c r="A75" s="31" t="s">
        <v>1</v>
      </c>
      <c r="B75" s="32" t="s">
        <v>132</v>
      </c>
      <c r="C75" s="33" t="s">
        <v>133</v>
      </c>
      <c r="D75" s="34">
        <f t="shared" si="15"/>
        <v>28941</v>
      </c>
      <c r="E75" s="35">
        <f t="shared" si="8"/>
        <v>5868</v>
      </c>
      <c r="F75" s="36">
        <f t="shared" si="10"/>
        <v>20.27573338861822</v>
      </c>
      <c r="G75" s="34">
        <v>5868</v>
      </c>
      <c r="H75" s="34">
        <v>0</v>
      </c>
      <c r="I75" s="35">
        <f t="shared" si="9"/>
        <v>23073</v>
      </c>
      <c r="J75" s="36">
        <f t="shared" si="11"/>
        <v>79.72426661138178</v>
      </c>
      <c r="K75" s="34">
        <v>8509</v>
      </c>
      <c r="L75" s="36">
        <f t="shared" si="12"/>
        <v>29.40119553574514</v>
      </c>
      <c r="M75" s="34">
        <v>0</v>
      </c>
      <c r="N75" s="36">
        <f t="shared" si="13"/>
        <v>0</v>
      </c>
      <c r="O75" s="34">
        <v>14564</v>
      </c>
      <c r="P75" s="34">
        <v>6492</v>
      </c>
      <c r="Q75" s="36">
        <f t="shared" si="14"/>
        <v>50.32307107563664</v>
      </c>
      <c r="R75" s="34" t="s">
        <v>209</v>
      </c>
      <c r="S75" s="34"/>
      <c r="T75" s="34"/>
      <c r="U75" s="34"/>
    </row>
    <row r="76" spans="1:21" ht="13.5">
      <c r="A76" s="31" t="s">
        <v>1</v>
      </c>
      <c r="B76" s="32" t="s">
        <v>134</v>
      </c>
      <c r="C76" s="33" t="s">
        <v>237</v>
      </c>
      <c r="D76" s="34">
        <f t="shared" si="15"/>
        <v>14978</v>
      </c>
      <c r="E76" s="35">
        <f t="shared" si="8"/>
        <v>3753</v>
      </c>
      <c r="F76" s="36">
        <f t="shared" si="10"/>
        <v>25.05674989985312</v>
      </c>
      <c r="G76" s="34">
        <v>3753</v>
      </c>
      <c r="H76" s="34">
        <v>0</v>
      </c>
      <c r="I76" s="35">
        <f t="shared" si="9"/>
        <v>11225</v>
      </c>
      <c r="J76" s="36">
        <f t="shared" si="11"/>
        <v>74.94325010014688</v>
      </c>
      <c r="K76" s="34">
        <v>7153</v>
      </c>
      <c r="L76" s="36">
        <f t="shared" si="12"/>
        <v>47.75670984110028</v>
      </c>
      <c r="M76" s="34">
        <v>0</v>
      </c>
      <c r="N76" s="36">
        <f t="shared" si="13"/>
        <v>0</v>
      </c>
      <c r="O76" s="34">
        <v>4072</v>
      </c>
      <c r="P76" s="34">
        <v>792</v>
      </c>
      <c r="Q76" s="36">
        <f t="shared" si="14"/>
        <v>27.186540259046605</v>
      </c>
      <c r="R76" s="34" t="s">
        <v>209</v>
      </c>
      <c r="S76" s="34"/>
      <c r="T76" s="34"/>
      <c r="U76" s="34"/>
    </row>
    <row r="77" spans="1:21" ht="13.5">
      <c r="A77" s="31" t="s">
        <v>1</v>
      </c>
      <c r="B77" s="32" t="s">
        <v>135</v>
      </c>
      <c r="C77" s="33" t="s">
        <v>239</v>
      </c>
      <c r="D77" s="34">
        <f t="shared" si="15"/>
        <v>8265</v>
      </c>
      <c r="E77" s="35">
        <f t="shared" si="8"/>
        <v>928</v>
      </c>
      <c r="F77" s="36">
        <f t="shared" si="10"/>
        <v>11.228070175438596</v>
      </c>
      <c r="G77" s="34">
        <v>879</v>
      </c>
      <c r="H77" s="34">
        <v>49</v>
      </c>
      <c r="I77" s="35">
        <f t="shared" si="9"/>
        <v>7337</v>
      </c>
      <c r="J77" s="36">
        <f t="shared" si="11"/>
        <v>88.7719298245614</v>
      </c>
      <c r="K77" s="34">
        <v>3159</v>
      </c>
      <c r="L77" s="36">
        <f t="shared" si="12"/>
        <v>38.221415607985485</v>
      </c>
      <c r="M77" s="34">
        <v>0</v>
      </c>
      <c r="N77" s="36">
        <f t="shared" si="13"/>
        <v>0</v>
      </c>
      <c r="O77" s="34">
        <v>4178</v>
      </c>
      <c r="P77" s="34">
        <v>236</v>
      </c>
      <c r="Q77" s="36">
        <f t="shared" si="14"/>
        <v>50.55051421657593</v>
      </c>
      <c r="R77" s="34" t="s">
        <v>209</v>
      </c>
      <c r="S77" s="34"/>
      <c r="T77" s="34"/>
      <c r="U77" s="34"/>
    </row>
    <row r="78" spans="1:21" ht="13.5">
      <c r="A78" s="31" t="s">
        <v>1</v>
      </c>
      <c r="B78" s="32" t="s">
        <v>136</v>
      </c>
      <c r="C78" s="33" t="s">
        <v>137</v>
      </c>
      <c r="D78" s="34">
        <f t="shared" si="15"/>
        <v>12567</v>
      </c>
      <c r="E78" s="35">
        <f t="shared" si="8"/>
        <v>5682</v>
      </c>
      <c r="F78" s="36">
        <f t="shared" si="10"/>
        <v>45.213654810217236</v>
      </c>
      <c r="G78" s="34">
        <v>5622</v>
      </c>
      <c r="H78" s="34">
        <v>60</v>
      </c>
      <c r="I78" s="35">
        <f t="shared" si="9"/>
        <v>6885</v>
      </c>
      <c r="J78" s="36">
        <f t="shared" si="11"/>
        <v>54.78634518978276</v>
      </c>
      <c r="K78" s="34">
        <v>1318</v>
      </c>
      <c r="L78" s="36">
        <f t="shared" si="12"/>
        <v>10.487785469881436</v>
      </c>
      <c r="M78" s="34">
        <v>0</v>
      </c>
      <c r="N78" s="36">
        <f t="shared" si="13"/>
        <v>0</v>
      </c>
      <c r="O78" s="34">
        <v>5567</v>
      </c>
      <c r="P78" s="34">
        <v>2284</v>
      </c>
      <c r="Q78" s="36">
        <f t="shared" si="14"/>
        <v>44.298559719901334</v>
      </c>
      <c r="R78" s="34" t="s">
        <v>209</v>
      </c>
      <c r="S78" s="34"/>
      <c r="T78" s="34"/>
      <c r="U78" s="34"/>
    </row>
    <row r="79" spans="1:21" ht="13.5">
      <c r="A79" s="31" t="s">
        <v>1</v>
      </c>
      <c r="B79" s="32" t="s">
        <v>138</v>
      </c>
      <c r="C79" s="33" t="s">
        <v>243</v>
      </c>
      <c r="D79" s="34">
        <f t="shared" si="15"/>
        <v>6465</v>
      </c>
      <c r="E79" s="35">
        <f t="shared" si="8"/>
        <v>2938</v>
      </c>
      <c r="F79" s="36">
        <f t="shared" si="10"/>
        <v>45.4447022428461</v>
      </c>
      <c r="G79" s="34">
        <v>2923</v>
      </c>
      <c r="H79" s="34">
        <v>15</v>
      </c>
      <c r="I79" s="35">
        <f t="shared" si="9"/>
        <v>3527</v>
      </c>
      <c r="J79" s="36">
        <f t="shared" si="11"/>
        <v>54.55529775715391</v>
      </c>
      <c r="K79" s="34">
        <v>2457</v>
      </c>
      <c r="L79" s="36">
        <f t="shared" si="12"/>
        <v>38.0046403712297</v>
      </c>
      <c r="M79" s="34">
        <v>0</v>
      </c>
      <c r="N79" s="36">
        <f t="shared" si="13"/>
        <v>0</v>
      </c>
      <c r="O79" s="34">
        <v>1070</v>
      </c>
      <c r="P79" s="34">
        <v>407</v>
      </c>
      <c r="Q79" s="36">
        <f t="shared" si="14"/>
        <v>16.550657385924207</v>
      </c>
      <c r="R79" s="34" t="s">
        <v>209</v>
      </c>
      <c r="S79" s="34"/>
      <c r="T79" s="34"/>
      <c r="U79" s="34"/>
    </row>
    <row r="80" spans="1:21" ht="13.5">
      <c r="A80" s="31" t="s">
        <v>1</v>
      </c>
      <c r="B80" s="32" t="s">
        <v>139</v>
      </c>
      <c r="C80" s="33" t="s">
        <v>140</v>
      </c>
      <c r="D80" s="34">
        <f t="shared" si="15"/>
        <v>2457</v>
      </c>
      <c r="E80" s="35">
        <f t="shared" si="8"/>
        <v>697</v>
      </c>
      <c r="F80" s="36">
        <f t="shared" si="10"/>
        <v>28.367928367928368</v>
      </c>
      <c r="G80" s="34">
        <v>523</v>
      </c>
      <c r="H80" s="34">
        <v>174</v>
      </c>
      <c r="I80" s="35">
        <f t="shared" si="9"/>
        <v>1760</v>
      </c>
      <c r="J80" s="36">
        <f t="shared" si="11"/>
        <v>71.63207163207164</v>
      </c>
      <c r="K80" s="34">
        <v>0</v>
      </c>
      <c r="L80" s="36">
        <f t="shared" si="12"/>
        <v>0</v>
      </c>
      <c r="M80" s="34">
        <v>0</v>
      </c>
      <c r="N80" s="36">
        <f t="shared" si="13"/>
        <v>0</v>
      </c>
      <c r="O80" s="34">
        <v>1760</v>
      </c>
      <c r="P80" s="34">
        <v>1518</v>
      </c>
      <c r="Q80" s="36">
        <f t="shared" si="14"/>
        <v>71.63207163207164</v>
      </c>
      <c r="R80" s="34" t="s">
        <v>209</v>
      </c>
      <c r="S80" s="34"/>
      <c r="T80" s="34"/>
      <c r="U80" s="34"/>
    </row>
    <row r="81" spans="1:21" ht="13.5">
      <c r="A81" s="31" t="s">
        <v>1</v>
      </c>
      <c r="B81" s="32" t="s">
        <v>141</v>
      </c>
      <c r="C81" s="33" t="s">
        <v>240</v>
      </c>
      <c r="D81" s="34">
        <f t="shared" si="15"/>
        <v>7417</v>
      </c>
      <c r="E81" s="35">
        <f t="shared" si="8"/>
        <v>232</v>
      </c>
      <c r="F81" s="36">
        <f t="shared" si="10"/>
        <v>3.1279493056491843</v>
      </c>
      <c r="G81" s="34">
        <v>189</v>
      </c>
      <c r="H81" s="34">
        <v>43</v>
      </c>
      <c r="I81" s="35">
        <f t="shared" si="9"/>
        <v>7185</v>
      </c>
      <c r="J81" s="36">
        <f t="shared" si="11"/>
        <v>96.87205069435082</v>
      </c>
      <c r="K81" s="34">
        <v>4889</v>
      </c>
      <c r="L81" s="36">
        <f t="shared" si="12"/>
        <v>65.91613860051234</v>
      </c>
      <c r="M81" s="34">
        <v>0</v>
      </c>
      <c r="N81" s="36">
        <f t="shared" si="13"/>
        <v>0</v>
      </c>
      <c r="O81" s="34">
        <v>2296</v>
      </c>
      <c r="P81" s="34">
        <v>2122</v>
      </c>
      <c r="Q81" s="36">
        <f t="shared" si="14"/>
        <v>30.955912093838478</v>
      </c>
      <c r="R81" s="34" t="s">
        <v>209</v>
      </c>
      <c r="S81" s="34"/>
      <c r="T81" s="34"/>
      <c r="U81" s="34"/>
    </row>
    <row r="82" spans="1:21" ht="13.5">
      <c r="A82" s="31" t="s">
        <v>1</v>
      </c>
      <c r="B82" s="32" t="s">
        <v>142</v>
      </c>
      <c r="C82" s="33" t="s">
        <v>143</v>
      </c>
      <c r="D82" s="34">
        <f t="shared" si="15"/>
        <v>5196</v>
      </c>
      <c r="E82" s="35">
        <f t="shared" si="8"/>
        <v>125</v>
      </c>
      <c r="F82" s="36">
        <f t="shared" si="10"/>
        <v>2.405696689761355</v>
      </c>
      <c r="G82" s="34">
        <v>121</v>
      </c>
      <c r="H82" s="34">
        <v>4</v>
      </c>
      <c r="I82" s="35">
        <f t="shared" si="9"/>
        <v>5071</v>
      </c>
      <c r="J82" s="36">
        <f t="shared" si="11"/>
        <v>97.59430331023864</v>
      </c>
      <c r="K82" s="34">
        <v>0</v>
      </c>
      <c r="L82" s="36">
        <f t="shared" si="12"/>
        <v>0</v>
      </c>
      <c r="M82" s="34">
        <v>0</v>
      </c>
      <c r="N82" s="36">
        <f t="shared" si="13"/>
        <v>0</v>
      </c>
      <c r="O82" s="34">
        <v>5071</v>
      </c>
      <c r="P82" s="34">
        <v>227</v>
      </c>
      <c r="Q82" s="36">
        <f t="shared" si="14"/>
        <v>97.59430331023864</v>
      </c>
      <c r="R82" s="34" t="s">
        <v>209</v>
      </c>
      <c r="S82" s="34"/>
      <c r="T82" s="34"/>
      <c r="U82" s="34"/>
    </row>
    <row r="83" spans="1:21" ht="13.5">
      <c r="A83" s="31" t="s">
        <v>1</v>
      </c>
      <c r="B83" s="32" t="s">
        <v>144</v>
      </c>
      <c r="C83" s="33" t="s">
        <v>145</v>
      </c>
      <c r="D83" s="34">
        <f t="shared" si="15"/>
        <v>7178</v>
      </c>
      <c r="E83" s="35">
        <f t="shared" si="8"/>
        <v>887</v>
      </c>
      <c r="F83" s="36">
        <f t="shared" si="10"/>
        <v>12.357202563388132</v>
      </c>
      <c r="G83" s="34">
        <v>638</v>
      </c>
      <c r="H83" s="34">
        <v>249</v>
      </c>
      <c r="I83" s="35">
        <f t="shared" si="9"/>
        <v>6291</v>
      </c>
      <c r="J83" s="36">
        <f t="shared" si="11"/>
        <v>87.64279743661187</v>
      </c>
      <c r="K83" s="34">
        <v>385</v>
      </c>
      <c r="L83" s="36">
        <f t="shared" si="12"/>
        <v>5.363611033714126</v>
      </c>
      <c r="M83" s="34">
        <v>0</v>
      </c>
      <c r="N83" s="36">
        <f t="shared" si="13"/>
        <v>0</v>
      </c>
      <c r="O83" s="34">
        <v>5906</v>
      </c>
      <c r="P83" s="34">
        <v>3160</v>
      </c>
      <c r="Q83" s="36">
        <f t="shared" si="14"/>
        <v>82.27918640289774</v>
      </c>
      <c r="R83" s="34" t="s">
        <v>209</v>
      </c>
      <c r="S83" s="34"/>
      <c r="T83" s="34"/>
      <c r="U83" s="34"/>
    </row>
    <row r="84" spans="1:21" ht="13.5">
      <c r="A84" s="31" t="s">
        <v>1</v>
      </c>
      <c r="B84" s="32" t="s">
        <v>146</v>
      </c>
      <c r="C84" s="33" t="s">
        <v>210</v>
      </c>
      <c r="D84" s="34">
        <f t="shared" si="15"/>
        <v>3794</v>
      </c>
      <c r="E84" s="35">
        <f t="shared" si="8"/>
        <v>876</v>
      </c>
      <c r="F84" s="36">
        <f t="shared" si="10"/>
        <v>23.089088033737482</v>
      </c>
      <c r="G84" s="34">
        <v>575</v>
      </c>
      <c r="H84" s="34">
        <v>301</v>
      </c>
      <c r="I84" s="35">
        <f t="shared" si="9"/>
        <v>2918</v>
      </c>
      <c r="J84" s="36">
        <f t="shared" si="11"/>
        <v>76.91091196626252</v>
      </c>
      <c r="K84" s="34">
        <v>0</v>
      </c>
      <c r="L84" s="36">
        <f t="shared" si="12"/>
        <v>0</v>
      </c>
      <c r="M84" s="34">
        <v>0</v>
      </c>
      <c r="N84" s="36">
        <f t="shared" si="13"/>
        <v>0</v>
      </c>
      <c r="O84" s="34">
        <v>2918</v>
      </c>
      <c r="P84" s="34">
        <v>1807</v>
      </c>
      <c r="Q84" s="36">
        <f t="shared" si="14"/>
        <v>76.91091196626252</v>
      </c>
      <c r="R84" s="34" t="s">
        <v>209</v>
      </c>
      <c r="S84" s="34"/>
      <c r="T84" s="34"/>
      <c r="U84" s="34"/>
    </row>
    <row r="85" spans="1:21" ht="13.5">
      <c r="A85" s="31" t="s">
        <v>1</v>
      </c>
      <c r="B85" s="32" t="s">
        <v>147</v>
      </c>
      <c r="C85" s="33" t="s">
        <v>148</v>
      </c>
      <c r="D85" s="34">
        <f t="shared" si="15"/>
        <v>4298</v>
      </c>
      <c r="E85" s="35">
        <f aca="true" t="shared" si="16" ref="E85:E117">G85+H85</f>
        <v>1328</v>
      </c>
      <c r="F85" s="36">
        <f t="shared" si="10"/>
        <v>30.898092135877153</v>
      </c>
      <c r="G85" s="34">
        <v>1328</v>
      </c>
      <c r="H85" s="34">
        <v>0</v>
      </c>
      <c r="I85" s="35">
        <f aca="true" t="shared" si="17" ref="I85:I117">K85+M85+O85</f>
        <v>2970</v>
      </c>
      <c r="J85" s="36">
        <f t="shared" si="11"/>
        <v>69.10190786412285</v>
      </c>
      <c r="K85" s="34">
        <v>191</v>
      </c>
      <c r="L85" s="36">
        <f t="shared" si="12"/>
        <v>4.44392740809679</v>
      </c>
      <c r="M85" s="34">
        <v>0</v>
      </c>
      <c r="N85" s="36">
        <f t="shared" si="13"/>
        <v>0</v>
      </c>
      <c r="O85" s="34">
        <v>2779</v>
      </c>
      <c r="P85" s="34">
        <v>214</v>
      </c>
      <c r="Q85" s="36">
        <f t="shared" si="14"/>
        <v>64.65798045602605</v>
      </c>
      <c r="R85" s="34" t="s">
        <v>209</v>
      </c>
      <c r="S85" s="34"/>
      <c r="T85" s="34"/>
      <c r="U85" s="34"/>
    </row>
    <row r="86" spans="1:21" ht="13.5">
      <c r="A86" s="31" t="s">
        <v>1</v>
      </c>
      <c r="B86" s="32" t="s">
        <v>149</v>
      </c>
      <c r="C86" s="33" t="s">
        <v>150</v>
      </c>
      <c r="D86" s="34">
        <f t="shared" si="15"/>
        <v>4347</v>
      </c>
      <c r="E86" s="35">
        <f t="shared" si="16"/>
        <v>2290</v>
      </c>
      <c r="F86" s="36">
        <f t="shared" si="10"/>
        <v>52.680009201748334</v>
      </c>
      <c r="G86" s="34">
        <v>2100</v>
      </c>
      <c r="H86" s="34">
        <v>190</v>
      </c>
      <c r="I86" s="35">
        <f t="shared" si="17"/>
        <v>2057</v>
      </c>
      <c r="J86" s="36">
        <f t="shared" si="11"/>
        <v>47.319990798251666</v>
      </c>
      <c r="K86" s="34">
        <v>277</v>
      </c>
      <c r="L86" s="36">
        <f t="shared" si="12"/>
        <v>6.372210720036807</v>
      </c>
      <c r="M86" s="34">
        <v>0</v>
      </c>
      <c r="N86" s="36">
        <f t="shared" si="13"/>
        <v>0</v>
      </c>
      <c r="O86" s="34">
        <v>1780</v>
      </c>
      <c r="P86" s="34">
        <v>215</v>
      </c>
      <c r="Q86" s="36">
        <f t="shared" si="14"/>
        <v>40.94778007821486</v>
      </c>
      <c r="R86" s="34" t="s">
        <v>209</v>
      </c>
      <c r="S86" s="34"/>
      <c r="T86" s="34"/>
      <c r="U86" s="34"/>
    </row>
    <row r="87" spans="1:21" ht="13.5">
      <c r="A87" s="31" t="s">
        <v>1</v>
      </c>
      <c r="B87" s="32" t="s">
        <v>151</v>
      </c>
      <c r="C87" s="33" t="s">
        <v>152</v>
      </c>
      <c r="D87" s="34">
        <f t="shared" si="15"/>
        <v>3161</v>
      </c>
      <c r="E87" s="35">
        <f t="shared" si="16"/>
        <v>1018</v>
      </c>
      <c r="F87" s="36">
        <f t="shared" si="10"/>
        <v>32.20499841822208</v>
      </c>
      <c r="G87" s="34">
        <v>762</v>
      </c>
      <c r="H87" s="34">
        <v>256</v>
      </c>
      <c r="I87" s="35">
        <f t="shared" si="17"/>
        <v>2143</v>
      </c>
      <c r="J87" s="36">
        <f t="shared" si="11"/>
        <v>67.79500158177791</v>
      </c>
      <c r="K87" s="34">
        <v>1114</v>
      </c>
      <c r="L87" s="36">
        <f t="shared" si="12"/>
        <v>35.24201202151218</v>
      </c>
      <c r="M87" s="34">
        <v>0</v>
      </c>
      <c r="N87" s="36">
        <f t="shared" si="13"/>
        <v>0</v>
      </c>
      <c r="O87" s="34">
        <v>1029</v>
      </c>
      <c r="P87" s="34">
        <v>459</v>
      </c>
      <c r="Q87" s="36">
        <f t="shared" si="14"/>
        <v>32.552989560265736</v>
      </c>
      <c r="R87" s="34" t="s">
        <v>209</v>
      </c>
      <c r="S87" s="34"/>
      <c r="T87" s="34"/>
      <c r="U87" s="34"/>
    </row>
    <row r="88" spans="1:21" ht="13.5">
      <c r="A88" s="31" t="s">
        <v>1</v>
      </c>
      <c r="B88" s="32" t="s">
        <v>153</v>
      </c>
      <c r="C88" s="33" t="s">
        <v>154</v>
      </c>
      <c r="D88" s="34">
        <f t="shared" si="15"/>
        <v>2522</v>
      </c>
      <c r="E88" s="35">
        <f t="shared" si="16"/>
        <v>400</v>
      </c>
      <c r="F88" s="36">
        <f t="shared" si="10"/>
        <v>15.860428231562251</v>
      </c>
      <c r="G88" s="34">
        <v>199</v>
      </c>
      <c r="H88" s="34">
        <v>201</v>
      </c>
      <c r="I88" s="35">
        <f t="shared" si="17"/>
        <v>2122</v>
      </c>
      <c r="J88" s="36">
        <f t="shared" si="11"/>
        <v>84.13957176843775</v>
      </c>
      <c r="K88" s="34">
        <v>0</v>
      </c>
      <c r="L88" s="36">
        <f t="shared" si="12"/>
        <v>0</v>
      </c>
      <c r="M88" s="34">
        <v>0</v>
      </c>
      <c r="N88" s="36">
        <f t="shared" si="13"/>
        <v>0</v>
      </c>
      <c r="O88" s="34">
        <v>2122</v>
      </c>
      <c r="P88" s="34">
        <v>1375</v>
      </c>
      <c r="Q88" s="36">
        <f t="shared" si="14"/>
        <v>84.13957176843775</v>
      </c>
      <c r="R88" s="34" t="s">
        <v>209</v>
      </c>
      <c r="S88" s="34"/>
      <c r="T88" s="34"/>
      <c r="U88" s="34"/>
    </row>
    <row r="89" spans="1:21" ht="13.5">
      <c r="A89" s="31" t="s">
        <v>1</v>
      </c>
      <c r="B89" s="32" t="s">
        <v>155</v>
      </c>
      <c r="C89" s="33" t="s">
        <v>156</v>
      </c>
      <c r="D89" s="34">
        <f t="shared" si="15"/>
        <v>3013</v>
      </c>
      <c r="E89" s="35">
        <f t="shared" si="16"/>
        <v>1507</v>
      </c>
      <c r="F89" s="36">
        <f t="shared" si="10"/>
        <v>50.01659475605709</v>
      </c>
      <c r="G89" s="34">
        <v>916</v>
      </c>
      <c r="H89" s="34">
        <v>591</v>
      </c>
      <c r="I89" s="35">
        <f t="shared" si="17"/>
        <v>1506</v>
      </c>
      <c r="J89" s="36">
        <f t="shared" si="11"/>
        <v>49.98340524394291</v>
      </c>
      <c r="K89" s="34">
        <v>0</v>
      </c>
      <c r="L89" s="36">
        <f t="shared" si="12"/>
        <v>0</v>
      </c>
      <c r="M89" s="34">
        <v>0</v>
      </c>
      <c r="N89" s="36">
        <f t="shared" si="13"/>
        <v>0</v>
      </c>
      <c r="O89" s="34">
        <v>1506</v>
      </c>
      <c r="P89" s="34">
        <v>512</v>
      </c>
      <c r="Q89" s="36">
        <f t="shared" si="14"/>
        <v>49.98340524394291</v>
      </c>
      <c r="R89" s="34" t="s">
        <v>209</v>
      </c>
      <c r="S89" s="34"/>
      <c r="T89" s="34"/>
      <c r="U89" s="34"/>
    </row>
    <row r="90" spans="1:21" ht="13.5">
      <c r="A90" s="31" t="s">
        <v>1</v>
      </c>
      <c r="B90" s="32" t="s">
        <v>157</v>
      </c>
      <c r="C90" s="33" t="s">
        <v>158</v>
      </c>
      <c r="D90" s="34">
        <f t="shared" si="15"/>
        <v>12285</v>
      </c>
      <c r="E90" s="35">
        <f t="shared" si="16"/>
        <v>1720</v>
      </c>
      <c r="F90" s="36">
        <f t="shared" si="10"/>
        <v>14.000814000814001</v>
      </c>
      <c r="G90" s="34">
        <v>1720</v>
      </c>
      <c r="H90" s="34">
        <v>0</v>
      </c>
      <c r="I90" s="35">
        <f t="shared" si="17"/>
        <v>10565</v>
      </c>
      <c r="J90" s="36">
        <f t="shared" si="11"/>
        <v>85.999185999186</v>
      </c>
      <c r="K90" s="34">
        <v>600</v>
      </c>
      <c r="L90" s="36">
        <f t="shared" si="12"/>
        <v>4.884004884004884</v>
      </c>
      <c r="M90" s="34">
        <v>0</v>
      </c>
      <c r="N90" s="36">
        <f t="shared" si="13"/>
        <v>0</v>
      </c>
      <c r="O90" s="34">
        <v>9965</v>
      </c>
      <c r="P90" s="34">
        <v>555</v>
      </c>
      <c r="Q90" s="36">
        <f t="shared" si="14"/>
        <v>81.11518111518112</v>
      </c>
      <c r="R90" s="34" t="s">
        <v>209</v>
      </c>
      <c r="S90" s="34"/>
      <c r="T90" s="34"/>
      <c r="U90" s="34"/>
    </row>
    <row r="91" spans="1:21" ht="13.5">
      <c r="A91" s="31" t="s">
        <v>1</v>
      </c>
      <c r="B91" s="32" t="s">
        <v>159</v>
      </c>
      <c r="C91" s="33" t="s">
        <v>160</v>
      </c>
      <c r="D91" s="34">
        <f t="shared" si="15"/>
        <v>10754</v>
      </c>
      <c r="E91" s="35">
        <f t="shared" si="16"/>
        <v>1430</v>
      </c>
      <c r="F91" s="36">
        <f t="shared" si="10"/>
        <v>13.297377719918169</v>
      </c>
      <c r="G91" s="34">
        <v>1430</v>
      </c>
      <c r="H91" s="34">
        <v>0</v>
      </c>
      <c r="I91" s="35">
        <f t="shared" si="17"/>
        <v>9324</v>
      </c>
      <c r="J91" s="36">
        <f t="shared" si="11"/>
        <v>86.70262228008183</v>
      </c>
      <c r="K91" s="34">
        <v>0</v>
      </c>
      <c r="L91" s="36">
        <f t="shared" si="12"/>
        <v>0</v>
      </c>
      <c r="M91" s="34">
        <v>0</v>
      </c>
      <c r="N91" s="36">
        <f t="shared" si="13"/>
        <v>0</v>
      </c>
      <c r="O91" s="34">
        <v>9324</v>
      </c>
      <c r="P91" s="34">
        <v>1638</v>
      </c>
      <c r="Q91" s="36">
        <f t="shared" si="14"/>
        <v>86.70262228008183</v>
      </c>
      <c r="R91" s="34" t="s">
        <v>209</v>
      </c>
      <c r="S91" s="34"/>
      <c r="T91" s="34"/>
      <c r="U91" s="34"/>
    </row>
    <row r="92" spans="1:21" ht="13.5">
      <c r="A92" s="31" t="s">
        <v>1</v>
      </c>
      <c r="B92" s="32" t="s">
        <v>161</v>
      </c>
      <c r="C92" s="33" t="s">
        <v>215</v>
      </c>
      <c r="D92" s="34">
        <f t="shared" si="15"/>
        <v>9985</v>
      </c>
      <c r="E92" s="35">
        <f t="shared" si="16"/>
        <v>967</v>
      </c>
      <c r="F92" s="36">
        <f t="shared" si="10"/>
        <v>9.684526790185279</v>
      </c>
      <c r="G92" s="34">
        <v>967</v>
      </c>
      <c r="H92" s="34">
        <v>0</v>
      </c>
      <c r="I92" s="35">
        <f t="shared" si="17"/>
        <v>9018</v>
      </c>
      <c r="J92" s="36">
        <f t="shared" si="11"/>
        <v>90.31547320981473</v>
      </c>
      <c r="K92" s="34">
        <v>0</v>
      </c>
      <c r="L92" s="36">
        <f t="shared" si="12"/>
        <v>0</v>
      </c>
      <c r="M92" s="34">
        <v>0</v>
      </c>
      <c r="N92" s="36">
        <f t="shared" si="13"/>
        <v>0</v>
      </c>
      <c r="O92" s="34">
        <v>9018</v>
      </c>
      <c r="P92" s="34">
        <v>4189</v>
      </c>
      <c r="Q92" s="36">
        <f t="shared" si="14"/>
        <v>90.31547320981473</v>
      </c>
      <c r="R92" s="34" t="s">
        <v>209</v>
      </c>
      <c r="S92" s="34"/>
      <c r="T92" s="34"/>
      <c r="U92" s="34"/>
    </row>
    <row r="93" spans="1:21" ht="13.5">
      <c r="A93" s="31" t="s">
        <v>1</v>
      </c>
      <c r="B93" s="32" t="s">
        <v>162</v>
      </c>
      <c r="C93" s="33" t="s">
        <v>163</v>
      </c>
      <c r="D93" s="34">
        <f t="shared" si="15"/>
        <v>5655</v>
      </c>
      <c r="E93" s="35">
        <f t="shared" si="16"/>
        <v>1260</v>
      </c>
      <c r="F93" s="36">
        <f t="shared" si="10"/>
        <v>22.281167108753316</v>
      </c>
      <c r="G93" s="34">
        <v>1156</v>
      </c>
      <c r="H93" s="34">
        <v>104</v>
      </c>
      <c r="I93" s="35">
        <f t="shared" si="17"/>
        <v>4395</v>
      </c>
      <c r="J93" s="36">
        <f t="shared" si="11"/>
        <v>77.71883289124668</v>
      </c>
      <c r="K93" s="34">
        <v>0</v>
      </c>
      <c r="L93" s="36">
        <f t="shared" si="12"/>
        <v>0</v>
      </c>
      <c r="M93" s="34">
        <v>3617</v>
      </c>
      <c r="N93" s="36">
        <f t="shared" si="13"/>
        <v>63.96109637488948</v>
      </c>
      <c r="O93" s="34">
        <v>778</v>
      </c>
      <c r="P93" s="34">
        <v>537</v>
      </c>
      <c r="Q93" s="36">
        <f t="shared" si="14"/>
        <v>13.757736516357205</v>
      </c>
      <c r="R93" s="34" t="s">
        <v>209</v>
      </c>
      <c r="S93" s="34"/>
      <c r="T93" s="34"/>
      <c r="U93" s="34"/>
    </row>
    <row r="94" spans="1:21" ht="13.5">
      <c r="A94" s="31" t="s">
        <v>1</v>
      </c>
      <c r="B94" s="32" t="s">
        <v>164</v>
      </c>
      <c r="C94" s="33" t="s">
        <v>165</v>
      </c>
      <c r="D94" s="34">
        <f t="shared" si="15"/>
        <v>6716</v>
      </c>
      <c r="E94" s="35">
        <f t="shared" si="16"/>
        <v>2849</v>
      </c>
      <c r="F94" s="36">
        <f t="shared" si="10"/>
        <v>42.42108397855866</v>
      </c>
      <c r="G94" s="34">
        <v>2849</v>
      </c>
      <c r="H94" s="34">
        <v>0</v>
      </c>
      <c r="I94" s="35">
        <f t="shared" si="17"/>
        <v>3867</v>
      </c>
      <c r="J94" s="36">
        <f t="shared" si="11"/>
        <v>57.57891602144133</v>
      </c>
      <c r="K94" s="34">
        <v>726</v>
      </c>
      <c r="L94" s="36">
        <f t="shared" si="12"/>
        <v>10.810005955926147</v>
      </c>
      <c r="M94" s="34">
        <v>0</v>
      </c>
      <c r="N94" s="36">
        <f t="shared" si="13"/>
        <v>0</v>
      </c>
      <c r="O94" s="34">
        <v>3141</v>
      </c>
      <c r="P94" s="34">
        <v>600</v>
      </c>
      <c r="Q94" s="36">
        <f t="shared" si="14"/>
        <v>46.76891006551519</v>
      </c>
      <c r="R94" s="34" t="s">
        <v>209</v>
      </c>
      <c r="S94" s="34"/>
      <c r="T94" s="34"/>
      <c r="U94" s="34"/>
    </row>
    <row r="95" spans="1:21" ht="13.5">
      <c r="A95" s="31" t="s">
        <v>1</v>
      </c>
      <c r="B95" s="32" t="s">
        <v>166</v>
      </c>
      <c r="C95" s="33" t="s">
        <v>167</v>
      </c>
      <c r="D95" s="34">
        <f t="shared" si="15"/>
        <v>5272</v>
      </c>
      <c r="E95" s="35">
        <f t="shared" si="16"/>
        <v>2094</v>
      </c>
      <c r="F95" s="36">
        <f t="shared" si="10"/>
        <v>39.71927162367223</v>
      </c>
      <c r="G95" s="34">
        <v>2094</v>
      </c>
      <c r="H95" s="34">
        <v>0</v>
      </c>
      <c r="I95" s="35">
        <f t="shared" si="17"/>
        <v>3178</v>
      </c>
      <c r="J95" s="36">
        <f t="shared" si="11"/>
        <v>60.28072837632777</v>
      </c>
      <c r="K95" s="34">
        <v>0</v>
      </c>
      <c r="L95" s="36">
        <f t="shared" si="12"/>
        <v>0</v>
      </c>
      <c r="M95" s="34">
        <v>0</v>
      </c>
      <c r="N95" s="36">
        <f t="shared" si="13"/>
        <v>0</v>
      </c>
      <c r="O95" s="34">
        <v>3178</v>
      </c>
      <c r="P95" s="34">
        <v>196</v>
      </c>
      <c r="Q95" s="36">
        <f t="shared" si="14"/>
        <v>60.28072837632777</v>
      </c>
      <c r="R95" s="34" t="s">
        <v>209</v>
      </c>
      <c r="S95" s="34"/>
      <c r="T95" s="34"/>
      <c r="U95" s="34"/>
    </row>
    <row r="96" spans="1:21" ht="13.5">
      <c r="A96" s="31" t="s">
        <v>1</v>
      </c>
      <c r="B96" s="32" t="s">
        <v>168</v>
      </c>
      <c r="C96" s="33" t="s">
        <v>169</v>
      </c>
      <c r="D96" s="34">
        <f t="shared" si="15"/>
        <v>5068</v>
      </c>
      <c r="E96" s="35">
        <f t="shared" si="16"/>
        <v>2238</v>
      </c>
      <c r="F96" s="36">
        <f t="shared" si="10"/>
        <v>44.15943172849251</v>
      </c>
      <c r="G96" s="34">
        <v>2238</v>
      </c>
      <c r="H96" s="34">
        <v>0</v>
      </c>
      <c r="I96" s="35">
        <f t="shared" si="17"/>
        <v>2830</v>
      </c>
      <c r="J96" s="36">
        <f t="shared" si="11"/>
        <v>55.84056827150749</v>
      </c>
      <c r="K96" s="34">
        <v>2126</v>
      </c>
      <c r="L96" s="36">
        <f t="shared" si="12"/>
        <v>41.94948697711129</v>
      </c>
      <c r="M96" s="34">
        <v>0</v>
      </c>
      <c r="N96" s="36">
        <f t="shared" si="13"/>
        <v>0</v>
      </c>
      <c r="O96" s="34">
        <v>704</v>
      </c>
      <c r="P96" s="34">
        <v>323</v>
      </c>
      <c r="Q96" s="36">
        <f t="shared" si="14"/>
        <v>13.891081294396212</v>
      </c>
      <c r="R96" s="34" t="s">
        <v>209</v>
      </c>
      <c r="S96" s="34"/>
      <c r="T96" s="34"/>
      <c r="U96" s="34"/>
    </row>
    <row r="97" spans="1:21" ht="13.5">
      <c r="A97" s="31" t="s">
        <v>1</v>
      </c>
      <c r="B97" s="32" t="s">
        <v>170</v>
      </c>
      <c r="C97" s="33" t="s">
        <v>244</v>
      </c>
      <c r="D97" s="34">
        <f t="shared" si="15"/>
        <v>7747</v>
      </c>
      <c r="E97" s="35">
        <f t="shared" si="16"/>
        <v>2616</v>
      </c>
      <c r="F97" s="36">
        <f t="shared" si="10"/>
        <v>33.76791015877114</v>
      </c>
      <c r="G97" s="34">
        <v>2586</v>
      </c>
      <c r="H97" s="34">
        <v>30</v>
      </c>
      <c r="I97" s="35">
        <f t="shared" si="17"/>
        <v>5131</v>
      </c>
      <c r="J97" s="36">
        <f t="shared" si="11"/>
        <v>66.23208984122886</v>
      </c>
      <c r="K97" s="34">
        <v>1136</v>
      </c>
      <c r="L97" s="36">
        <f t="shared" si="12"/>
        <v>14.663740802891443</v>
      </c>
      <c r="M97" s="34">
        <v>0</v>
      </c>
      <c r="N97" s="36">
        <f t="shared" si="13"/>
        <v>0</v>
      </c>
      <c r="O97" s="34">
        <v>3995</v>
      </c>
      <c r="P97" s="34">
        <v>503</v>
      </c>
      <c r="Q97" s="36">
        <f t="shared" si="14"/>
        <v>51.56834903833742</v>
      </c>
      <c r="R97" s="34" t="s">
        <v>209</v>
      </c>
      <c r="S97" s="34"/>
      <c r="T97" s="34"/>
      <c r="U97" s="34"/>
    </row>
    <row r="98" spans="1:21" ht="13.5">
      <c r="A98" s="31" t="s">
        <v>1</v>
      </c>
      <c r="B98" s="32" t="s">
        <v>171</v>
      </c>
      <c r="C98" s="33" t="s">
        <v>172</v>
      </c>
      <c r="D98" s="34">
        <f t="shared" si="15"/>
        <v>3313</v>
      </c>
      <c r="E98" s="35">
        <f t="shared" si="16"/>
        <v>211</v>
      </c>
      <c r="F98" s="36">
        <f t="shared" si="10"/>
        <v>6.368849984907938</v>
      </c>
      <c r="G98" s="34">
        <v>181</v>
      </c>
      <c r="H98" s="34">
        <v>30</v>
      </c>
      <c r="I98" s="35">
        <f t="shared" si="17"/>
        <v>3102</v>
      </c>
      <c r="J98" s="36">
        <f t="shared" si="11"/>
        <v>93.63115001509206</v>
      </c>
      <c r="K98" s="34">
        <v>0</v>
      </c>
      <c r="L98" s="36">
        <f t="shared" si="12"/>
        <v>0</v>
      </c>
      <c r="M98" s="34">
        <v>0</v>
      </c>
      <c r="N98" s="36">
        <f t="shared" si="13"/>
        <v>0</v>
      </c>
      <c r="O98" s="34">
        <v>3102</v>
      </c>
      <c r="P98" s="34">
        <v>2885</v>
      </c>
      <c r="Q98" s="36">
        <f t="shared" si="14"/>
        <v>93.63115001509206</v>
      </c>
      <c r="R98" s="34" t="s">
        <v>209</v>
      </c>
      <c r="S98" s="34"/>
      <c r="T98" s="34"/>
      <c r="U98" s="34"/>
    </row>
    <row r="99" spans="1:21" ht="13.5">
      <c r="A99" s="31" t="s">
        <v>1</v>
      </c>
      <c r="B99" s="32" t="s">
        <v>173</v>
      </c>
      <c r="C99" s="33" t="s">
        <v>174</v>
      </c>
      <c r="D99" s="34">
        <f t="shared" si="15"/>
        <v>6439</v>
      </c>
      <c r="E99" s="35">
        <f t="shared" si="16"/>
        <v>1846</v>
      </c>
      <c r="F99" s="36">
        <f t="shared" si="10"/>
        <v>28.669047988818143</v>
      </c>
      <c r="G99" s="34">
        <v>1846</v>
      </c>
      <c r="H99" s="34">
        <v>0</v>
      </c>
      <c r="I99" s="35">
        <f t="shared" si="17"/>
        <v>4593</v>
      </c>
      <c r="J99" s="36">
        <f t="shared" si="11"/>
        <v>71.33095201118186</v>
      </c>
      <c r="K99" s="34">
        <v>0</v>
      </c>
      <c r="L99" s="36">
        <f t="shared" si="12"/>
        <v>0</v>
      </c>
      <c r="M99" s="34">
        <v>0</v>
      </c>
      <c r="N99" s="36">
        <f t="shared" si="13"/>
        <v>0</v>
      </c>
      <c r="O99" s="34">
        <v>4593</v>
      </c>
      <c r="P99" s="34">
        <v>2182</v>
      </c>
      <c r="Q99" s="36">
        <f t="shared" si="14"/>
        <v>71.33095201118186</v>
      </c>
      <c r="R99" s="34" t="s">
        <v>209</v>
      </c>
      <c r="S99" s="34"/>
      <c r="T99" s="34"/>
      <c r="U99" s="34"/>
    </row>
    <row r="100" spans="1:21" ht="13.5">
      <c r="A100" s="31" t="s">
        <v>1</v>
      </c>
      <c r="B100" s="32" t="s">
        <v>175</v>
      </c>
      <c r="C100" s="33" t="s">
        <v>176</v>
      </c>
      <c r="D100" s="34">
        <f t="shared" si="15"/>
        <v>3454</v>
      </c>
      <c r="E100" s="35">
        <f t="shared" si="16"/>
        <v>810</v>
      </c>
      <c r="F100" s="36">
        <f t="shared" si="10"/>
        <v>23.45107122177186</v>
      </c>
      <c r="G100" s="34">
        <v>512</v>
      </c>
      <c r="H100" s="34">
        <v>298</v>
      </c>
      <c r="I100" s="35">
        <f t="shared" si="17"/>
        <v>2644</v>
      </c>
      <c r="J100" s="36">
        <f t="shared" si="11"/>
        <v>76.54892877822815</v>
      </c>
      <c r="K100" s="34">
        <v>1834</v>
      </c>
      <c r="L100" s="36">
        <f t="shared" si="12"/>
        <v>53.09785755645628</v>
      </c>
      <c r="M100" s="34">
        <v>0</v>
      </c>
      <c r="N100" s="36">
        <f t="shared" si="13"/>
        <v>0</v>
      </c>
      <c r="O100" s="34">
        <v>810</v>
      </c>
      <c r="P100" s="34">
        <v>16</v>
      </c>
      <c r="Q100" s="36">
        <f t="shared" si="14"/>
        <v>23.45107122177186</v>
      </c>
      <c r="R100" s="34" t="s">
        <v>209</v>
      </c>
      <c r="S100" s="34"/>
      <c r="T100" s="34"/>
      <c r="U100" s="34"/>
    </row>
    <row r="101" spans="1:21" ht="13.5">
      <c r="A101" s="31" t="s">
        <v>1</v>
      </c>
      <c r="B101" s="32" t="s">
        <v>177</v>
      </c>
      <c r="C101" s="33" t="s">
        <v>178</v>
      </c>
      <c r="D101" s="34">
        <f t="shared" si="15"/>
        <v>11005</v>
      </c>
      <c r="E101" s="35">
        <f t="shared" si="16"/>
        <v>1109</v>
      </c>
      <c r="F101" s="36">
        <f t="shared" si="10"/>
        <v>10.07723761926397</v>
      </c>
      <c r="G101" s="34">
        <v>1079</v>
      </c>
      <c r="H101" s="34">
        <v>30</v>
      </c>
      <c r="I101" s="35">
        <f t="shared" si="17"/>
        <v>9896</v>
      </c>
      <c r="J101" s="36">
        <f t="shared" si="11"/>
        <v>89.92276238073603</v>
      </c>
      <c r="K101" s="34">
        <v>6957</v>
      </c>
      <c r="L101" s="36">
        <f t="shared" si="12"/>
        <v>63.21671967287597</v>
      </c>
      <c r="M101" s="34">
        <v>0</v>
      </c>
      <c r="N101" s="36">
        <f t="shared" si="13"/>
        <v>0</v>
      </c>
      <c r="O101" s="34">
        <v>2939</v>
      </c>
      <c r="P101" s="34">
        <v>2831</v>
      </c>
      <c r="Q101" s="36">
        <f t="shared" si="14"/>
        <v>26.70604270786006</v>
      </c>
      <c r="R101" s="34" t="s">
        <v>209</v>
      </c>
      <c r="S101" s="34"/>
      <c r="T101" s="34"/>
      <c r="U101" s="34"/>
    </row>
    <row r="102" spans="1:21" ht="13.5">
      <c r="A102" s="31" t="s">
        <v>1</v>
      </c>
      <c r="B102" s="32" t="s">
        <v>179</v>
      </c>
      <c r="C102" s="33" t="s">
        <v>180</v>
      </c>
      <c r="D102" s="34">
        <f t="shared" si="15"/>
        <v>10093</v>
      </c>
      <c r="E102" s="35">
        <f t="shared" si="16"/>
        <v>958</v>
      </c>
      <c r="F102" s="36">
        <f t="shared" si="10"/>
        <v>9.491726939462994</v>
      </c>
      <c r="G102" s="34">
        <v>958</v>
      </c>
      <c r="H102" s="34">
        <v>0</v>
      </c>
      <c r="I102" s="35">
        <f t="shared" si="17"/>
        <v>9135</v>
      </c>
      <c r="J102" s="36">
        <f t="shared" si="11"/>
        <v>90.50827306053701</v>
      </c>
      <c r="K102" s="34">
        <v>8967</v>
      </c>
      <c r="L102" s="36">
        <f t="shared" si="12"/>
        <v>88.84375309620529</v>
      </c>
      <c r="M102" s="34">
        <v>0</v>
      </c>
      <c r="N102" s="36">
        <f t="shared" si="13"/>
        <v>0</v>
      </c>
      <c r="O102" s="34">
        <v>168</v>
      </c>
      <c r="P102" s="34">
        <v>29</v>
      </c>
      <c r="Q102" s="36">
        <f t="shared" si="14"/>
        <v>1.6645199643317148</v>
      </c>
      <c r="R102" s="34" t="s">
        <v>209</v>
      </c>
      <c r="S102" s="34"/>
      <c r="T102" s="34"/>
      <c r="U102" s="34"/>
    </row>
    <row r="103" spans="1:21" ht="13.5">
      <c r="A103" s="31" t="s">
        <v>1</v>
      </c>
      <c r="B103" s="32" t="s">
        <v>181</v>
      </c>
      <c r="C103" s="33" t="s">
        <v>182</v>
      </c>
      <c r="D103" s="34">
        <f t="shared" si="15"/>
        <v>7728</v>
      </c>
      <c r="E103" s="35">
        <f t="shared" si="16"/>
        <v>3821</v>
      </c>
      <c r="F103" s="36">
        <f t="shared" si="10"/>
        <v>49.4435817805383</v>
      </c>
      <c r="G103" s="34">
        <v>3821</v>
      </c>
      <c r="H103" s="34">
        <v>0</v>
      </c>
      <c r="I103" s="35">
        <f t="shared" si="17"/>
        <v>3907</v>
      </c>
      <c r="J103" s="36">
        <f t="shared" si="11"/>
        <v>50.5564182194617</v>
      </c>
      <c r="K103" s="34">
        <v>609</v>
      </c>
      <c r="L103" s="36">
        <f t="shared" si="12"/>
        <v>7.880434782608696</v>
      </c>
      <c r="M103" s="34">
        <v>0</v>
      </c>
      <c r="N103" s="36">
        <f t="shared" si="13"/>
        <v>0</v>
      </c>
      <c r="O103" s="34">
        <v>3298</v>
      </c>
      <c r="P103" s="34">
        <v>221</v>
      </c>
      <c r="Q103" s="36">
        <f t="shared" si="14"/>
        <v>42.675983436853</v>
      </c>
      <c r="R103" s="34" t="s">
        <v>209</v>
      </c>
      <c r="S103" s="34"/>
      <c r="T103" s="34"/>
      <c r="U103" s="34"/>
    </row>
    <row r="104" spans="1:21" ht="13.5">
      <c r="A104" s="31" t="s">
        <v>1</v>
      </c>
      <c r="B104" s="32" t="s">
        <v>183</v>
      </c>
      <c r="C104" s="33" t="s">
        <v>184</v>
      </c>
      <c r="D104" s="34">
        <f t="shared" si="15"/>
        <v>11778</v>
      </c>
      <c r="E104" s="35">
        <f t="shared" si="16"/>
        <v>3943</v>
      </c>
      <c r="F104" s="36">
        <f t="shared" si="10"/>
        <v>33.47767023263712</v>
      </c>
      <c r="G104" s="34">
        <v>3943</v>
      </c>
      <c r="H104" s="34">
        <v>0</v>
      </c>
      <c r="I104" s="35">
        <f t="shared" si="17"/>
        <v>7835</v>
      </c>
      <c r="J104" s="36">
        <f t="shared" si="11"/>
        <v>66.52232976736288</v>
      </c>
      <c r="K104" s="34">
        <v>1835</v>
      </c>
      <c r="L104" s="36">
        <f t="shared" si="12"/>
        <v>15.579894718967566</v>
      </c>
      <c r="M104" s="34">
        <v>0</v>
      </c>
      <c r="N104" s="36">
        <f t="shared" si="13"/>
        <v>0</v>
      </c>
      <c r="O104" s="34">
        <v>6000</v>
      </c>
      <c r="P104" s="34">
        <v>179</v>
      </c>
      <c r="Q104" s="36">
        <f t="shared" si="14"/>
        <v>50.94243504839532</v>
      </c>
      <c r="R104" s="34" t="s">
        <v>209</v>
      </c>
      <c r="S104" s="34"/>
      <c r="T104" s="34"/>
      <c r="U104" s="34"/>
    </row>
    <row r="105" spans="1:21" ht="13.5">
      <c r="A105" s="31" t="s">
        <v>1</v>
      </c>
      <c r="B105" s="32" t="s">
        <v>185</v>
      </c>
      <c r="C105" s="33" t="s">
        <v>186</v>
      </c>
      <c r="D105" s="34">
        <f t="shared" si="15"/>
        <v>10956</v>
      </c>
      <c r="E105" s="35">
        <f t="shared" si="16"/>
        <v>4669</v>
      </c>
      <c r="F105" s="36">
        <f t="shared" si="10"/>
        <v>42.615918218327856</v>
      </c>
      <c r="G105" s="34">
        <v>4669</v>
      </c>
      <c r="H105" s="34">
        <v>0</v>
      </c>
      <c r="I105" s="35">
        <f t="shared" si="17"/>
        <v>6287</v>
      </c>
      <c r="J105" s="36">
        <f t="shared" si="11"/>
        <v>57.384081781672144</v>
      </c>
      <c r="K105" s="34">
        <v>874</v>
      </c>
      <c r="L105" s="36">
        <f t="shared" si="12"/>
        <v>7.977364001460387</v>
      </c>
      <c r="M105" s="34">
        <v>0</v>
      </c>
      <c r="N105" s="36">
        <f t="shared" si="13"/>
        <v>0</v>
      </c>
      <c r="O105" s="34">
        <v>5413</v>
      </c>
      <c r="P105" s="34">
        <v>2657</v>
      </c>
      <c r="Q105" s="36">
        <f t="shared" si="14"/>
        <v>49.40671778021176</v>
      </c>
      <c r="R105" s="34" t="s">
        <v>209</v>
      </c>
      <c r="S105" s="34"/>
      <c r="T105" s="34"/>
      <c r="U105" s="34"/>
    </row>
    <row r="106" spans="1:21" ht="13.5">
      <c r="A106" s="31" t="s">
        <v>1</v>
      </c>
      <c r="B106" s="32" t="s">
        <v>187</v>
      </c>
      <c r="C106" s="33" t="s">
        <v>241</v>
      </c>
      <c r="D106" s="34">
        <f t="shared" si="15"/>
        <v>12529</v>
      </c>
      <c r="E106" s="35">
        <f t="shared" si="16"/>
        <v>188</v>
      </c>
      <c r="F106" s="36">
        <f t="shared" si="10"/>
        <v>1.5005187963923698</v>
      </c>
      <c r="G106" s="34">
        <v>188</v>
      </c>
      <c r="H106" s="34">
        <v>0</v>
      </c>
      <c r="I106" s="35">
        <f t="shared" si="17"/>
        <v>12341</v>
      </c>
      <c r="J106" s="36">
        <f t="shared" si="11"/>
        <v>98.49948120360763</v>
      </c>
      <c r="K106" s="34">
        <v>4609</v>
      </c>
      <c r="L106" s="36">
        <f t="shared" si="12"/>
        <v>36.78665496049166</v>
      </c>
      <c r="M106" s="34">
        <v>0</v>
      </c>
      <c r="N106" s="36">
        <f t="shared" si="13"/>
        <v>0</v>
      </c>
      <c r="O106" s="34">
        <v>7732</v>
      </c>
      <c r="P106" s="34">
        <v>1536</v>
      </c>
      <c r="Q106" s="36">
        <f t="shared" si="14"/>
        <v>61.71282624311597</v>
      </c>
      <c r="R106" s="34" t="s">
        <v>209</v>
      </c>
      <c r="S106" s="34"/>
      <c r="T106" s="34"/>
      <c r="U106" s="34"/>
    </row>
    <row r="107" spans="1:21" ht="13.5">
      <c r="A107" s="31" t="s">
        <v>1</v>
      </c>
      <c r="B107" s="32" t="s">
        <v>188</v>
      </c>
      <c r="C107" s="33" t="s">
        <v>0</v>
      </c>
      <c r="D107" s="34">
        <f t="shared" si="15"/>
        <v>8204</v>
      </c>
      <c r="E107" s="35">
        <f t="shared" si="16"/>
        <v>2448</v>
      </c>
      <c r="F107" s="36">
        <f t="shared" si="10"/>
        <v>29.83910287664554</v>
      </c>
      <c r="G107" s="34">
        <v>2448</v>
      </c>
      <c r="H107" s="34">
        <v>0</v>
      </c>
      <c r="I107" s="35">
        <f t="shared" si="17"/>
        <v>5756</v>
      </c>
      <c r="J107" s="36">
        <f t="shared" si="11"/>
        <v>70.16089712335446</v>
      </c>
      <c r="K107" s="34">
        <v>3573</v>
      </c>
      <c r="L107" s="36">
        <f t="shared" si="12"/>
        <v>43.55192588980985</v>
      </c>
      <c r="M107" s="34">
        <v>0</v>
      </c>
      <c r="N107" s="36">
        <f t="shared" si="13"/>
        <v>0</v>
      </c>
      <c r="O107" s="34">
        <v>2183</v>
      </c>
      <c r="P107" s="34">
        <v>1329</v>
      </c>
      <c r="Q107" s="36">
        <f t="shared" si="14"/>
        <v>26.608971233544615</v>
      </c>
      <c r="R107" s="34" t="s">
        <v>209</v>
      </c>
      <c r="S107" s="34"/>
      <c r="T107" s="34"/>
      <c r="U107" s="34"/>
    </row>
    <row r="108" spans="1:21" ht="13.5">
      <c r="A108" s="31" t="s">
        <v>1</v>
      </c>
      <c r="B108" s="32" t="s">
        <v>189</v>
      </c>
      <c r="C108" s="33" t="s">
        <v>190</v>
      </c>
      <c r="D108" s="34">
        <f t="shared" si="15"/>
        <v>415</v>
      </c>
      <c r="E108" s="35">
        <f t="shared" si="16"/>
        <v>0</v>
      </c>
      <c r="F108" s="36">
        <f t="shared" si="10"/>
        <v>0</v>
      </c>
      <c r="G108" s="34">
        <v>0</v>
      </c>
      <c r="H108" s="34">
        <v>0</v>
      </c>
      <c r="I108" s="35">
        <f t="shared" si="17"/>
        <v>415</v>
      </c>
      <c r="J108" s="36">
        <f t="shared" si="11"/>
        <v>100</v>
      </c>
      <c r="K108" s="34">
        <v>0</v>
      </c>
      <c r="L108" s="36">
        <f t="shared" si="12"/>
        <v>0</v>
      </c>
      <c r="M108" s="34">
        <v>0</v>
      </c>
      <c r="N108" s="36">
        <f t="shared" si="13"/>
        <v>0</v>
      </c>
      <c r="O108" s="34">
        <v>415</v>
      </c>
      <c r="P108" s="34">
        <v>415</v>
      </c>
      <c r="Q108" s="36">
        <f t="shared" si="14"/>
        <v>100</v>
      </c>
      <c r="R108" s="34" t="s">
        <v>209</v>
      </c>
      <c r="S108" s="34"/>
      <c r="T108" s="34"/>
      <c r="U108" s="34"/>
    </row>
    <row r="109" spans="1:21" ht="13.5">
      <c r="A109" s="31" t="s">
        <v>1</v>
      </c>
      <c r="B109" s="32" t="s">
        <v>191</v>
      </c>
      <c r="C109" s="33" t="s">
        <v>192</v>
      </c>
      <c r="D109" s="34">
        <f t="shared" si="15"/>
        <v>9603</v>
      </c>
      <c r="E109" s="35">
        <f t="shared" si="16"/>
        <v>2616</v>
      </c>
      <c r="F109" s="36">
        <f t="shared" si="10"/>
        <v>27.24148703530147</v>
      </c>
      <c r="G109" s="34">
        <v>2616</v>
      </c>
      <c r="H109" s="34">
        <v>0</v>
      </c>
      <c r="I109" s="35">
        <f t="shared" si="17"/>
        <v>6987</v>
      </c>
      <c r="J109" s="36">
        <f t="shared" si="11"/>
        <v>72.75851296469853</v>
      </c>
      <c r="K109" s="34">
        <v>50</v>
      </c>
      <c r="L109" s="36">
        <f t="shared" si="12"/>
        <v>0.5206706237634072</v>
      </c>
      <c r="M109" s="34">
        <v>0</v>
      </c>
      <c r="N109" s="36">
        <f t="shared" si="13"/>
        <v>0</v>
      </c>
      <c r="O109" s="34">
        <v>6937</v>
      </c>
      <c r="P109" s="34">
        <v>461</v>
      </c>
      <c r="Q109" s="36">
        <f t="shared" si="14"/>
        <v>72.23784234093512</v>
      </c>
      <c r="R109" s="34" t="s">
        <v>209</v>
      </c>
      <c r="S109" s="34"/>
      <c r="T109" s="34"/>
      <c r="U109" s="34"/>
    </row>
    <row r="110" spans="1:21" ht="13.5">
      <c r="A110" s="31" t="s">
        <v>1</v>
      </c>
      <c r="B110" s="32" t="s">
        <v>193</v>
      </c>
      <c r="C110" s="33" t="s">
        <v>194</v>
      </c>
      <c r="D110" s="34">
        <f t="shared" si="15"/>
        <v>10120</v>
      </c>
      <c r="E110" s="35">
        <f t="shared" si="16"/>
        <v>2055</v>
      </c>
      <c r="F110" s="36">
        <f t="shared" si="10"/>
        <v>20.306324110671937</v>
      </c>
      <c r="G110" s="34">
        <v>1980</v>
      </c>
      <c r="H110" s="34">
        <v>75</v>
      </c>
      <c r="I110" s="35">
        <f t="shared" si="17"/>
        <v>8065</v>
      </c>
      <c r="J110" s="36">
        <f t="shared" si="11"/>
        <v>79.69367588932806</v>
      </c>
      <c r="K110" s="34">
        <v>1822</v>
      </c>
      <c r="L110" s="36">
        <f t="shared" si="12"/>
        <v>18.00395256916996</v>
      </c>
      <c r="M110" s="34">
        <v>0</v>
      </c>
      <c r="N110" s="36">
        <f t="shared" si="13"/>
        <v>0</v>
      </c>
      <c r="O110" s="34">
        <v>6243</v>
      </c>
      <c r="P110" s="34">
        <v>2074</v>
      </c>
      <c r="Q110" s="36">
        <f t="shared" si="14"/>
        <v>61.68972332015811</v>
      </c>
      <c r="R110" s="34" t="s">
        <v>209</v>
      </c>
      <c r="S110" s="34"/>
      <c r="T110" s="34"/>
      <c r="U110" s="34"/>
    </row>
    <row r="111" spans="1:21" ht="13.5">
      <c r="A111" s="31" t="s">
        <v>1</v>
      </c>
      <c r="B111" s="32" t="s">
        <v>195</v>
      </c>
      <c r="C111" s="33" t="s">
        <v>196</v>
      </c>
      <c r="D111" s="34">
        <f t="shared" si="15"/>
        <v>7216</v>
      </c>
      <c r="E111" s="35">
        <f t="shared" si="16"/>
        <v>1589</v>
      </c>
      <c r="F111" s="36">
        <f t="shared" si="10"/>
        <v>22.020509977827054</v>
      </c>
      <c r="G111" s="34">
        <v>1429</v>
      </c>
      <c r="H111" s="34">
        <v>160</v>
      </c>
      <c r="I111" s="35">
        <f t="shared" si="17"/>
        <v>5627</v>
      </c>
      <c r="J111" s="36">
        <f t="shared" si="11"/>
        <v>77.97949002217295</v>
      </c>
      <c r="K111" s="34">
        <v>2505</v>
      </c>
      <c r="L111" s="36">
        <f t="shared" si="12"/>
        <v>34.714523281596456</v>
      </c>
      <c r="M111" s="34">
        <v>0</v>
      </c>
      <c r="N111" s="36">
        <f t="shared" si="13"/>
        <v>0</v>
      </c>
      <c r="O111" s="34">
        <v>3122</v>
      </c>
      <c r="P111" s="34">
        <v>1030</v>
      </c>
      <c r="Q111" s="36">
        <f t="shared" si="14"/>
        <v>43.2649667405765</v>
      </c>
      <c r="R111" s="34" t="s">
        <v>209</v>
      </c>
      <c r="S111" s="34"/>
      <c r="T111" s="34"/>
      <c r="U111" s="34"/>
    </row>
    <row r="112" spans="1:21" ht="13.5">
      <c r="A112" s="31" t="s">
        <v>1</v>
      </c>
      <c r="B112" s="32" t="s">
        <v>197</v>
      </c>
      <c r="C112" s="33" t="s">
        <v>198</v>
      </c>
      <c r="D112" s="34">
        <f t="shared" si="15"/>
        <v>4649</v>
      </c>
      <c r="E112" s="35">
        <f t="shared" si="16"/>
        <v>2149</v>
      </c>
      <c r="F112" s="36">
        <f t="shared" si="10"/>
        <v>46.22499462249946</v>
      </c>
      <c r="G112" s="34">
        <v>2033</v>
      </c>
      <c r="H112" s="34">
        <v>116</v>
      </c>
      <c r="I112" s="35">
        <f t="shared" si="17"/>
        <v>2500</v>
      </c>
      <c r="J112" s="36">
        <f t="shared" si="11"/>
        <v>53.77500537750054</v>
      </c>
      <c r="K112" s="34">
        <v>490</v>
      </c>
      <c r="L112" s="36">
        <f t="shared" si="12"/>
        <v>10.539901053990105</v>
      </c>
      <c r="M112" s="34">
        <v>0</v>
      </c>
      <c r="N112" s="36">
        <f t="shared" si="13"/>
        <v>0</v>
      </c>
      <c r="O112" s="34">
        <v>2010</v>
      </c>
      <c r="P112" s="34">
        <v>712</v>
      </c>
      <c r="Q112" s="36">
        <f t="shared" si="14"/>
        <v>43.235104323510434</v>
      </c>
      <c r="R112" s="34" t="s">
        <v>209</v>
      </c>
      <c r="S112" s="34"/>
      <c r="T112" s="34"/>
      <c r="U112" s="34"/>
    </row>
    <row r="113" spans="1:21" ht="13.5">
      <c r="A113" s="31" t="s">
        <v>1</v>
      </c>
      <c r="B113" s="32" t="s">
        <v>199</v>
      </c>
      <c r="C113" s="33" t="s">
        <v>200</v>
      </c>
      <c r="D113" s="34">
        <f t="shared" si="15"/>
        <v>5329</v>
      </c>
      <c r="E113" s="35">
        <f t="shared" si="16"/>
        <v>2728</v>
      </c>
      <c r="F113" s="36">
        <f t="shared" si="10"/>
        <v>51.19159316945018</v>
      </c>
      <c r="G113" s="34">
        <v>2437</v>
      </c>
      <c r="H113" s="34">
        <v>291</v>
      </c>
      <c r="I113" s="35">
        <f t="shared" si="17"/>
        <v>2601</v>
      </c>
      <c r="J113" s="36">
        <f t="shared" si="11"/>
        <v>48.80840683054982</v>
      </c>
      <c r="K113" s="34">
        <v>792</v>
      </c>
      <c r="L113" s="36">
        <f t="shared" si="12"/>
        <v>14.862075436291988</v>
      </c>
      <c r="M113" s="34">
        <v>0</v>
      </c>
      <c r="N113" s="36">
        <f t="shared" si="13"/>
        <v>0</v>
      </c>
      <c r="O113" s="34">
        <v>1809</v>
      </c>
      <c r="P113" s="34">
        <v>1242</v>
      </c>
      <c r="Q113" s="36">
        <f t="shared" si="14"/>
        <v>33.94633139425783</v>
      </c>
      <c r="R113" s="34" t="s">
        <v>209</v>
      </c>
      <c r="S113" s="34"/>
      <c r="T113" s="34"/>
      <c r="U113" s="34"/>
    </row>
    <row r="114" spans="1:21" ht="13.5">
      <c r="A114" s="31" t="s">
        <v>1</v>
      </c>
      <c r="B114" s="32" t="s">
        <v>201</v>
      </c>
      <c r="C114" s="33" t="s">
        <v>202</v>
      </c>
      <c r="D114" s="34">
        <f t="shared" si="15"/>
        <v>6245</v>
      </c>
      <c r="E114" s="35">
        <f t="shared" si="16"/>
        <v>2403</v>
      </c>
      <c r="F114" s="36">
        <f t="shared" si="10"/>
        <v>38.47878302642114</v>
      </c>
      <c r="G114" s="34">
        <v>2403</v>
      </c>
      <c r="H114" s="34">
        <v>0</v>
      </c>
      <c r="I114" s="35">
        <f t="shared" si="17"/>
        <v>3842</v>
      </c>
      <c r="J114" s="36">
        <f t="shared" si="11"/>
        <v>61.52121697357886</v>
      </c>
      <c r="K114" s="34">
        <v>1920</v>
      </c>
      <c r="L114" s="36">
        <f t="shared" si="12"/>
        <v>30.74459567654123</v>
      </c>
      <c r="M114" s="34">
        <v>0</v>
      </c>
      <c r="N114" s="36">
        <f t="shared" si="13"/>
        <v>0</v>
      </c>
      <c r="O114" s="34">
        <v>1922</v>
      </c>
      <c r="P114" s="34">
        <v>336</v>
      </c>
      <c r="Q114" s="36">
        <f t="shared" si="14"/>
        <v>30.776621297037632</v>
      </c>
      <c r="R114" s="34" t="s">
        <v>209</v>
      </c>
      <c r="S114" s="34"/>
      <c r="T114" s="34"/>
      <c r="U114" s="34"/>
    </row>
    <row r="115" spans="1:21" ht="13.5">
      <c r="A115" s="31" t="s">
        <v>1</v>
      </c>
      <c r="B115" s="32" t="s">
        <v>203</v>
      </c>
      <c r="C115" s="33" t="s">
        <v>204</v>
      </c>
      <c r="D115" s="34">
        <f t="shared" si="15"/>
        <v>3947</v>
      </c>
      <c r="E115" s="35">
        <f t="shared" si="16"/>
        <v>2081</v>
      </c>
      <c r="F115" s="36">
        <f t="shared" si="10"/>
        <v>52.72358753483658</v>
      </c>
      <c r="G115" s="34">
        <v>2081</v>
      </c>
      <c r="H115" s="34">
        <v>0</v>
      </c>
      <c r="I115" s="35">
        <f t="shared" si="17"/>
        <v>1866</v>
      </c>
      <c r="J115" s="36">
        <f t="shared" si="11"/>
        <v>47.27641246516342</v>
      </c>
      <c r="K115" s="34">
        <v>448</v>
      </c>
      <c r="L115" s="36">
        <f t="shared" si="12"/>
        <v>11.350392703318976</v>
      </c>
      <c r="M115" s="34">
        <v>0</v>
      </c>
      <c r="N115" s="36">
        <f t="shared" si="13"/>
        <v>0</v>
      </c>
      <c r="O115" s="34">
        <v>1418</v>
      </c>
      <c r="P115" s="34">
        <v>145</v>
      </c>
      <c r="Q115" s="36">
        <f t="shared" si="14"/>
        <v>35.926019761844444</v>
      </c>
      <c r="R115" s="34" t="s">
        <v>209</v>
      </c>
      <c r="S115" s="34"/>
      <c r="T115" s="34"/>
      <c r="U115" s="34"/>
    </row>
    <row r="116" spans="1:21" ht="13.5">
      <c r="A116" s="31" t="s">
        <v>1</v>
      </c>
      <c r="B116" s="32" t="s">
        <v>205</v>
      </c>
      <c r="C116" s="33" t="s">
        <v>206</v>
      </c>
      <c r="D116" s="34">
        <f t="shared" si="15"/>
        <v>4536</v>
      </c>
      <c r="E116" s="35">
        <f t="shared" si="16"/>
        <v>2008</v>
      </c>
      <c r="F116" s="36">
        <f t="shared" si="10"/>
        <v>44.26807760141093</v>
      </c>
      <c r="G116" s="34">
        <v>1952</v>
      </c>
      <c r="H116" s="34">
        <v>56</v>
      </c>
      <c r="I116" s="35">
        <f t="shared" si="17"/>
        <v>2528</v>
      </c>
      <c r="J116" s="36">
        <f t="shared" si="11"/>
        <v>55.73192239858906</v>
      </c>
      <c r="K116" s="34">
        <v>0</v>
      </c>
      <c r="L116" s="36">
        <f t="shared" si="12"/>
        <v>0</v>
      </c>
      <c r="M116" s="34">
        <v>0</v>
      </c>
      <c r="N116" s="36">
        <f t="shared" si="13"/>
        <v>0</v>
      </c>
      <c r="O116" s="34">
        <v>2528</v>
      </c>
      <c r="P116" s="34">
        <v>412</v>
      </c>
      <c r="Q116" s="36">
        <f t="shared" si="14"/>
        <v>55.73192239858906</v>
      </c>
      <c r="R116" s="34" t="s">
        <v>209</v>
      </c>
      <c r="S116" s="34"/>
      <c r="T116" s="34"/>
      <c r="U116" s="34"/>
    </row>
    <row r="117" spans="1:21" ht="13.5">
      <c r="A117" s="31" t="s">
        <v>1</v>
      </c>
      <c r="B117" s="32" t="s">
        <v>207</v>
      </c>
      <c r="C117" s="33" t="s">
        <v>208</v>
      </c>
      <c r="D117" s="34">
        <f t="shared" si="15"/>
        <v>3198</v>
      </c>
      <c r="E117" s="35">
        <f t="shared" si="16"/>
        <v>1704</v>
      </c>
      <c r="F117" s="36">
        <f t="shared" si="10"/>
        <v>53.283302063789876</v>
      </c>
      <c r="G117" s="34">
        <v>1704</v>
      </c>
      <c r="H117" s="34">
        <v>0</v>
      </c>
      <c r="I117" s="35">
        <f t="shared" si="17"/>
        <v>1494</v>
      </c>
      <c r="J117" s="36">
        <f t="shared" si="11"/>
        <v>46.71669793621013</v>
      </c>
      <c r="K117" s="34">
        <v>0</v>
      </c>
      <c r="L117" s="36">
        <f t="shared" si="12"/>
        <v>0</v>
      </c>
      <c r="M117" s="34">
        <v>0</v>
      </c>
      <c r="N117" s="36">
        <f t="shared" si="13"/>
        <v>0</v>
      </c>
      <c r="O117" s="34">
        <v>1494</v>
      </c>
      <c r="P117" s="34">
        <v>269</v>
      </c>
      <c r="Q117" s="36">
        <f t="shared" si="14"/>
        <v>46.71669793621013</v>
      </c>
      <c r="R117" s="34" t="s">
        <v>209</v>
      </c>
      <c r="S117" s="34"/>
      <c r="T117" s="34"/>
      <c r="U117" s="34"/>
    </row>
    <row r="118" spans="1:21" ht="13.5">
      <c r="A118" s="63" t="s">
        <v>211</v>
      </c>
      <c r="B118" s="64"/>
      <c r="C118" s="65"/>
      <c r="D118" s="34">
        <f>SUM(D7:D117)</f>
        <v>2482571</v>
      </c>
      <c r="E118" s="34">
        <f aca="true" t="shared" si="18" ref="E118:P118">SUM(E7:E117)</f>
        <v>463948</v>
      </c>
      <c r="F118" s="36">
        <f t="shared" si="10"/>
        <v>18.688206701842567</v>
      </c>
      <c r="G118" s="34">
        <f t="shared" si="18"/>
        <v>457839</v>
      </c>
      <c r="H118" s="34">
        <f t="shared" si="18"/>
        <v>6109</v>
      </c>
      <c r="I118" s="34">
        <f t="shared" si="18"/>
        <v>2018623</v>
      </c>
      <c r="J118" s="36">
        <f t="shared" si="11"/>
        <v>81.31179329815743</v>
      </c>
      <c r="K118" s="34">
        <f t="shared" si="18"/>
        <v>965866</v>
      </c>
      <c r="L118" s="36">
        <f t="shared" si="12"/>
        <v>38.905876206561665</v>
      </c>
      <c r="M118" s="34">
        <f t="shared" si="18"/>
        <v>8652</v>
      </c>
      <c r="N118" s="36">
        <f t="shared" si="13"/>
        <v>0.34850967001547994</v>
      </c>
      <c r="O118" s="34">
        <f t="shared" si="18"/>
        <v>1044105</v>
      </c>
      <c r="P118" s="34">
        <f t="shared" si="18"/>
        <v>188232</v>
      </c>
      <c r="Q118" s="36">
        <f t="shared" si="14"/>
        <v>42.05740742158029</v>
      </c>
      <c r="R118" s="34">
        <f>COUNTIF(R7:R117,"○")</f>
        <v>108</v>
      </c>
      <c r="S118" s="34">
        <f>COUNTIF(S7:S117,"○")</f>
        <v>2</v>
      </c>
      <c r="T118" s="34">
        <f>COUNTIF(T7:T117,"○")</f>
        <v>0</v>
      </c>
      <c r="U118" s="34">
        <f>COUNTIF(U7:U117,"○")</f>
        <v>1</v>
      </c>
    </row>
  </sheetData>
  <mergeCells count="19">
    <mergeCell ref="A118:C118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212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216</v>
      </c>
      <c r="B2" s="44" t="s">
        <v>260</v>
      </c>
      <c r="C2" s="47" t="s">
        <v>261</v>
      </c>
      <c r="D2" s="14" t="s">
        <v>217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262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218</v>
      </c>
      <c r="E3" s="69" t="s">
        <v>219</v>
      </c>
      <c r="F3" s="71"/>
      <c r="G3" s="72"/>
      <c r="H3" s="66" t="s">
        <v>220</v>
      </c>
      <c r="I3" s="67"/>
      <c r="J3" s="68"/>
      <c r="K3" s="69" t="s">
        <v>221</v>
      </c>
      <c r="L3" s="67"/>
      <c r="M3" s="68"/>
      <c r="N3" s="26" t="s">
        <v>218</v>
      </c>
      <c r="O3" s="17" t="s">
        <v>222</v>
      </c>
      <c r="P3" s="24"/>
      <c r="Q3" s="24"/>
      <c r="R3" s="24"/>
      <c r="S3" s="24"/>
      <c r="T3" s="25"/>
      <c r="U3" s="17" t="s">
        <v>223</v>
      </c>
      <c r="V3" s="24"/>
      <c r="W3" s="24"/>
      <c r="X3" s="24"/>
      <c r="Y3" s="24"/>
      <c r="Z3" s="25"/>
      <c r="AA3" s="17" t="s">
        <v>224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218</v>
      </c>
      <c r="F4" s="18" t="s">
        <v>263</v>
      </c>
      <c r="G4" s="18" t="s">
        <v>264</v>
      </c>
      <c r="H4" s="26" t="s">
        <v>218</v>
      </c>
      <c r="I4" s="18" t="s">
        <v>263</v>
      </c>
      <c r="J4" s="18" t="s">
        <v>264</v>
      </c>
      <c r="K4" s="26" t="s">
        <v>218</v>
      </c>
      <c r="L4" s="18" t="s">
        <v>263</v>
      </c>
      <c r="M4" s="18" t="s">
        <v>264</v>
      </c>
      <c r="N4" s="27"/>
      <c r="O4" s="26" t="s">
        <v>218</v>
      </c>
      <c r="P4" s="18" t="s">
        <v>265</v>
      </c>
      <c r="Q4" s="18" t="s">
        <v>266</v>
      </c>
      <c r="R4" s="18" t="s">
        <v>267</v>
      </c>
      <c r="S4" s="18" t="s">
        <v>268</v>
      </c>
      <c r="T4" s="18" t="s">
        <v>269</v>
      </c>
      <c r="U4" s="26" t="s">
        <v>218</v>
      </c>
      <c r="V4" s="18" t="s">
        <v>265</v>
      </c>
      <c r="W4" s="18" t="s">
        <v>266</v>
      </c>
      <c r="X4" s="18" t="s">
        <v>267</v>
      </c>
      <c r="Y4" s="18" t="s">
        <v>268</v>
      </c>
      <c r="Z4" s="18" t="s">
        <v>269</v>
      </c>
      <c r="AA4" s="26" t="s">
        <v>218</v>
      </c>
      <c r="AB4" s="18" t="s">
        <v>263</v>
      </c>
      <c r="AC4" s="18" t="s">
        <v>264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270</v>
      </c>
      <c r="E6" s="19" t="s">
        <v>270</v>
      </c>
      <c r="F6" s="19" t="s">
        <v>270</v>
      </c>
      <c r="G6" s="19" t="s">
        <v>270</v>
      </c>
      <c r="H6" s="19" t="s">
        <v>270</v>
      </c>
      <c r="I6" s="19" t="s">
        <v>270</v>
      </c>
      <c r="J6" s="19" t="s">
        <v>270</v>
      </c>
      <c r="K6" s="19" t="s">
        <v>270</v>
      </c>
      <c r="L6" s="19" t="s">
        <v>270</v>
      </c>
      <c r="M6" s="19" t="s">
        <v>270</v>
      </c>
      <c r="N6" s="19" t="s">
        <v>270</v>
      </c>
      <c r="O6" s="19" t="s">
        <v>270</v>
      </c>
      <c r="P6" s="19" t="s">
        <v>270</v>
      </c>
      <c r="Q6" s="19" t="s">
        <v>270</v>
      </c>
      <c r="R6" s="19" t="s">
        <v>270</v>
      </c>
      <c r="S6" s="19" t="s">
        <v>270</v>
      </c>
      <c r="T6" s="19" t="s">
        <v>270</v>
      </c>
      <c r="U6" s="19" t="s">
        <v>270</v>
      </c>
      <c r="V6" s="19" t="s">
        <v>270</v>
      </c>
      <c r="W6" s="19" t="s">
        <v>270</v>
      </c>
      <c r="X6" s="19" t="s">
        <v>270</v>
      </c>
      <c r="Y6" s="19" t="s">
        <v>270</v>
      </c>
      <c r="Z6" s="19" t="s">
        <v>270</v>
      </c>
      <c r="AA6" s="19" t="s">
        <v>270</v>
      </c>
      <c r="AB6" s="19" t="s">
        <v>270</v>
      </c>
      <c r="AC6" s="19" t="s">
        <v>270</v>
      </c>
    </row>
    <row r="7" spans="1:29" ht="13.5">
      <c r="A7" s="31" t="s">
        <v>1</v>
      </c>
      <c r="B7" s="32" t="s">
        <v>2</v>
      </c>
      <c r="C7" s="33" t="s">
        <v>3</v>
      </c>
      <c r="D7" s="34">
        <f aca="true" t="shared" si="0" ref="D7:D70">E7+H7+K7</f>
        <v>99231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24734</v>
      </c>
      <c r="I7" s="34">
        <v>24734</v>
      </c>
      <c r="J7" s="34">
        <v>0</v>
      </c>
      <c r="K7" s="34">
        <f aca="true" t="shared" si="3" ref="K7:K70">L7+M7</f>
        <v>74497</v>
      </c>
      <c r="L7" s="34">
        <v>0</v>
      </c>
      <c r="M7" s="34">
        <v>74497</v>
      </c>
      <c r="N7" s="34">
        <f aca="true" t="shared" si="4" ref="N7:N70">O7+U7+AA7</f>
        <v>99231</v>
      </c>
      <c r="O7" s="34">
        <f aca="true" t="shared" si="5" ref="O7:O70">SUM(P7:T7)</f>
        <v>24734</v>
      </c>
      <c r="P7" s="34">
        <v>24734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74497</v>
      </c>
      <c r="V7" s="34">
        <v>74497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1</v>
      </c>
      <c r="B8" s="32" t="s">
        <v>4</v>
      </c>
      <c r="C8" s="33" t="s">
        <v>5</v>
      </c>
      <c r="D8" s="34">
        <f t="shared" si="0"/>
        <v>16662</v>
      </c>
      <c r="E8" s="34">
        <f t="shared" si="1"/>
        <v>0</v>
      </c>
      <c r="F8" s="34">
        <v>0</v>
      </c>
      <c r="G8" s="34">
        <v>0</v>
      </c>
      <c r="H8" s="34">
        <f t="shared" si="2"/>
        <v>6087</v>
      </c>
      <c r="I8" s="34">
        <v>6087</v>
      </c>
      <c r="J8" s="34">
        <v>0</v>
      </c>
      <c r="K8" s="34">
        <f t="shared" si="3"/>
        <v>10575</v>
      </c>
      <c r="L8" s="34">
        <v>0</v>
      </c>
      <c r="M8" s="34">
        <v>10575</v>
      </c>
      <c r="N8" s="34">
        <f t="shared" si="4"/>
        <v>16662</v>
      </c>
      <c r="O8" s="34">
        <f t="shared" si="5"/>
        <v>6087</v>
      </c>
      <c r="P8" s="34">
        <v>0</v>
      </c>
      <c r="Q8" s="34">
        <v>6087</v>
      </c>
      <c r="R8" s="34">
        <v>0</v>
      </c>
      <c r="S8" s="34">
        <v>0</v>
      </c>
      <c r="T8" s="34">
        <v>0</v>
      </c>
      <c r="U8" s="34">
        <f t="shared" si="6"/>
        <v>10575</v>
      </c>
      <c r="V8" s="34">
        <v>0</v>
      </c>
      <c r="W8" s="34">
        <v>10575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1</v>
      </c>
      <c r="B9" s="32" t="s">
        <v>6</v>
      </c>
      <c r="C9" s="33" t="s">
        <v>7</v>
      </c>
      <c r="D9" s="34">
        <f t="shared" si="0"/>
        <v>35954</v>
      </c>
      <c r="E9" s="34">
        <f t="shared" si="1"/>
        <v>3134</v>
      </c>
      <c r="F9" s="34">
        <v>3134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32820</v>
      </c>
      <c r="L9" s="34">
        <v>10098</v>
      </c>
      <c r="M9" s="34">
        <v>22722</v>
      </c>
      <c r="N9" s="34">
        <f t="shared" si="4"/>
        <v>35954</v>
      </c>
      <c r="O9" s="34">
        <f t="shared" si="5"/>
        <v>13232</v>
      </c>
      <c r="P9" s="34">
        <v>13232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22722</v>
      </c>
      <c r="V9" s="34">
        <v>22722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1</v>
      </c>
      <c r="B10" s="32" t="s">
        <v>8</v>
      </c>
      <c r="C10" s="33" t="s">
        <v>9</v>
      </c>
      <c r="D10" s="34">
        <f t="shared" si="0"/>
        <v>22213</v>
      </c>
      <c r="E10" s="34">
        <f t="shared" si="1"/>
        <v>5260</v>
      </c>
      <c r="F10" s="34">
        <v>5260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16953</v>
      </c>
      <c r="L10" s="34">
        <v>0</v>
      </c>
      <c r="M10" s="34">
        <v>16953</v>
      </c>
      <c r="N10" s="34">
        <f t="shared" si="4"/>
        <v>22220</v>
      </c>
      <c r="O10" s="34">
        <f t="shared" si="5"/>
        <v>5260</v>
      </c>
      <c r="P10" s="34">
        <v>5260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16953</v>
      </c>
      <c r="V10" s="34">
        <v>16953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7</v>
      </c>
      <c r="AB10" s="34">
        <v>7</v>
      </c>
      <c r="AC10" s="34">
        <v>0</v>
      </c>
    </row>
    <row r="11" spans="1:29" ht="13.5">
      <c r="A11" s="31" t="s">
        <v>1</v>
      </c>
      <c r="B11" s="32" t="s">
        <v>10</v>
      </c>
      <c r="C11" s="33" t="s">
        <v>11</v>
      </c>
      <c r="D11" s="34">
        <f t="shared" si="0"/>
        <v>48753</v>
      </c>
      <c r="E11" s="34">
        <f t="shared" si="1"/>
        <v>0</v>
      </c>
      <c r="F11" s="34">
        <v>0</v>
      </c>
      <c r="G11" s="34">
        <v>0</v>
      </c>
      <c r="H11" s="34">
        <f t="shared" si="2"/>
        <v>22761</v>
      </c>
      <c r="I11" s="34">
        <v>22761</v>
      </c>
      <c r="J11" s="34">
        <v>0</v>
      </c>
      <c r="K11" s="34">
        <f t="shared" si="3"/>
        <v>25992</v>
      </c>
      <c r="L11" s="34">
        <v>0</v>
      </c>
      <c r="M11" s="34">
        <v>25992</v>
      </c>
      <c r="N11" s="34">
        <f t="shared" si="4"/>
        <v>48753</v>
      </c>
      <c r="O11" s="34">
        <f t="shared" si="5"/>
        <v>22761</v>
      </c>
      <c r="P11" s="34">
        <v>22761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25992</v>
      </c>
      <c r="V11" s="34">
        <v>25992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1</v>
      </c>
      <c r="B12" s="32" t="s">
        <v>12</v>
      </c>
      <c r="C12" s="33" t="s">
        <v>13</v>
      </c>
      <c r="D12" s="34">
        <f t="shared" si="0"/>
        <v>18994</v>
      </c>
      <c r="E12" s="34">
        <f t="shared" si="1"/>
        <v>0</v>
      </c>
      <c r="F12" s="34">
        <v>0</v>
      </c>
      <c r="G12" s="34">
        <v>0</v>
      </c>
      <c r="H12" s="34">
        <f t="shared" si="2"/>
        <v>178</v>
      </c>
      <c r="I12" s="34">
        <v>0</v>
      </c>
      <c r="J12" s="34">
        <v>178</v>
      </c>
      <c r="K12" s="34">
        <f t="shared" si="3"/>
        <v>18816</v>
      </c>
      <c r="L12" s="34">
        <v>7082</v>
      </c>
      <c r="M12" s="34">
        <v>11734</v>
      </c>
      <c r="N12" s="34">
        <f t="shared" si="4"/>
        <v>18994</v>
      </c>
      <c r="O12" s="34">
        <f t="shared" si="5"/>
        <v>7082</v>
      </c>
      <c r="P12" s="34">
        <v>7082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11912</v>
      </c>
      <c r="V12" s="34">
        <v>11912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1</v>
      </c>
      <c r="B13" s="32" t="s">
        <v>14</v>
      </c>
      <c r="C13" s="33" t="s">
        <v>15</v>
      </c>
      <c r="D13" s="34">
        <f t="shared" si="0"/>
        <v>15581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15581</v>
      </c>
      <c r="L13" s="34">
        <v>6729</v>
      </c>
      <c r="M13" s="34">
        <v>8852</v>
      </c>
      <c r="N13" s="34">
        <f t="shared" si="4"/>
        <v>15581</v>
      </c>
      <c r="O13" s="34">
        <f t="shared" si="5"/>
        <v>6729</v>
      </c>
      <c r="P13" s="34">
        <v>6729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8852</v>
      </c>
      <c r="V13" s="34">
        <v>8852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1</v>
      </c>
      <c r="B14" s="32" t="s">
        <v>16</v>
      </c>
      <c r="C14" s="33" t="s">
        <v>17</v>
      </c>
      <c r="D14" s="34">
        <f t="shared" si="0"/>
        <v>11373</v>
      </c>
      <c r="E14" s="34">
        <f t="shared" si="1"/>
        <v>0</v>
      </c>
      <c r="F14" s="34">
        <v>0</v>
      </c>
      <c r="G14" s="34">
        <v>0</v>
      </c>
      <c r="H14" s="34">
        <f t="shared" si="2"/>
        <v>3862</v>
      </c>
      <c r="I14" s="34">
        <v>3862</v>
      </c>
      <c r="J14" s="34">
        <v>0</v>
      </c>
      <c r="K14" s="34">
        <f t="shared" si="3"/>
        <v>7511</v>
      </c>
      <c r="L14" s="34">
        <v>0</v>
      </c>
      <c r="M14" s="34">
        <v>7511</v>
      </c>
      <c r="N14" s="34">
        <f t="shared" si="4"/>
        <v>11512</v>
      </c>
      <c r="O14" s="34">
        <f t="shared" si="5"/>
        <v>3862</v>
      </c>
      <c r="P14" s="34">
        <v>3862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7511</v>
      </c>
      <c r="V14" s="34">
        <v>7511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139</v>
      </c>
      <c r="AB14" s="34">
        <v>139</v>
      </c>
      <c r="AC14" s="34">
        <v>0</v>
      </c>
    </row>
    <row r="15" spans="1:29" ht="13.5">
      <c r="A15" s="31" t="s">
        <v>1</v>
      </c>
      <c r="B15" s="32" t="s">
        <v>18</v>
      </c>
      <c r="C15" s="33" t="s">
        <v>19</v>
      </c>
      <c r="D15" s="34">
        <f t="shared" si="0"/>
        <v>14960</v>
      </c>
      <c r="E15" s="34">
        <f t="shared" si="1"/>
        <v>568</v>
      </c>
      <c r="F15" s="34">
        <v>0</v>
      </c>
      <c r="G15" s="34">
        <v>568</v>
      </c>
      <c r="H15" s="34">
        <f t="shared" si="2"/>
        <v>8459</v>
      </c>
      <c r="I15" s="34">
        <v>8459</v>
      </c>
      <c r="J15" s="34">
        <v>0</v>
      </c>
      <c r="K15" s="34">
        <f t="shared" si="3"/>
        <v>5933</v>
      </c>
      <c r="L15" s="34">
        <v>0</v>
      </c>
      <c r="M15" s="34">
        <v>5933</v>
      </c>
      <c r="N15" s="34">
        <f t="shared" si="4"/>
        <v>14977</v>
      </c>
      <c r="O15" s="34">
        <f t="shared" si="5"/>
        <v>8459</v>
      </c>
      <c r="P15" s="34">
        <v>8459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6501</v>
      </c>
      <c r="V15" s="34">
        <v>6501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17</v>
      </c>
      <c r="AB15" s="34">
        <v>17</v>
      </c>
      <c r="AC15" s="34">
        <v>0</v>
      </c>
    </row>
    <row r="16" spans="1:29" ht="13.5">
      <c r="A16" s="31" t="s">
        <v>1</v>
      </c>
      <c r="B16" s="32" t="s">
        <v>20</v>
      </c>
      <c r="C16" s="33" t="s">
        <v>21</v>
      </c>
      <c r="D16" s="34">
        <f t="shared" si="0"/>
        <v>11251</v>
      </c>
      <c r="E16" s="34">
        <f t="shared" si="1"/>
        <v>0</v>
      </c>
      <c r="F16" s="34">
        <v>0</v>
      </c>
      <c r="G16" s="34">
        <v>0</v>
      </c>
      <c r="H16" s="34">
        <f t="shared" si="2"/>
        <v>4593</v>
      </c>
      <c r="I16" s="34">
        <v>4593</v>
      </c>
      <c r="J16" s="34">
        <v>0</v>
      </c>
      <c r="K16" s="34">
        <f t="shared" si="3"/>
        <v>6658</v>
      </c>
      <c r="L16" s="34">
        <v>0</v>
      </c>
      <c r="M16" s="34">
        <v>6658</v>
      </c>
      <c r="N16" s="34">
        <f t="shared" si="4"/>
        <v>11324</v>
      </c>
      <c r="O16" s="34">
        <f t="shared" si="5"/>
        <v>4593</v>
      </c>
      <c r="P16" s="34">
        <v>0</v>
      </c>
      <c r="Q16" s="34">
        <v>4593</v>
      </c>
      <c r="R16" s="34">
        <v>0</v>
      </c>
      <c r="S16" s="34">
        <v>0</v>
      </c>
      <c r="T16" s="34">
        <v>0</v>
      </c>
      <c r="U16" s="34">
        <f t="shared" si="6"/>
        <v>6658</v>
      </c>
      <c r="V16" s="34">
        <v>0</v>
      </c>
      <c r="W16" s="34">
        <v>6658</v>
      </c>
      <c r="X16" s="34">
        <v>0</v>
      </c>
      <c r="Y16" s="34">
        <v>0</v>
      </c>
      <c r="Z16" s="34">
        <v>0</v>
      </c>
      <c r="AA16" s="34">
        <f t="shared" si="7"/>
        <v>73</v>
      </c>
      <c r="AB16" s="34">
        <v>73</v>
      </c>
      <c r="AC16" s="34">
        <v>0</v>
      </c>
    </row>
    <row r="17" spans="1:29" ht="13.5">
      <c r="A17" s="31" t="s">
        <v>1</v>
      </c>
      <c r="B17" s="32" t="s">
        <v>22</v>
      </c>
      <c r="C17" s="33" t="s">
        <v>23</v>
      </c>
      <c r="D17" s="34">
        <f t="shared" si="0"/>
        <v>20486</v>
      </c>
      <c r="E17" s="34">
        <f t="shared" si="1"/>
        <v>0</v>
      </c>
      <c r="F17" s="34">
        <v>0</v>
      </c>
      <c r="G17" s="34">
        <v>0</v>
      </c>
      <c r="H17" s="34">
        <f t="shared" si="2"/>
        <v>7958</v>
      </c>
      <c r="I17" s="34">
        <v>7958</v>
      </c>
      <c r="J17" s="34">
        <v>0</v>
      </c>
      <c r="K17" s="34">
        <f t="shared" si="3"/>
        <v>12528</v>
      </c>
      <c r="L17" s="34">
        <v>0</v>
      </c>
      <c r="M17" s="34">
        <v>12528</v>
      </c>
      <c r="N17" s="34">
        <f t="shared" si="4"/>
        <v>20486</v>
      </c>
      <c r="O17" s="34">
        <f t="shared" si="5"/>
        <v>7958</v>
      </c>
      <c r="P17" s="34">
        <v>7958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12528</v>
      </c>
      <c r="V17" s="34">
        <v>12385</v>
      </c>
      <c r="W17" s="34">
        <v>143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1</v>
      </c>
      <c r="B18" s="32" t="s">
        <v>24</v>
      </c>
      <c r="C18" s="33" t="s">
        <v>25</v>
      </c>
      <c r="D18" s="34">
        <f t="shared" si="0"/>
        <v>11960</v>
      </c>
      <c r="E18" s="34">
        <f t="shared" si="1"/>
        <v>0</v>
      </c>
      <c r="F18" s="34">
        <v>0</v>
      </c>
      <c r="G18" s="34">
        <v>0</v>
      </c>
      <c r="H18" s="34">
        <f t="shared" si="2"/>
        <v>4493</v>
      </c>
      <c r="I18" s="34">
        <v>4493</v>
      </c>
      <c r="J18" s="34">
        <v>0</v>
      </c>
      <c r="K18" s="34">
        <f t="shared" si="3"/>
        <v>7467</v>
      </c>
      <c r="L18" s="34">
        <v>0</v>
      </c>
      <c r="M18" s="34">
        <v>7467</v>
      </c>
      <c r="N18" s="34">
        <f t="shared" si="4"/>
        <v>11960</v>
      </c>
      <c r="O18" s="34">
        <f t="shared" si="5"/>
        <v>4493</v>
      </c>
      <c r="P18" s="34">
        <v>4493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7467</v>
      </c>
      <c r="V18" s="34">
        <v>7467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1</v>
      </c>
      <c r="B19" s="32" t="s">
        <v>26</v>
      </c>
      <c r="C19" s="33" t="s">
        <v>27</v>
      </c>
      <c r="D19" s="34">
        <f t="shared" si="0"/>
        <v>6534</v>
      </c>
      <c r="E19" s="34">
        <f t="shared" si="1"/>
        <v>0</v>
      </c>
      <c r="F19" s="34">
        <v>0</v>
      </c>
      <c r="G19" s="34">
        <v>0</v>
      </c>
      <c r="H19" s="34">
        <f t="shared" si="2"/>
        <v>5096</v>
      </c>
      <c r="I19" s="34">
        <v>5096</v>
      </c>
      <c r="J19" s="34">
        <v>0</v>
      </c>
      <c r="K19" s="34">
        <f t="shared" si="3"/>
        <v>1438</v>
      </c>
      <c r="L19" s="34">
        <v>0</v>
      </c>
      <c r="M19" s="34">
        <v>1438</v>
      </c>
      <c r="N19" s="34">
        <f t="shared" si="4"/>
        <v>6544</v>
      </c>
      <c r="O19" s="34">
        <f t="shared" si="5"/>
        <v>5096</v>
      </c>
      <c r="P19" s="34">
        <v>5096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1438</v>
      </c>
      <c r="V19" s="34">
        <v>1438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10</v>
      </c>
      <c r="AB19" s="34">
        <v>10</v>
      </c>
      <c r="AC19" s="34">
        <v>0</v>
      </c>
    </row>
    <row r="20" spans="1:29" ht="13.5">
      <c r="A20" s="31" t="s">
        <v>1</v>
      </c>
      <c r="B20" s="32" t="s">
        <v>28</v>
      </c>
      <c r="C20" s="33" t="s">
        <v>29</v>
      </c>
      <c r="D20" s="34">
        <f t="shared" si="0"/>
        <v>12410</v>
      </c>
      <c r="E20" s="34">
        <f t="shared" si="1"/>
        <v>0</v>
      </c>
      <c r="F20" s="34">
        <v>0</v>
      </c>
      <c r="G20" s="34">
        <v>0</v>
      </c>
      <c r="H20" s="34">
        <f t="shared" si="2"/>
        <v>6230</v>
      </c>
      <c r="I20" s="34">
        <v>6230</v>
      </c>
      <c r="J20" s="34">
        <v>0</v>
      </c>
      <c r="K20" s="34">
        <f t="shared" si="3"/>
        <v>6180</v>
      </c>
      <c r="L20" s="34">
        <v>0</v>
      </c>
      <c r="M20" s="34">
        <v>6180</v>
      </c>
      <c r="N20" s="34">
        <f t="shared" si="4"/>
        <v>12435</v>
      </c>
      <c r="O20" s="34">
        <f t="shared" si="5"/>
        <v>6230</v>
      </c>
      <c r="P20" s="34">
        <v>6230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6180</v>
      </c>
      <c r="V20" s="34">
        <v>6180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25</v>
      </c>
      <c r="AB20" s="34">
        <v>25</v>
      </c>
      <c r="AC20" s="34">
        <v>0</v>
      </c>
    </row>
    <row r="21" spans="1:29" ht="13.5">
      <c r="A21" s="31" t="s">
        <v>1</v>
      </c>
      <c r="B21" s="32" t="s">
        <v>30</v>
      </c>
      <c r="C21" s="33" t="s">
        <v>31</v>
      </c>
      <c r="D21" s="34">
        <f t="shared" si="0"/>
        <v>6175</v>
      </c>
      <c r="E21" s="34">
        <f t="shared" si="1"/>
        <v>0</v>
      </c>
      <c r="F21" s="34">
        <v>0</v>
      </c>
      <c r="G21" s="34">
        <v>0</v>
      </c>
      <c r="H21" s="34">
        <f t="shared" si="2"/>
        <v>3426</v>
      </c>
      <c r="I21" s="34">
        <v>3426</v>
      </c>
      <c r="J21" s="34">
        <v>0</v>
      </c>
      <c r="K21" s="34">
        <f t="shared" si="3"/>
        <v>2749</v>
      </c>
      <c r="L21" s="34">
        <v>0</v>
      </c>
      <c r="M21" s="34">
        <v>2749</v>
      </c>
      <c r="N21" s="34">
        <f t="shared" si="4"/>
        <v>6180</v>
      </c>
      <c r="O21" s="34">
        <f t="shared" si="5"/>
        <v>3426</v>
      </c>
      <c r="P21" s="34">
        <v>3426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2749</v>
      </c>
      <c r="V21" s="34">
        <v>2749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5</v>
      </c>
      <c r="AB21" s="34">
        <v>5</v>
      </c>
      <c r="AC21" s="34">
        <v>0</v>
      </c>
    </row>
    <row r="22" spans="1:29" ht="13.5">
      <c r="A22" s="31" t="s">
        <v>1</v>
      </c>
      <c r="B22" s="32" t="s">
        <v>32</v>
      </c>
      <c r="C22" s="33" t="s">
        <v>33</v>
      </c>
      <c r="D22" s="34">
        <f t="shared" si="0"/>
        <v>14798</v>
      </c>
      <c r="E22" s="34">
        <f t="shared" si="1"/>
        <v>0</v>
      </c>
      <c r="F22" s="34">
        <v>0</v>
      </c>
      <c r="G22" s="34">
        <v>0</v>
      </c>
      <c r="H22" s="34">
        <f t="shared" si="2"/>
        <v>8792</v>
      </c>
      <c r="I22" s="34">
        <v>8792</v>
      </c>
      <c r="J22" s="34">
        <v>0</v>
      </c>
      <c r="K22" s="34">
        <f t="shared" si="3"/>
        <v>6006</v>
      </c>
      <c r="L22" s="34">
        <v>0</v>
      </c>
      <c r="M22" s="34">
        <v>6006</v>
      </c>
      <c r="N22" s="34">
        <f t="shared" si="4"/>
        <v>14798</v>
      </c>
      <c r="O22" s="34">
        <f t="shared" si="5"/>
        <v>8792</v>
      </c>
      <c r="P22" s="34">
        <v>8792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6006</v>
      </c>
      <c r="V22" s="34">
        <v>6006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1</v>
      </c>
      <c r="B23" s="32" t="s">
        <v>34</v>
      </c>
      <c r="C23" s="33" t="s">
        <v>35</v>
      </c>
      <c r="D23" s="34">
        <f t="shared" si="0"/>
        <v>7500</v>
      </c>
      <c r="E23" s="34">
        <f t="shared" si="1"/>
        <v>0</v>
      </c>
      <c r="F23" s="34">
        <v>0</v>
      </c>
      <c r="G23" s="34">
        <v>0</v>
      </c>
      <c r="H23" s="34">
        <f t="shared" si="2"/>
        <v>3180</v>
      </c>
      <c r="I23" s="34">
        <v>3180</v>
      </c>
      <c r="J23" s="34">
        <v>0</v>
      </c>
      <c r="K23" s="34">
        <f t="shared" si="3"/>
        <v>4320</v>
      </c>
      <c r="L23" s="34">
        <v>0</v>
      </c>
      <c r="M23" s="34">
        <v>4320</v>
      </c>
      <c r="N23" s="34">
        <f t="shared" si="4"/>
        <v>7500</v>
      </c>
      <c r="O23" s="34">
        <f t="shared" si="5"/>
        <v>3180</v>
      </c>
      <c r="P23" s="34">
        <v>3180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4320</v>
      </c>
      <c r="V23" s="34">
        <v>4320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1</v>
      </c>
      <c r="B24" s="32" t="s">
        <v>36</v>
      </c>
      <c r="C24" s="33" t="s">
        <v>37</v>
      </c>
      <c r="D24" s="34">
        <f t="shared" si="0"/>
        <v>16345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16345</v>
      </c>
      <c r="L24" s="34">
        <v>4960</v>
      </c>
      <c r="M24" s="34">
        <v>11385</v>
      </c>
      <c r="N24" s="34">
        <f t="shared" si="4"/>
        <v>16345</v>
      </c>
      <c r="O24" s="34">
        <f t="shared" si="5"/>
        <v>4960</v>
      </c>
      <c r="P24" s="34">
        <v>4960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11385</v>
      </c>
      <c r="V24" s="34">
        <v>11385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1</v>
      </c>
      <c r="B25" s="32" t="s">
        <v>38</v>
      </c>
      <c r="C25" s="33" t="s">
        <v>39</v>
      </c>
      <c r="D25" s="34">
        <f t="shared" si="0"/>
        <v>16139</v>
      </c>
      <c r="E25" s="34">
        <f t="shared" si="1"/>
        <v>0</v>
      </c>
      <c r="F25" s="34">
        <v>0</v>
      </c>
      <c r="G25" s="34">
        <v>0</v>
      </c>
      <c r="H25" s="34">
        <f t="shared" si="2"/>
        <v>12242</v>
      </c>
      <c r="I25" s="34">
        <v>5076</v>
      </c>
      <c r="J25" s="34">
        <v>7166</v>
      </c>
      <c r="K25" s="34">
        <f t="shared" si="3"/>
        <v>3897</v>
      </c>
      <c r="L25" s="34">
        <v>0</v>
      </c>
      <c r="M25" s="34">
        <v>3897</v>
      </c>
      <c r="N25" s="34">
        <f t="shared" si="4"/>
        <v>16139</v>
      </c>
      <c r="O25" s="34">
        <f t="shared" si="5"/>
        <v>5076</v>
      </c>
      <c r="P25" s="34">
        <v>5076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11063</v>
      </c>
      <c r="V25" s="34">
        <v>11063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1</v>
      </c>
      <c r="B26" s="32" t="s">
        <v>40</v>
      </c>
      <c r="C26" s="33" t="s">
        <v>41</v>
      </c>
      <c r="D26" s="34">
        <f t="shared" si="0"/>
        <v>56471</v>
      </c>
      <c r="E26" s="34">
        <f t="shared" si="1"/>
        <v>0</v>
      </c>
      <c r="F26" s="34">
        <v>0</v>
      </c>
      <c r="G26" s="34">
        <v>0</v>
      </c>
      <c r="H26" s="34">
        <f t="shared" si="2"/>
        <v>12959</v>
      </c>
      <c r="I26" s="34">
        <v>12959</v>
      </c>
      <c r="J26" s="34">
        <v>0</v>
      </c>
      <c r="K26" s="34">
        <f t="shared" si="3"/>
        <v>43512</v>
      </c>
      <c r="L26" s="34">
        <v>0</v>
      </c>
      <c r="M26" s="34">
        <v>43512</v>
      </c>
      <c r="N26" s="34">
        <f t="shared" si="4"/>
        <v>56471</v>
      </c>
      <c r="O26" s="34">
        <f t="shared" si="5"/>
        <v>12959</v>
      </c>
      <c r="P26" s="34">
        <v>12959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43512</v>
      </c>
      <c r="V26" s="34">
        <v>43512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1</v>
      </c>
      <c r="B27" s="32" t="s">
        <v>42</v>
      </c>
      <c r="C27" s="33" t="s">
        <v>43</v>
      </c>
      <c r="D27" s="34">
        <f t="shared" si="0"/>
        <v>5288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5288</v>
      </c>
      <c r="L27" s="34">
        <v>2592</v>
      </c>
      <c r="M27" s="34">
        <v>2696</v>
      </c>
      <c r="N27" s="34">
        <f t="shared" si="4"/>
        <v>5288</v>
      </c>
      <c r="O27" s="34">
        <f t="shared" si="5"/>
        <v>2592</v>
      </c>
      <c r="P27" s="34">
        <v>2592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2696</v>
      </c>
      <c r="V27" s="34">
        <v>2696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1</v>
      </c>
      <c r="B28" s="32" t="s">
        <v>44</v>
      </c>
      <c r="C28" s="33" t="s">
        <v>45</v>
      </c>
      <c r="D28" s="34">
        <f t="shared" si="0"/>
        <v>2220</v>
      </c>
      <c r="E28" s="34">
        <f t="shared" si="1"/>
        <v>0</v>
      </c>
      <c r="F28" s="34">
        <v>0</v>
      </c>
      <c r="G28" s="34">
        <v>0</v>
      </c>
      <c r="H28" s="34">
        <f t="shared" si="2"/>
        <v>2220</v>
      </c>
      <c r="I28" s="34">
        <v>1669</v>
      </c>
      <c r="J28" s="34">
        <v>551</v>
      </c>
      <c r="K28" s="34">
        <f t="shared" si="3"/>
        <v>0</v>
      </c>
      <c r="L28" s="34">
        <v>0</v>
      </c>
      <c r="M28" s="34">
        <v>0</v>
      </c>
      <c r="N28" s="34">
        <f t="shared" si="4"/>
        <v>2220</v>
      </c>
      <c r="O28" s="34">
        <f t="shared" si="5"/>
        <v>1669</v>
      </c>
      <c r="P28" s="34">
        <v>1669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551</v>
      </c>
      <c r="V28" s="34">
        <v>551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1</v>
      </c>
      <c r="B29" s="32" t="s">
        <v>46</v>
      </c>
      <c r="C29" s="33" t="s">
        <v>47</v>
      </c>
      <c r="D29" s="34">
        <f t="shared" si="0"/>
        <v>9471</v>
      </c>
      <c r="E29" s="34">
        <f t="shared" si="1"/>
        <v>0</v>
      </c>
      <c r="F29" s="34">
        <v>0</v>
      </c>
      <c r="G29" s="34">
        <v>0</v>
      </c>
      <c r="H29" s="34">
        <f t="shared" si="2"/>
        <v>3640</v>
      </c>
      <c r="I29" s="34">
        <v>3640</v>
      </c>
      <c r="J29" s="34">
        <v>0</v>
      </c>
      <c r="K29" s="34">
        <f t="shared" si="3"/>
        <v>5831</v>
      </c>
      <c r="L29" s="34">
        <v>0</v>
      </c>
      <c r="M29" s="34">
        <v>5831</v>
      </c>
      <c r="N29" s="34">
        <f t="shared" si="4"/>
        <v>9471</v>
      </c>
      <c r="O29" s="34">
        <f t="shared" si="5"/>
        <v>3640</v>
      </c>
      <c r="P29" s="34">
        <v>3640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5831</v>
      </c>
      <c r="V29" s="34">
        <v>5831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1</v>
      </c>
      <c r="B30" s="32" t="s">
        <v>48</v>
      </c>
      <c r="C30" s="33" t="s">
        <v>49</v>
      </c>
      <c r="D30" s="34">
        <f t="shared" si="0"/>
        <v>4445</v>
      </c>
      <c r="E30" s="34">
        <f t="shared" si="1"/>
        <v>0</v>
      </c>
      <c r="F30" s="34">
        <v>0</v>
      </c>
      <c r="G30" s="34">
        <v>0</v>
      </c>
      <c r="H30" s="34">
        <f t="shared" si="2"/>
        <v>4445</v>
      </c>
      <c r="I30" s="34">
        <v>3104</v>
      </c>
      <c r="J30" s="34">
        <v>1341</v>
      </c>
      <c r="K30" s="34">
        <f t="shared" si="3"/>
        <v>0</v>
      </c>
      <c r="L30" s="34">
        <v>0</v>
      </c>
      <c r="M30" s="34">
        <v>0</v>
      </c>
      <c r="N30" s="34">
        <f t="shared" si="4"/>
        <v>4445</v>
      </c>
      <c r="O30" s="34">
        <f t="shared" si="5"/>
        <v>3104</v>
      </c>
      <c r="P30" s="34">
        <v>3104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1341</v>
      </c>
      <c r="V30" s="34">
        <v>1341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1</v>
      </c>
      <c r="B31" s="32" t="s">
        <v>50</v>
      </c>
      <c r="C31" s="33" t="s">
        <v>236</v>
      </c>
      <c r="D31" s="34">
        <f t="shared" si="0"/>
        <v>4634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4634</v>
      </c>
      <c r="L31" s="34">
        <v>2058</v>
      </c>
      <c r="M31" s="34">
        <v>2576</v>
      </c>
      <c r="N31" s="34">
        <f t="shared" si="4"/>
        <v>4634</v>
      </c>
      <c r="O31" s="34">
        <f t="shared" si="5"/>
        <v>2058</v>
      </c>
      <c r="P31" s="34">
        <v>2058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2576</v>
      </c>
      <c r="V31" s="34">
        <v>2576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1</v>
      </c>
      <c r="B32" s="32" t="s">
        <v>51</v>
      </c>
      <c r="C32" s="33" t="s">
        <v>214</v>
      </c>
      <c r="D32" s="34">
        <f t="shared" si="0"/>
        <v>9698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9698</v>
      </c>
      <c r="L32" s="34">
        <v>5113</v>
      </c>
      <c r="M32" s="34">
        <v>4585</v>
      </c>
      <c r="N32" s="34">
        <f t="shared" si="4"/>
        <v>9698</v>
      </c>
      <c r="O32" s="34">
        <f t="shared" si="5"/>
        <v>5113</v>
      </c>
      <c r="P32" s="34">
        <v>5113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4585</v>
      </c>
      <c r="V32" s="34">
        <v>4585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1</v>
      </c>
      <c r="B33" s="32" t="s">
        <v>52</v>
      </c>
      <c r="C33" s="33" t="s">
        <v>53</v>
      </c>
      <c r="D33" s="34">
        <f t="shared" si="0"/>
        <v>3795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3795</v>
      </c>
      <c r="L33" s="34">
        <v>2694</v>
      </c>
      <c r="M33" s="34">
        <v>1101</v>
      </c>
      <c r="N33" s="34">
        <f t="shared" si="4"/>
        <v>3795</v>
      </c>
      <c r="O33" s="34">
        <f t="shared" si="5"/>
        <v>2694</v>
      </c>
      <c r="P33" s="34">
        <v>2694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1101</v>
      </c>
      <c r="V33" s="34">
        <v>1101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1</v>
      </c>
      <c r="B34" s="32" t="s">
        <v>54</v>
      </c>
      <c r="C34" s="33" t="s">
        <v>55</v>
      </c>
      <c r="D34" s="34">
        <f t="shared" si="0"/>
        <v>3902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3902</v>
      </c>
      <c r="L34" s="34">
        <v>1844</v>
      </c>
      <c r="M34" s="34">
        <v>2058</v>
      </c>
      <c r="N34" s="34">
        <f t="shared" si="4"/>
        <v>3902</v>
      </c>
      <c r="O34" s="34">
        <f t="shared" si="5"/>
        <v>1844</v>
      </c>
      <c r="P34" s="34">
        <v>1844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2058</v>
      </c>
      <c r="V34" s="34">
        <v>2058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1</v>
      </c>
      <c r="B35" s="32" t="s">
        <v>56</v>
      </c>
      <c r="C35" s="33" t="s">
        <v>57</v>
      </c>
      <c r="D35" s="34">
        <f t="shared" si="0"/>
        <v>11300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11300</v>
      </c>
      <c r="L35" s="34">
        <v>5227</v>
      </c>
      <c r="M35" s="34">
        <v>6073</v>
      </c>
      <c r="N35" s="34">
        <f t="shared" si="4"/>
        <v>11300</v>
      </c>
      <c r="O35" s="34">
        <f t="shared" si="5"/>
        <v>5227</v>
      </c>
      <c r="P35" s="34">
        <v>5227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6073</v>
      </c>
      <c r="V35" s="34">
        <v>6073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1</v>
      </c>
      <c r="B36" s="32" t="s">
        <v>58</v>
      </c>
      <c r="C36" s="33" t="s">
        <v>59</v>
      </c>
      <c r="D36" s="34">
        <f t="shared" si="0"/>
        <v>2096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2096</v>
      </c>
      <c r="L36" s="34">
        <v>1222</v>
      </c>
      <c r="M36" s="34">
        <v>874</v>
      </c>
      <c r="N36" s="34">
        <f t="shared" si="4"/>
        <v>2096</v>
      </c>
      <c r="O36" s="34">
        <f t="shared" si="5"/>
        <v>1222</v>
      </c>
      <c r="P36" s="34">
        <v>1222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874</v>
      </c>
      <c r="V36" s="34">
        <v>874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1</v>
      </c>
      <c r="B37" s="32" t="s">
        <v>60</v>
      </c>
      <c r="C37" s="33" t="s">
        <v>61</v>
      </c>
      <c r="D37" s="34">
        <f t="shared" si="0"/>
        <v>1828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1828</v>
      </c>
      <c r="L37" s="34">
        <v>937</v>
      </c>
      <c r="M37" s="34">
        <v>891</v>
      </c>
      <c r="N37" s="34">
        <f t="shared" si="4"/>
        <v>1828</v>
      </c>
      <c r="O37" s="34">
        <f t="shared" si="5"/>
        <v>937</v>
      </c>
      <c r="P37" s="34">
        <v>937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891</v>
      </c>
      <c r="V37" s="34">
        <v>891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1</v>
      </c>
      <c r="B38" s="32" t="s">
        <v>62</v>
      </c>
      <c r="C38" s="33" t="s">
        <v>63</v>
      </c>
      <c r="D38" s="34">
        <f t="shared" si="0"/>
        <v>5874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5874</v>
      </c>
      <c r="L38" s="34">
        <v>3285</v>
      </c>
      <c r="M38" s="34">
        <v>2589</v>
      </c>
      <c r="N38" s="34">
        <f t="shared" si="4"/>
        <v>5874</v>
      </c>
      <c r="O38" s="34">
        <f t="shared" si="5"/>
        <v>3285</v>
      </c>
      <c r="P38" s="34">
        <v>3285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2589</v>
      </c>
      <c r="V38" s="34">
        <v>2589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1</v>
      </c>
      <c r="B39" s="32" t="s">
        <v>64</v>
      </c>
      <c r="C39" s="33" t="s">
        <v>65</v>
      </c>
      <c r="D39" s="34">
        <f t="shared" si="0"/>
        <v>960</v>
      </c>
      <c r="E39" s="34">
        <f t="shared" si="1"/>
        <v>0</v>
      </c>
      <c r="F39" s="34">
        <v>0</v>
      </c>
      <c r="G39" s="34">
        <v>0</v>
      </c>
      <c r="H39" s="34">
        <f t="shared" si="2"/>
        <v>960</v>
      </c>
      <c r="I39" s="34">
        <v>960</v>
      </c>
      <c r="J39" s="34">
        <v>0</v>
      </c>
      <c r="K39" s="34">
        <f t="shared" si="3"/>
        <v>0</v>
      </c>
      <c r="L39" s="34">
        <v>0</v>
      </c>
      <c r="M39" s="34">
        <v>0</v>
      </c>
      <c r="N39" s="34">
        <f t="shared" si="4"/>
        <v>960</v>
      </c>
      <c r="O39" s="34">
        <f t="shared" si="5"/>
        <v>960</v>
      </c>
      <c r="P39" s="34">
        <v>960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1</v>
      </c>
      <c r="B40" s="32" t="s">
        <v>66</v>
      </c>
      <c r="C40" s="33" t="s">
        <v>67</v>
      </c>
      <c r="D40" s="34">
        <f t="shared" si="0"/>
        <v>4854</v>
      </c>
      <c r="E40" s="34">
        <f t="shared" si="1"/>
        <v>0</v>
      </c>
      <c r="F40" s="34">
        <v>0</v>
      </c>
      <c r="G40" s="34">
        <v>0</v>
      </c>
      <c r="H40" s="34">
        <f t="shared" si="2"/>
        <v>1684</v>
      </c>
      <c r="I40" s="34">
        <v>1684</v>
      </c>
      <c r="J40" s="34">
        <v>0</v>
      </c>
      <c r="K40" s="34">
        <f t="shared" si="3"/>
        <v>3170</v>
      </c>
      <c r="L40" s="34">
        <v>0</v>
      </c>
      <c r="M40" s="34">
        <v>3170</v>
      </c>
      <c r="N40" s="34">
        <f t="shared" si="4"/>
        <v>4854</v>
      </c>
      <c r="O40" s="34">
        <f t="shared" si="5"/>
        <v>1684</v>
      </c>
      <c r="P40" s="34">
        <v>1684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3170</v>
      </c>
      <c r="V40" s="34">
        <v>3170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1</v>
      </c>
      <c r="B41" s="32" t="s">
        <v>68</v>
      </c>
      <c r="C41" s="33" t="s">
        <v>69</v>
      </c>
      <c r="D41" s="34">
        <f t="shared" si="0"/>
        <v>5972</v>
      </c>
      <c r="E41" s="34">
        <f t="shared" si="1"/>
        <v>0</v>
      </c>
      <c r="F41" s="34">
        <v>0</v>
      </c>
      <c r="G41" s="34">
        <v>0</v>
      </c>
      <c r="H41" s="34">
        <f t="shared" si="2"/>
        <v>1295</v>
      </c>
      <c r="I41" s="34">
        <v>1295</v>
      </c>
      <c r="J41" s="34">
        <v>0</v>
      </c>
      <c r="K41" s="34">
        <f t="shared" si="3"/>
        <v>4677</v>
      </c>
      <c r="L41" s="34">
        <v>0</v>
      </c>
      <c r="M41" s="34">
        <v>4677</v>
      </c>
      <c r="N41" s="34">
        <f t="shared" si="4"/>
        <v>5977</v>
      </c>
      <c r="O41" s="34">
        <f t="shared" si="5"/>
        <v>1295</v>
      </c>
      <c r="P41" s="34">
        <v>1295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4677</v>
      </c>
      <c r="V41" s="34">
        <v>4677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5</v>
      </c>
      <c r="AB41" s="34">
        <v>5</v>
      </c>
      <c r="AC41" s="34">
        <v>0</v>
      </c>
    </row>
    <row r="42" spans="1:29" ht="13.5">
      <c r="A42" s="31" t="s">
        <v>1</v>
      </c>
      <c r="B42" s="32" t="s">
        <v>70</v>
      </c>
      <c r="C42" s="33" t="s">
        <v>71</v>
      </c>
      <c r="D42" s="34">
        <f t="shared" si="0"/>
        <v>1407</v>
      </c>
      <c r="E42" s="34">
        <f t="shared" si="1"/>
        <v>0</v>
      </c>
      <c r="F42" s="34">
        <v>0</v>
      </c>
      <c r="G42" s="34">
        <v>0</v>
      </c>
      <c r="H42" s="34">
        <f t="shared" si="2"/>
        <v>1407</v>
      </c>
      <c r="I42" s="34">
        <v>738</v>
      </c>
      <c r="J42" s="34">
        <v>669</v>
      </c>
      <c r="K42" s="34">
        <f t="shared" si="3"/>
        <v>0</v>
      </c>
      <c r="L42" s="34">
        <v>0</v>
      </c>
      <c r="M42" s="34">
        <v>0</v>
      </c>
      <c r="N42" s="34">
        <f t="shared" si="4"/>
        <v>1407</v>
      </c>
      <c r="O42" s="34">
        <f t="shared" si="5"/>
        <v>738</v>
      </c>
      <c r="P42" s="34">
        <v>738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669</v>
      </c>
      <c r="V42" s="34">
        <v>669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1</v>
      </c>
      <c r="B43" s="32" t="s">
        <v>72</v>
      </c>
      <c r="C43" s="33" t="s">
        <v>73</v>
      </c>
      <c r="D43" s="34">
        <f t="shared" si="0"/>
        <v>7333</v>
      </c>
      <c r="E43" s="34">
        <f t="shared" si="1"/>
        <v>0</v>
      </c>
      <c r="F43" s="34">
        <v>0</v>
      </c>
      <c r="G43" s="34">
        <v>0</v>
      </c>
      <c r="H43" s="34">
        <f t="shared" si="2"/>
        <v>1936</v>
      </c>
      <c r="I43" s="34">
        <v>1936</v>
      </c>
      <c r="J43" s="34">
        <v>0</v>
      </c>
      <c r="K43" s="34">
        <f t="shared" si="3"/>
        <v>5397</v>
      </c>
      <c r="L43" s="34">
        <v>0</v>
      </c>
      <c r="M43" s="34">
        <v>5397</v>
      </c>
      <c r="N43" s="34">
        <f t="shared" si="4"/>
        <v>7333</v>
      </c>
      <c r="O43" s="34">
        <f t="shared" si="5"/>
        <v>1936</v>
      </c>
      <c r="P43" s="34">
        <v>1936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5397</v>
      </c>
      <c r="V43" s="34">
        <v>5397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1</v>
      </c>
      <c r="B44" s="32" t="s">
        <v>74</v>
      </c>
      <c r="C44" s="33" t="s">
        <v>245</v>
      </c>
      <c r="D44" s="34">
        <f t="shared" si="0"/>
        <v>12142</v>
      </c>
      <c r="E44" s="34">
        <f t="shared" si="1"/>
        <v>0</v>
      </c>
      <c r="F44" s="34">
        <v>0</v>
      </c>
      <c r="G44" s="34">
        <v>0</v>
      </c>
      <c r="H44" s="34">
        <f t="shared" si="2"/>
        <v>2797</v>
      </c>
      <c r="I44" s="34">
        <v>2797</v>
      </c>
      <c r="J44" s="34">
        <v>0</v>
      </c>
      <c r="K44" s="34">
        <f t="shared" si="3"/>
        <v>9345</v>
      </c>
      <c r="L44" s="34">
        <v>0</v>
      </c>
      <c r="M44" s="34">
        <v>9345</v>
      </c>
      <c r="N44" s="34">
        <f t="shared" si="4"/>
        <v>12145</v>
      </c>
      <c r="O44" s="34">
        <f t="shared" si="5"/>
        <v>2797</v>
      </c>
      <c r="P44" s="34">
        <v>2797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9345</v>
      </c>
      <c r="V44" s="34">
        <v>9345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3</v>
      </c>
      <c r="AB44" s="34">
        <v>3</v>
      </c>
      <c r="AC44" s="34">
        <v>0</v>
      </c>
    </row>
    <row r="45" spans="1:29" ht="13.5">
      <c r="A45" s="31" t="s">
        <v>1</v>
      </c>
      <c r="B45" s="32" t="s">
        <v>75</v>
      </c>
      <c r="C45" s="33" t="s">
        <v>76</v>
      </c>
      <c r="D45" s="34">
        <f t="shared" si="0"/>
        <v>12616</v>
      </c>
      <c r="E45" s="34">
        <f t="shared" si="1"/>
        <v>0</v>
      </c>
      <c r="F45" s="34">
        <v>0</v>
      </c>
      <c r="G45" s="34">
        <v>0</v>
      </c>
      <c r="H45" s="34">
        <f t="shared" si="2"/>
        <v>3160</v>
      </c>
      <c r="I45" s="34">
        <v>3160</v>
      </c>
      <c r="J45" s="34">
        <v>0</v>
      </c>
      <c r="K45" s="34">
        <f t="shared" si="3"/>
        <v>9456</v>
      </c>
      <c r="L45" s="34">
        <v>0</v>
      </c>
      <c r="M45" s="34">
        <v>9456</v>
      </c>
      <c r="N45" s="34">
        <f t="shared" si="4"/>
        <v>12634</v>
      </c>
      <c r="O45" s="34">
        <f t="shared" si="5"/>
        <v>3160</v>
      </c>
      <c r="P45" s="34">
        <v>3160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9456</v>
      </c>
      <c r="V45" s="34">
        <v>9456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18</v>
      </c>
      <c r="AB45" s="34">
        <v>18</v>
      </c>
      <c r="AC45" s="34">
        <v>0</v>
      </c>
    </row>
    <row r="46" spans="1:29" ht="13.5">
      <c r="A46" s="31" t="s">
        <v>1</v>
      </c>
      <c r="B46" s="32" t="s">
        <v>77</v>
      </c>
      <c r="C46" s="33" t="s">
        <v>238</v>
      </c>
      <c r="D46" s="34">
        <f t="shared" si="0"/>
        <v>4391</v>
      </c>
      <c r="E46" s="34">
        <f t="shared" si="1"/>
        <v>0</v>
      </c>
      <c r="F46" s="34">
        <v>0</v>
      </c>
      <c r="G46" s="34">
        <v>0</v>
      </c>
      <c r="H46" s="34">
        <f t="shared" si="2"/>
        <v>1032</v>
      </c>
      <c r="I46" s="34">
        <v>1032</v>
      </c>
      <c r="J46" s="34">
        <v>0</v>
      </c>
      <c r="K46" s="34">
        <f t="shared" si="3"/>
        <v>3359</v>
      </c>
      <c r="L46" s="34">
        <v>0</v>
      </c>
      <c r="M46" s="34">
        <v>3359</v>
      </c>
      <c r="N46" s="34">
        <f t="shared" si="4"/>
        <v>4442</v>
      </c>
      <c r="O46" s="34">
        <f t="shared" si="5"/>
        <v>1032</v>
      </c>
      <c r="P46" s="34">
        <v>1032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3359</v>
      </c>
      <c r="V46" s="34">
        <v>3359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51</v>
      </c>
      <c r="AB46" s="34">
        <v>51</v>
      </c>
      <c r="AC46" s="34">
        <v>0</v>
      </c>
    </row>
    <row r="47" spans="1:29" ht="13.5">
      <c r="A47" s="31" t="s">
        <v>1</v>
      </c>
      <c r="B47" s="32" t="s">
        <v>78</v>
      </c>
      <c r="C47" s="33" t="s">
        <v>79</v>
      </c>
      <c r="D47" s="34">
        <f t="shared" si="0"/>
        <v>1519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1519</v>
      </c>
      <c r="L47" s="34">
        <v>415</v>
      </c>
      <c r="M47" s="34">
        <v>1104</v>
      </c>
      <c r="N47" s="34">
        <f t="shared" si="4"/>
        <v>1519</v>
      </c>
      <c r="O47" s="34">
        <f t="shared" si="5"/>
        <v>415</v>
      </c>
      <c r="P47" s="34">
        <v>415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1104</v>
      </c>
      <c r="V47" s="34">
        <v>1104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1</v>
      </c>
      <c r="B48" s="32" t="s">
        <v>80</v>
      </c>
      <c r="C48" s="33" t="s">
        <v>81</v>
      </c>
      <c r="D48" s="34">
        <f t="shared" si="0"/>
        <v>2444</v>
      </c>
      <c r="E48" s="34">
        <f t="shared" si="1"/>
        <v>0</v>
      </c>
      <c r="F48" s="34">
        <v>0</v>
      </c>
      <c r="G48" s="34">
        <v>0</v>
      </c>
      <c r="H48" s="34">
        <f t="shared" si="2"/>
        <v>583</v>
      </c>
      <c r="I48" s="34">
        <v>583</v>
      </c>
      <c r="J48" s="34">
        <v>0</v>
      </c>
      <c r="K48" s="34">
        <f t="shared" si="3"/>
        <v>1861</v>
      </c>
      <c r="L48" s="34">
        <v>0</v>
      </c>
      <c r="M48" s="34">
        <v>1861</v>
      </c>
      <c r="N48" s="34">
        <f t="shared" si="4"/>
        <v>2578</v>
      </c>
      <c r="O48" s="34">
        <f t="shared" si="5"/>
        <v>583</v>
      </c>
      <c r="P48" s="34">
        <v>583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1861</v>
      </c>
      <c r="V48" s="34">
        <v>1861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134</v>
      </c>
      <c r="AB48" s="34">
        <v>134</v>
      </c>
      <c r="AC48" s="34">
        <v>0</v>
      </c>
    </row>
    <row r="49" spans="1:29" ht="13.5">
      <c r="A49" s="31" t="s">
        <v>1</v>
      </c>
      <c r="B49" s="32" t="s">
        <v>82</v>
      </c>
      <c r="C49" s="33" t="s">
        <v>83</v>
      </c>
      <c r="D49" s="34">
        <f t="shared" si="0"/>
        <v>1602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1602</v>
      </c>
      <c r="L49" s="34">
        <v>795</v>
      </c>
      <c r="M49" s="34">
        <v>807</v>
      </c>
      <c r="N49" s="34">
        <f t="shared" si="4"/>
        <v>1602</v>
      </c>
      <c r="O49" s="34">
        <f t="shared" si="5"/>
        <v>795</v>
      </c>
      <c r="P49" s="34">
        <v>795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807</v>
      </c>
      <c r="V49" s="34">
        <v>807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1</v>
      </c>
      <c r="B50" s="32" t="s">
        <v>84</v>
      </c>
      <c r="C50" s="33" t="s">
        <v>85</v>
      </c>
      <c r="D50" s="34">
        <f t="shared" si="0"/>
        <v>2137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2137</v>
      </c>
      <c r="L50" s="34">
        <v>851</v>
      </c>
      <c r="M50" s="34">
        <v>1286</v>
      </c>
      <c r="N50" s="34">
        <f t="shared" si="4"/>
        <v>2137</v>
      </c>
      <c r="O50" s="34">
        <f t="shared" si="5"/>
        <v>851</v>
      </c>
      <c r="P50" s="34">
        <v>851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1286</v>
      </c>
      <c r="V50" s="34">
        <v>1286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1</v>
      </c>
      <c r="B51" s="32" t="s">
        <v>86</v>
      </c>
      <c r="C51" s="33" t="s">
        <v>87</v>
      </c>
      <c r="D51" s="34">
        <f t="shared" si="0"/>
        <v>4433</v>
      </c>
      <c r="E51" s="34">
        <f t="shared" si="1"/>
        <v>0</v>
      </c>
      <c r="F51" s="34">
        <v>0</v>
      </c>
      <c r="G51" s="34">
        <v>0</v>
      </c>
      <c r="H51" s="34">
        <f t="shared" si="2"/>
        <v>1757</v>
      </c>
      <c r="I51" s="34">
        <v>1757</v>
      </c>
      <c r="J51" s="34">
        <v>0</v>
      </c>
      <c r="K51" s="34">
        <f t="shared" si="3"/>
        <v>2676</v>
      </c>
      <c r="L51" s="34">
        <v>0</v>
      </c>
      <c r="M51" s="34">
        <v>2676</v>
      </c>
      <c r="N51" s="34">
        <f t="shared" si="4"/>
        <v>4516</v>
      </c>
      <c r="O51" s="34">
        <f t="shared" si="5"/>
        <v>1757</v>
      </c>
      <c r="P51" s="34">
        <v>1757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2676</v>
      </c>
      <c r="V51" s="34">
        <v>2676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83</v>
      </c>
      <c r="AB51" s="34">
        <v>83</v>
      </c>
      <c r="AC51" s="34">
        <v>0</v>
      </c>
    </row>
    <row r="52" spans="1:29" ht="13.5">
      <c r="A52" s="31" t="s">
        <v>1</v>
      </c>
      <c r="B52" s="32" t="s">
        <v>88</v>
      </c>
      <c r="C52" s="33" t="s">
        <v>89</v>
      </c>
      <c r="D52" s="34">
        <f t="shared" si="0"/>
        <v>4260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4260</v>
      </c>
      <c r="L52" s="34">
        <v>2335</v>
      </c>
      <c r="M52" s="34">
        <v>1925</v>
      </c>
      <c r="N52" s="34">
        <f t="shared" si="4"/>
        <v>4260</v>
      </c>
      <c r="O52" s="34">
        <f t="shared" si="5"/>
        <v>2335</v>
      </c>
      <c r="P52" s="34">
        <v>2335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1925</v>
      </c>
      <c r="V52" s="34">
        <v>1925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1</v>
      </c>
      <c r="B53" s="32" t="s">
        <v>90</v>
      </c>
      <c r="C53" s="33" t="s">
        <v>271</v>
      </c>
      <c r="D53" s="34">
        <f t="shared" si="0"/>
        <v>3729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3729</v>
      </c>
      <c r="L53" s="34">
        <v>1528</v>
      </c>
      <c r="M53" s="34">
        <v>2201</v>
      </c>
      <c r="N53" s="34">
        <f t="shared" si="4"/>
        <v>3912</v>
      </c>
      <c r="O53" s="34">
        <f t="shared" si="5"/>
        <v>1528</v>
      </c>
      <c r="P53" s="34">
        <v>1528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2201</v>
      </c>
      <c r="V53" s="34">
        <v>2201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183</v>
      </c>
      <c r="AB53" s="34">
        <v>183</v>
      </c>
      <c r="AC53" s="34">
        <v>0</v>
      </c>
    </row>
    <row r="54" spans="1:29" ht="13.5">
      <c r="A54" s="31" t="s">
        <v>1</v>
      </c>
      <c r="B54" s="32" t="s">
        <v>91</v>
      </c>
      <c r="C54" s="33" t="s">
        <v>92</v>
      </c>
      <c r="D54" s="34">
        <f t="shared" si="0"/>
        <v>5493</v>
      </c>
      <c r="E54" s="34">
        <f t="shared" si="1"/>
        <v>0</v>
      </c>
      <c r="F54" s="34">
        <v>0</v>
      </c>
      <c r="G54" s="34">
        <v>0</v>
      </c>
      <c r="H54" s="34">
        <f t="shared" si="2"/>
        <v>5493</v>
      </c>
      <c r="I54" s="34">
        <v>2094</v>
      </c>
      <c r="J54" s="34">
        <v>3399</v>
      </c>
      <c r="K54" s="34">
        <f t="shared" si="3"/>
        <v>0</v>
      </c>
      <c r="L54" s="34">
        <v>0</v>
      </c>
      <c r="M54" s="34">
        <v>0</v>
      </c>
      <c r="N54" s="34">
        <f t="shared" si="4"/>
        <v>5493</v>
      </c>
      <c r="O54" s="34">
        <f t="shared" si="5"/>
        <v>2094</v>
      </c>
      <c r="P54" s="34">
        <v>2094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3399</v>
      </c>
      <c r="V54" s="34">
        <v>3399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1</v>
      </c>
      <c r="B55" s="32" t="s">
        <v>93</v>
      </c>
      <c r="C55" s="33" t="s">
        <v>94</v>
      </c>
      <c r="D55" s="34">
        <f t="shared" si="0"/>
        <v>3213</v>
      </c>
      <c r="E55" s="34">
        <f t="shared" si="1"/>
        <v>0</v>
      </c>
      <c r="F55" s="34">
        <v>0</v>
      </c>
      <c r="G55" s="34">
        <v>0</v>
      </c>
      <c r="H55" s="34">
        <f t="shared" si="2"/>
        <v>2134</v>
      </c>
      <c r="I55" s="34">
        <v>2134</v>
      </c>
      <c r="J55" s="34">
        <v>0</v>
      </c>
      <c r="K55" s="34">
        <f t="shared" si="3"/>
        <v>1079</v>
      </c>
      <c r="L55" s="34">
        <v>0</v>
      </c>
      <c r="M55" s="34">
        <v>1079</v>
      </c>
      <c r="N55" s="34">
        <f t="shared" si="4"/>
        <v>3213</v>
      </c>
      <c r="O55" s="34">
        <f t="shared" si="5"/>
        <v>2134</v>
      </c>
      <c r="P55" s="34">
        <v>2134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1079</v>
      </c>
      <c r="V55" s="34">
        <v>1079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1</v>
      </c>
      <c r="B56" s="32" t="s">
        <v>95</v>
      </c>
      <c r="C56" s="33" t="s">
        <v>96</v>
      </c>
      <c r="D56" s="34">
        <f t="shared" si="0"/>
        <v>1990</v>
      </c>
      <c r="E56" s="34">
        <f t="shared" si="1"/>
        <v>0</v>
      </c>
      <c r="F56" s="34">
        <v>0</v>
      </c>
      <c r="G56" s="34">
        <v>0</v>
      </c>
      <c r="H56" s="34">
        <f t="shared" si="2"/>
        <v>1201</v>
      </c>
      <c r="I56" s="34">
        <v>1201</v>
      </c>
      <c r="J56" s="34">
        <v>0</v>
      </c>
      <c r="K56" s="34">
        <f t="shared" si="3"/>
        <v>789</v>
      </c>
      <c r="L56" s="34">
        <v>0</v>
      </c>
      <c r="M56" s="34">
        <v>789</v>
      </c>
      <c r="N56" s="34">
        <f t="shared" si="4"/>
        <v>2008</v>
      </c>
      <c r="O56" s="34">
        <f t="shared" si="5"/>
        <v>1201</v>
      </c>
      <c r="P56" s="34">
        <v>1201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789</v>
      </c>
      <c r="V56" s="34">
        <v>551</v>
      </c>
      <c r="W56" s="34">
        <v>238</v>
      </c>
      <c r="X56" s="34">
        <v>0</v>
      </c>
      <c r="Y56" s="34">
        <v>0</v>
      </c>
      <c r="Z56" s="34">
        <v>0</v>
      </c>
      <c r="AA56" s="34">
        <f t="shared" si="7"/>
        <v>18</v>
      </c>
      <c r="AB56" s="34">
        <v>18</v>
      </c>
      <c r="AC56" s="34">
        <v>0</v>
      </c>
    </row>
    <row r="57" spans="1:29" ht="13.5">
      <c r="A57" s="31" t="s">
        <v>1</v>
      </c>
      <c r="B57" s="32" t="s">
        <v>97</v>
      </c>
      <c r="C57" s="33" t="s">
        <v>98</v>
      </c>
      <c r="D57" s="34">
        <f t="shared" si="0"/>
        <v>2025</v>
      </c>
      <c r="E57" s="34">
        <f t="shared" si="1"/>
        <v>0</v>
      </c>
      <c r="F57" s="34">
        <v>0</v>
      </c>
      <c r="G57" s="34">
        <v>0</v>
      </c>
      <c r="H57" s="34">
        <f t="shared" si="2"/>
        <v>2025</v>
      </c>
      <c r="I57" s="34">
        <v>925</v>
      </c>
      <c r="J57" s="34">
        <v>1100</v>
      </c>
      <c r="K57" s="34">
        <f t="shared" si="3"/>
        <v>0</v>
      </c>
      <c r="L57" s="34">
        <v>0</v>
      </c>
      <c r="M57" s="34">
        <v>0</v>
      </c>
      <c r="N57" s="34">
        <f t="shared" si="4"/>
        <v>2025</v>
      </c>
      <c r="O57" s="34">
        <f t="shared" si="5"/>
        <v>925</v>
      </c>
      <c r="P57" s="34">
        <v>925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1100</v>
      </c>
      <c r="V57" s="34">
        <v>1100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1</v>
      </c>
      <c r="B58" s="32" t="s">
        <v>99</v>
      </c>
      <c r="C58" s="33" t="s">
        <v>100</v>
      </c>
      <c r="D58" s="34">
        <f t="shared" si="0"/>
        <v>2794</v>
      </c>
      <c r="E58" s="34">
        <f t="shared" si="1"/>
        <v>0</v>
      </c>
      <c r="F58" s="34">
        <v>0</v>
      </c>
      <c r="G58" s="34">
        <v>0</v>
      </c>
      <c r="H58" s="34">
        <f t="shared" si="2"/>
        <v>2794</v>
      </c>
      <c r="I58" s="34">
        <v>1524</v>
      </c>
      <c r="J58" s="34">
        <v>1270</v>
      </c>
      <c r="K58" s="34">
        <f t="shared" si="3"/>
        <v>0</v>
      </c>
      <c r="L58" s="34">
        <v>0</v>
      </c>
      <c r="M58" s="34">
        <v>0</v>
      </c>
      <c r="N58" s="34">
        <f t="shared" si="4"/>
        <v>2794</v>
      </c>
      <c r="O58" s="34">
        <f t="shared" si="5"/>
        <v>1524</v>
      </c>
      <c r="P58" s="34">
        <v>1524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1270</v>
      </c>
      <c r="V58" s="34">
        <v>1270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1</v>
      </c>
      <c r="B59" s="32" t="s">
        <v>101</v>
      </c>
      <c r="C59" s="33" t="s">
        <v>102</v>
      </c>
      <c r="D59" s="34">
        <f t="shared" si="0"/>
        <v>732</v>
      </c>
      <c r="E59" s="34">
        <f t="shared" si="1"/>
        <v>0</v>
      </c>
      <c r="F59" s="34">
        <v>0</v>
      </c>
      <c r="G59" s="34">
        <v>0</v>
      </c>
      <c r="H59" s="34">
        <f t="shared" si="2"/>
        <v>416</v>
      </c>
      <c r="I59" s="34">
        <v>416</v>
      </c>
      <c r="J59" s="34">
        <v>0</v>
      </c>
      <c r="K59" s="34">
        <f t="shared" si="3"/>
        <v>316</v>
      </c>
      <c r="L59" s="34">
        <v>0</v>
      </c>
      <c r="M59" s="34">
        <v>316</v>
      </c>
      <c r="N59" s="34">
        <f t="shared" si="4"/>
        <v>732</v>
      </c>
      <c r="O59" s="34">
        <f t="shared" si="5"/>
        <v>416</v>
      </c>
      <c r="P59" s="34">
        <v>416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316</v>
      </c>
      <c r="V59" s="34">
        <v>316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1</v>
      </c>
      <c r="B60" s="32" t="s">
        <v>103</v>
      </c>
      <c r="C60" s="33" t="s">
        <v>242</v>
      </c>
      <c r="D60" s="34">
        <f t="shared" si="0"/>
        <v>1357</v>
      </c>
      <c r="E60" s="34">
        <f t="shared" si="1"/>
        <v>0</v>
      </c>
      <c r="F60" s="34">
        <v>0</v>
      </c>
      <c r="G60" s="34">
        <v>0</v>
      </c>
      <c r="H60" s="34">
        <f t="shared" si="2"/>
        <v>325</v>
      </c>
      <c r="I60" s="34">
        <v>325</v>
      </c>
      <c r="J60" s="34">
        <v>0</v>
      </c>
      <c r="K60" s="34">
        <f t="shared" si="3"/>
        <v>1032</v>
      </c>
      <c r="L60" s="34">
        <v>0</v>
      </c>
      <c r="M60" s="34">
        <v>1032</v>
      </c>
      <c r="N60" s="34">
        <f t="shared" si="4"/>
        <v>1551</v>
      </c>
      <c r="O60" s="34">
        <f t="shared" si="5"/>
        <v>325</v>
      </c>
      <c r="P60" s="34">
        <v>0</v>
      </c>
      <c r="Q60" s="34">
        <v>325</v>
      </c>
      <c r="R60" s="34">
        <v>0</v>
      </c>
      <c r="S60" s="34">
        <v>0</v>
      </c>
      <c r="T60" s="34">
        <v>0</v>
      </c>
      <c r="U60" s="34">
        <f t="shared" si="6"/>
        <v>1032</v>
      </c>
      <c r="V60" s="34">
        <v>0</v>
      </c>
      <c r="W60" s="34">
        <v>1032</v>
      </c>
      <c r="X60" s="34">
        <v>0</v>
      </c>
      <c r="Y60" s="34">
        <v>0</v>
      </c>
      <c r="Z60" s="34">
        <v>0</v>
      </c>
      <c r="AA60" s="34">
        <f t="shared" si="7"/>
        <v>194</v>
      </c>
      <c r="AB60" s="34">
        <v>194</v>
      </c>
      <c r="AC60" s="34">
        <v>0</v>
      </c>
    </row>
    <row r="61" spans="1:29" ht="13.5">
      <c r="A61" s="31" t="s">
        <v>1</v>
      </c>
      <c r="B61" s="32" t="s">
        <v>104</v>
      </c>
      <c r="C61" s="33" t="s">
        <v>105</v>
      </c>
      <c r="D61" s="34">
        <f t="shared" si="0"/>
        <v>1300</v>
      </c>
      <c r="E61" s="34">
        <f t="shared" si="1"/>
        <v>0</v>
      </c>
      <c r="F61" s="34">
        <v>0</v>
      </c>
      <c r="G61" s="34">
        <v>0</v>
      </c>
      <c r="H61" s="34">
        <f t="shared" si="2"/>
        <v>1300</v>
      </c>
      <c r="I61" s="34">
        <v>794</v>
      </c>
      <c r="J61" s="34">
        <v>506</v>
      </c>
      <c r="K61" s="34">
        <f t="shared" si="3"/>
        <v>0</v>
      </c>
      <c r="L61" s="34">
        <v>0</v>
      </c>
      <c r="M61" s="34">
        <v>0</v>
      </c>
      <c r="N61" s="34">
        <f t="shared" si="4"/>
        <v>1307</v>
      </c>
      <c r="O61" s="34">
        <f t="shared" si="5"/>
        <v>794</v>
      </c>
      <c r="P61" s="34">
        <v>794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506</v>
      </c>
      <c r="V61" s="34">
        <v>506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7</v>
      </c>
      <c r="AB61" s="34">
        <v>7</v>
      </c>
      <c r="AC61" s="34">
        <v>0</v>
      </c>
    </row>
    <row r="62" spans="1:29" ht="13.5">
      <c r="A62" s="31" t="s">
        <v>1</v>
      </c>
      <c r="B62" s="32" t="s">
        <v>106</v>
      </c>
      <c r="C62" s="33" t="s">
        <v>107</v>
      </c>
      <c r="D62" s="34">
        <f t="shared" si="0"/>
        <v>1525</v>
      </c>
      <c r="E62" s="34">
        <f t="shared" si="1"/>
        <v>0</v>
      </c>
      <c r="F62" s="34">
        <v>0</v>
      </c>
      <c r="G62" s="34">
        <v>0</v>
      </c>
      <c r="H62" s="34">
        <f t="shared" si="2"/>
        <v>1525</v>
      </c>
      <c r="I62" s="34">
        <v>167</v>
      </c>
      <c r="J62" s="34">
        <v>1358</v>
      </c>
      <c r="K62" s="34">
        <f t="shared" si="3"/>
        <v>0</v>
      </c>
      <c r="L62" s="34">
        <v>0</v>
      </c>
      <c r="M62" s="34">
        <v>0</v>
      </c>
      <c r="N62" s="34">
        <f t="shared" si="4"/>
        <v>1525</v>
      </c>
      <c r="O62" s="34">
        <f t="shared" si="5"/>
        <v>167</v>
      </c>
      <c r="P62" s="34">
        <v>167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1358</v>
      </c>
      <c r="V62" s="34">
        <v>1358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1</v>
      </c>
      <c r="B63" s="32" t="s">
        <v>108</v>
      </c>
      <c r="C63" s="33" t="s">
        <v>109</v>
      </c>
      <c r="D63" s="34">
        <f t="shared" si="0"/>
        <v>1786</v>
      </c>
      <c r="E63" s="34">
        <f t="shared" si="1"/>
        <v>0</v>
      </c>
      <c r="F63" s="34">
        <v>0</v>
      </c>
      <c r="G63" s="34">
        <v>0</v>
      </c>
      <c r="H63" s="34">
        <f t="shared" si="2"/>
        <v>1786</v>
      </c>
      <c r="I63" s="34">
        <v>400</v>
      </c>
      <c r="J63" s="34">
        <v>1386</v>
      </c>
      <c r="K63" s="34">
        <f t="shared" si="3"/>
        <v>0</v>
      </c>
      <c r="L63" s="34">
        <v>0</v>
      </c>
      <c r="M63" s="34">
        <v>0</v>
      </c>
      <c r="N63" s="34">
        <f t="shared" si="4"/>
        <v>1786</v>
      </c>
      <c r="O63" s="34">
        <f t="shared" si="5"/>
        <v>400</v>
      </c>
      <c r="P63" s="34">
        <v>400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1386</v>
      </c>
      <c r="V63" s="34">
        <v>1386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1</v>
      </c>
      <c r="B64" s="32" t="s">
        <v>110</v>
      </c>
      <c r="C64" s="33" t="s">
        <v>111</v>
      </c>
      <c r="D64" s="34">
        <f t="shared" si="0"/>
        <v>5233</v>
      </c>
      <c r="E64" s="34">
        <f t="shared" si="1"/>
        <v>0</v>
      </c>
      <c r="F64" s="34">
        <v>0</v>
      </c>
      <c r="G64" s="34">
        <v>0</v>
      </c>
      <c r="H64" s="34">
        <f t="shared" si="2"/>
        <v>5233</v>
      </c>
      <c r="I64" s="34">
        <v>1539</v>
      </c>
      <c r="J64" s="34">
        <v>3694</v>
      </c>
      <c r="K64" s="34">
        <f t="shared" si="3"/>
        <v>0</v>
      </c>
      <c r="L64" s="34">
        <v>0</v>
      </c>
      <c r="M64" s="34">
        <v>0</v>
      </c>
      <c r="N64" s="34">
        <f t="shared" si="4"/>
        <v>5233</v>
      </c>
      <c r="O64" s="34">
        <f t="shared" si="5"/>
        <v>1539</v>
      </c>
      <c r="P64" s="34">
        <v>1539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3694</v>
      </c>
      <c r="V64" s="34">
        <v>3694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1</v>
      </c>
      <c r="B65" s="32" t="s">
        <v>112</v>
      </c>
      <c r="C65" s="33" t="s">
        <v>113</v>
      </c>
      <c r="D65" s="34">
        <f t="shared" si="0"/>
        <v>1483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1483</v>
      </c>
      <c r="L65" s="34">
        <v>941</v>
      </c>
      <c r="M65" s="34">
        <v>542</v>
      </c>
      <c r="N65" s="34">
        <f t="shared" si="4"/>
        <v>1682</v>
      </c>
      <c r="O65" s="34">
        <f t="shared" si="5"/>
        <v>941</v>
      </c>
      <c r="P65" s="34">
        <v>941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542</v>
      </c>
      <c r="V65" s="34">
        <v>542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199</v>
      </c>
      <c r="AB65" s="34">
        <v>199</v>
      </c>
      <c r="AC65" s="34">
        <v>0</v>
      </c>
    </row>
    <row r="66" spans="1:29" ht="13.5">
      <c r="A66" s="31" t="s">
        <v>1</v>
      </c>
      <c r="B66" s="32" t="s">
        <v>114</v>
      </c>
      <c r="C66" s="33" t="s">
        <v>115</v>
      </c>
      <c r="D66" s="34">
        <f t="shared" si="0"/>
        <v>1962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1962</v>
      </c>
      <c r="L66" s="34">
        <v>683</v>
      </c>
      <c r="M66" s="34">
        <v>1279</v>
      </c>
      <c r="N66" s="34">
        <f t="shared" si="4"/>
        <v>1962</v>
      </c>
      <c r="O66" s="34">
        <f t="shared" si="5"/>
        <v>683</v>
      </c>
      <c r="P66" s="34">
        <v>683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1279</v>
      </c>
      <c r="V66" s="34">
        <v>1279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1</v>
      </c>
      <c r="B67" s="32" t="s">
        <v>116</v>
      </c>
      <c r="C67" s="33" t="s">
        <v>117</v>
      </c>
      <c r="D67" s="34">
        <f t="shared" si="0"/>
        <v>1557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1557</v>
      </c>
      <c r="L67" s="34">
        <v>829</v>
      </c>
      <c r="M67" s="34">
        <v>728</v>
      </c>
      <c r="N67" s="34">
        <f t="shared" si="4"/>
        <v>1557</v>
      </c>
      <c r="O67" s="34">
        <f t="shared" si="5"/>
        <v>829</v>
      </c>
      <c r="P67" s="34">
        <v>829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728</v>
      </c>
      <c r="V67" s="34">
        <v>728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1</v>
      </c>
      <c r="B68" s="32" t="s">
        <v>118</v>
      </c>
      <c r="C68" s="33" t="s">
        <v>119</v>
      </c>
      <c r="D68" s="34">
        <f t="shared" si="0"/>
        <v>5332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5332</v>
      </c>
      <c r="L68" s="34">
        <v>2774</v>
      </c>
      <c r="M68" s="34">
        <v>2558</v>
      </c>
      <c r="N68" s="34">
        <f t="shared" si="4"/>
        <v>5332</v>
      </c>
      <c r="O68" s="34">
        <f t="shared" si="5"/>
        <v>2774</v>
      </c>
      <c r="P68" s="34">
        <v>2774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2558</v>
      </c>
      <c r="V68" s="34">
        <v>2558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1</v>
      </c>
      <c r="B69" s="32" t="s">
        <v>120</v>
      </c>
      <c r="C69" s="33" t="s">
        <v>121</v>
      </c>
      <c r="D69" s="34">
        <f t="shared" si="0"/>
        <v>2399</v>
      </c>
      <c r="E69" s="34">
        <f t="shared" si="1"/>
        <v>0</v>
      </c>
      <c r="F69" s="34">
        <v>0</v>
      </c>
      <c r="G69" s="34">
        <v>0</v>
      </c>
      <c r="H69" s="34">
        <f t="shared" si="2"/>
        <v>2399</v>
      </c>
      <c r="I69" s="34">
        <v>529</v>
      </c>
      <c r="J69" s="34">
        <v>1870</v>
      </c>
      <c r="K69" s="34">
        <f t="shared" si="3"/>
        <v>0</v>
      </c>
      <c r="L69" s="34">
        <v>0</v>
      </c>
      <c r="M69" s="34">
        <v>0</v>
      </c>
      <c r="N69" s="34">
        <f t="shared" si="4"/>
        <v>2399</v>
      </c>
      <c r="O69" s="34">
        <f t="shared" si="5"/>
        <v>529</v>
      </c>
      <c r="P69" s="34">
        <v>529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1870</v>
      </c>
      <c r="V69" s="34">
        <v>1870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1</v>
      </c>
      <c r="B70" s="32" t="s">
        <v>122</v>
      </c>
      <c r="C70" s="33" t="s">
        <v>123</v>
      </c>
      <c r="D70" s="34">
        <f t="shared" si="0"/>
        <v>1147</v>
      </c>
      <c r="E70" s="34">
        <f t="shared" si="1"/>
        <v>0</v>
      </c>
      <c r="F70" s="34">
        <v>0</v>
      </c>
      <c r="G70" s="34">
        <v>0</v>
      </c>
      <c r="H70" s="34">
        <f t="shared" si="2"/>
        <v>1147</v>
      </c>
      <c r="I70" s="34">
        <v>399</v>
      </c>
      <c r="J70" s="34">
        <v>748</v>
      </c>
      <c r="K70" s="34">
        <f t="shared" si="3"/>
        <v>0</v>
      </c>
      <c r="L70" s="34">
        <v>0</v>
      </c>
      <c r="M70" s="34">
        <v>0</v>
      </c>
      <c r="N70" s="34">
        <f t="shared" si="4"/>
        <v>1147</v>
      </c>
      <c r="O70" s="34">
        <f t="shared" si="5"/>
        <v>399</v>
      </c>
      <c r="P70" s="34">
        <v>399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748</v>
      </c>
      <c r="V70" s="34">
        <v>748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1</v>
      </c>
      <c r="B71" s="32" t="s">
        <v>124</v>
      </c>
      <c r="C71" s="33" t="s">
        <v>125</v>
      </c>
      <c r="D71" s="34">
        <f aca="true" t="shared" si="8" ref="D71:D117">E71+H71+K71</f>
        <v>522</v>
      </c>
      <c r="E71" s="34">
        <f aca="true" t="shared" si="9" ref="E71:E117">F71+G71</f>
        <v>0</v>
      </c>
      <c r="F71" s="34">
        <v>0</v>
      </c>
      <c r="G71" s="34">
        <v>0</v>
      </c>
      <c r="H71" s="34">
        <f aca="true" t="shared" si="10" ref="H71:H117">I71+J71</f>
        <v>155</v>
      </c>
      <c r="I71" s="34">
        <v>155</v>
      </c>
      <c r="J71" s="34">
        <v>0</v>
      </c>
      <c r="K71" s="34">
        <f aca="true" t="shared" si="11" ref="K71:K117">L71+M71</f>
        <v>367</v>
      </c>
      <c r="L71" s="34">
        <v>0</v>
      </c>
      <c r="M71" s="34">
        <v>367</v>
      </c>
      <c r="N71" s="34">
        <f aca="true" t="shared" si="12" ref="N71:N117">O71+U71+AA71</f>
        <v>522</v>
      </c>
      <c r="O71" s="34">
        <f aca="true" t="shared" si="13" ref="O71:O117">SUM(P71:T71)</f>
        <v>155</v>
      </c>
      <c r="P71" s="34">
        <v>155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117">SUM(V71:Z71)</f>
        <v>367</v>
      </c>
      <c r="V71" s="34">
        <v>367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117">AB71+AC71</f>
        <v>0</v>
      </c>
      <c r="AB71" s="34">
        <v>0</v>
      </c>
      <c r="AC71" s="34">
        <v>0</v>
      </c>
    </row>
    <row r="72" spans="1:29" ht="13.5">
      <c r="A72" s="31" t="s">
        <v>1</v>
      </c>
      <c r="B72" s="32" t="s">
        <v>126</v>
      </c>
      <c r="C72" s="33" t="s">
        <v>127</v>
      </c>
      <c r="D72" s="34">
        <f t="shared" si="8"/>
        <v>1016</v>
      </c>
      <c r="E72" s="34">
        <f t="shared" si="9"/>
        <v>0</v>
      </c>
      <c r="F72" s="34">
        <v>0</v>
      </c>
      <c r="G72" s="34">
        <v>0</v>
      </c>
      <c r="H72" s="34">
        <f t="shared" si="10"/>
        <v>1016</v>
      </c>
      <c r="I72" s="34">
        <v>52</v>
      </c>
      <c r="J72" s="34">
        <v>964</v>
      </c>
      <c r="K72" s="34">
        <f t="shared" si="11"/>
        <v>0</v>
      </c>
      <c r="L72" s="34">
        <v>0</v>
      </c>
      <c r="M72" s="34">
        <v>0</v>
      </c>
      <c r="N72" s="34">
        <f t="shared" si="12"/>
        <v>1016</v>
      </c>
      <c r="O72" s="34">
        <f t="shared" si="13"/>
        <v>52</v>
      </c>
      <c r="P72" s="34">
        <v>52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964</v>
      </c>
      <c r="V72" s="34">
        <v>964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1</v>
      </c>
      <c r="B73" s="32" t="s">
        <v>128</v>
      </c>
      <c r="C73" s="33" t="s">
        <v>129</v>
      </c>
      <c r="D73" s="34">
        <f t="shared" si="8"/>
        <v>5541</v>
      </c>
      <c r="E73" s="34">
        <f t="shared" si="9"/>
        <v>0</v>
      </c>
      <c r="F73" s="34">
        <v>0</v>
      </c>
      <c r="G73" s="34">
        <v>0</v>
      </c>
      <c r="H73" s="34">
        <f t="shared" si="10"/>
        <v>1060</v>
      </c>
      <c r="I73" s="34">
        <v>1060</v>
      </c>
      <c r="J73" s="34">
        <v>0</v>
      </c>
      <c r="K73" s="34">
        <f t="shared" si="11"/>
        <v>4481</v>
      </c>
      <c r="L73" s="34">
        <v>0</v>
      </c>
      <c r="M73" s="34">
        <v>4481</v>
      </c>
      <c r="N73" s="34">
        <f t="shared" si="12"/>
        <v>5541</v>
      </c>
      <c r="O73" s="34">
        <f t="shared" si="13"/>
        <v>1060</v>
      </c>
      <c r="P73" s="34">
        <v>1060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4481</v>
      </c>
      <c r="V73" s="34">
        <v>4481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1</v>
      </c>
      <c r="B74" s="32" t="s">
        <v>130</v>
      </c>
      <c r="C74" s="33" t="s">
        <v>131</v>
      </c>
      <c r="D74" s="34">
        <f t="shared" si="8"/>
        <v>11654</v>
      </c>
      <c r="E74" s="34">
        <f t="shared" si="9"/>
        <v>0</v>
      </c>
      <c r="F74" s="34">
        <v>0</v>
      </c>
      <c r="G74" s="34">
        <v>0</v>
      </c>
      <c r="H74" s="34">
        <f t="shared" si="10"/>
        <v>3972</v>
      </c>
      <c r="I74" s="34">
        <v>3972</v>
      </c>
      <c r="J74" s="34">
        <v>0</v>
      </c>
      <c r="K74" s="34">
        <f t="shared" si="11"/>
        <v>7682</v>
      </c>
      <c r="L74" s="34">
        <v>0</v>
      </c>
      <c r="M74" s="34">
        <v>7682</v>
      </c>
      <c r="N74" s="34">
        <f t="shared" si="12"/>
        <v>11654</v>
      </c>
      <c r="O74" s="34">
        <f t="shared" si="13"/>
        <v>3972</v>
      </c>
      <c r="P74" s="34">
        <v>3972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7682</v>
      </c>
      <c r="V74" s="34">
        <v>7682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1</v>
      </c>
      <c r="B75" s="32" t="s">
        <v>132</v>
      </c>
      <c r="C75" s="33" t="s">
        <v>133</v>
      </c>
      <c r="D75" s="34">
        <f t="shared" si="8"/>
        <v>13805</v>
      </c>
      <c r="E75" s="34">
        <f t="shared" si="9"/>
        <v>0</v>
      </c>
      <c r="F75" s="34">
        <v>0</v>
      </c>
      <c r="G75" s="34">
        <v>0</v>
      </c>
      <c r="H75" s="34">
        <f t="shared" si="10"/>
        <v>6670</v>
      </c>
      <c r="I75" s="34">
        <v>4288</v>
      </c>
      <c r="J75" s="34">
        <v>2382</v>
      </c>
      <c r="K75" s="34">
        <f t="shared" si="11"/>
        <v>7135</v>
      </c>
      <c r="L75" s="34">
        <v>0</v>
      </c>
      <c r="M75" s="34">
        <v>7135</v>
      </c>
      <c r="N75" s="34">
        <f t="shared" si="12"/>
        <v>13805</v>
      </c>
      <c r="O75" s="34">
        <f t="shared" si="13"/>
        <v>4288</v>
      </c>
      <c r="P75" s="34">
        <v>4288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9517</v>
      </c>
      <c r="V75" s="34">
        <v>9517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1</v>
      </c>
      <c r="B76" s="32" t="s">
        <v>134</v>
      </c>
      <c r="C76" s="33" t="s">
        <v>237</v>
      </c>
      <c r="D76" s="34">
        <f t="shared" si="8"/>
        <v>7011</v>
      </c>
      <c r="E76" s="34">
        <f t="shared" si="9"/>
        <v>0</v>
      </c>
      <c r="F76" s="34">
        <v>0</v>
      </c>
      <c r="G76" s="34">
        <v>0</v>
      </c>
      <c r="H76" s="34">
        <f t="shared" si="10"/>
        <v>3439</v>
      </c>
      <c r="I76" s="34">
        <v>882</v>
      </c>
      <c r="J76" s="34">
        <v>2557</v>
      </c>
      <c r="K76" s="34">
        <f t="shared" si="11"/>
        <v>3572</v>
      </c>
      <c r="L76" s="34">
        <v>2270</v>
      </c>
      <c r="M76" s="34">
        <v>1302</v>
      </c>
      <c r="N76" s="34">
        <f t="shared" si="12"/>
        <v>7011</v>
      </c>
      <c r="O76" s="34">
        <f t="shared" si="13"/>
        <v>3152</v>
      </c>
      <c r="P76" s="34">
        <v>3152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3859</v>
      </c>
      <c r="V76" s="34">
        <v>3859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1</v>
      </c>
      <c r="B77" s="32" t="s">
        <v>135</v>
      </c>
      <c r="C77" s="33" t="s">
        <v>239</v>
      </c>
      <c r="D77" s="34">
        <f t="shared" si="8"/>
        <v>1825</v>
      </c>
      <c r="E77" s="34">
        <f t="shared" si="9"/>
        <v>0</v>
      </c>
      <c r="F77" s="34">
        <v>0</v>
      </c>
      <c r="G77" s="34">
        <v>0</v>
      </c>
      <c r="H77" s="34">
        <f t="shared" si="10"/>
        <v>701</v>
      </c>
      <c r="I77" s="34">
        <v>701</v>
      </c>
      <c r="J77" s="34">
        <v>0</v>
      </c>
      <c r="K77" s="34">
        <f t="shared" si="11"/>
        <v>1124</v>
      </c>
      <c r="L77" s="34">
        <v>0</v>
      </c>
      <c r="M77" s="34">
        <v>1124</v>
      </c>
      <c r="N77" s="34">
        <f t="shared" si="12"/>
        <v>1864</v>
      </c>
      <c r="O77" s="34">
        <f t="shared" si="13"/>
        <v>701</v>
      </c>
      <c r="P77" s="34">
        <v>701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1124</v>
      </c>
      <c r="V77" s="34">
        <v>1124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39</v>
      </c>
      <c r="AB77" s="34">
        <v>39</v>
      </c>
      <c r="AC77" s="34">
        <v>0</v>
      </c>
    </row>
    <row r="78" spans="1:29" ht="13.5">
      <c r="A78" s="31" t="s">
        <v>1</v>
      </c>
      <c r="B78" s="32" t="s">
        <v>136</v>
      </c>
      <c r="C78" s="33" t="s">
        <v>137</v>
      </c>
      <c r="D78" s="34">
        <f t="shared" si="8"/>
        <v>9471</v>
      </c>
      <c r="E78" s="34">
        <f t="shared" si="9"/>
        <v>0</v>
      </c>
      <c r="F78" s="34">
        <v>0</v>
      </c>
      <c r="G78" s="34">
        <v>0</v>
      </c>
      <c r="H78" s="34">
        <f t="shared" si="10"/>
        <v>6052</v>
      </c>
      <c r="I78" s="34">
        <v>6052</v>
      </c>
      <c r="J78" s="34">
        <v>0</v>
      </c>
      <c r="K78" s="34">
        <f t="shared" si="11"/>
        <v>3419</v>
      </c>
      <c r="L78" s="34">
        <v>0</v>
      </c>
      <c r="M78" s="34">
        <v>3419</v>
      </c>
      <c r="N78" s="34">
        <f t="shared" si="12"/>
        <v>9502</v>
      </c>
      <c r="O78" s="34">
        <f t="shared" si="13"/>
        <v>6052</v>
      </c>
      <c r="P78" s="34">
        <v>6052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3419</v>
      </c>
      <c r="V78" s="34">
        <v>3419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31</v>
      </c>
      <c r="AB78" s="34">
        <v>31</v>
      </c>
      <c r="AC78" s="34">
        <v>0</v>
      </c>
    </row>
    <row r="79" spans="1:29" ht="13.5">
      <c r="A79" s="31" t="s">
        <v>1</v>
      </c>
      <c r="B79" s="32" t="s">
        <v>138</v>
      </c>
      <c r="C79" s="33" t="s">
        <v>243</v>
      </c>
      <c r="D79" s="34">
        <f t="shared" si="8"/>
        <v>3401</v>
      </c>
      <c r="E79" s="34">
        <f t="shared" si="9"/>
        <v>0</v>
      </c>
      <c r="F79" s="34">
        <v>0</v>
      </c>
      <c r="G79" s="34">
        <v>0</v>
      </c>
      <c r="H79" s="34">
        <f t="shared" si="10"/>
        <v>2319</v>
      </c>
      <c r="I79" s="34">
        <v>2319</v>
      </c>
      <c r="J79" s="34">
        <v>0</v>
      </c>
      <c r="K79" s="34">
        <f t="shared" si="11"/>
        <v>1082</v>
      </c>
      <c r="L79" s="34">
        <v>0</v>
      </c>
      <c r="M79" s="34">
        <v>1082</v>
      </c>
      <c r="N79" s="34">
        <f t="shared" si="12"/>
        <v>3409</v>
      </c>
      <c r="O79" s="34">
        <f t="shared" si="13"/>
        <v>2319</v>
      </c>
      <c r="P79" s="34">
        <v>2319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1082</v>
      </c>
      <c r="V79" s="34">
        <v>1082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8</v>
      </c>
      <c r="AB79" s="34">
        <v>8</v>
      </c>
      <c r="AC79" s="34">
        <v>0</v>
      </c>
    </row>
    <row r="80" spans="1:29" ht="13.5">
      <c r="A80" s="31" t="s">
        <v>1</v>
      </c>
      <c r="B80" s="32" t="s">
        <v>139</v>
      </c>
      <c r="C80" s="33" t="s">
        <v>140</v>
      </c>
      <c r="D80" s="34">
        <f t="shared" si="8"/>
        <v>1400</v>
      </c>
      <c r="E80" s="34">
        <f t="shared" si="9"/>
        <v>360</v>
      </c>
      <c r="F80" s="34">
        <v>360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1040</v>
      </c>
      <c r="L80" s="34">
        <v>0</v>
      </c>
      <c r="M80" s="34">
        <v>1040</v>
      </c>
      <c r="N80" s="34">
        <f t="shared" si="12"/>
        <v>1520</v>
      </c>
      <c r="O80" s="34">
        <f t="shared" si="13"/>
        <v>360</v>
      </c>
      <c r="P80" s="34">
        <v>360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1040</v>
      </c>
      <c r="V80" s="34">
        <v>1040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120</v>
      </c>
      <c r="AB80" s="34">
        <v>120</v>
      </c>
      <c r="AC80" s="34">
        <v>0</v>
      </c>
    </row>
    <row r="81" spans="1:29" ht="13.5">
      <c r="A81" s="31" t="s">
        <v>1</v>
      </c>
      <c r="B81" s="32" t="s">
        <v>141</v>
      </c>
      <c r="C81" s="33" t="s">
        <v>240</v>
      </c>
      <c r="D81" s="34">
        <f t="shared" si="8"/>
        <v>445</v>
      </c>
      <c r="E81" s="34">
        <f t="shared" si="9"/>
        <v>190</v>
      </c>
      <c r="F81" s="34">
        <v>190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255</v>
      </c>
      <c r="L81" s="34">
        <v>0</v>
      </c>
      <c r="M81" s="34">
        <v>255</v>
      </c>
      <c r="N81" s="34">
        <f t="shared" si="12"/>
        <v>488</v>
      </c>
      <c r="O81" s="34">
        <f t="shared" si="13"/>
        <v>190</v>
      </c>
      <c r="P81" s="34">
        <v>190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255</v>
      </c>
      <c r="V81" s="34">
        <v>255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43</v>
      </c>
      <c r="AB81" s="34">
        <v>43</v>
      </c>
      <c r="AC81" s="34">
        <v>0</v>
      </c>
    </row>
    <row r="82" spans="1:29" ht="13.5">
      <c r="A82" s="31" t="s">
        <v>1</v>
      </c>
      <c r="B82" s="32" t="s">
        <v>142</v>
      </c>
      <c r="C82" s="33" t="s">
        <v>143</v>
      </c>
      <c r="D82" s="34">
        <f t="shared" si="8"/>
        <v>2909</v>
      </c>
      <c r="E82" s="34">
        <f t="shared" si="9"/>
        <v>0</v>
      </c>
      <c r="F82" s="34">
        <v>0</v>
      </c>
      <c r="G82" s="34">
        <v>0</v>
      </c>
      <c r="H82" s="34">
        <f t="shared" si="10"/>
        <v>2909</v>
      </c>
      <c r="I82" s="34">
        <v>266</v>
      </c>
      <c r="J82" s="34">
        <v>2643</v>
      </c>
      <c r="K82" s="34">
        <f t="shared" si="11"/>
        <v>0</v>
      </c>
      <c r="L82" s="34">
        <v>0</v>
      </c>
      <c r="M82" s="34">
        <v>0</v>
      </c>
      <c r="N82" s="34">
        <f t="shared" si="12"/>
        <v>2918</v>
      </c>
      <c r="O82" s="34">
        <f t="shared" si="13"/>
        <v>266</v>
      </c>
      <c r="P82" s="34">
        <v>266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2643</v>
      </c>
      <c r="V82" s="34">
        <v>2643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9</v>
      </c>
      <c r="AB82" s="34">
        <v>9</v>
      </c>
      <c r="AC82" s="34">
        <v>0</v>
      </c>
    </row>
    <row r="83" spans="1:29" ht="13.5">
      <c r="A83" s="31" t="s">
        <v>1</v>
      </c>
      <c r="B83" s="32" t="s">
        <v>144</v>
      </c>
      <c r="C83" s="33" t="s">
        <v>145</v>
      </c>
      <c r="D83" s="34">
        <f t="shared" si="8"/>
        <v>3312</v>
      </c>
      <c r="E83" s="34">
        <f t="shared" si="9"/>
        <v>576</v>
      </c>
      <c r="F83" s="34">
        <v>576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2736</v>
      </c>
      <c r="L83" s="34">
        <v>0</v>
      </c>
      <c r="M83" s="34">
        <v>2736</v>
      </c>
      <c r="N83" s="34">
        <f t="shared" si="12"/>
        <v>3537</v>
      </c>
      <c r="O83" s="34">
        <f t="shared" si="13"/>
        <v>576</v>
      </c>
      <c r="P83" s="34">
        <v>576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2736</v>
      </c>
      <c r="V83" s="34">
        <v>2736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225</v>
      </c>
      <c r="AB83" s="34">
        <v>225</v>
      </c>
      <c r="AC83" s="34">
        <v>0</v>
      </c>
    </row>
    <row r="84" spans="1:29" ht="13.5">
      <c r="A84" s="31" t="s">
        <v>1</v>
      </c>
      <c r="B84" s="32" t="s">
        <v>146</v>
      </c>
      <c r="C84" s="33" t="s">
        <v>210</v>
      </c>
      <c r="D84" s="34">
        <f t="shared" si="8"/>
        <v>1221</v>
      </c>
      <c r="E84" s="34">
        <f t="shared" si="9"/>
        <v>0</v>
      </c>
      <c r="F84" s="34">
        <v>0</v>
      </c>
      <c r="G84" s="34">
        <v>0</v>
      </c>
      <c r="H84" s="34">
        <f t="shared" si="10"/>
        <v>333</v>
      </c>
      <c r="I84" s="34">
        <v>333</v>
      </c>
      <c r="J84" s="34">
        <v>0</v>
      </c>
      <c r="K84" s="34">
        <f t="shared" si="11"/>
        <v>888</v>
      </c>
      <c r="L84" s="34">
        <v>0</v>
      </c>
      <c r="M84" s="34">
        <v>888</v>
      </c>
      <c r="N84" s="34">
        <f t="shared" si="12"/>
        <v>1371</v>
      </c>
      <c r="O84" s="34">
        <f t="shared" si="13"/>
        <v>333</v>
      </c>
      <c r="P84" s="34">
        <v>333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888</v>
      </c>
      <c r="V84" s="34">
        <v>888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150</v>
      </c>
      <c r="AB84" s="34">
        <v>150</v>
      </c>
      <c r="AC84" s="34">
        <v>0</v>
      </c>
    </row>
    <row r="85" spans="1:29" ht="13.5">
      <c r="A85" s="31" t="s">
        <v>1</v>
      </c>
      <c r="B85" s="32" t="s">
        <v>147</v>
      </c>
      <c r="C85" s="33" t="s">
        <v>148</v>
      </c>
      <c r="D85" s="34">
        <f t="shared" si="8"/>
        <v>2401</v>
      </c>
      <c r="E85" s="34">
        <f t="shared" si="9"/>
        <v>0</v>
      </c>
      <c r="F85" s="34">
        <v>0</v>
      </c>
      <c r="G85" s="34">
        <v>0</v>
      </c>
      <c r="H85" s="34">
        <f t="shared" si="10"/>
        <v>799</v>
      </c>
      <c r="I85" s="34">
        <v>799</v>
      </c>
      <c r="J85" s="34">
        <v>0</v>
      </c>
      <c r="K85" s="34">
        <f t="shared" si="11"/>
        <v>1602</v>
      </c>
      <c r="L85" s="34">
        <v>0</v>
      </c>
      <c r="M85" s="34">
        <v>1602</v>
      </c>
      <c r="N85" s="34">
        <f t="shared" si="12"/>
        <v>2401</v>
      </c>
      <c r="O85" s="34">
        <f t="shared" si="13"/>
        <v>799</v>
      </c>
      <c r="P85" s="34">
        <v>799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1602</v>
      </c>
      <c r="V85" s="34">
        <v>1602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1</v>
      </c>
      <c r="B86" s="32" t="s">
        <v>149</v>
      </c>
      <c r="C86" s="33" t="s">
        <v>150</v>
      </c>
      <c r="D86" s="34">
        <f t="shared" si="8"/>
        <v>2513</v>
      </c>
      <c r="E86" s="34">
        <f t="shared" si="9"/>
        <v>0</v>
      </c>
      <c r="F86" s="34">
        <v>0</v>
      </c>
      <c r="G86" s="34">
        <v>0</v>
      </c>
      <c r="H86" s="34">
        <f t="shared" si="10"/>
        <v>2513</v>
      </c>
      <c r="I86" s="34">
        <v>1130</v>
      </c>
      <c r="J86" s="34">
        <v>1383</v>
      </c>
      <c r="K86" s="34">
        <f t="shared" si="11"/>
        <v>0</v>
      </c>
      <c r="L86" s="34">
        <v>0</v>
      </c>
      <c r="M86" s="34">
        <v>0</v>
      </c>
      <c r="N86" s="34">
        <f t="shared" si="12"/>
        <v>2615</v>
      </c>
      <c r="O86" s="34">
        <f t="shared" si="13"/>
        <v>1130</v>
      </c>
      <c r="P86" s="34">
        <v>1130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1383</v>
      </c>
      <c r="V86" s="34">
        <v>1383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102</v>
      </c>
      <c r="AB86" s="34">
        <v>102</v>
      </c>
      <c r="AC86" s="34">
        <v>0</v>
      </c>
    </row>
    <row r="87" spans="1:29" ht="13.5">
      <c r="A87" s="31" t="s">
        <v>1</v>
      </c>
      <c r="B87" s="32" t="s">
        <v>151</v>
      </c>
      <c r="C87" s="33" t="s">
        <v>152</v>
      </c>
      <c r="D87" s="34">
        <f t="shared" si="8"/>
        <v>1544</v>
      </c>
      <c r="E87" s="34">
        <f t="shared" si="9"/>
        <v>0</v>
      </c>
      <c r="F87" s="34">
        <v>0</v>
      </c>
      <c r="G87" s="34">
        <v>0</v>
      </c>
      <c r="H87" s="34">
        <f t="shared" si="10"/>
        <v>705</v>
      </c>
      <c r="I87" s="34">
        <v>705</v>
      </c>
      <c r="J87" s="34">
        <v>0</v>
      </c>
      <c r="K87" s="34">
        <f t="shared" si="11"/>
        <v>839</v>
      </c>
      <c r="L87" s="34">
        <v>0</v>
      </c>
      <c r="M87" s="34">
        <v>839</v>
      </c>
      <c r="N87" s="34">
        <f t="shared" si="12"/>
        <v>1675</v>
      </c>
      <c r="O87" s="34">
        <f t="shared" si="13"/>
        <v>705</v>
      </c>
      <c r="P87" s="34">
        <v>705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839</v>
      </c>
      <c r="V87" s="34">
        <v>839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131</v>
      </c>
      <c r="AB87" s="34">
        <v>131</v>
      </c>
      <c r="AC87" s="34">
        <v>0</v>
      </c>
    </row>
    <row r="88" spans="1:29" ht="13.5">
      <c r="A88" s="31" t="s">
        <v>1</v>
      </c>
      <c r="B88" s="32" t="s">
        <v>153</v>
      </c>
      <c r="C88" s="33" t="s">
        <v>154</v>
      </c>
      <c r="D88" s="34">
        <f t="shared" si="8"/>
        <v>1985</v>
      </c>
      <c r="E88" s="34">
        <f t="shared" si="9"/>
        <v>0</v>
      </c>
      <c r="F88" s="34">
        <v>0</v>
      </c>
      <c r="G88" s="34">
        <v>0</v>
      </c>
      <c r="H88" s="34">
        <f t="shared" si="10"/>
        <v>173</v>
      </c>
      <c r="I88" s="34">
        <v>173</v>
      </c>
      <c r="J88" s="34">
        <v>0</v>
      </c>
      <c r="K88" s="34">
        <f t="shared" si="11"/>
        <v>1812</v>
      </c>
      <c r="L88" s="34">
        <v>0</v>
      </c>
      <c r="M88" s="34">
        <v>1812</v>
      </c>
      <c r="N88" s="34">
        <f t="shared" si="12"/>
        <v>2160</v>
      </c>
      <c r="O88" s="34">
        <f t="shared" si="13"/>
        <v>173</v>
      </c>
      <c r="P88" s="34">
        <v>173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1812</v>
      </c>
      <c r="V88" s="34">
        <v>1812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175</v>
      </c>
      <c r="AB88" s="34">
        <v>175</v>
      </c>
      <c r="AC88" s="34">
        <v>0</v>
      </c>
    </row>
    <row r="89" spans="1:29" ht="13.5">
      <c r="A89" s="31" t="s">
        <v>1</v>
      </c>
      <c r="B89" s="32" t="s">
        <v>155</v>
      </c>
      <c r="C89" s="33" t="s">
        <v>156</v>
      </c>
      <c r="D89" s="34">
        <f t="shared" si="8"/>
        <v>1298</v>
      </c>
      <c r="E89" s="34">
        <f t="shared" si="9"/>
        <v>0</v>
      </c>
      <c r="F89" s="34">
        <v>0</v>
      </c>
      <c r="G89" s="34">
        <v>0</v>
      </c>
      <c r="H89" s="34">
        <f t="shared" si="10"/>
        <v>506</v>
      </c>
      <c r="I89" s="34">
        <v>506</v>
      </c>
      <c r="J89" s="34">
        <v>0</v>
      </c>
      <c r="K89" s="34">
        <f t="shared" si="11"/>
        <v>792</v>
      </c>
      <c r="L89" s="34">
        <v>0</v>
      </c>
      <c r="M89" s="34">
        <v>792</v>
      </c>
      <c r="N89" s="34">
        <f t="shared" si="12"/>
        <v>1498</v>
      </c>
      <c r="O89" s="34">
        <f t="shared" si="13"/>
        <v>506</v>
      </c>
      <c r="P89" s="34">
        <v>506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792</v>
      </c>
      <c r="V89" s="34">
        <v>792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200</v>
      </c>
      <c r="AB89" s="34">
        <v>200</v>
      </c>
      <c r="AC89" s="34">
        <v>0</v>
      </c>
    </row>
    <row r="90" spans="1:29" ht="13.5">
      <c r="A90" s="31" t="s">
        <v>1</v>
      </c>
      <c r="B90" s="32" t="s">
        <v>157</v>
      </c>
      <c r="C90" s="33" t="s">
        <v>158</v>
      </c>
      <c r="D90" s="34">
        <f t="shared" si="8"/>
        <v>5863</v>
      </c>
      <c r="E90" s="34">
        <f t="shared" si="9"/>
        <v>0</v>
      </c>
      <c r="F90" s="34">
        <v>0</v>
      </c>
      <c r="G90" s="34">
        <v>0</v>
      </c>
      <c r="H90" s="34">
        <f t="shared" si="10"/>
        <v>1852</v>
      </c>
      <c r="I90" s="34">
        <v>1852</v>
      </c>
      <c r="J90" s="34">
        <v>0</v>
      </c>
      <c r="K90" s="34">
        <f t="shared" si="11"/>
        <v>4011</v>
      </c>
      <c r="L90" s="34">
        <v>0</v>
      </c>
      <c r="M90" s="34">
        <v>4011</v>
      </c>
      <c r="N90" s="34">
        <f t="shared" si="12"/>
        <v>5863</v>
      </c>
      <c r="O90" s="34">
        <f t="shared" si="13"/>
        <v>1852</v>
      </c>
      <c r="P90" s="34">
        <v>1852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4011</v>
      </c>
      <c r="V90" s="34">
        <v>4011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0</v>
      </c>
      <c r="AB90" s="34">
        <v>0</v>
      </c>
      <c r="AC90" s="34">
        <v>0</v>
      </c>
    </row>
    <row r="91" spans="1:29" ht="13.5">
      <c r="A91" s="31" t="s">
        <v>1</v>
      </c>
      <c r="B91" s="32" t="s">
        <v>159</v>
      </c>
      <c r="C91" s="33" t="s">
        <v>160</v>
      </c>
      <c r="D91" s="34">
        <f t="shared" si="8"/>
        <v>5307</v>
      </c>
      <c r="E91" s="34">
        <f t="shared" si="9"/>
        <v>0</v>
      </c>
      <c r="F91" s="34">
        <v>0</v>
      </c>
      <c r="G91" s="34">
        <v>0</v>
      </c>
      <c r="H91" s="34">
        <f t="shared" si="10"/>
        <v>1255</v>
      </c>
      <c r="I91" s="34">
        <v>1255</v>
      </c>
      <c r="J91" s="34">
        <v>0</v>
      </c>
      <c r="K91" s="34">
        <f t="shared" si="11"/>
        <v>4052</v>
      </c>
      <c r="L91" s="34">
        <v>0</v>
      </c>
      <c r="M91" s="34">
        <v>4052</v>
      </c>
      <c r="N91" s="34">
        <f t="shared" si="12"/>
        <v>5307</v>
      </c>
      <c r="O91" s="34">
        <f t="shared" si="13"/>
        <v>1255</v>
      </c>
      <c r="P91" s="34">
        <v>1255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4052</v>
      </c>
      <c r="V91" s="34">
        <v>4052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0</v>
      </c>
      <c r="AB91" s="34">
        <v>0</v>
      </c>
      <c r="AC91" s="34">
        <v>0</v>
      </c>
    </row>
    <row r="92" spans="1:29" ht="13.5">
      <c r="A92" s="31" t="s">
        <v>1</v>
      </c>
      <c r="B92" s="32" t="s">
        <v>161</v>
      </c>
      <c r="C92" s="33" t="s">
        <v>215</v>
      </c>
      <c r="D92" s="34">
        <f t="shared" si="8"/>
        <v>4479</v>
      </c>
      <c r="E92" s="34">
        <f t="shared" si="9"/>
        <v>0</v>
      </c>
      <c r="F92" s="34">
        <v>0</v>
      </c>
      <c r="G92" s="34">
        <v>0</v>
      </c>
      <c r="H92" s="34">
        <f t="shared" si="10"/>
        <v>774</v>
      </c>
      <c r="I92" s="34">
        <v>774</v>
      </c>
      <c r="J92" s="34">
        <v>0</v>
      </c>
      <c r="K92" s="34">
        <f t="shared" si="11"/>
        <v>3705</v>
      </c>
      <c r="L92" s="34">
        <v>0</v>
      </c>
      <c r="M92" s="34">
        <v>3705</v>
      </c>
      <c r="N92" s="34">
        <f t="shared" si="12"/>
        <v>4479</v>
      </c>
      <c r="O92" s="34">
        <f t="shared" si="13"/>
        <v>774</v>
      </c>
      <c r="P92" s="34">
        <v>774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3705</v>
      </c>
      <c r="V92" s="34">
        <v>3705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1</v>
      </c>
      <c r="B93" s="32" t="s">
        <v>162</v>
      </c>
      <c r="C93" s="33" t="s">
        <v>163</v>
      </c>
      <c r="D93" s="34">
        <f t="shared" si="8"/>
        <v>2801</v>
      </c>
      <c r="E93" s="34">
        <f t="shared" si="9"/>
        <v>0</v>
      </c>
      <c r="F93" s="34">
        <v>0</v>
      </c>
      <c r="G93" s="34">
        <v>0</v>
      </c>
      <c r="H93" s="34">
        <f t="shared" si="10"/>
        <v>2801</v>
      </c>
      <c r="I93" s="34">
        <v>642</v>
      </c>
      <c r="J93" s="34">
        <v>2159</v>
      </c>
      <c r="K93" s="34">
        <f t="shared" si="11"/>
        <v>0</v>
      </c>
      <c r="L93" s="34">
        <v>0</v>
      </c>
      <c r="M93" s="34">
        <v>0</v>
      </c>
      <c r="N93" s="34">
        <f t="shared" si="12"/>
        <v>2859</v>
      </c>
      <c r="O93" s="34">
        <f t="shared" si="13"/>
        <v>642</v>
      </c>
      <c r="P93" s="34">
        <v>642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2159</v>
      </c>
      <c r="V93" s="34">
        <v>2159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58</v>
      </c>
      <c r="AB93" s="34">
        <v>58</v>
      </c>
      <c r="AC93" s="34">
        <v>0</v>
      </c>
    </row>
    <row r="94" spans="1:29" ht="13.5">
      <c r="A94" s="31" t="s">
        <v>1</v>
      </c>
      <c r="B94" s="32" t="s">
        <v>164</v>
      </c>
      <c r="C94" s="33" t="s">
        <v>165</v>
      </c>
      <c r="D94" s="34">
        <f t="shared" si="8"/>
        <v>6101</v>
      </c>
      <c r="E94" s="34">
        <f t="shared" si="9"/>
        <v>0</v>
      </c>
      <c r="F94" s="34">
        <v>0</v>
      </c>
      <c r="G94" s="34">
        <v>0</v>
      </c>
      <c r="H94" s="34">
        <f t="shared" si="10"/>
        <v>3043</v>
      </c>
      <c r="I94" s="34">
        <v>3043</v>
      </c>
      <c r="J94" s="34">
        <v>0</v>
      </c>
      <c r="K94" s="34">
        <f t="shared" si="11"/>
        <v>3058</v>
      </c>
      <c r="L94" s="34">
        <v>0</v>
      </c>
      <c r="M94" s="34">
        <v>3058</v>
      </c>
      <c r="N94" s="34">
        <f t="shared" si="12"/>
        <v>6101</v>
      </c>
      <c r="O94" s="34">
        <f t="shared" si="13"/>
        <v>3043</v>
      </c>
      <c r="P94" s="34">
        <v>3043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3058</v>
      </c>
      <c r="V94" s="34">
        <v>3058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31" t="s">
        <v>1</v>
      </c>
      <c r="B95" s="32" t="s">
        <v>166</v>
      </c>
      <c r="C95" s="33" t="s">
        <v>167</v>
      </c>
      <c r="D95" s="34">
        <f t="shared" si="8"/>
        <v>3920</v>
      </c>
      <c r="E95" s="34">
        <f t="shared" si="9"/>
        <v>0</v>
      </c>
      <c r="F95" s="34">
        <v>0</v>
      </c>
      <c r="G95" s="34">
        <v>0</v>
      </c>
      <c r="H95" s="34">
        <f t="shared" si="10"/>
        <v>1853</v>
      </c>
      <c r="I95" s="34">
        <v>1853</v>
      </c>
      <c r="J95" s="34">
        <v>0</v>
      </c>
      <c r="K95" s="34">
        <f t="shared" si="11"/>
        <v>2067</v>
      </c>
      <c r="L95" s="34">
        <v>0</v>
      </c>
      <c r="M95" s="34">
        <v>2067</v>
      </c>
      <c r="N95" s="34">
        <f t="shared" si="12"/>
        <v>3920</v>
      </c>
      <c r="O95" s="34">
        <f t="shared" si="13"/>
        <v>1853</v>
      </c>
      <c r="P95" s="34">
        <v>1853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4"/>
        <v>2067</v>
      </c>
      <c r="V95" s="34">
        <v>2067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5"/>
        <v>0</v>
      </c>
      <c r="AB95" s="34">
        <v>0</v>
      </c>
      <c r="AC95" s="34">
        <v>0</v>
      </c>
    </row>
    <row r="96" spans="1:29" ht="13.5">
      <c r="A96" s="31" t="s">
        <v>1</v>
      </c>
      <c r="B96" s="32" t="s">
        <v>168</v>
      </c>
      <c r="C96" s="33" t="s">
        <v>169</v>
      </c>
      <c r="D96" s="34">
        <f t="shared" si="8"/>
        <v>2562</v>
      </c>
      <c r="E96" s="34">
        <f t="shared" si="9"/>
        <v>0</v>
      </c>
      <c r="F96" s="34">
        <v>0</v>
      </c>
      <c r="G96" s="34">
        <v>0</v>
      </c>
      <c r="H96" s="34">
        <f t="shared" si="10"/>
        <v>1292</v>
      </c>
      <c r="I96" s="34">
        <v>1292</v>
      </c>
      <c r="J96" s="34">
        <v>0</v>
      </c>
      <c r="K96" s="34">
        <f t="shared" si="11"/>
        <v>1270</v>
      </c>
      <c r="L96" s="34">
        <v>0</v>
      </c>
      <c r="M96" s="34">
        <v>1270</v>
      </c>
      <c r="N96" s="34">
        <f t="shared" si="12"/>
        <v>2562</v>
      </c>
      <c r="O96" s="34">
        <f t="shared" si="13"/>
        <v>1292</v>
      </c>
      <c r="P96" s="34">
        <v>1292</v>
      </c>
      <c r="Q96" s="34">
        <v>0</v>
      </c>
      <c r="R96" s="34">
        <v>0</v>
      </c>
      <c r="S96" s="34">
        <v>0</v>
      </c>
      <c r="T96" s="34">
        <v>0</v>
      </c>
      <c r="U96" s="34">
        <f t="shared" si="14"/>
        <v>1270</v>
      </c>
      <c r="V96" s="34">
        <v>1270</v>
      </c>
      <c r="W96" s="34">
        <v>0</v>
      </c>
      <c r="X96" s="34">
        <v>0</v>
      </c>
      <c r="Y96" s="34">
        <v>0</v>
      </c>
      <c r="Z96" s="34">
        <v>0</v>
      </c>
      <c r="AA96" s="34">
        <f t="shared" si="15"/>
        <v>0</v>
      </c>
      <c r="AB96" s="34">
        <v>0</v>
      </c>
      <c r="AC96" s="34">
        <v>0</v>
      </c>
    </row>
    <row r="97" spans="1:29" ht="13.5">
      <c r="A97" s="31" t="s">
        <v>1</v>
      </c>
      <c r="B97" s="32" t="s">
        <v>170</v>
      </c>
      <c r="C97" s="33" t="s">
        <v>244</v>
      </c>
      <c r="D97" s="34">
        <f t="shared" si="8"/>
        <v>3034</v>
      </c>
      <c r="E97" s="34">
        <f t="shared" si="9"/>
        <v>0</v>
      </c>
      <c r="F97" s="34">
        <v>0</v>
      </c>
      <c r="G97" s="34">
        <v>0</v>
      </c>
      <c r="H97" s="34">
        <f t="shared" si="10"/>
        <v>1387</v>
      </c>
      <c r="I97" s="34">
        <v>1387</v>
      </c>
      <c r="J97" s="34">
        <v>0</v>
      </c>
      <c r="K97" s="34">
        <f t="shared" si="11"/>
        <v>1647</v>
      </c>
      <c r="L97" s="34">
        <v>0</v>
      </c>
      <c r="M97" s="34">
        <v>1647</v>
      </c>
      <c r="N97" s="34">
        <f t="shared" si="12"/>
        <v>3050</v>
      </c>
      <c r="O97" s="34">
        <f t="shared" si="13"/>
        <v>1387</v>
      </c>
      <c r="P97" s="34">
        <v>1387</v>
      </c>
      <c r="Q97" s="34">
        <v>0</v>
      </c>
      <c r="R97" s="34">
        <v>0</v>
      </c>
      <c r="S97" s="34">
        <v>0</v>
      </c>
      <c r="T97" s="34">
        <v>0</v>
      </c>
      <c r="U97" s="34">
        <f t="shared" si="14"/>
        <v>1647</v>
      </c>
      <c r="V97" s="34">
        <v>1647</v>
      </c>
      <c r="W97" s="34">
        <v>0</v>
      </c>
      <c r="X97" s="34">
        <v>0</v>
      </c>
      <c r="Y97" s="34">
        <v>0</v>
      </c>
      <c r="Z97" s="34">
        <v>0</v>
      </c>
      <c r="AA97" s="34">
        <f t="shared" si="15"/>
        <v>16</v>
      </c>
      <c r="AB97" s="34">
        <v>16</v>
      </c>
      <c r="AC97" s="34">
        <v>0</v>
      </c>
    </row>
    <row r="98" spans="1:29" ht="13.5">
      <c r="A98" s="31" t="s">
        <v>1</v>
      </c>
      <c r="B98" s="32" t="s">
        <v>171</v>
      </c>
      <c r="C98" s="33" t="s">
        <v>172</v>
      </c>
      <c r="D98" s="34">
        <f t="shared" si="8"/>
        <v>689</v>
      </c>
      <c r="E98" s="34">
        <f t="shared" si="9"/>
        <v>0</v>
      </c>
      <c r="F98" s="34">
        <v>0</v>
      </c>
      <c r="G98" s="34">
        <v>0</v>
      </c>
      <c r="H98" s="34">
        <f t="shared" si="10"/>
        <v>157</v>
      </c>
      <c r="I98" s="34">
        <v>157</v>
      </c>
      <c r="J98" s="34">
        <v>0</v>
      </c>
      <c r="K98" s="34">
        <f t="shared" si="11"/>
        <v>532</v>
      </c>
      <c r="L98" s="34">
        <v>0</v>
      </c>
      <c r="M98" s="34">
        <v>532</v>
      </c>
      <c r="N98" s="34">
        <f t="shared" si="12"/>
        <v>714</v>
      </c>
      <c r="O98" s="34">
        <f t="shared" si="13"/>
        <v>157</v>
      </c>
      <c r="P98" s="34">
        <v>157</v>
      </c>
      <c r="Q98" s="34">
        <v>0</v>
      </c>
      <c r="R98" s="34">
        <v>0</v>
      </c>
      <c r="S98" s="34">
        <v>0</v>
      </c>
      <c r="T98" s="34">
        <v>0</v>
      </c>
      <c r="U98" s="34">
        <f t="shared" si="14"/>
        <v>532</v>
      </c>
      <c r="V98" s="34">
        <v>532</v>
      </c>
      <c r="W98" s="34">
        <v>0</v>
      </c>
      <c r="X98" s="34">
        <v>0</v>
      </c>
      <c r="Y98" s="34">
        <v>0</v>
      </c>
      <c r="Z98" s="34">
        <v>0</v>
      </c>
      <c r="AA98" s="34">
        <f t="shared" si="15"/>
        <v>25</v>
      </c>
      <c r="AB98" s="34">
        <v>25</v>
      </c>
      <c r="AC98" s="34">
        <v>0</v>
      </c>
    </row>
    <row r="99" spans="1:29" ht="13.5">
      <c r="A99" s="31" t="s">
        <v>1</v>
      </c>
      <c r="B99" s="32" t="s">
        <v>173</v>
      </c>
      <c r="C99" s="33" t="s">
        <v>174</v>
      </c>
      <c r="D99" s="34">
        <f t="shared" si="8"/>
        <v>3115</v>
      </c>
      <c r="E99" s="34">
        <f t="shared" si="9"/>
        <v>0</v>
      </c>
      <c r="F99" s="34">
        <v>0</v>
      </c>
      <c r="G99" s="34">
        <v>0</v>
      </c>
      <c r="H99" s="34">
        <f t="shared" si="10"/>
        <v>1414</v>
      </c>
      <c r="I99" s="34">
        <v>1414</v>
      </c>
      <c r="J99" s="34">
        <v>0</v>
      </c>
      <c r="K99" s="34">
        <f t="shared" si="11"/>
        <v>1701</v>
      </c>
      <c r="L99" s="34">
        <v>0</v>
      </c>
      <c r="M99" s="34">
        <v>1701</v>
      </c>
      <c r="N99" s="34">
        <f t="shared" si="12"/>
        <v>3115</v>
      </c>
      <c r="O99" s="34">
        <f t="shared" si="13"/>
        <v>1414</v>
      </c>
      <c r="P99" s="34">
        <v>1414</v>
      </c>
      <c r="Q99" s="34">
        <v>0</v>
      </c>
      <c r="R99" s="34">
        <v>0</v>
      </c>
      <c r="S99" s="34">
        <v>0</v>
      </c>
      <c r="T99" s="34">
        <v>0</v>
      </c>
      <c r="U99" s="34">
        <f t="shared" si="14"/>
        <v>1701</v>
      </c>
      <c r="V99" s="34">
        <v>1701</v>
      </c>
      <c r="W99" s="34">
        <v>0</v>
      </c>
      <c r="X99" s="34">
        <v>0</v>
      </c>
      <c r="Y99" s="34">
        <v>0</v>
      </c>
      <c r="Z99" s="34">
        <v>0</v>
      </c>
      <c r="AA99" s="34">
        <f t="shared" si="15"/>
        <v>0</v>
      </c>
      <c r="AB99" s="34">
        <v>0</v>
      </c>
      <c r="AC99" s="34">
        <v>0</v>
      </c>
    </row>
    <row r="100" spans="1:29" ht="13.5">
      <c r="A100" s="31" t="s">
        <v>1</v>
      </c>
      <c r="B100" s="32" t="s">
        <v>175</v>
      </c>
      <c r="C100" s="33" t="s">
        <v>176</v>
      </c>
      <c r="D100" s="34">
        <f t="shared" si="8"/>
        <v>862</v>
      </c>
      <c r="E100" s="34">
        <f t="shared" si="9"/>
        <v>0</v>
      </c>
      <c r="F100" s="34">
        <v>0</v>
      </c>
      <c r="G100" s="34">
        <v>0</v>
      </c>
      <c r="H100" s="34">
        <f t="shared" si="10"/>
        <v>327</v>
      </c>
      <c r="I100" s="34">
        <v>327</v>
      </c>
      <c r="J100" s="34">
        <v>0</v>
      </c>
      <c r="K100" s="34">
        <f t="shared" si="11"/>
        <v>535</v>
      </c>
      <c r="L100" s="34">
        <v>0</v>
      </c>
      <c r="M100" s="34">
        <v>535</v>
      </c>
      <c r="N100" s="34">
        <f t="shared" si="12"/>
        <v>916</v>
      </c>
      <c r="O100" s="34">
        <f t="shared" si="13"/>
        <v>327</v>
      </c>
      <c r="P100" s="34">
        <v>327</v>
      </c>
      <c r="Q100" s="34">
        <v>0</v>
      </c>
      <c r="R100" s="34">
        <v>0</v>
      </c>
      <c r="S100" s="34">
        <v>0</v>
      </c>
      <c r="T100" s="34">
        <v>0</v>
      </c>
      <c r="U100" s="34">
        <f t="shared" si="14"/>
        <v>535</v>
      </c>
      <c r="V100" s="34">
        <v>535</v>
      </c>
      <c r="W100" s="34">
        <v>0</v>
      </c>
      <c r="X100" s="34">
        <v>0</v>
      </c>
      <c r="Y100" s="34">
        <v>0</v>
      </c>
      <c r="Z100" s="34">
        <v>0</v>
      </c>
      <c r="AA100" s="34">
        <f t="shared" si="15"/>
        <v>54</v>
      </c>
      <c r="AB100" s="34">
        <v>54</v>
      </c>
      <c r="AC100" s="34">
        <v>0</v>
      </c>
    </row>
    <row r="101" spans="1:29" ht="13.5">
      <c r="A101" s="31" t="s">
        <v>1</v>
      </c>
      <c r="B101" s="32" t="s">
        <v>177</v>
      </c>
      <c r="C101" s="33" t="s">
        <v>178</v>
      </c>
      <c r="D101" s="34">
        <f t="shared" si="8"/>
        <v>2054</v>
      </c>
      <c r="E101" s="34">
        <f t="shared" si="9"/>
        <v>0</v>
      </c>
      <c r="F101" s="34">
        <v>0</v>
      </c>
      <c r="G101" s="34">
        <v>0</v>
      </c>
      <c r="H101" s="34">
        <f t="shared" si="10"/>
        <v>618</v>
      </c>
      <c r="I101" s="34">
        <v>618</v>
      </c>
      <c r="J101" s="34">
        <v>0</v>
      </c>
      <c r="K101" s="34">
        <f t="shared" si="11"/>
        <v>1436</v>
      </c>
      <c r="L101" s="34">
        <v>0</v>
      </c>
      <c r="M101" s="34">
        <v>1436</v>
      </c>
      <c r="N101" s="34">
        <f t="shared" si="12"/>
        <v>2071</v>
      </c>
      <c r="O101" s="34">
        <f t="shared" si="13"/>
        <v>618</v>
      </c>
      <c r="P101" s="34">
        <v>618</v>
      </c>
      <c r="Q101" s="34">
        <v>0</v>
      </c>
      <c r="R101" s="34">
        <v>0</v>
      </c>
      <c r="S101" s="34">
        <v>0</v>
      </c>
      <c r="T101" s="34">
        <v>0</v>
      </c>
      <c r="U101" s="34">
        <f t="shared" si="14"/>
        <v>1436</v>
      </c>
      <c r="V101" s="34">
        <v>1436</v>
      </c>
      <c r="W101" s="34">
        <v>0</v>
      </c>
      <c r="X101" s="34">
        <v>0</v>
      </c>
      <c r="Y101" s="34">
        <v>0</v>
      </c>
      <c r="Z101" s="34">
        <v>0</v>
      </c>
      <c r="AA101" s="34">
        <f t="shared" si="15"/>
        <v>17</v>
      </c>
      <c r="AB101" s="34">
        <v>17</v>
      </c>
      <c r="AC101" s="34">
        <v>0</v>
      </c>
    </row>
    <row r="102" spans="1:29" ht="13.5">
      <c r="A102" s="31" t="s">
        <v>1</v>
      </c>
      <c r="B102" s="32" t="s">
        <v>179</v>
      </c>
      <c r="C102" s="33" t="s">
        <v>180</v>
      </c>
      <c r="D102" s="34">
        <f t="shared" si="8"/>
        <v>1837</v>
      </c>
      <c r="E102" s="34">
        <f t="shared" si="9"/>
        <v>0</v>
      </c>
      <c r="F102" s="34">
        <v>0</v>
      </c>
      <c r="G102" s="34">
        <v>0</v>
      </c>
      <c r="H102" s="34">
        <f t="shared" si="10"/>
        <v>991</v>
      </c>
      <c r="I102" s="34">
        <v>991</v>
      </c>
      <c r="J102" s="34">
        <v>0</v>
      </c>
      <c r="K102" s="34">
        <f t="shared" si="11"/>
        <v>846</v>
      </c>
      <c r="L102" s="34">
        <v>0</v>
      </c>
      <c r="M102" s="34">
        <v>846</v>
      </c>
      <c r="N102" s="34">
        <f t="shared" si="12"/>
        <v>1837</v>
      </c>
      <c r="O102" s="34">
        <f t="shared" si="13"/>
        <v>991</v>
      </c>
      <c r="P102" s="34">
        <v>991</v>
      </c>
      <c r="Q102" s="34">
        <v>0</v>
      </c>
      <c r="R102" s="34">
        <v>0</v>
      </c>
      <c r="S102" s="34">
        <v>0</v>
      </c>
      <c r="T102" s="34">
        <v>0</v>
      </c>
      <c r="U102" s="34">
        <f t="shared" si="14"/>
        <v>846</v>
      </c>
      <c r="V102" s="34">
        <v>846</v>
      </c>
      <c r="W102" s="34">
        <v>0</v>
      </c>
      <c r="X102" s="34">
        <v>0</v>
      </c>
      <c r="Y102" s="34">
        <v>0</v>
      </c>
      <c r="Z102" s="34">
        <v>0</v>
      </c>
      <c r="AA102" s="34">
        <f t="shared" si="15"/>
        <v>0</v>
      </c>
      <c r="AB102" s="34">
        <v>0</v>
      </c>
      <c r="AC102" s="34">
        <v>0</v>
      </c>
    </row>
    <row r="103" spans="1:29" ht="13.5">
      <c r="A103" s="31" t="s">
        <v>1</v>
      </c>
      <c r="B103" s="32" t="s">
        <v>181</v>
      </c>
      <c r="C103" s="33" t="s">
        <v>182</v>
      </c>
      <c r="D103" s="34">
        <f t="shared" si="8"/>
        <v>4126</v>
      </c>
      <c r="E103" s="34">
        <f t="shared" si="9"/>
        <v>0</v>
      </c>
      <c r="F103" s="34">
        <v>0</v>
      </c>
      <c r="G103" s="34">
        <v>0</v>
      </c>
      <c r="H103" s="34">
        <f t="shared" si="10"/>
        <v>0</v>
      </c>
      <c r="I103" s="34">
        <v>0</v>
      </c>
      <c r="J103" s="34">
        <v>0</v>
      </c>
      <c r="K103" s="34">
        <f t="shared" si="11"/>
        <v>4126</v>
      </c>
      <c r="L103" s="34">
        <v>1999</v>
      </c>
      <c r="M103" s="34">
        <v>2127</v>
      </c>
      <c r="N103" s="34">
        <f t="shared" si="12"/>
        <v>4126</v>
      </c>
      <c r="O103" s="34">
        <f t="shared" si="13"/>
        <v>1999</v>
      </c>
      <c r="P103" s="34">
        <v>1999</v>
      </c>
      <c r="Q103" s="34">
        <v>0</v>
      </c>
      <c r="R103" s="34">
        <v>0</v>
      </c>
      <c r="S103" s="34">
        <v>0</v>
      </c>
      <c r="T103" s="34">
        <v>0</v>
      </c>
      <c r="U103" s="34">
        <f t="shared" si="14"/>
        <v>2127</v>
      </c>
      <c r="V103" s="34">
        <v>2127</v>
      </c>
      <c r="W103" s="34">
        <v>0</v>
      </c>
      <c r="X103" s="34">
        <v>0</v>
      </c>
      <c r="Y103" s="34">
        <v>0</v>
      </c>
      <c r="Z103" s="34">
        <v>0</v>
      </c>
      <c r="AA103" s="34">
        <f t="shared" si="15"/>
        <v>0</v>
      </c>
      <c r="AB103" s="34">
        <v>0</v>
      </c>
      <c r="AC103" s="34">
        <v>0</v>
      </c>
    </row>
    <row r="104" spans="1:29" ht="13.5">
      <c r="A104" s="31" t="s">
        <v>1</v>
      </c>
      <c r="B104" s="32" t="s">
        <v>183</v>
      </c>
      <c r="C104" s="33" t="s">
        <v>184</v>
      </c>
      <c r="D104" s="34">
        <f t="shared" si="8"/>
        <v>5732</v>
      </c>
      <c r="E104" s="34">
        <f t="shared" si="9"/>
        <v>0</v>
      </c>
      <c r="F104" s="34">
        <v>0</v>
      </c>
      <c r="G104" s="34">
        <v>0</v>
      </c>
      <c r="H104" s="34">
        <f t="shared" si="10"/>
        <v>0</v>
      </c>
      <c r="I104" s="34">
        <v>0</v>
      </c>
      <c r="J104" s="34">
        <v>0</v>
      </c>
      <c r="K104" s="34">
        <f t="shared" si="11"/>
        <v>5732</v>
      </c>
      <c r="L104" s="34">
        <v>2681</v>
      </c>
      <c r="M104" s="34">
        <v>3051</v>
      </c>
      <c r="N104" s="34">
        <f t="shared" si="12"/>
        <v>5732</v>
      </c>
      <c r="O104" s="34">
        <f t="shared" si="13"/>
        <v>2681</v>
      </c>
      <c r="P104" s="34">
        <v>2681</v>
      </c>
      <c r="Q104" s="34">
        <v>0</v>
      </c>
      <c r="R104" s="34">
        <v>0</v>
      </c>
      <c r="S104" s="34">
        <v>0</v>
      </c>
      <c r="T104" s="34">
        <v>0</v>
      </c>
      <c r="U104" s="34">
        <f t="shared" si="14"/>
        <v>3051</v>
      </c>
      <c r="V104" s="34">
        <v>3051</v>
      </c>
      <c r="W104" s="34">
        <v>0</v>
      </c>
      <c r="X104" s="34">
        <v>0</v>
      </c>
      <c r="Y104" s="34">
        <v>0</v>
      </c>
      <c r="Z104" s="34">
        <v>0</v>
      </c>
      <c r="AA104" s="34">
        <f t="shared" si="15"/>
        <v>0</v>
      </c>
      <c r="AB104" s="34">
        <v>0</v>
      </c>
      <c r="AC104" s="34">
        <v>0</v>
      </c>
    </row>
    <row r="105" spans="1:29" ht="13.5">
      <c r="A105" s="31" t="s">
        <v>1</v>
      </c>
      <c r="B105" s="32" t="s">
        <v>185</v>
      </c>
      <c r="C105" s="33" t="s">
        <v>186</v>
      </c>
      <c r="D105" s="34">
        <f t="shared" si="8"/>
        <v>5574</v>
      </c>
      <c r="E105" s="34">
        <f t="shared" si="9"/>
        <v>0</v>
      </c>
      <c r="F105" s="34">
        <v>0</v>
      </c>
      <c r="G105" s="34">
        <v>0</v>
      </c>
      <c r="H105" s="34">
        <f t="shared" si="10"/>
        <v>788</v>
      </c>
      <c r="I105" s="34">
        <v>0</v>
      </c>
      <c r="J105" s="34">
        <v>788</v>
      </c>
      <c r="K105" s="34">
        <f t="shared" si="11"/>
        <v>4786</v>
      </c>
      <c r="L105" s="34">
        <v>2831</v>
      </c>
      <c r="M105" s="34">
        <v>1955</v>
      </c>
      <c r="N105" s="34">
        <f t="shared" si="12"/>
        <v>5574</v>
      </c>
      <c r="O105" s="34">
        <f t="shared" si="13"/>
        <v>2831</v>
      </c>
      <c r="P105" s="34">
        <v>2831</v>
      </c>
      <c r="Q105" s="34">
        <v>0</v>
      </c>
      <c r="R105" s="34">
        <v>0</v>
      </c>
      <c r="S105" s="34">
        <v>0</v>
      </c>
      <c r="T105" s="34">
        <v>0</v>
      </c>
      <c r="U105" s="34">
        <f t="shared" si="14"/>
        <v>2743</v>
      </c>
      <c r="V105" s="34">
        <v>1955</v>
      </c>
      <c r="W105" s="34">
        <v>788</v>
      </c>
      <c r="X105" s="34">
        <v>0</v>
      </c>
      <c r="Y105" s="34">
        <v>0</v>
      </c>
      <c r="Z105" s="34">
        <v>0</v>
      </c>
      <c r="AA105" s="34">
        <f t="shared" si="15"/>
        <v>0</v>
      </c>
      <c r="AB105" s="34">
        <v>0</v>
      </c>
      <c r="AC105" s="34">
        <v>0</v>
      </c>
    </row>
    <row r="106" spans="1:29" ht="13.5">
      <c r="A106" s="31" t="s">
        <v>1</v>
      </c>
      <c r="B106" s="32" t="s">
        <v>187</v>
      </c>
      <c r="C106" s="33" t="s">
        <v>241</v>
      </c>
      <c r="D106" s="34">
        <f t="shared" si="8"/>
        <v>5911</v>
      </c>
      <c r="E106" s="34">
        <f t="shared" si="9"/>
        <v>0</v>
      </c>
      <c r="F106" s="34">
        <v>0</v>
      </c>
      <c r="G106" s="34">
        <v>0</v>
      </c>
      <c r="H106" s="34">
        <f t="shared" si="10"/>
        <v>0</v>
      </c>
      <c r="I106" s="34">
        <v>0</v>
      </c>
      <c r="J106" s="34">
        <v>0</v>
      </c>
      <c r="K106" s="34">
        <f t="shared" si="11"/>
        <v>5911</v>
      </c>
      <c r="L106" s="34">
        <v>3461</v>
      </c>
      <c r="M106" s="34">
        <v>2450</v>
      </c>
      <c r="N106" s="34">
        <f t="shared" si="12"/>
        <v>5911</v>
      </c>
      <c r="O106" s="34">
        <f t="shared" si="13"/>
        <v>3461</v>
      </c>
      <c r="P106" s="34">
        <v>3461</v>
      </c>
      <c r="Q106" s="34">
        <v>0</v>
      </c>
      <c r="R106" s="34">
        <v>0</v>
      </c>
      <c r="S106" s="34">
        <v>0</v>
      </c>
      <c r="T106" s="34">
        <v>0</v>
      </c>
      <c r="U106" s="34">
        <f t="shared" si="14"/>
        <v>2450</v>
      </c>
      <c r="V106" s="34">
        <v>2450</v>
      </c>
      <c r="W106" s="34">
        <v>0</v>
      </c>
      <c r="X106" s="34">
        <v>0</v>
      </c>
      <c r="Y106" s="34">
        <v>0</v>
      </c>
      <c r="Z106" s="34">
        <v>0</v>
      </c>
      <c r="AA106" s="34">
        <f t="shared" si="15"/>
        <v>0</v>
      </c>
      <c r="AB106" s="34">
        <v>0</v>
      </c>
      <c r="AC106" s="34">
        <v>0</v>
      </c>
    </row>
    <row r="107" spans="1:29" ht="13.5">
      <c r="A107" s="31" t="s">
        <v>1</v>
      </c>
      <c r="B107" s="32" t="s">
        <v>188</v>
      </c>
      <c r="C107" s="33" t="s">
        <v>0</v>
      </c>
      <c r="D107" s="34">
        <f t="shared" si="8"/>
        <v>2715</v>
      </c>
      <c r="E107" s="34">
        <f t="shared" si="9"/>
        <v>0</v>
      </c>
      <c r="F107" s="34">
        <v>0</v>
      </c>
      <c r="G107" s="34">
        <v>0</v>
      </c>
      <c r="H107" s="34">
        <f t="shared" si="10"/>
        <v>0</v>
      </c>
      <c r="I107" s="34">
        <v>0</v>
      </c>
      <c r="J107" s="34">
        <v>0</v>
      </c>
      <c r="K107" s="34">
        <f t="shared" si="11"/>
        <v>2715</v>
      </c>
      <c r="L107" s="34">
        <v>1422</v>
      </c>
      <c r="M107" s="34">
        <v>1293</v>
      </c>
      <c r="N107" s="34">
        <f t="shared" si="12"/>
        <v>2715</v>
      </c>
      <c r="O107" s="34">
        <f t="shared" si="13"/>
        <v>1422</v>
      </c>
      <c r="P107" s="34">
        <v>1422</v>
      </c>
      <c r="Q107" s="34">
        <v>0</v>
      </c>
      <c r="R107" s="34">
        <v>0</v>
      </c>
      <c r="S107" s="34">
        <v>0</v>
      </c>
      <c r="T107" s="34">
        <v>0</v>
      </c>
      <c r="U107" s="34">
        <f t="shared" si="14"/>
        <v>1293</v>
      </c>
      <c r="V107" s="34">
        <v>1160</v>
      </c>
      <c r="W107" s="34">
        <v>133</v>
      </c>
      <c r="X107" s="34">
        <v>0</v>
      </c>
      <c r="Y107" s="34">
        <v>0</v>
      </c>
      <c r="Z107" s="34">
        <v>0</v>
      </c>
      <c r="AA107" s="34">
        <f t="shared" si="15"/>
        <v>0</v>
      </c>
      <c r="AB107" s="34">
        <v>0</v>
      </c>
      <c r="AC107" s="34">
        <v>0</v>
      </c>
    </row>
    <row r="108" spans="1:29" ht="13.5">
      <c r="A108" s="31" t="s">
        <v>1</v>
      </c>
      <c r="B108" s="32" t="s">
        <v>189</v>
      </c>
      <c r="C108" s="33" t="s">
        <v>190</v>
      </c>
      <c r="D108" s="34">
        <f t="shared" si="8"/>
        <v>24</v>
      </c>
      <c r="E108" s="34">
        <f t="shared" si="9"/>
        <v>0</v>
      </c>
      <c r="F108" s="34">
        <v>0</v>
      </c>
      <c r="G108" s="34">
        <v>0</v>
      </c>
      <c r="H108" s="34">
        <f t="shared" si="10"/>
        <v>0</v>
      </c>
      <c r="I108" s="34">
        <v>0</v>
      </c>
      <c r="J108" s="34">
        <v>0</v>
      </c>
      <c r="K108" s="34">
        <f t="shared" si="11"/>
        <v>24</v>
      </c>
      <c r="L108" s="34">
        <v>0</v>
      </c>
      <c r="M108" s="34">
        <v>24</v>
      </c>
      <c r="N108" s="34">
        <f t="shared" si="12"/>
        <v>24</v>
      </c>
      <c r="O108" s="34">
        <f t="shared" si="13"/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f t="shared" si="14"/>
        <v>24</v>
      </c>
      <c r="V108" s="34">
        <v>0</v>
      </c>
      <c r="W108" s="34">
        <v>0</v>
      </c>
      <c r="X108" s="34">
        <v>0</v>
      </c>
      <c r="Y108" s="34">
        <v>24</v>
      </c>
      <c r="Z108" s="34">
        <v>0</v>
      </c>
      <c r="AA108" s="34">
        <f t="shared" si="15"/>
        <v>0</v>
      </c>
      <c r="AB108" s="34">
        <v>0</v>
      </c>
      <c r="AC108" s="34">
        <v>0</v>
      </c>
    </row>
    <row r="109" spans="1:29" ht="13.5">
      <c r="A109" s="31" t="s">
        <v>1</v>
      </c>
      <c r="B109" s="32" t="s">
        <v>191</v>
      </c>
      <c r="C109" s="33" t="s">
        <v>192</v>
      </c>
      <c r="D109" s="34">
        <f t="shared" si="8"/>
        <v>3907</v>
      </c>
      <c r="E109" s="34">
        <f t="shared" si="9"/>
        <v>0</v>
      </c>
      <c r="F109" s="34">
        <v>0</v>
      </c>
      <c r="G109" s="34">
        <v>0</v>
      </c>
      <c r="H109" s="34">
        <f t="shared" si="10"/>
        <v>1442</v>
      </c>
      <c r="I109" s="34">
        <v>1442</v>
      </c>
      <c r="J109" s="34">
        <v>0</v>
      </c>
      <c r="K109" s="34">
        <f t="shared" si="11"/>
        <v>2465</v>
      </c>
      <c r="L109" s="34">
        <v>0</v>
      </c>
      <c r="M109" s="34">
        <v>2465</v>
      </c>
      <c r="N109" s="34">
        <f t="shared" si="12"/>
        <v>3907</v>
      </c>
      <c r="O109" s="34">
        <f t="shared" si="13"/>
        <v>1442</v>
      </c>
      <c r="P109" s="34">
        <v>1442</v>
      </c>
      <c r="Q109" s="34">
        <v>0</v>
      </c>
      <c r="R109" s="34">
        <v>0</v>
      </c>
      <c r="S109" s="34">
        <v>0</v>
      </c>
      <c r="T109" s="34">
        <v>0</v>
      </c>
      <c r="U109" s="34">
        <f t="shared" si="14"/>
        <v>2465</v>
      </c>
      <c r="V109" s="34">
        <v>2465</v>
      </c>
      <c r="W109" s="34">
        <v>0</v>
      </c>
      <c r="X109" s="34">
        <v>0</v>
      </c>
      <c r="Y109" s="34">
        <v>0</v>
      </c>
      <c r="Z109" s="34">
        <v>0</v>
      </c>
      <c r="AA109" s="34">
        <f t="shared" si="15"/>
        <v>0</v>
      </c>
      <c r="AB109" s="34">
        <v>0</v>
      </c>
      <c r="AC109" s="34">
        <v>0</v>
      </c>
    </row>
    <row r="110" spans="1:29" ht="13.5">
      <c r="A110" s="31" t="s">
        <v>1</v>
      </c>
      <c r="B110" s="32" t="s">
        <v>193</v>
      </c>
      <c r="C110" s="33" t="s">
        <v>194</v>
      </c>
      <c r="D110" s="34">
        <f t="shared" si="8"/>
        <v>3539</v>
      </c>
      <c r="E110" s="34">
        <f t="shared" si="9"/>
        <v>0</v>
      </c>
      <c r="F110" s="34">
        <v>0</v>
      </c>
      <c r="G110" s="34">
        <v>0</v>
      </c>
      <c r="H110" s="34">
        <f t="shared" si="10"/>
        <v>1848</v>
      </c>
      <c r="I110" s="34">
        <v>1848</v>
      </c>
      <c r="J110" s="34">
        <v>0</v>
      </c>
      <c r="K110" s="34">
        <f t="shared" si="11"/>
        <v>1691</v>
      </c>
      <c r="L110" s="34">
        <v>0</v>
      </c>
      <c r="M110" s="34">
        <v>1691</v>
      </c>
      <c r="N110" s="34">
        <f t="shared" si="12"/>
        <v>3673</v>
      </c>
      <c r="O110" s="34">
        <f t="shared" si="13"/>
        <v>1848</v>
      </c>
      <c r="P110" s="34">
        <v>1848</v>
      </c>
      <c r="Q110" s="34">
        <v>0</v>
      </c>
      <c r="R110" s="34">
        <v>0</v>
      </c>
      <c r="S110" s="34">
        <v>0</v>
      </c>
      <c r="T110" s="34">
        <v>0</v>
      </c>
      <c r="U110" s="34">
        <f t="shared" si="14"/>
        <v>1691</v>
      </c>
      <c r="V110" s="34">
        <v>1691</v>
      </c>
      <c r="W110" s="34">
        <v>0</v>
      </c>
      <c r="X110" s="34">
        <v>0</v>
      </c>
      <c r="Y110" s="34">
        <v>0</v>
      </c>
      <c r="Z110" s="34">
        <v>0</v>
      </c>
      <c r="AA110" s="34">
        <f t="shared" si="15"/>
        <v>134</v>
      </c>
      <c r="AB110" s="34">
        <v>134</v>
      </c>
      <c r="AC110" s="34">
        <v>0</v>
      </c>
    </row>
    <row r="111" spans="1:29" ht="13.5">
      <c r="A111" s="31" t="s">
        <v>1</v>
      </c>
      <c r="B111" s="32" t="s">
        <v>195</v>
      </c>
      <c r="C111" s="33" t="s">
        <v>196</v>
      </c>
      <c r="D111" s="34">
        <f t="shared" si="8"/>
        <v>3315</v>
      </c>
      <c r="E111" s="34">
        <f t="shared" si="9"/>
        <v>0</v>
      </c>
      <c r="F111" s="34">
        <v>0</v>
      </c>
      <c r="G111" s="34">
        <v>0</v>
      </c>
      <c r="H111" s="34">
        <f t="shared" si="10"/>
        <v>2001</v>
      </c>
      <c r="I111" s="34">
        <v>2001</v>
      </c>
      <c r="J111" s="34">
        <v>0</v>
      </c>
      <c r="K111" s="34">
        <f t="shared" si="11"/>
        <v>1314</v>
      </c>
      <c r="L111" s="34">
        <v>0</v>
      </c>
      <c r="M111" s="34">
        <v>1314</v>
      </c>
      <c r="N111" s="34">
        <f t="shared" si="12"/>
        <v>3539</v>
      </c>
      <c r="O111" s="34">
        <f t="shared" si="13"/>
        <v>2001</v>
      </c>
      <c r="P111" s="34">
        <v>2001</v>
      </c>
      <c r="Q111" s="34">
        <v>0</v>
      </c>
      <c r="R111" s="34">
        <v>0</v>
      </c>
      <c r="S111" s="34">
        <v>0</v>
      </c>
      <c r="T111" s="34">
        <v>0</v>
      </c>
      <c r="U111" s="34">
        <f t="shared" si="14"/>
        <v>1314</v>
      </c>
      <c r="V111" s="34">
        <v>1314</v>
      </c>
      <c r="W111" s="34">
        <v>0</v>
      </c>
      <c r="X111" s="34">
        <v>0</v>
      </c>
      <c r="Y111" s="34">
        <v>0</v>
      </c>
      <c r="Z111" s="34">
        <v>0</v>
      </c>
      <c r="AA111" s="34">
        <f t="shared" si="15"/>
        <v>224</v>
      </c>
      <c r="AB111" s="34">
        <v>224</v>
      </c>
      <c r="AC111" s="34">
        <v>0</v>
      </c>
    </row>
    <row r="112" spans="1:29" ht="13.5">
      <c r="A112" s="31" t="s">
        <v>1</v>
      </c>
      <c r="B112" s="32" t="s">
        <v>197</v>
      </c>
      <c r="C112" s="33" t="s">
        <v>198</v>
      </c>
      <c r="D112" s="34">
        <f t="shared" si="8"/>
        <v>2003</v>
      </c>
      <c r="E112" s="34">
        <f t="shared" si="9"/>
        <v>0</v>
      </c>
      <c r="F112" s="34">
        <v>0</v>
      </c>
      <c r="G112" s="34">
        <v>0</v>
      </c>
      <c r="H112" s="34">
        <f t="shared" si="10"/>
        <v>1145</v>
      </c>
      <c r="I112" s="34">
        <v>1145</v>
      </c>
      <c r="J112" s="34">
        <v>0</v>
      </c>
      <c r="K112" s="34">
        <f t="shared" si="11"/>
        <v>858</v>
      </c>
      <c r="L112" s="34">
        <v>0</v>
      </c>
      <c r="M112" s="34">
        <v>858</v>
      </c>
      <c r="N112" s="34">
        <f t="shared" si="12"/>
        <v>2068</v>
      </c>
      <c r="O112" s="34">
        <f t="shared" si="13"/>
        <v>1145</v>
      </c>
      <c r="P112" s="34">
        <v>1145</v>
      </c>
      <c r="Q112" s="34">
        <v>0</v>
      </c>
      <c r="R112" s="34">
        <v>0</v>
      </c>
      <c r="S112" s="34">
        <v>0</v>
      </c>
      <c r="T112" s="34">
        <v>0</v>
      </c>
      <c r="U112" s="34">
        <f t="shared" si="14"/>
        <v>858</v>
      </c>
      <c r="V112" s="34">
        <v>858</v>
      </c>
      <c r="W112" s="34">
        <v>0</v>
      </c>
      <c r="X112" s="34">
        <v>0</v>
      </c>
      <c r="Y112" s="34">
        <v>0</v>
      </c>
      <c r="Z112" s="34">
        <v>0</v>
      </c>
      <c r="AA112" s="34">
        <f t="shared" si="15"/>
        <v>65</v>
      </c>
      <c r="AB112" s="34">
        <v>65</v>
      </c>
      <c r="AC112" s="34">
        <v>0</v>
      </c>
    </row>
    <row r="113" spans="1:29" ht="13.5">
      <c r="A113" s="31" t="s">
        <v>1</v>
      </c>
      <c r="B113" s="32" t="s">
        <v>199</v>
      </c>
      <c r="C113" s="33" t="s">
        <v>200</v>
      </c>
      <c r="D113" s="34">
        <f t="shared" si="8"/>
        <v>2588</v>
      </c>
      <c r="E113" s="34">
        <f t="shared" si="9"/>
        <v>0</v>
      </c>
      <c r="F113" s="34">
        <v>0</v>
      </c>
      <c r="G113" s="34">
        <v>0</v>
      </c>
      <c r="H113" s="34">
        <f t="shared" si="10"/>
        <v>2034</v>
      </c>
      <c r="I113" s="34">
        <v>2034</v>
      </c>
      <c r="J113" s="34">
        <v>0</v>
      </c>
      <c r="K113" s="34">
        <f t="shared" si="11"/>
        <v>554</v>
      </c>
      <c r="L113" s="34">
        <v>0</v>
      </c>
      <c r="M113" s="34">
        <v>554</v>
      </c>
      <c r="N113" s="34">
        <f t="shared" si="12"/>
        <v>2736</v>
      </c>
      <c r="O113" s="34">
        <f t="shared" si="13"/>
        <v>2034</v>
      </c>
      <c r="P113" s="34">
        <v>2034</v>
      </c>
      <c r="Q113" s="34">
        <v>0</v>
      </c>
      <c r="R113" s="34">
        <v>0</v>
      </c>
      <c r="S113" s="34">
        <v>0</v>
      </c>
      <c r="T113" s="34">
        <v>0</v>
      </c>
      <c r="U113" s="34">
        <f t="shared" si="14"/>
        <v>554</v>
      </c>
      <c r="V113" s="34">
        <v>554</v>
      </c>
      <c r="W113" s="34">
        <v>0</v>
      </c>
      <c r="X113" s="34">
        <v>0</v>
      </c>
      <c r="Y113" s="34">
        <v>0</v>
      </c>
      <c r="Z113" s="34">
        <v>0</v>
      </c>
      <c r="AA113" s="34">
        <f t="shared" si="15"/>
        <v>148</v>
      </c>
      <c r="AB113" s="34">
        <v>148</v>
      </c>
      <c r="AC113" s="34">
        <v>0</v>
      </c>
    </row>
    <row r="114" spans="1:29" ht="13.5">
      <c r="A114" s="31" t="s">
        <v>1</v>
      </c>
      <c r="B114" s="32" t="s">
        <v>201</v>
      </c>
      <c r="C114" s="33" t="s">
        <v>202</v>
      </c>
      <c r="D114" s="34">
        <f t="shared" si="8"/>
        <v>1992</v>
      </c>
      <c r="E114" s="34">
        <f t="shared" si="9"/>
        <v>0</v>
      </c>
      <c r="F114" s="34">
        <v>0</v>
      </c>
      <c r="G114" s="34">
        <v>0</v>
      </c>
      <c r="H114" s="34">
        <f t="shared" si="10"/>
        <v>1552</v>
      </c>
      <c r="I114" s="34">
        <v>1552</v>
      </c>
      <c r="J114" s="34">
        <v>0</v>
      </c>
      <c r="K114" s="34">
        <f t="shared" si="11"/>
        <v>440</v>
      </c>
      <c r="L114" s="34">
        <v>0</v>
      </c>
      <c r="M114" s="34">
        <v>440</v>
      </c>
      <c r="N114" s="34">
        <f t="shared" si="12"/>
        <v>1992</v>
      </c>
      <c r="O114" s="34">
        <f t="shared" si="13"/>
        <v>1552</v>
      </c>
      <c r="P114" s="34">
        <v>1552</v>
      </c>
      <c r="Q114" s="34">
        <v>0</v>
      </c>
      <c r="R114" s="34">
        <v>0</v>
      </c>
      <c r="S114" s="34">
        <v>0</v>
      </c>
      <c r="T114" s="34">
        <v>0</v>
      </c>
      <c r="U114" s="34">
        <f t="shared" si="14"/>
        <v>440</v>
      </c>
      <c r="V114" s="34">
        <v>440</v>
      </c>
      <c r="W114" s="34">
        <v>0</v>
      </c>
      <c r="X114" s="34">
        <v>0</v>
      </c>
      <c r="Y114" s="34">
        <v>0</v>
      </c>
      <c r="Z114" s="34">
        <v>0</v>
      </c>
      <c r="AA114" s="34">
        <f t="shared" si="15"/>
        <v>0</v>
      </c>
      <c r="AB114" s="34">
        <v>0</v>
      </c>
      <c r="AC114" s="34">
        <v>0</v>
      </c>
    </row>
    <row r="115" spans="1:29" ht="13.5">
      <c r="A115" s="31" t="s">
        <v>1</v>
      </c>
      <c r="B115" s="32" t="s">
        <v>203</v>
      </c>
      <c r="C115" s="33" t="s">
        <v>204</v>
      </c>
      <c r="D115" s="34">
        <f t="shared" si="8"/>
        <v>2207</v>
      </c>
      <c r="E115" s="34">
        <f t="shared" si="9"/>
        <v>0</v>
      </c>
      <c r="F115" s="34">
        <v>0</v>
      </c>
      <c r="G115" s="34">
        <v>0</v>
      </c>
      <c r="H115" s="34">
        <f t="shared" si="10"/>
        <v>1500</v>
      </c>
      <c r="I115" s="34">
        <v>1500</v>
      </c>
      <c r="J115" s="34">
        <v>0</v>
      </c>
      <c r="K115" s="34">
        <f t="shared" si="11"/>
        <v>707</v>
      </c>
      <c r="L115" s="34">
        <v>0</v>
      </c>
      <c r="M115" s="34">
        <v>707</v>
      </c>
      <c r="N115" s="34">
        <f t="shared" si="12"/>
        <v>2207</v>
      </c>
      <c r="O115" s="34">
        <f t="shared" si="13"/>
        <v>1500</v>
      </c>
      <c r="P115" s="34">
        <v>1500</v>
      </c>
      <c r="Q115" s="34">
        <v>0</v>
      </c>
      <c r="R115" s="34">
        <v>0</v>
      </c>
      <c r="S115" s="34">
        <v>0</v>
      </c>
      <c r="T115" s="34">
        <v>0</v>
      </c>
      <c r="U115" s="34">
        <f t="shared" si="14"/>
        <v>707</v>
      </c>
      <c r="V115" s="34">
        <v>707</v>
      </c>
      <c r="W115" s="34">
        <v>0</v>
      </c>
      <c r="X115" s="34">
        <v>0</v>
      </c>
      <c r="Y115" s="34">
        <v>0</v>
      </c>
      <c r="Z115" s="34">
        <v>0</v>
      </c>
      <c r="AA115" s="34">
        <f t="shared" si="15"/>
        <v>0</v>
      </c>
      <c r="AB115" s="34">
        <v>0</v>
      </c>
      <c r="AC115" s="34">
        <v>0</v>
      </c>
    </row>
    <row r="116" spans="1:29" ht="13.5">
      <c r="A116" s="31" t="s">
        <v>1</v>
      </c>
      <c r="B116" s="32" t="s">
        <v>205</v>
      </c>
      <c r="C116" s="33" t="s">
        <v>206</v>
      </c>
      <c r="D116" s="34">
        <f t="shared" si="8"/>
        <v>1394</v>
      </c>
      <c r="E116" s="34">
        <f t="shared" si="9"/>
        <v>0</v>
      </c>
      <c r="F116" s="34">
        <v>0</v>
      </c>
      <c r="G116" s="34">
        <v>0</v>
      </c>
      <c r="H116" s="34">
        <f t="shared" si="10"/>
        <v>920</v>
      </c>
      <c r="I116" s="34">
        <v>920</v>
      </c>
      <c r="J116" s="34">
        <v>0</v>
      </c>
      <c r="K116" s="34">
        <f t="shared" si="11"/>
        <v>474</v>
      </c>
      <c r="L116" s="34">
        <v>0</v>
      </c>
      <c r="M116" s="34">
        <v>474</v>
      </c>
      <c r="N116" s="34">
        <f t="shared" si="12"/>
        <v>1421</v>
      </c>
      <c r="O116" s="34">
        <f t="shared" si="13"/>
        <v>920</v>
      </c>
      <c r="P116" s="34">
        <v>920</v>
      </c>
      <c r="Q116" s="34">
        <v>0</v>
      </c>
      <c r="R116" s="34">
        <v>0</v>
      </c>
      <c r="S116" s="34">
        <v>0</v>
      </c>
      <c r="T116" s="34">
        <v>0</v>
      </c>
      <c r="U116" s="34">
        <f t="shared" si="14"/>
        <v>474</v>
      </c>
      <c r="V116" s="34">
        <v>474</v>
      </c>
      <c r="W116" s="34">
        <v>0</v>
      </c>
      <c r="X116" s="34">
        <v>0</v>
      </c>
      <c r="Y116" s="34">
        <v>0</v>
      </c>
      <c r="Z116" s="34">
        <v>0</v>
      </c>
      <c r="AA116" s="34">
        <f t="shared" si="15"/>
        <v>27</v>
      </c>
      <c r="AB116" s="34">
        <v>27</v>
      </c>
      <c r="AC116" s="34">
        <v>0</v>
      </c>
    </row>
    <row r="117" spans="1:29" ht="13.5">
      <c r="A117" s="31" t="s">
        <v>1</v>
      </c>
      <c r="B117" s="32" t="s">
        <v>207</v>
      </c>
      <c r="C117" s="33" t="s">
        <v>208</v>
      </c>
      <c r="D117" s="34">
        <f t="shared" si="8"/>
        <v>959</v>
      </c>
      <c r="E117" s="34">
        <f t="shared" si="9"/>
        <v>0</v>
      </c>
      <c r="F117" s="34">
        <v>0</v>
      </c>
      <c r="G117" s="34">
        <v>0</v>
      </c>
      <c r="H117" s="34">
        <f t="shared" si="10"/>
        <v>959</v>
      </c>
      <c r="I117" s="34">
        <v>618</v>
      </c>
      <c r="J117" s="34">
        <v>341</v>
      </c>
      <c r="K117" s="34">
        <f t="shared" si="11"/>
        <v>0</v>
      </c>
      <c r="L117" s="34">
        <v>0</v>
      </c>
      <c r="M117" s="34">
        <v>0</v>
      </c>
      <c r="N117" s="34">
        <f t="shared" si="12"/>
        <v>959</v>
      </c>
      <c r="O117" s="34">
        <f t="shared" si="13"/>
        <v>618</v>
      </c>
      <c r="P117" s="34">
        <v>618</v>
      </c>
      <c r="Q117" s="34">
        <v>0</v>
      </c>
      <c r="R117" s="34">
        <v>0</v>
      </c>
      <c r="S117" s="34">
        <v>0</v>
      </c>
      <c r="T117" s="34">
        <v>0</v>
      </c>
      <c r="U117" s="34">
        <f t="shared" si="14"/>
        <v>341</v>
      </c>
      <c r="V117" s="34">
        <v>341</v>
      </c>
      <c r="W117" s="34">
        <v>0</v>
      </c>
      <c r="X117" s="34">
        <v>0</v>
      </c>
      <c r="Y117" s="34">
        <v>0</v>
      </c>
      <c r="Z117" s="34">
        <v>0</v>
      </c>
      <c r="AA117" s="34">
        <f t="shared" si="15"/>
        <v>0</v>
      </c>
      <c r="AB117" s="34">
        <v>0</v>
      </c>
      <c r="AC117" s="34">
        <v>0</v>
      </c>
    </row>
    <row r="118" spans="1:29" ht="13.5">
      <c r="A118" s="63" t="s">
        <v>211</v>
      </c>
      <c r="B118" s="64"/>
      <c r="C118" s="65"/>
      <c r="D118" s="34">
        <f>SUM(D7:D117)</f>
        <v>801352</v>
      </c>
      <c r="E118" s="34">
        <f aca="true" t="shared" si="16" ref="E118:AC118">SUM(E7:E117)</f>
        <v>10088</v>
      </c>
      <c r="F118" s="34">
        <f t="shared" si="16"/>
        <v>9520</v>
      </c>
      <c r="G118" s="34">
        <f t="shared" si="16"/>
        <v>568</v>
      </c>
      <c r="H118" s="34">
        <f t="shared" si="16"/>
        <v>255019</v>
      </c>
      <c r="I118" s="34">
        <f t="shared" si="16"/>
        <v>216566</v>
      </c>
      <c r="J118" s="34">
        <f t="shared" si="16"/>
        <v>38453</v>
      </c>
      <c r="K118" s="34">
        <f t="shared" si="16"/>
        <v>536245</v>
      </c>
      <c r="L118" s="34">
        <f t="shared" si="16"/>
        <v>79656</v>
      </c>
      <c r="M118" s="34">
        <f t="shared" si="16"/>
        <v>456589</v>
      </c>
      <c r="N118" s="34">
        <f t="shared" si="16"/>
        <v>804524</v>
      </c>
      <c r="O118" s="34">
        <f t="shared" si="16"/>
        <v>305742</v>
      </c>
      <c r="P118" s="34">
        <f t="shared" si="16"/>
        <v>294737</v>
      </c>
      <c r="Q118" s="34">
        <f t="shared" si="16"/>
        <v>11005</v>
      </c>
      <c r="R118" s="34">
        <f t="shared" si="16"/>
        <v>0</v>
      </c>
      <c r="S118" s="34">
        <f t="shared" si="16"/>
        <v>0</v>
      </c>
      <c r="T118" s="34">
        <f t="shared" si="16"/>
        <v>0</v>
      </c>
      <c r="U118" s="34">
        <f t="shared" si="16"/>
        <v>495610</v>
      </c>
      <c r="V118" s="34">
        <f t="shared" si="16"/>
        <v>476019</v>
      </c>
      <c r="W118" s="34">
        <f t="shared" si="16"/>
        <v>19567</v>
      </c>
      <c r="X118" s="34">
        <f t="shared" si="16"/>
        <v>0</v>
      </c>
      <c r="Y118" s="34">
        <f t="shared" si="16"/>
        <v>24</v>
      </c>
      <c r="Z118" s="34">
        <f t="shared" si="16"/>
        <v>0</v>
      </c>
      <c r="AA118" s="34">
        <f t="shared" si="16"/>
        <v>3172</v>
      </c>
      <c r="AB118" s="34">
        <f t="shared" si="16"/>
        <v>3172</v>
      </c>
      <c r="AC118" s="34">
        <f t="shared" si="16"/>
        <v>0</v>
      </c>
    </row>
  </sheetData>
  <mergeCells count="7">
    <mergeCell ref="A118:C118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2004-02-28T05:44:29Z</dcterms:modified>
  <cp:category/>
  <cp:version/>
  <cp:contentType/>
  <cp:contentStatus/>
</cp:coreProperties>
</file>