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'し尿処理の状況'!$A$2:$AC$65</definedName>
    <definedName name="_xlnm.Print_Area" localSheetId="0">'水洗化人口等'!$A$2:$U$66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<sst xmlns="http://schemas.openxmlformats.org/spreadsheetml/2006/main" count="695" uniqueCount="169">
  <si>
    <t>川本町</t>
  </si>
  <si>
    <t>瑞穂町</t>
  </si>
  <si>
    <t>旭町</t>
  </si>
  <si>
    <t>加茂町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</si>
  <si>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</si>
  <si>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</si>
  <si>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</si>
  <si>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</si>
  <si>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</si>
  <si>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</si>
  <si>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</si>
  <si>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</si>
  <si>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</si>
  <si>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</si>
  <si>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</si>
  <si>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</si>
  <si>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</si>
  <si>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</si>
  <si>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</si>
  <si>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</si>
  <si>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</si>
  <si>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</si>
  <si>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</si>
  <si>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</si>
  <si>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</si>
  <si>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</si>
  <si>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</si>
  <si>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</si>
  <si>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</si>
  <si>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</si>
  <si>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</si>
  <si>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</si>
  <si>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</si>
  <si>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</si>
  <si>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</si>
  <si>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</si>
  <si>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</si>
  <si>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</si>
  <si>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</si>
  <si>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</si>
  <si>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</si>
  <si>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</si>
  <si>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</si>
  <si>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</si>
  <si>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</si>
  <si>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</si>
  <si>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</si>
  <si>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</si>
  <si>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</si>
  <si>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</si>
  <si>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</si>
  <si>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</si>
  <si>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</si>
  <si>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</si>
  <si>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</si>
  <si>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</si>
  <si>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</si>
  <si>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</si>
  <si>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</si>
  <si>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</si>
  <si>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</si>
  <si>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</si>
  <si>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</si>
  <si>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</si>
  <si>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</si>
  <si>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</si>
  <si>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</si>
  <si>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</si>
  <si>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</si>
  <si>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</si>
  <si>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</si>
  <si>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</si>
  <si>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</si>
  <si>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</si>
  <si>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</si>
  <si>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</si>
  <si>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</si>
  <si>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</si>
  <si>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</si>
  <si>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</si>
  <si>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</si>
  <si>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</si>
  <si>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</si>
  <si>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</si>
  <si>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</si>
  <si>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</si>
  <si>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</si>
  <si>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</si>
  <si>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</si>
  <si>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</si>
  <si>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</si>
  <si>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</si>
  <si>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</si>
  <si>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</si>
  <si>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</si>
  <si>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</si>
  <si>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</si>
  <si>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</si>
  <si>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</si>
  <si>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</si>
  <si>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</si>
  <si>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</si>
  <si>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</si>
  <si>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</si>
  <si>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</si>
  <si>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</si>
  <si>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</si>
  <si>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</si>
  <si>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</si>
  <si>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</si>
  <si>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</si>
  <si>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</si>
  <si>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</si>
  <si>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</si>
  <si>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</si>
  <si>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</si>
  <si>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</si>
  <si>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</si>
  <si>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</si>
  <si>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</si>
  <si>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</si>
  <si>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</si>
  <si>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</si>
  <si>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</si>
  <si>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</si>
  <si>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</si>
  <si>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</si>
  <si>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</si>
  <si>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</si>
  <si>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</si>
  <si>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</si>
  <si>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</si>
  <si>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</si>
  <si>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</si>
  <si>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</si>
  <si>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</si>
  <si>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</si>
  <si>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</si>
  <si>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</si>
  <si>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</si>
  <si>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</si>
  <si>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</si>
  <si>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</si>
  <si>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</si>
  <si>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</si>
  <si>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</si>
  <si>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</si>
  <si>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</si>
  <si>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</si>
  <si>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</si>
  <si>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</si>
  <si>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</si>
  <si>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</si>
  <si>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</si>
  <si>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</si>
  <si>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</si>
  <si>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</si>
  <si>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</si>
  <si>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</si>
  <si>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</si>
  <si>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</si>
  <si>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</si>
  <si>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</si>
  <si>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</si>
  <si>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</si>
  <si>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</si>
  <si>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大東町</t>
  </si>
  <si>
    <t>鹿島町</t>
  </si>
  <si>
    <t>大和村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</si>
</sst>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137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139</v>
      </c>
      <c r="B2" s="49" t="s">
        <v>140</v>
      </c>
      <c r="C2" s="52" t="s">
        <v>141</v>
      </c>
      <c r="D2" s="5" t="s">
        <v>142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143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144</v>
      </c>
      <c r="F3" s="27"/>
      <c r="G3" s="27"/>
      <c r="H3" s="31"/>
      <c r="I3" s="7" t="s">
        <v>145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146</v>
      </c>
      <c r="F4" s="36" t="s">
        <v>147</v>
      </c>
      <c r="G4" s="36" t="s">
        <v>148</v>
      </c>
      <c r="H4" s="36" t="s">
        <v>149</v>
      </c>
      <c r="I4" s="6" t="s">
        <v>146</v>
      </c>
      <c r="J4" s="36" t="s">
        <v>150</v>
      </c>
      <c r="K4" s="36" t="s">
        <v>151</v>
      </c>
      <c r="L4" s="36" t="s">
        <v>152</v>
      </c>
      <c r="M4" s="36" t="s">
        <v>153</v>
      </c>
      <c r="N4" s="36" t="s">
        <v>154</v>
      </c>
      <c r="O4" s="40" t="s">
        <v>155</v>
      </c>
      <c r="P4" s="8"/>
      <c r="Q4" s="36" t="s">
        <v>156</v>
      </c>
      <c r="R4" s="36" t="s">
        <v>157</v>
      </c>
      <c r="S4" s="36" t="s">
        <v>158</v>
      </c>
      <c r="T4" s="38" t="s">
        <v>159</v>
      </c>
      <c r="U4" s="38" t="s">
        <v>160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161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162</v>
      </c>
      <c r="E6" s="10" t="s">
        <v>162</v>
      </c>
      <c r="F6" s="11" t="s">
        <v>163</v>
      </c>
      <c r="G6" s="10" t="s">
        <v>162</v>
      </c>
      <c r="H6" s="10" t="s">
        <v>162</v>
      </c>
      <c r="I6" s="10" t="s">
        <v>162</v>
      </c>
      <c r="J6" s="11" t="s">
        <v>163</v>
      </c>
      <c r="K6" s="10" t="s">
        <v>162</v>
      </c>
      <c r="L6" s="11" t="s">
        <v>163</v>
      </c>
      <c r="M6" s="10" t="s">
        <v>162</v>
      </c>
      <c r="N6" s="11" t="s">
        <v>163</v>
      </c>
      <c r="O6" s="10" t="s">
        <v>162</v>
      </c>
      <c r="P6" s="10" t="s">
        <v>162</v>
      </c>
      <c r="Q6" s="11" t="s">
        <v>163</v>
      </c>
      <c r="R6" s="45"/>
      <c r="S6" s="45"/>
      <c r="T6" s="45"/>
      <c r="U6" s="39"/>
    </row>
    <row r="7" spans="1:21" ht="13.5">
      <c r="A7" s="25" t="s">
        <v>4</v>
      </c>
      <c r="B7" s="25" t="s">
        <v>5</v>
      </c>
      <c r="C7" s="26" t="s">
        <v>6</v>
      </c>
      <c r="D7" s="12">
        <f aca="true" t="shared" si="0" ref="D7:D20">E7+I7</f>
        <v>147940</v>
      </c>
      <c r="E7" s="12">
        <f aca="true" t="shared" si="1" ref="E7:E20">G7+H7</f>
        <v>18148</v>
      </c>
      <c r="F7" s="13">
        <f aca="true" t="shared" si="2" ref="F7:F61">E7/D7*100</f>
        <v>12.267135325131811</v>
      </c>
      <c r="G7" s="14">
        <v>16191</v>
      </c>
      <c r="H7" s="14">
        <v>1957</v>
      </c>
      <c r="I7" s="12">
        <f aca="true" t="shared" si="3" ref="I7:I20">K7+M7+O7</f>
        <v>129792</v>
      </c>
      <c r="J7" s="13">
        <f aca="true" t="shared" si="4" ref="J7:J61">I7/D7*100</f>
        <v>87.7328646748682</v>
      </c>
      <c r="K7" s="14">
        <v>85932</v>
      </c>
      <c r="L7" s="13">
        <f aca="true" t="shared" si="5" ref="L7:L61">K7/D7*100</f>
        <v>58.08571042314452</v>
      </c>
      <c r="M7" s="14">
        <v>5736</v>
      </c>
      <c r="N7" s="13">
        <f aca="true" t="shared" si="6" ref="N7:N61">M7/D7*100</f>
        <v>3.8772475327835605</v>
      </c>
      <c r="O7" s="14">
        <v>38124</v>
      </c>
      <c r="P7" s="14">
        <v>17133</v>
      </c>
      <c r="Q7" s="13">
        <f aca="true" t="shared" si="7" ref="Q7:Q20">O7/D7*100</f>
        <v>25.76990671894011</v>
      </c>
      <c r="R7" s="15" t="s">
        <v>164</v>
      </c>
      <c r="S7" s="15" t="s">
        <v>165</v>
      </c>
      <c r="T7" s="15" t="s">
        <v>165</v>
      </c>
      <c r="U7" s="15" t="s">
        <v>165</v>
      </c>
    </row>
    <row r="8" spans="1:21" ht="13.5">
      <c r="A8" s="25" t="s">
        <v>4</v>
      </c>
      <c r="B8" s="25" t="s">
        <v>7</v>
      </c>
      <c r="C8" s="26" t="s">
        <v>8</v>
      </c>
      <c r="D8" s="12">
        <f t="shared" si="0"/>
        <v>47271</v>
      </c>
      <c r="E8" s="12">
        <f t="shared" si="1"/>
        <v>21669</v>
      </c>
      <c r="F8" s="13">
        <f t="shared" si="2"/>
        <v>45.83994415180555</v>
      </c>
      <c r="G8" s="14">
        <v>20546</v>
      </c>
      <c r="H8" s="14">
        <v>1123</v>
      </c>
      <c r="I8" s="12">
        <f t="shared" si="3"/>
        <v>25602</v>
      </c>
      <c r="J8" s="13">
        <f t="shared" si="4"/>
        <v>54.16005584819445</v>
      </c>
      <c r="K8" s="14">
        <v>0</v>
      </c>
      <c r="L8" s="13">
        <f t="shared" si="5"/>
        <v>0</v>
      </c>
      <c r="M8" s="14">
        <v>1727</v>
      </c>
      <c r="N8" s="13">
        <f t="shared" si="6"/>
        <v>3.6534027204840176</v>
      </c>
      <c r="O8" s="14">
        <v>23875</v>
      </c>
      <c r="P8" s="14">
        <v>4020</v>
      </c>
      <c r="Q8" s="13">
        <f t="shared" si="7"/>
        <v>50.506653127710436</v>
      </c>
      <c r="R8" s="15" t="s">
        <v>164</v>
      </c>
      <c r="S8" s="15" t="s">
        <v>165</v>
      </c>
      <c r="T8" s="15" t="s">
        <v>165</v>
      </c>
      <c r="U8" s="15" t="s">
        <v>165</v>
      </c>
    </row>
    <row r="9" spans="1:21" ht="13.5">
      <c r="A9" s="25" t="s">
        <v>4</v>
      </c>
      <c r="B9" s="25" t="s">
        <v>9</v>
      </c>
      <c r="C9" s="26" t="s">
        <v>10</v>
      </c>
      <c r="D9" s="12">
        <f t="shared" si="0"/>
        <v>87955</v>
      </c>
      <c r="E9" s="12">
        <f t="shared" si="1"/>
        <v>39812</v>
      </c>
      <c r="F9" s="13">
        <f t="shared" si="2"/>
        <v>45.264055482917406</v>
      </c>
      <c r="G9" s="14">
        <v>39282</v>
      </c>
      <c r="H9" s="14">
        <v>530</v>
      </c>
      <c r="I9" s="12">
        <f t="shared" si="3"/>
        <v>48143</v>
      </c>
      <c r="J9" s="13">
        <f t="shared" si="4"/>
        <v>54.7359445170826</v>
      </c>
      <c r="K9" s="14">
        <v>16458</v>
      </c>
      <c r="L9" s="13">
        <f t="shared" si="5"/>
        <v>18.711841282473994</v>
      </c>
      <c r="M9" s="14">
        <v>219</v>
      </c>
      <c r="N9" s="13">
        <f t="shared" si="6"/>
        <v>0.24899096128702178</v>
      </c>
      <c r="O9" s="14">
        <v>31466</v>
      </c>
      <c r="P9" s="14">
        <v>5408</v>
      </c>
      <c r="Q9" s="13">
        <f t="shared" si="7"/>
        <v>35.77511227332158</v>
      </c>
      <c r="R9" s="15" t="s">
        <v>164</v>
      </c>
      <c r="S9" s="15" t="s">
        <v>165</v>
      </c>
      <c r="T9" s="15" t="s">
        <v>165</v>
      </c>
      <c r="U9" s="15" t="s">
        <v>165</v>
      </c>
    </row>
    <row r="10" spans="1:21" ht="13.5">
      <c r="A10" s="25" t="s">
        <v>4</v>
      </c>
      <c r="B10" s="25" t="s">
        <v>11</v>
      </c>
      <c r="C10" s="26" t="s">
        <v>12</v>
      </c>
      <c r="D10" s="12">
        <f t="shared" si="0"/>
        <v>50915</v>
      </c>
      <c r="E10" s="12">
        <f t="shared" si="1"/>
        <v>27385</v>
      </c>
      <c r="F10" s="13">
        <f t="shared" si="2"/>
        <v>53.78572130020623</v>
      </c>
      <c r="G10" s="14">
        <v>24715</v>
      </c>
      <c r="H10" s="14">
        <v>2670</v>
      </c>
      <c r="I10" s="12">
        <f t="shared" si="3"/>
        <v>23530</v>
      </c>
      <c r="J10" s="13">
        <f t="shared" si="4"/>
        <v>46.21427869979377</v>
      </c>
      <c r="K10" s="14">
        <v>0</v>
      </c>
      <c r="L10" s="13">
        <f t="shared" si="5"/>
        <v>0</v>
      </c>
      <c r="M10" s="14">
        <v>578</v>
      </c>
      <c r="N10" s="13">
        <f t="shared" si="6"/>
        <v>1.1352253756260433</v>
      </c>
      <c r="O10" s="14">
        <v>22952</v>
      </c>
      <c r="P10" s="14">
        <v>4384</v>
      </c>
      <c r="Q10" s="13">
        <f t="shared" si="7"/>
        <v>45.07905332416773</v>
      </c>
      <c r="R10" s="15" t="s">
        <v>164</v>
      </c>
      <c r="S10" s="15" t="s">
        <v>165</v>
      </c>
      <c r="T10" s="15" t="s">
        <v>165</v>
      </c>
      <c r="U10" s="15" t="s">
        <v>165</v>
      </c>
    </row>
    <row r="11" spans="1:21" ht="13.5">
      <c r="A11" s="25" t="s">
        <v>4</v>
      </c>
      <c r="B11" s="25" t="s">
        <v>13</v>
      </c>
      <c r="C11" s="26" t="s">
        <v>14</v>
      </c>
      <c r="D11" s="12">
        <f t="shared" si="0"/>
        <v>34368</v>
      </c>
      <c r="E11" s="12">
        <f t="shared" si="1"/>
        <v>24336</v>
      </c>
      <c r="F11" s="13">
        <f t="shared" si="2"/>
        <v>70.81005586592178</v>
      </c>
      <c r="G11" s="14">
        <v>24263</v>
      </c>
      <c r="H11" s="14">
        <v>73</v>
      </c>
      <c r="I11" s="12">
        <f t="shared" si="3"/>
        <v>10032</v>
      </c>
      <c r="J11" s="13">
        <f t="shared" si="4"/>
        <v>29.18994413407821</v>
      </c>
      <c r="K11" s="14">
        <v>0</v>
      </c>
      <c r="L11" s="13">
        <f t="shared" si="5"/>
        <v>0</v>
      </c>
      <c r="M11" s="14">
        <v>0</v>
      </c>
      <c r="N11" s="13">
        <f t="shared" si="6"/>
        <v>0</v>
      </c>
      <c r="O11" s="14">
        <v>10032</v>
      </c>
      <c r="P11" s="14">
        <v>2641</v>
      </c>
      <c r="Q11" s="13">
        <f t="shared" si="7"/>
        <v>29.18994413407821</v>
      </c>
      <c r="R11" s="15" t="s">
        <v>165</v>
      </c>
      <c r="S11" s="15" t="s">
        <v>165</v>
      </c>
      <c r="T11" s="15" t="s">
        <v>164</v>
      </c>
      <c r="U11" s="15" t="s">
        <v>165</v>
      </c>
    </row>
    <row r="12" spans="1:21" ht="13.5">
      <c r="A12" s="25" t="s">
        <v>4</v>
      </c>
      <c r="B12" s="25" t="s">
        <v>15</v>
      </c>
      <c r="C12" s="26" t="s">
        <v>16</v>
      </c>
      <c r="D12" s="12">
        <f t="shared" si="0"/>
        <v>31086</v>
      </c>
      <c r="E12" s="12">
        <f t="shared" si="1"/>
        <v>12995</v>
      </c>
      <c r="F12" s="13">
        <f t="shared" si="2"/>
        <v>41.80338416007206</v>
      </c>
      <c r="G12" s="14">
        <v>12759</v>
      </c>
      <c r="H12" s="14">
        <v>236</v>
      </c>
      <c r="I12" s="12">
        <f t="shared" si="3"/>
        <v>18091</v>
      </c>
      <c r="J12" s="13">
        <f t="shared" si="4"/>
        <v>58.196615839927944</v>
      </c>
      <c r="K12" s="14">
        <v>8628</v>
      </c>
      <c r="L12" s="13">
        <f t="shared" si="5"/>
        <v>27.755259602393362</v>
      </c>
      <c r="M12" s="14">
        <v>0</v>
      </c>
      <c r="N12" s="13">
        <f t="shared" si="6"/>
        <v>0</v>
      </c>
      <c r="O12" s="14">
        <v>9463</v>
      </c>
      <c r="P12" s="14">
        <v>3027</v>
      </c>
      <c r="Q12" s="13">
        <f t="shared" si="7"/>
        <v>30.441356237534585</v>
      </c>
      <c r="R12" s="15" t="s">
        <v>164</v>
      </c>
      <c r="S12" s="15" t="s">
        <v>165</v>
      </c>
      <c r="T12" s="15" t="s">
        <v>165</v>
      </c>
      <c r="U12" s="15" t="s">
        <v>165</v>
      </c>
    </row>
    <row r="13" spans="1:21" ht="13.5">
      <c r="A13" s="25" t="s">
        <v>4</v>
      </c>
      <c r="B13" s="25" t="s">
        <v>17</v>
      </c>
      <c r="C13" s="26" t="s">
        <v>18</v>
      </c>
      <c r="D13" s="12">
        <f t="shared" si="0"/>
        <v>26043</v>
      </c>
      <c r="E13" s="12">
        <f t="shared" si="1"/>
        <v>15902</v>
      </c>
      <c r="F13" s="13">
        <f t="shared" si="2"/>
        <v>61.060553699650576</v>
      </c>
      <c r="G13" s="14">
        <v>13251</v>
      </c>
      <c r="H13" s="14">
        <v>2651</v>
      </c>
      <c r="I13" s="12">
        <f t="shared" si="3"/>
        <v>10141</v>
      </c>
      <c r="J13" s="13">
        <f t="shared" si="4"/>
        <v>38.939446300349424</v>
      </c>
      <c r="K13" s="14">
        <v>0</v>
      </c>
      <c r="L13" s="13">
        <f t="shared" si="5"/>
        <v>0</v>
      </c>
      <c r="M13" s="14">
        <v>0</v>
      </c>
      <c r="N13" s="13">
        <f t="shared" si="6"/>
        <v>0</v>
      </c>
      <c r="O13" s="14">
        <v>10141</v>
      </c>
      <c r="P13" s="14">
        <v>1688</v>
      </c>
      <c r="Q13" s="13">
        <f t="shared" si="7"/>
        <v>38.939446300349424</v>
      </c>
      <c r="R13" s="15" t="s">
        <v>164</v>
      </c>
      <c r="S13" s="15" t="s">
        <v>165</v>
      </c>
      <c r="T13" s="15" t="s">
        <v>165</v>
      </c>
      <c r="U13" s="15" t="s">
        <v>165</v>
      </c>
    </row>
    <row r="14" spans="1:21" ht="13.5">
      <c r="A14" s="25" t="s">
        <v>4</v>
      </c>
      <c r="B14" s="25" t="s">
        <v>19</v>
      </c>
      <c r="C14" s="26" t="s">
        <v>20</v>
      </c>
      <c r="D14" s="12">
        <f t="shared" si="0"/>
        <v>29825</v>
      </c>
      <c r="E14" s="12">
        <f t="shared" si="1"/>
        <v>12401</v>
      </c>
      <c r="F14" s="13">
        <f t="shared" si="2"/>
        <v>41.57921207041073</v>
      </c>
      <c r="G14" s="14">
        <v>12101</v>
      </c>
      <c r="H14" s="14">
        <v>300</v>
      </c>
      <c r="I14" s="12">
        <f t="shared" si="3"/>
        <v>17424</v>
      </c>
      <c r="J14" s="13">
        <f t="shared" si="4"/>
        <v>58.42078792958927</v>
      </c>
      <c r="K14" s="14">
        <v>6578</v>
      </c>
      <c r="L14" s="13">
        <f t="shared" si="5"/>
        <v>22.055322715842415</v>
      </c>
      <c r="M14" s="14">
        <v>0</v>
      </c>
      <c r="N14" s="13">
        <f t="shared" si="6"/>
        <v>0</v>
      </c>
      <c r="O14" s="14">
        <v>10846</v>
      </c>
      <c r="P14" s="14">
        <v>7992</v>
      </c>
      <c r="Q14" s="13">
        <f t="shared" si="7"/>
        <v>36.36546521374686</v>
      </c>
      <c r="R14" s="15" t="s">
        <v>164</v>
      </c>
      <c r="S14" s="15" t="s">
        <v>165</v>
      </c>
      <c r="T14" s="15" t="s">
        <v>165</v>
      </c>
      <c r="U14" s="15" t="s">
        <v>165</v>
      </c>
    </row>
    <row r="15" spans="1:21" ht="13.5">
      <c r="A15" s="25" t="s">
        <v>4</v>
      </c>
      <c r="B15" s="25" t="s">
        <v>21</v>
      </c>
      <c r="C15" s="26" t="s">
        <v>167</v>
      </c>
      <c r="D15" s="12">
        <f t="shared" si="0"/>
        <v>8689</v>
      </c>
      <c r="E15" s="12">
        <f t="shared" si="1"/>
        <v>548</v>
      </c>
      <c r="F15" s="13">
        <f t="shared" si="2"/>
        <v>6.3068247209114965</v>
      </c>
      <c r="G15" s="14">
        <v>548</v>
      </c>
      <c r="H15" s="14">
        <v>0</v>
      </c>
      <c r="I15" s="12">
        <f t="shared" si="3"/>
        <v>8141</v>
      </c>
      <c r="J15" s="13">
        <f t="shared" si="4"/>
        <v>93.6931752790885</v>
      </c>
      <c r="K15" s="14">
        <v>2761</v>
      </c>
      <c r="L15" s="13">
        <f t="shared" si="5"/>
        <v>31.775808493497525</v>
      </c>
      <c r="M15" s="14">
        <v>0</v>
      </c>
      <c r="N15" s="13">
        <f t="shared" si="6"/>
        <v>0</v>
      </c>
      <c r="O15" s="14">
        <v>5380</v>
      </c>
      <c r="P15" s="14">
        <v>5100</v>
      </c>
      <c r="Q15" s="13">
        <f t="shared" si="7"/>
        <v>61.91736678559098</v>
      </c>
      <c r="R15" s="15" t="s">
        <v>164</v>
      </c>
      <c r="S15" s="15" t="s">
        <v>165</v>
      </c>
      <c r="T15" s="15" t="s">
        <v>165</v>
      </c>
      <c r="U15" s="15" t="s">
        <v>165</v>
      </c>
    </row>
    <row r="16" spans="1:21" ht="13.5">
      <c r="A16" s="25" t="s">
        <v>4</v>
      </c>
      <c r="B16" s="25" t="s">
        <v>22</v>
      </c>
      <c r="C16" s="26" t="s">
        <v>23</v>
      </c>
      <c r="D16" s="12">
        <f t="shared" si="0"/>
        <v>4673</v>
      </c>
      <c r="E16" s="12">
        <f t="shared" si="1"/>
        <v>869</v>
      </c>
      <c r="F16" s="13">
        <f t="shared" si="2"/>
        <v>18.596190883800556</v>
      </c>
      <c r="G16" s="14">
        <v>820</v>
      </c>
      <c r="H16" s="14">
        <v>49</v>
      </c>
      <c r="I16" s="12">
        <f t="shared" si="3"/>
        <v>3804</v>
      </c>
      <c r="J16" s="13">
        <f t="shared" si="4"/>
        <v>81.40380911619944</v>
      </c>
      <c r="K16" s="14">
        <v>144</v>
      </c>
      <c r="L16" s="13">
        <f t="shared" si="5"/>
        <v>3.081532206291462</v>
      </c>
      <c r="M16" s="14">
        <v>0</v>
      </c>
      <c r="N16" s="13">
        <f t="shared" si="6"/>
        <v>0</v>
      </c>
      <c r="O16" s="14">
        <v>3660</v>
      </c>
      <c r="P16" s="14">
        <v>3281</v>
      </c>
      <c r="Q16" s="13">
        <f t="shared" si="7"/>
        <v>78.32227690990798</v>
      </c>
      <c r="R16" s="15" t="s">
        <v>164</v>
      </c>
      <c r="S16" s="15" t="s">
        <v>165</v>
      </c>
      <c r="T16" s="15" t="s">
        <v>165</v>
      </c>
      <c r="U16" s="15" t="s">
        <v>165</v>
      </c>
    </row>
    <row r="17" spans="1:21" ht="13.5">
      <c r="A17" s="25" t="s">
        <v>4</v>
      </c>
      <c r="B17" s="25" t="s">
        <v>24</v>
      </c>
      <c r="C17" s="26" t="s">
        <v>25</v>
      </c>
      <c r="D17" s="12">
        <f t="shared" si="0"/>
        <v>7052</v>
      </c>
      <c r="E17" s="12">
        <f t="shared" si="1"/>
        <v>4403</v>
      </c>
      <c r="F17" s="13">
        <f t="shared" si="2"/>
        <v>62.436188315371524</v>
      </c>
      <c r="G17" s="14">
        <v>3963</v>
      </c>
      <c r="H17" s="14">
        <v>440</v>
      </c>
      <c r="I17" s="12">
        <f t="shared" si="3"/>
        <v>2649</v>
      </c>
      <c r="J17" s="13">
        <f t="shared" si="4"/>
        <v>37.563811684628476</v>
      </c>
      <c r="K17" s="14">
        <v>0</v>
      </c>
      <c r="L17" s="13">
        <f t="shared" si="5"/>
        <v>0</v>
      </c>
      <c r="M17" s="14">
        <v>0</v>
      </c>
      <c r="N17" s="13">
        <f t="shared" si="6"/>
        <v>0</v>
      </c>
      <c r="O17" s="14">
        <v>2649</v>
      </c>
      <c r="P17" s="14">
        <v>1491</v>
      </c>
      <c r="Q17" s="13">
        <f t="shared" si="7"/>
        <v>37.563811684628476</v>
      </c>
      <c r="R17" s="15" t="s">
        <v>164</v>
      </c>
      <c r="S17" s="15" t="s">
        <v>165</v>
      </c>
      <c r="T17" s="15" t="s">
        <v>165</v>
      </c>
      <c r="U17" s="15" t="s">
        <v>165</v>
      </c>
    </row>
    <row r="18" spans="1:21" ht="13.5">
      <c r="A18" s="25" t="s">
        <v>4</v>
      </c>
      <c r="B18" s="25" t="s">
        <v>26</v>
      </c>
      <c r="C18" s="26" t="s">
        <v>27</v>
      </c>
      <c r="D18" s="12">
        <f t="shared" si="0"/>
        <v>12433</v>
      </c>
      <c r="E18" s="12">
        <f t="shared" si="1"/>
        <v>1015</v>
      </c>
      <c r="F18" s="13">
        <f t="shared" si="2"/>
        <v>8.16375774149441</v>
      </c>
      <c r="G18" s="14">
        <v>950</v>
      </c>
      <c r="H18" s="14">
        <v>65</v>
      </c>
      <c r="I18" s="12">
        <f t="shared" si="3"/>
        <v>11418</v>
      </c>
      <c r="J18" s="13">
        <f t="shared" si="4"/>
        <v>91.83624225850558</v>
      </c>
      <c r="K18" s="14">
        <v>7290</v>
      </c>
      <c r="L18" s="13">
        <f t="shared" si="5"/>
        <v>58.634279739403205</v>
      </c>
      <c r="M18" s="14">
        <v>0</v>
      </c>
      <c r="N18" s="13">
        <f t="shared" si="6"/>
        <v>0</v>
      </c>
      <c r="O18" s="14">
        <v>4128</v>
      </c>
      <c r="P18" s="14">
        <v>1790</v>
      </c>
      <c r="Q18" s="13">
        <f t="shared" si="7"/>
        <v>33.20196251910239</v>
      </c>
      <c r="R18" s="15" t="s">
        <v>164</v>
      </c>
      <c r="S18" s="15" t="s">
        <v>165</v>
      </c>
      <c r="T18" s="15" t="s">
        <v>165</v>
      </c>
      <c r="U18" s="15" t="s">
        <v>165</v>
      </c>
    </row>
    <row r="19" spans="1:21" ht="13.5">
      <c r="A19" s="25" t="s">
        <v>4</v>
      </c>
      <c r="B19" s="25" t="s">
        <v>28</v>
      </c>
      <c r="C19" s="26" t="s">
        <v>29</v>
      </c>
      <c r="D19" s="12">
        <f t="shared" si="0"/>
        <v>7067</v>
      </c>
      <c r="E19" s="12">
        <f t="shared" si="1"/>
        <v>3565</v>
      </c>
      <c r="F19" s="13">
        <f t="shared" si="2"/>
        <v>50.44573369180699</v>
      </c>
      <c r="G19" s="14">
        <v>2496</v>
      </c>
      <c r="H19" s="14">
        <v>1069</v>
      </c>
      <c r="I19" s="12">
        <f t="shared" si="3"/>
        <v>3502</v>
      </c>
      <c r="J19" s="13">
        <f t="shared" si="4"/>
        <v>49.554266308193014</v>
      </c>
      <c r="K19" s="14">
        <v>679</v>
      </c>
      <c r="L19" s="13">
        <f t="shared" si="5"/>
        <v>9.608037356728456</v>
      </c>
      <c r="M19" s="14">
        <v>0</v>
      </c>
      <c r="N19" s="13">
        <f t="shared" si="6"/>
        <v>0</v>
      </c>
      <c r="O19" s="14">
        <v>2823</v>
      </c>
      <c r="P19" s="14">
        <v>2280</v>
      </c>
      <c r="Q19" s="13">
        <f t="shared" si="7"/>
        <v>39.946228951464555</v>
      </c>
      <c r="R19" s="15" t="s">
        <v>164</v>
      </c>
      <c r="S19" s="15" t="s">
        <v>165</v>
      </c>
      <c r="T19" s="15" t="s">
        <v>165</v>
      </c>
      <c r="U19" s="15" t="s">
        <v>165</v>
      </c>
    </row>
    <row r="20" spans="1:21" ht="13.5">
      <c r="A20" s="25" t="s">
        <v>4</v>
      </c>
      <c r="B20" s="25" t="s">
        <v>30</v>
      </c>
      <c r="C20" s="26" t="s">
        <v>31</v>
      </c>
      <c r="D20" s="12">
        <f t="shared" si="0"/>
        <v>6156</v>
      </c>
      <c r="E20" s="12">
        <f t="shared" si="1"/>
        <v>1053</v>
      </c>
      <c r="F20" s="13">
        <f t="shared" si="2"/>
        <v>17.105263157894736</v>
      </c>
      <c r="G20" s="14">
        <v>585</v>
      </c>
      <c r="H20" s="14">
        <v>468</v>
      </c>
      <c r="I20" s="12">
        <f t="shared" si="3"/>
        <v>5103</v>
      </c>
      <c r="J20" s="13">
        <f t="shared" si="4"/>
        <v>82.89473684210526</v>
      </c>
      <c r="K20" s="14">
        <v>4188</v>
      </c>
      <c r="L20" s="13">
        <f t="shared" si="5"/>
        <v>68.03118908382066</v>
      </c>
      <c r="M20" s="14">
        <v>0</v>
      </c>
      <c r="N20" s="13">
        <f t="shared" si="6"/>
        <v>0</v>
      </c>
      <c r="O20" s="14">
        <v>915</v>
      </c>
      <c r="P20" s="14">
        <v>361</v>
      </c>
      <c r="Q20" s="13">
        <f t="shared" si="7"/>
        <v>14.8635477582846</v>
      </c>
      <c r="R20" s="15" t="s">
        <v>164</v>
      </c>
      <c r="S20" s="15" t="s">
        <v>165</v>
      </c>
      <c r="T20" s="15" t="s">
        <v>165</v>
      </c>
      <c r="U20" s="15" t="s">
        <v>165</v>
      </c>
    </row>
    <row r="21" spans="1:21" ht="13.5">
      <c r="A21" s="25" t="s">
        <v>4</v>
      </c>
      <c r="B21" s="25" t="s">
        <v>32</v>
      </c>
      <c r="C21" s="26" t="s">
        <v>33</v>
      </c>
      <c r="D21" s="12">
        <f aca="true" t="shared" si="8" ref="D21:D65">E21+I21</f>
        <v>9574</v>
      </c>
      <c r="E21" s="12">
        <f aca="true" t="shared" si="9" ref="E21:E65">G21+H21</f>
        <v>4219</v>
      </c>
      <c r="F21" s="13">
        <f t="shared" si="2"/>
        <v>44.067265510758304</v>
      </c>
      <c r="G21" s="14">
        <v>3444</v>
      </c>
      <c r="H21" s="14">
        <v>775</v>
      </c>
      <c r="I21" s="12">
        <f aca="true" t="shared" si="10" ref="I21:I65">K21+M21+O21</f>
        <v>5355</v>
      </c>
      <c r="J21" s="13">
        <f t="shared" si="4"/>
        <v>55.932734489241696</v>
      </c>
      <c r="K21" s="14">
        <v>3250</v>
      </c>
      <c r="L21" s="13">
        <f t="shared" si="5"/>
        <v>33.94610403175266</v>
      </c>
      <c r="M21" s="14">
        <v>0</v>
      </c>
      <c r="N21" s="13">
        <f t="shared" si="6"/>
        <v>0</v>
      </c>
      <c r="O21" s="14">
        <v>2105</v>
      </c>
      <c r="P21" s="14">
        <v>1729</v>
      </c>
      <c r="Q21" s="13">
        <f aca="true" t="shared" si="11" ref="Q21:Q65">O21/D21*100</f>
        <v>21.98663045748903</v>
      </c>
      <c r="R21" s="15" t="s">
        <v>164</v>
      </c>
      <c r="S21" s="15" t="s">
        <v>165</v>
      </c>
      <c r="T21" s="15" t="s">
        <v>165</v>
      </c>
      <c r="U21" s="15" t="s">
        <v>165</v>
      </c>
    </row>
    <row r="22" spans="1:21" ht="13.5">
      <c r="A22" s="25" t="s">
        <v>4</v>
      </c>
      <c r="B22" s="25" t="s">
        <v>34</v>
      </c>
      <c r="C22" s="26" t="s">
        <v>35</v>
      </c>
      <c r="D22" s="12">
        <f t="shared" si="8"/>
        <v>4674</v>
      </c>
      <c r="E22" s="12">
        <f t="shared" si="9"/>
        <v>757</v>
      </c>
      <c r="F22" s="13">
        <f t="shared" si="2"/>
        <v>16.195977749251178</v>
      </c>
      <c r="G22" s="14">
        <v>757</v>
      </c>
      <c r="H22" s="14">
        <v>0</v>
      </c>
      <c r="I22" s="12">
        <f t="shared" si="10"/>
        <v>3917</v>
      </c>
      <c r="J22" s="13">
        <f t="shared" si="4"/>
        <v>83.80402225074882</v>
      </c>
      <c r="K22" s="14">
        <v>1256</v>
      </c>
      <c r="L22" s="13">
        <f t="shared" si="5"/>
        <v>26.872058194266152</v>
      </c>
      <c r="M22" s="14">
        <v>0</v>
      </c>
      <c r="N22" s="13">
        <f t="shared" si="6"/>
        <v>0</v>
      </c>
      <c r="O22" s="14">
        <v>2661</v>
      </c>
      <c r="P22" s="14">
        <v>2462</v>
      </c>
      <c r="Q22" s="13">
        <f t="shared" si="11"/>
        <v>56.93196405648266</v>
      </c>
      <c r="R22" s="15" t="s">
        <v>164</v>
      </c>
      <c r="S22" s="15" t="s">
        <v>165</v>
      </c>
      <c r="T22" s="15" t="s">
        <v>165</v>
      </c>
      <c r="U22" s="15" t="s">
        <v>165</v>
      </c>
    </row>
    <row r="23" spans="1:21" ht="13.5">
      <c r="A23" s="25" t="s">
        <v>4</v>
      </c>
      <c r="B23" s="25" t="s">
        <v>36</v>
      </c>
      <c r="C23" s="26" t="s">
        <v>37</v>
      </c>
      <c r="D23" s="12">
        <f t="shared" si="8"/>
        <v>9527</v>
      </c>
      <c r="E23" s="12">
        <f t="shared" si="9"/>
        <v>6529</v>
      </c>
      <c r="F23" s="13">
        <f t="shared" si="2"/>
        <v>68.53154193345229</v>
      </c>
      <c r="G23" s="14">
        <v>3395</v>
      </c>
      <c r="H23" s="14">
        <v>3134</v>
      </c>
      <c r="I23" s="12">
        <f t="shared" si="10"/>
        <v>2998</v>
      </c>
      <c r="J23" s="13">
        <f t="shared" si="4"/>
        <v>31.468458066547704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2998</v>
      </c>
      <c r="P23" s="14">
        <v>915</v>
      </c>
      <c r="Q23" s="13">
        <f t="shared" si="11"/>
        <v>31.468458066547704</v>
      </c>
      <c r="R23" s="15" t="s">
        <v>164</v>
      </c>
      <c r="S23" s="15" t="s">
        <v>165</v>
      </c>
      <c r="T23" s="15" t="s">
        <v>165</v>
      </c>
      <c r="U23" s="15" t="s">
        <v>165</v>
      </c>
    </row>
    <row r="24" spans="1:21" ht="13.5">
      <c r="A24" s="25" t="s">
        <v>4</v>
      </c>
      <c r="B24" s="25" t="s">
        <v>38</v>
      </c>
      <c r="C24" s="26" t="s">
        <v>39</v>
      </c>
      <c r="D24" s="12">
        <f t="shared" si="8"/>
        <v>5694</v>
      </c>
      <c r="E24" s="12">
        <f t="shared" si="9"/>
        <v>2604</v>
      </c>
      <c r="F24" s="13">
        <f t="shared" si="2"/>
        <v>45.732349841938884</v>
      </c>
      <c r="G24" s="14">
        <v>2035</v>
      </c>
      <c r="H24" s="14">
        <v>569</v>
      </c>
      <c r="I24" s="12">
        <f t="shared" si="10"/>
        <v>3090</v>
      </c>
      <c r="J24" s="13">
        <f t="shared" si="4"/>
        <v>54.26765015806112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3090</v>
      </c>
      <c r="P24" s="14">
        <v>2716</v>
      </c>
      <c r="Q24" s="13">
        <f t="shared" si="11"/>
        <v>54.26765015806112</v>
      </c>
      <c r="R24" s="15" t="s">
        <v>164</v>
      </c>
      <c r="S24" s="15" t="s">
        <v>165</v>
      </c>
      <c r="T24" s="15" t="s">
        <v>165</v>
      </c>
      <c r="U24" s="15" t="s">
        <v>165</v>
      </c>
    </row>
    <row r="25" spans="1:21" ht="13.5">
      <c r="A25" s="25" t="s">
        <v>4</v>
      </c>
      <c r="B25" s="25" t="s">
        <v>40</v>
      </c>
      <c r="C25" s="26" t="s">
        <v>41</v>
      </c>
      <c r="D25" s="12">
        <f t="shared" si="8"/>
        <v>8939</v>
      </c>
      <c r="E25" s="12">
        <f t="shared" si="9"/>
        <v>5985</v>
      </c>
      <c r="F25" s="13">
        <f t="shared" si="2"/>
        <v>66.95379796397808</v>
      </c>
      <c r="G25" s="14">
        <v>4297</v>
      </c>
      <c r="H25" s="14">
        <v>1688</v>
      </c>
      <c r="I25" s="12">
        <f t="shared" si="10"/>
        <v>2954</v>
      </c>
      <c r="J25" s="13">
        <f t="shared" si="4"/>
        <v>33.046202036021924</v>
      </c>
      <c r="K25" s="14">
        <v>536</v>
      </c>
      <c r="L25" s="13">
        <f t="shared" si="5"/>
        <v>5.996196442555095</v>
      </c>
      <c r="M25" s="14">
        <v>0</v>
      </c>
      <c r="N25" s="13">
        <f t="shared" si="6"/>
        <v>0</v>
      </c>
      <c r="O25" s="14">
        <v>2418</v>
      </c>
      <c r="P25" s="14">
        <v>1263</v>
      </c>
      <c r="Q25" s="13">
        <f t="shared" si="11"/>
        <v>27.05000559346683</v>
      </c>
      <c r="R25" s="15" t="s">
        <v>164</v>
      </c>
      <c r="S25" s="15" t="s">
        <v>165</v>
      </c>
      <c r="T25" s="15" t="s">
        <v>165</v>
      </c>
      <c r="U25" s="15" t="s">
        <v>165</v>
      </c>
    </row>
    <row r="26" spans="1:21" ht="13.5">
      <c r="A26" s="25" t="s">
        <v>4</v>
      </c>
      <c r="B26" s="25" t="s">
        <v>42</v>
      </c>
      <c r="C26" s="26" t="s">
        <v>43</v>
      </c>
      <c r="D26" s="12">
        <f t="shared" si="8"/>
        <v>8181</v>
      </c>
      <c r="E26" s="12">
        <f t="shared" si="9"/>
        <v>6046</v>
      </c>
      <c r="F26" s="13">
        <f t="shared" si="2"/>
        <v>73.90294585014057</v>
      </c>
      <c r="G26" s="14">
        <v>4381</v>
      </c>
      <c r="H26" s="14">
        <v>1665</v>
      </c>
      <c r="I26" s="12">
        <f t="shared" si="10"/>
        <v>2135</v>
      </c>
      <c r="J26" s="13">
        <f t="shared" si="4"/>
        <v>26.097054149859428</v>
      </c>
      <c r="K26" s="14">
        <v>41</v>
      </c>
      <c r="L26" s="13">
        <f t="shared" si="5"/>
        <v>0.5011612272338345</v>
      </c>
      <c r="M26" s="14">
        <v>0</v>
      </c>
      <c r="N26" s="13">
        <f t="shared" si="6"/>
        <v>0</v>
      </c>
      <c r="O26" s="14">
        <v>2094</v>
      </c>
      <c r="P26" s="14">
        <v>1001</v>
      </c>
      <c r="Q26" s="13">
        <f t="shared" si="11"/>
        <v>25.595892922625595</v>
      </c>
      <c r="R26" s="15" t="s">
        <v>164</v>
      </c>
      <c r="S26" s="15" t="s">
        <v>165</v>
      </c>
      <c r="T26" s="15" t="s">
        <v>165</v>
      </c>
      <c r="U26" s="15" t="s">
        <v>165</v>
      </c>
    </row>
    <row r="27" spans="1:21" ht="13.5">
      <c r="A27" s="25" t="s">
        <v>4</v>
      </c>
      <c r="B27" s="25" t="s">
        <v>44</v>
      </c>
      <c r="C27" s="26" t="s">
        <v>166</v>
      </c>
      <c r="D27" s="12">
        <f t="shared" si="8"/>
        <v>15066</v>
      </c>
      <c r="E27" s="12">
        <f t="shared" si="9"/>
        <v>11046</v>
      </c>
      <c r="F27" s="13">
        <f t="shared" si="2"/>
        <v>73.3174034249303</v>
      </c>
      <c r="G27" s="14">
        <v>11046</v>
      </c>
      <c r="H27" s="14">
        <v>0</v>
      </c>
      <c r="I27" s="12">
        <f t="shared" si="10"/>
        <v>4020</v>
      </c>
      <c r="J27" s="13">
        <f t="shared" si="4"/>
        <v>26.682596575069695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4020</v>
      </c>
      <c r="P27" s="14">
        <v>2191</v>
      </c>
      <c r="Q27" s="13">
        <f t="shared" si="11"/>
        <v>26.682596575069695</v>
      </c>
      <c r="R27" s="15" t="s">
        <v>164</v>
      </c>
      <c r="S27" s="15" t="s">
        <v>165</v>
      </c>
      <c r="T27" s="15" t="s">
        <v>165</v>
      </c>
      <c r="U27" s="15" t="s">
        <v>165</v>
      </c>
    </row>
    <row r="28" spans="1:21" ht="13.5">
      <c r="A28" s="25" t="s">
        <v>4</v>
      </c>
      <c r="B28" s="25" t="s">
        <v>45</v>
      </c>
      <c r="C28" s="26" t="s">
        <v>3</v>
      </c>
      <c r="D28" s="12">
        <f t="shared" si="8"/>
        <v>6863</v>
      </c>
      <c r="E28" s="12">
        <f t="shared" si="9"/>
        <v>2818</v>
      </c>
      <c r="F28" s="13">
        <f t="shared" si="2"/>
        <v>41.06076060032056</v>
      </c>
      <c r="G28" s="14">
        <v>2754</v>
      </c>
      <c r="H28" s="14">
        <v>64</v>
      </c>
      <c r="I28" s="12">
        <f t="shared" si="10"/>
        <v>4045</v>
      </c>
      <c r="J28" s="13">
        <f t="shared" si="4"/>
        <v>58.939239399679444</v>
      </c>
      <c r="K28" s="14">
        <v>1772</v>
      </c>
      <c r="L28" s="13">
        <f t="shared" si="5"/>
        <v>25.819612414396037</v>
      </c>
      <c r="M28" s="14">
        <v>0</v>
      </c>
      <c r="N28" s="13">
        <f t="shared" si="6"/>
        <v>0</v>
      </c>
      <c r="O28" s="14">
        <v>2273</v>
      </c>
      <c r="P28" s="14">
        <v>116</v>
      </c>
      <c r="Q28" s="13">
        <f t="shared" si="11"/>
        <v>33.1196269852834</v>
      </c>
      <c r="R28" s="15" t="s">
        <v>164</v>
      </c>
      <c r="S28" s="15" t="s">
        <v>165</v>
      </c>
      <c r="T28" s="15" t="s">
        <v>165</v>
      </c>
      <c r="U28" s="15" t="s">
        <v>165</v>
      </c>
    </row>
    <row r="29" spans="1:21" ht="13.5">
      <c r="A29" s="25" t="s">
        <v>4</v>
      </c>
      <c r="B29" s="25" t="s">
        <v>46</v>
      </c>
      <c r="C29" s="26" t="s">
        <v>47</v>
      </c>
      <c r="D29" s="12">
        <f t="shared" si="8"/>
        <v>10275</v>
      </c>
      <c r="E29" s="12">
        <f t="shared" si="9"/>
        <v>6360</v>
      </c>
      <c r="F29" s="13">
        <f t="shared" si="2"/>
        <v>61.8978102189781</v>
      </c>
      <c r="G29" s="14">
        <v>6278</v>
      </c>
      <c r="H29" s="14">
        <v>82</v>
      </c>
      <c r="I29" s="12">
        <f t="shared" si="10"/>
        <v>3915</v>
      </c>
      <c r="J29" s="13">
        <f t="shared" si="4"/>
        <v>38.1021897810219</v>
      </c>
      <c r="K29" s="14">
        <v>920</v>
      </c>
      <c r="L29" s="13">
        <f t="shared" si="5"/>
        <v>8.953771289537713</v>
      </c>
      <c r="M29" s="14">
        <v>0</v>
      </c>
      <c r="N29" s="13">
        <f t="shared" si="6"/>
        <v>0</v>
      </c>
      <c r="O29" s="14">
        <v>2995</v>
      </c>
      <c r="P29" s="14">
        <v>1705</v>
      </c>
      <c r="Q29" s="13">
        <f t="shared" si="11"/>
        <v>29.148418491484186</v>
      </c>
      <c r="R29" s="15" t="s">
        <v>164</v>
      </c>
      <c r="S29" s="15" t="s">
        <v>165</v>
      </c>
      <c r="T29" s="15" t="s">
        <v>165</v>
      </c>
      <c r="U29" s="15" t="s">
        <v>165</v>
      </c>
    </row>
    <row r="30" spans="1:21" ht="13.5">
      <c r="A30" s="25" t="s">
        <v>4</v>
      </c>
      <c r="B30" s="25" t="s">
        <v>48</v>
      </c>
      <c r="C30" s="26" t="s">
        <v>49</v>
      </c>
      <c r="D30" s="12">
        <f t="shared" si="8"/>
        <v>8644</v>
      </c>
      <c r="E30" s="12">
        <f t="shared" si="9"/>
        <v>3321</v>
      </c>
      <c r="F30" s="13">
        <f t="shared" si="2"/>
        <v>38.419713095788985</v>
      </c>
      <c r="G30" s="14">
        <v>3220</v>
      </c>
      <c r="H30" s="14">
        <v>101</v>
      </c>
      <c r="I30" s="12">
        <f t="shared" si="10"/>
        <v>5323</v>
      </c>
      <c r="J30" s="13">
        <f t="shared" si="4"/>
        <v>61.580286904211015</v>
      </c>
      <c r="K30" s="14">
        <v>1301</v>
      </c>
      <c r="L30" s="13">
        <f t="shared" si="5"/>
        <v>15.050902360018508</v>
      </c>
      <c r="M30" s="14">
        <v>0</v>
      </c>
      <c r="N30" s="13">
        <f t="shared" si="6"/>
        <v>0</v>
      </c>
      <c r="O30" s="14">
        <v>4022</v>
      </c>
      <c r="P30" s="14">
        <v>3480</v>
      </c>
      <c r="Q30" s="13">
        <f t="shared" si="11"/>
        <v>46.5293845441925</v>
      </c>
      <c r="R30" s="15" t="s">
        <v>164</v>
      </c>
      <c r="S30" s="15" t="s">
        <v>165</v>
      </c>
      <c r="T30" s="15" t="s">
        <v>165</v>
      </c>
      <c r="U30" s="15" t="s">
        <v>165</v>
      </c>
    </row>
    <row r="31" spans="1:21" ht="13.5">
      <c r="A31" s="25" t="s">
        <v>4</v>
      </c>
      <c r="B31" s="25" t="s">
        <v>50</v>
      </c>
      <c r="C31" s="26" t="s">
        <v>51</v>
      </c>
      <c r="D31" s="12">
        <f t="shared" si="8"/>
        <v>2573</v>
      </c>
      <c r="E31" s="12">
        <f t="shared" si="9"/>
        <v>2175</v>
      </c>
      <c r="F31" s="13">
        <f t="shared" si="2"/>
        <v>84.53167508744656</v>
      </c>
      <c r="G31" s="14">
        <v>1854</v>
      </c>
      <c r="H31" s="14">
        <v>321</v>
      </c>
      <c r="I31" s="12">
        <f t="shared" si="10"/>
        <v>398</v>
      </c>
      <c r="J31" s="13">
        <f t="shared" si="4"/>
        <v>15.468324912553438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398</v>
      </c>
      <c r="P31" s="14">
        <v>120</v>
      </c>
      <c r="Q31" s="13">
        <f t="shared" si="11"/>
        <v>15.468324912553438</v>
      </c>
      <c r="R31" s="15" t="s">
        <v>164</v>
      </c>
      <c r="S31" s="15" t="s">
        <v>165</v>
      </c>
      <c r="T31" s="15" t="s">
        <v>165</v>
      </c>
      <c r="U31" s="15" t="s">
        <v>165</v>
      </c>
    </row>
    <row r="32" spans="1:21" ht="13.5">
      <c r="A32" s="25" t="s">
        <v>4</v>
      </c>
      <c r="B32" s="25" t="s">
        <v>52</v>
      </c>
      <c r="C32" s="26" t="s">
        <v>53</v>
      </c>
      <c r="D32" s="12">
        <f t="shared" si="8"/>
        <v>4087</v>
      </c>
      <c r="E32" s="12">
        <f t="shared" si="9"/>
        <v>1927</v>
      </c>
      <c r="F32" s="13">
        <f t="shared" si="2"/>
        <v>47.14949840959139</v>
      </c>
      <c r="G32" s="14">
        <v>1693</v>
      </c>
      <c r="H32" s="14">
        <v>234</v>
      </c>
      <c r="I32" s="12">
        <f t="shared" si="10"/>
        <v>2160</v>
      </c>
      <c r="J32" s="13">
        <f t="shared" si="4"/>
        <v>52.85050159040862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2160</v>
      </c>
      <c r="P32" s="14">
        <v>2141</v>
      </c>
      <c r="Q32" s="13">
        <f t="shared" si="11"/>
        <v>52.85050159040862</v>
      </c>
      <c r="R32" s="15" t="s">
        <v>164</v>
      </c>
      <c r="S32" s="15" t="s">
        <v>165</v>
      </c>
      <c r="T32" s="15" t="s">
        <v>165</v>
      </c>
      <c r="U32" s="15" t="s">
        <v>165</v>
      </c>
    </row>
    <row r="33" spans="1:21" ht="13.5">
      <c r="A33" s="25" t="s">
        <v>4</v>
      </c>
      <c r="B33" s="25" t="s">
        <v>54</v>
      </c>
      <c r="C33" s="26" t="s">
        <v>55</v>
      </c>
      <c r="D33" s="12">
        <f t="shared" si="8"/>
        <v>3010</v>
      </c>
      <c r="E33" s="12">
        <f t="shared" si="9"/>
        <v>2206</v>
      </c>
      <c r="F33" s="13">
        <f t="shared" si="2"/>
        <v>73.28903654485049</v>
      </c>
      <c r="G33" s="14">
        <v>2206</v>
      </c>
      <c r="H33" s="14">
        <v>0</v>
      </c>
      <c r="I33" s="12">
        <f t="shared" si="10"/>
        <v>804</v>
      </c>
      <c r="J33" s="13">
        <f t="shared" si="4"/>
        <v>26.7109634551495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804</v>
      </c>
      <c r="P33" s="14">
        <v>408</v>
      </c>
      <c r="Q33" s="13">
        <f t="shared" si="11"/>
        <v>26.7109634551495</v>
      </c>
      <c r="R33" s="15" t="s">
        <v>164</v>
      </c>
      <c r="S33" s="15" t="s">
        <v>165</v>
      </c>
      <c r="T33" s="15" t="s">
        <v>165</v>
      </c>
      <c r="U33" s="15" t="s">
        <v>165</v>
      </c>
    </row>
    <row r="34" spans="1:21" ht="13.5">
      <c r="A34" s="25" t="s">
        <v>4</v>
      </c>
      <c r="B34" s="25" t="s">
        <v>56</v>
      </c>
      <c r="C34" s="26" t="s">
        <v>57</v>
      </c>
      <c r="D34" s="12">
        <f t="shared" si="8"/>
        <v>3601</v>
      </c>
      <c r="E34" s="12">
        <f t="shared" si="9"/>
        <v>2731</v>
      </c>
      <c r="F34" s="13">
        <f t="shared" si="2"/>
        <v>75.84004443210219</v>
      </c>
      <c r="G34" s="14">
        <v>2731</v>
      </c>
      <c r="H34" s="14">
        <v>0</v>
      </c>
      <c r="I34" s="12">
        <f t="shared" si="10"/>
        <v>870</v>
      </c>
      <c r="J34" s="13">
        <f t="shared" si="4"/>
        <v>24.159955567897807</v>
      </c>
      <c r="K34" s="14">
        <v>397</v>
      </c>
      <c r="L34" s="13">
        <f t="shared" si="5"/>
        <v>11.02471535684532</v>
      </c>
      <c r="M34" s="14">
        <v>0</v>
      </c>
      <c r="N34" s="13">
        <f t="shared" si="6"/>
        <v>0</v>
      </c>
      <c r="O34" s="14">
        <v>473</v>
      </c>
      <c r="P34" s="14">
        <v>278</v>
      </c>
      <c r="Q34" s="13">
        <f t="shared" si="11"/>
        <v>13.135240211052485</v>
      </c>
      <c r="R34" s="15" t="s">
        <v>164</v>
      </c>
      <c r="S34" s="15" t="s">
        <v>165</v>
      </c>
      <c r="T34" s="15" t="s">
        <v>165</v>
      </c>
      <c r="U34" s="15" t="s">
        <v>165</v>
      </c>
    </row>
    <row r="35" spans="1:21" ht="13.5">
      <c r="A35" s="25" t="s">
        <v>4</v>
      </c>
      <c r="B35" s="25" t="s">
        <v>58</v>
      </c>
      <c r="C35" s="26" t="s">
        <v>59</v>
      </c>
      <c r="D35" s="12">
        <f t="shared" si="8"/>
        <v>27310</v>
      </c>
      <c r="E35" s="12">
        <f t="shared" si="9"/>
        <v>12435</v>
      </c>
      <c r="F35" s="13">
        <f t="shared" si="2"/>
        <v>45.53277187843281</v>
      </c>
      <c r="G35" s="14">
        <v>11823</v>
      </c>
      <c r="H35" s="14">
        <v>612</v>
      </c>
      <c r="I35" s="12">
        <f t="shared" si="10"/>
        <v>14875</v>
      </c>
      <c r="J35" s="13">
        <f t="shared" si="4"/>
        <v>54.46722812156719</v>
      </c>
      <c r="K35" s="14">
        <v>6625</v>
      </c>
      <c r="L35" s="13">
        <f t="shared" si="5"/>
        <v>24.258513365067742</v>
      </c>
      <c r="M35" s="14">
        <v>0</v>
      </c>
      <c r="N35" s="13">
        <f t="shared" si="6"/>
        <v>0</v>
      </c>
      <c r="O35" s="14">
        <v>8250</v>
      </c>
      <c r="P35" s="14">
        <v>5808</v>
      </c>
      <c r="Q35" s="13">
        <f t="shared" si="11"/>
        <v>30.20871475649945</v>
      </c>
      <c r="R35" s="15" t="s">
        <v>164</v>
      </c>
      <c r="S35" s="15" t="s">
        <v>165</v>
      </c>
      <c r="T35" s="15" t="s">
        <v>165</v>
      </c>
      <c r="U35" s="15" t="s">
        <v>165</v>
      </c>
    </row>
    <row r="36" spans="1:21" ht="13.5">
      <c r="A36" s="25" t="s">
        <v>4</v>
      </c>
      <c r="B36" s="25" t="s">
        <v>60</v>
      </c>
      <c r="C36" s="26" t="s">
        <v>61</v>
      </c>
      <c r="D36" s="12">
        <f t="shared" si="8"/>
        <v>4774</v>
      </c>
      <c r="E36" s="12">
        <f t="shared" si="9"/>
        <v>1599</v>
      </c>
      <c r="F36" s="13">
        <f t="shared" si="2"/>
        <v>33.4939254294093</v>
      </c>
      <c r="G36" s="14">
        <v>550</v>
      </c>
      <c r="H36" s="14">
        <v>1049</v>
      </c>
      <c r="I36" s="12">
        <f t="shared" si="10"/>
        <v>3175</v>
      </c>
      <c r="J36" s="13">
        <f t="shared" si="4"/>
        <v>66.5060745705907</v>
      </c>
      <c r="K36" s="14">
        <v>0</v>
      </c>
      <c r="L36" s="13">
        <f t="shared" si="5"/>
        <v>0</v>
      </c>
      <c r="M36" s="14">
        <v>0</v>
      </c>
      <c r="N36" s="13">
        <f t="shared" si="6"/>
        <v>0</v>
      </c>
      <c r="O36" s="14">
        <v>3175</v>
      </c>
      <c r="P36" s="14">
        <v>3063</v>
      </c>
      <c r="Q36" s="13">
        <f t="shared" si="11"/>
        <v>66.5060745705907</v>
      </c>
      <c r="R36" s="15" t="s">
        <v>164</v>
      </c>
      <c r="S36" s="15" t="s">
        <v>165</v>
      </c>
      <c r="T36" s="15" t="s">
        <v>165</v>
      </c>
      <c r="U36" s="15" t="s">
        <v>165</v>
      </c>
    </row>
    <row r="37" spans="1:21" ht="13.5">
      <c r="A37" s="25" t="s">
        <v>4</v>
      </c>
      <c r="B37" s="25" t="s">
        <v>62</v>
      </c>
      <c r="C37" s="26" t="s">
        <v>63</v>
      </c>
      <c r="D37" s="12">
        <f t="shared" si="8"/>
        <v>4316</v>
      </c>
      <c r="E37" s="12">
        <f t="shared" si="9"/>
        <v>726</v>
      </c>
      <c r="F37" s="13">
        <f t="shared" si="2"/>
        <v>16.82113067655236</v>
      </c>
      <c r="G37" s="14">
        <v>671</v>
      </c>
      <c r="H37" s="14">
        <v>55</v>
      </c>
      <c r="I37" s="12">
        <f t="shared" si="10"/>
        <v>3590</v>
      </c>
      <c r="J37" s="13">
        <f t="shared" si="4"/>
        <v>83.17886932344763</v>
      </c>
      <c r="K37" s="14">
        <v>1771</v>
      </c>
      <c r="L37" s="13">
        <f t="shared" si="5"/>
        <v>41.03336422613531</v>
      </c>
      <c r="M37" s="14">
        <v>0</v>
      </c>
      <c r="N37" s="13">
        <f t="shared" si="6"/>
        <v>0</v>
      </c>
      <c r="O37" s="14">
        <v>1819</v>
      </c>
      <c r="P37" s="14">
        <v>1294</v>
      </c>
      <c r="Q37" s="13">
        <f t="shared" si="11"/>
        <v>42.14550509731232</v>
      </c>
      <c r="R37" s="15" t="s">
        <v>164</v>
      </c>
      <c r="S37" s="15" t="s">
        <v>165</v>
      </c>
      <c r="T37" s="15" t="s">
        <v>165</v>
      </c>
      <c r="U37" s="15" t="s">
        <v>165</v>
      </c>
    </row>
    <row r="38" spans="1:21" ht="13.5">
      <c r="A38" s="25" t="s">
        <v>4</v>
      </c>
      <c r="B38" s="25" t="s">
        <v>64</v>
      </c>
      <c r="C38" s="26" t="s">
        <v>65</v>
      </c>
      <c r="D38" s="12">
        <f t="shared" si="8"/>
        <v>5829</v>
      </c>
      <c r="E38" s="12">
        <f t="shared" si="9"/>
        <v>2606</v>
      </c>
      <c r="F38" s="13">
        <f t="shared" si="2"/>
        <v>44.70749699776977</v>
      </c>
      <c r="G38" s="14">
        <v>2304</v>
      </c>
      <c r="H38" s="14">
        <v>302</v>
      </c>
      <c r="I38" s="12">
        <f t="shared" si="10"/>
        <v>3223</v>
      </c>
      <c r="J38" s="13">
        <f t="shared" si="4"/>
        <v>55.292503002230234</v>
      </c>
      <c r="K38" s="14">
        <v>1750</v>
      </c>
      <c r="L38" s="13">
        <f t="shared" si="5"/>
        <v>30.022302281694973</v>
      </c>
      <c r="M38" s="14">
        <v>0</v>
      </c>
      <c r="N38" s="13">
        <f t="shared" si="6"/>
        <v>0</v>
      </c>
      <c r="O38" s="14">
        <v>1473</v>
      </c>
      <c r="P38" s="14">
        <v>717</v>
      </c>
      <c r="Q38" s="13">
        <f t="shared" si="11"/>
        <v>25.270200720535257</v>
      </c>
      <c r="R38" s="15" t="s">
        <v>164</v>
      </c>
      <c r="S38" s="15" t="s">
        <v>165</v>
      </c>
      <c r="T38" s="15" t="s">
        <v>165</v>
      </c>
      <c r="U38" s="15" t="s">
        <v>165</v>
      </c>
    </row>
    <row r="39" spans="1:21" ht="13.5">
      <c r="A39" s="25" t="s">
        <v>4</v>
      </c>
      <c r="B39" s="25" t="s">
        <v>66</v>
      </c>
      <c r="C39" s="26" t="s">
        <v>67</v>
      </c>
      <c r="D39" s="12">
        <f t="shared" si="8"/>
        <v>16523</v>
      </c>
      <c r="E39" s="12">
        <f t="shared" si="9"/>
        <v>11320</v>
      </c>
      <c r="F39" s="13">
        <f t="shared" si="2"/>
        <v>68.51056103613146</v>
      </c>
      <c r="G39" s="14">
        <v>11270</v>
      </c>
      <c r="H39" s="14">
        <v>50</v>
      </c>
      <c r="I39" s="12">
        <f t="shared" si="10"/>
        <v>5203</v>
      </c>
      <c r="J39" s="13">
        <f t="shared" si="4"/>
        <v>31.489438963868547</v>
      </c>
      <c r="K39" s="14">
        <v>2718</v>
      </c>
      <c r="L39" s="13">
        <f t="shared" si="5"/>
        <v>16.449797252314955</v>
      </c>
      <c r="M39" s="14">
        <v>0</v>
      </c>
      <c r="N39" s="13">
        <f t="shared" si="6"/>
        <v>0</v>
      </c>
      <c r="O39" s="14">
        <v>2485</v>
      </c>
      <c r="P39" s="14">
        <v>557</v>
      </c>
      <c r="Q39" s="13">
        <f t="shared" si="11"/>
        <v>15.039641711553593</v>
      </c>
      <c r="R39" s="15" t="s">
        <v>164</v>
      </c>
      <c r="S39" s="15" t="s">
        <v>165</v>
      </c>
      <c r="T39" s="15" t="s">
        <v>165</v>
      </c>
      <c r="U39" s="15" t="s">
        <v>165</v>
      </c>
    </row>
    <row r="40" spans="1:21" ht="13.5">
      <c r="A40" s="25" t="s">
        <v>4</v>
      </c>
      <c r="B40" s="25" t="s">
        <v>68</v>
      </c>
      <c r="C40" s="26" t="s">
        <v>69</v>
      </c>
      <c r="D40" s="12">
        <f t="shared" si="8"/>
        <v>4200</v>
      </c>
      <c r="E40" s="12">
        <f t="shared" si="9"/>
        <v>3130</v>
      </c>
      <c r="F40" s="13">
        <f t="shared" si="2"/>
        <v>74.52380952380952</v>
      </c>
      <c r="G40" s="14">
        <v>2894</v>
      </c>
      <c r="H40" s="14">
        <v>236</v>
      </c>
      <c r="I40" s="12">
        <f t="shared" si="10"/>
        <v>1070</v>
      </c>
      <c r="J40" s="13">
        <f t="shared" si="4"/>
        <v>25.476190476190474</v>
      </c>
      <c r="K40" s="14">
        <v>0</v>
      </c>
      <c r="L40" s="13">
        <f t="shared" si="5"/>
        <v>0</v>
      </c>
      <c r="M40" s="14">
        <v>0</v>
      </c>
      <c r="N40" s="13">
        <f t="shared" si="6"/>
        <v>0</v>
      </c>
      <c r="O40" s="14">
        <v>1070</v>
      </c>
      <c r="P40" s="14">
        <v>563</v>
      </c>
      <c r="Q40" s="13">
        <f t="shared" si="11"/>
        <v>25.476190476190474</v>
      </c>
      <c r="R40" s="15" t="s">
        <v>164</v>
      </c>
      <c r="S40" s="15" t="s">
        <v>165</v>
      </c>
      <c r="T40" s="15" t="s">
        <v>165</v>
      </c>
      <c r="U40" s="15" t="s">
        <v>165</v>
      </c>
    </row>
    <row r="41" spans="1:21" ht="13.5">
      <c r="A41" s="25" t="s">
        <v>4</v>
      </c>
      <c r="B41" s="25" t="s">
        <v>70</v>
      </c>
      <c r="C41" s="26" t="s">
        <v>71</v>
      </c>
      <c r="D41" s="12">
        <f t="shared" si="8"/>
        <v>5064</v>
      </c>
      <c r="E41" s="12">
        <f t="shared" si="9"/>
        <v>4143</v>
      </c>
      <c r="F41" s="13">
        <f t="shared" si="2"/>
        <v>81.8127962085308</v>
      </c>
      <c r="G41" s="14">
        <v>4001</v>
      </c>
      <c r="H41" s="14">
        <v>142</v>
      </c>
      <c r="I41" s="12">
        <f t="shared" si="10"/>
        <v>921</v>
      </c>
      <c r="J41" s="13">
        <f t="shared" si="4"/>
        <v>18.187203791469194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921</v>
      </c>
      <c r="P41" s="14">
        <v>315</v>
      </c>
      <c r="Q41" s="13">
        <f t="shared" si="11"/>
        <v>18.187203791469194</v>
      </c>
      <c r="R41" s="15" t="s">
        <v>164</v>
      </c>
      <c r="S41" s="15" t="s">
        <v>165</v>
      </c>
      <c r="T41" s="15" t="s">
        <v>165</v>
      </c>
      <c r="U41" s="15" t="s">
        <v>165</v>
      </c>
    </row>
    <row r="42" spans="1:21" ht="13.5">
      <c r="A42" s="25" t="s">
        <v>4</v>
      </c>
      <c r="B42" s="25" t="s">
        <v>72</v>
      </c>
      <c r="C42" s="26" t="s">
        <v>0</v>
      </c>
      <c r="D42" s="12">
        <f t="shared" si="8"/>
        <v>4802</v>
      </c>
      <c r="E42" s="12">
        <f t="shared" si="9"/>
        <v>2308</v>
      </c>
      <c r="F42" s="13">
        <f t="shared" si="2"/>
        <v>48.06330695543524</v>
      </c>
      <c r="G42" s="14">
        <v>1601</v>
      </c>
      <c r="H42" s="14">
        <v>707</v>
      </c>
      <c r="I42" s="12">
        <f t="shared" si="10"/>
        <v>2494</v>
      </c>
      <c r="J42" s="13">
        <f t="shared" si="4"/>
        <v>51.93669304456476</v>
      </c>
      <c r="K42" s="14">
        <v>0</v>
      </c>
      <c r="L42" s="13">
        <f t="shared" si="5"/>
        <v>0</v>
      </c>
      <c r="M42" s="14">
        <v>0</v>
      </c>
      <c r="N42" s="13">
        <f t="shared" si="6"/>
        <v>0</v>
      </c>
      <c r="O42" s="14">
        <v>2494</v>
      </c>
      <c r="P42" s="14">
        <v>1414</v>
      </c>
      <c r="Q42" s="13">
        <f t="shared" si="11"/>
        <v>51.93669304456476</v>
      </c>
      <c r="R42" s="15" t="s">
        <v>164</v>
      </c>
      <c r="S42" s="15" t="s">
        <v>165</v>
      </c>
      <c r="T42" s="15" t="s">
        <v>165</v>
      </c>
      <c r="U42" s="15" t="s">
        <v>165</v>
      </c>
    </row>
    <row r="43" spans="1:21" ht="13.5">
      <c r="A43" s="25" t="s">
        <v>4</v>
      </c>
      <c r="B43" s="25" t="s">
        <v>73</v>
      </c>
      <c r="C43" s="26" t="s">
        <v>74</v>
      </c>
      <c r="D43" s="12">
        <f t="shared" si="8"/>
        <v>4740</v>
      </c>
      <c r="E43" s="12">
        <f t="shared" si="9"/>
        <v>2980</v>
      </c>
      <c r="F43" s="13">
        <f t="shared" si="2"/>
        <v>62.869198312236286</v>
      </c>
      <c r="G43" s="14">
        <v>2086</v>
      </c>
      <c r="H43" s="14">
        <v>894</v>
      </c>
      <c r="I43" s="12">
        <f t="shared" si="10"/>
        <v>1760</v>
      </c>
      <c r="J43" s="13">
        <f t="shared" si="4"/>
        <v>37.130801687763714</v>
      </c>
      <c r="K43" s="14">
        <v>694</v>
      </c>
      <c r="L43" s="13">
        <f t="shared" si="5"/>
        <v>14.641350210970463</v>
      </c>
      <c r="M43" s="14">
        <v>0</v>
      </c>
      <c r="N43" s="13">
        <f t="shared" si="6"/>
        <v>0</v>
      </c>
      <c r="O43" s="14">
        <v>1066</v>
      </c>
      <c r="P43" s="14">
        <v>565</v>
      </c>
      <c r="Q43" s="13">
        <f t="shared" si="11"/>
        <v>22.48945147679325</v>
      </c>
      <c r="R43" s="15" t="s">
        <v>164</v>
      </c>
      <c r="S43" s="15" t="s">
        <v>165</v>
      </c>
      <c r="T43" s="15" t="s">
        <v>165</v>
      </c>
      <c r="U43" s="15" t="s">
        <v>165</v>
      </c>
    </row>
    <row r="44" spans="1:21" ht="13.5">
      <c r="A44" s="25" t="s">
        <v>4</v>
      </c>
      <c r="B44" s="25" t="s">
        <v>75</v>
      </c>
      <c r="C44" s="26" t="s">
        <v>168</v>
      </c>
      <c r="D44" s="12">
        <f t="shared" si="8"/>
        <v>2138</v>
      </c>
      <c r="E44" s="12">
        <f t="shared" si="9"/>
        <v>1482</v>
      </c>
      <c r="F44" s="13">
        <f t="shared" si="2"/>
        <v>69.31711880261928</v>
      </c>
      <c r="G44" s="14">
        <v>1370</v>
      </c>
      <c r="H44" s="14">
        <v>112</v>
      </c>
      <c r="I44" s="12">
        <f t="shared" si="10"/>
        <v>656</v>
      </c>
      <c r="J44" s="13">
        <f t="shared" si="4"/>
        <v>30.68288119738073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656</v>
      </c>
      <c r="P44" s="14">
        <v>500</v>
      </c>
      <c r="Q44" s="13">
        <f t="shared" si="11"/>
        <v>30.68288119738073</v>
      </c>
      <c r="R44" s="15" t="s">
        <v>164</v>
      </c>
      <c r="S44" s="15" t="s">
        <v>165</v>
      </c>
      <c r="T44" s="15" t="s">
        <v>165</v>
      </c>
      <c r="U44" s="15" t="s">
        <v>165</v>
      </c>
    </row>
    <row r="45" spans="1:21" ht="13.5">
      <c r="A45" s="25" t="s">
        <v>4</v>
      </c>
      <c r="B45" s="25" t="s">
        <v>76</v>
      </c>
      <c r="C45" s="26" t="s">
        <v>77</v>
      </c>
      <c r="D45" s="12">
        <f t="shared" si="8"/>
        <v>2232</v>
      </c>
      <c r="E45" s="12">
        <f t="shared" si="9"/>
        <v>1589</v>
      </c>
      <c r="F45" s="13">
        <f t="shared" si="2"/>
        <v>71.19175627240143</v>
      </c>
      <c r="G45" s="14">
        <v>970</v>
      </c>
      <c r="H45" s="14">
        <v>619</v>
      </c>
      <c r="I45" s="12">
        <f t="shared" si="10"/>
        <v>643</v>
      </c>
      <c r="J45" s="13">
        <f t="shared" si="4"/>
        <v>28.808243727598565</v>
      </c>
      <c r="K45" s="14">
        <v>0</v>
      </c>
      <c r="L45" s="13">
        <f t="shared" si="5"/>
        <v>0</v>
      </c>
      <c r="M45" s="14">
        <v>0</v>
      </c>
      <c r="N45" s="13">
        <f t="shared" si="6"/>
        <v>0</v>
      </c>
      <c r="O45" s="14">
        <v>643</v>
      </c>
      <c r="P45" s="14">
        <v>347</v>
      </c>
      <c r="Q45" s="13">
        <f t="shared" si="11"/>
        <v>28.808243727598565</v>
      </c>
      <c r="R45" s="15" t="s">
        <v>164</v>
      </c>
      <c r="S45" s="15" t="s">
        <v>165</v>
      </c>
      <c r="T45" s="15" t="s">
        <v>165</v>
      </c>
      <c r="U45" s="15" t="s">
        <v>165</v>
      </c>
    </row>
    <row r="46" spans="1:21" ht="13.5">
      <c r="A46" s="25" t="s">
        <v>4</v>
      </c>
      <c r="B46" s="25" t="s">
        <v>78</v>
      </c>
      <c r="C46" s="26" t="s">
        <v>1</v>
      </c>
      <c r="D46" s="12">
        <f t="shared" si="8"/>
        <v>5192</v>
      </c>
      <c r="E46" s="12">
        <f t="shared" si="9"/>
        <v>2227</v>
      </c>
      <c r="F46" s="13">
        <f t="shared" si="2"/>
        <v>42.89291217257319</v>
      </c>
      <c r="G46" s="14">
        <v>1501</v>
      </c>
      <c r="H46" s="14">
        <v>726</v>
      </c>
      <c r="I46" s="12">
        <f t="shared" si="10"/>
        <v>2965</v>
      </c>
      <c r="J46" s="13">
        <f t="shared" si="4"/>
        <v>57.1070878274268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2965</v>
      </c>
      <c r="P46" s="14">
        <v>2706</v>
      </c>
      <c r="Q46" s="13">
        <f t="shared" si="11"/>
        <v>57.1070878274268</v>
      </c>
      <c r="R46" s="15" t="s">
        <v>164</v>
      </c>
      <c r="S46" s="15" t="s">
        <v>165</v>
      </c>
      <c r="T46" s="15" t="s">
        <v>165</v>
      </c>
      <c r="U46" s="15" t="s">
        <v>165</v>
      </c>
    </row>
    <row r="47" spans="1:21" ht="13.5">
      <c r="A47" s="25" t="s">
        <v>4</v>
      </c>
      <c r="B47" s="25" t="s">
        <v>79</v>
      </c>
      <c r="C47" s="26" t="s">
        <v>80</v>
      </c>
      <c r="D47" s="12">
        <f t="shared" si="8"/>
        <v>6614</v>
      </c>
      <c r="E47" s="12">
        <f t="shared" si="9"/>
        <v>4162</v>
      </c>
      <c r="F47" s="13">
        <f t="shared" si="2"/>
        <v>62.92712428182643</v>
      </c>
      <c r="G47" s="14">
        <v>3306</v>
      </c>
      <c r="H47" s="14">
        <v>856</v>
      </c>
      <c r="I47" s="12">
        <f t="shared" si="10"/>
        <v>2452</v>
      </c>
      <c r="J47" s="13">
        <f t="shared" si="4"/>
        <v>37.07287571817357</v>
      </c>
      <c r="K47" s="14">
        <v>901</v>
      </c>
      <c r="L47" s="13">
        <f t="shared" si="5"/>
        <v>13.622618687632295</v>
      </c>
      <c r="M47" s="14">
        <v>0</v>
      </c>
      <c r="N47" s="13">
        <f t="shared" si="6"/>
        <v>0</v>
      </c>
      <c r="O47" s="14">
        <v>1551</v>
      </c>
      <c r="P47" s="14">
        <v>734</v>
      </c>
      <c r="Q47" s="13">
        <f t="shared" si="11"/>
        <v>23.450257030541277</v>
      </c>
      <c r="R47" s="15" t="s">
        <v>164</v>
      </c>
      <c r="S47" s="15" t="s">
        <v>165</v>
      </c>
      <c r="T47" s="15" t="s">
        <v>165</v>
      </c>
      <c r="U47" s="15" t="s">
        <v>165</v>
      </c>
    </row>
    <row r="48" spans="1:21" ht="13.5">
      <c r="A48" s="25" t="s">
        <v>4</v>
      </c>
      <c r="B48" s="25" t="s">
        <v>81</v>
      </c>
      <c r="C48" s="26" t="s">
        <v>82</v>
      </c>
      <c r="D48" s="12">
        <f t="shared" si="8"/>
        <v>3763</v>
      </c>
      <c r="E48" s="12">
        <f t="shared" si="9"/>
        <v>2622</v>
      </c>
      <c r="F48" s="13">
        <f t="shared" si="2"/>
        <v>69.6784480467712</v>
      </c>
      <c r="G48" s="14">
        <v>2334</v>
      </c>
      <c r="H48" s="14">
        <v>288</v>
      </c>
      <c r="I48" s="12">
        <f t="shared" si="10"/>
        <v>1141</v>
      </c>
      <c r="J48" s="13">
        <f t="shared" si="4"/>
        <v>30.32155195322881</v>
      </c>
      <c r="K48" s="14">
        <v>0</v>
      </c>
      <c r="L48" s="13">
        <f t="shared" si="5"/>
        <v>0</v>
      </c>
      <c r="M48" s="14">
        <v>0</v>
      </c>
      <c r="N48" s="13">
        <f t="shared" si="6"/>
        <v>0</v>
      </c>
      <c r="O48" s="14">
        <v>1141</v>
      </c>
      <c r="P48" s="14">
        <v>554</v>
      </c>
      <c r="Q48" s="13">
        <f t="shared" si="11"/>
        <v>30.32155195322881</v>
      </c>
      <c r="R48" s="15" t="s">
        <v>164</v>
      </c>
      <c r="S48" s="15" t="s">
        <v>165</v>
      </c>
      <c r="T48" s="15" t="s">
        <v>165</v>
      </c>
      <c r="U48" s="15" t="s">
        <v>165</v>
      </c>
    </row>
    <row r="49" spans="1:21" ht="13.5">
      <c r="A49" s="25" t="s">
        <v>4</v>
      </c>
      <c r="B49" s="25" t="s">
        <v>83</v>
      </c>
      <c r="C49" s="26" t="s">
        <v>84</v>
      </c>
      <c r="D49" s="12">
        <f t="shared" si="8"/>
        <v>5436</v>
      </c>
      <c r="E49" s="12">
        <f t="shared" si="9"/>
        <v>3441</v>
      </c>
      <c r="F49" s="13">
        <f t="shared" si="2"/>
        <v>63.30022075055187</v>
      </c>
      <c r="G49" s="14">
        <v>2560</v>
      </c>
      <c r="H49" s="14">
        <v>881</v>
      </c>
      <c r="I49" s="12">
        <f t="shared" si="10"/>
        <v>1995</v>
      </c>
      <c r="J49" s="13">
        <f t="shared" si="4"/>
        <v>36.69977924944812</v>
      </c>
      <c r="K49" s="14">
        <v>0</v>
      </c>
      <c r="L49" s="13">
        <f t="shared" si="5"/>
        <v>0</v>
      </c>
      <c r="M49" s="14">
        <v>0</v>
      </c>
      <c r="N49" s="13">
        <f t="shared" si="6"/>
        <v>0</v>
      </c>
      <c r="O49" s="14">
        <v>1995</v>
      </c>
      <c r="P49" s="14">
        <v>699</v>
      </c>
      <c r="Q49" s="13">
        <f t="shared" si="11"/>
        <v>36.69977924944812</v>
      </c>
      <c r="R49" s="15" t="s">
        <v>164</v>
      </c>
      <c r="S49" s="15" t="s">
        <v>165</v>
      </c>
      <c r="T49" s="15" t="s">
        <v>165</v>
      </c>
      <c r="U49" s="15" t="s">
        <v>165</v>
      </c>
    </row>
    <row r="50" spans="1:21" ht="13.5">
      <c r="A50" s="25" t="s">
        <v>4</v>
      </c>
      <c r="B50" s="25" t="s">
        <v>85</v>
      </c>
      <c r="C50" s="26" t="s">
        <v>2</v>
      </c>
      <c r="D50" s="12">
        <f t="shared" si="8"/>
        <v>3304</v>
      </c>
      <c r="E50" s="12">
        <f t="shared" si="9"/>
        <v>2129</v>
      </c>
      <c r="F50" s="13">
        <f t="shared" si="2"/>
        <v>64.43704600484261</v>
      </c>
      <c r="G50" s="14">
        <v>1573</v>
      </c>
      <c r="H50" s="14">
        <v>556</v>
      </c>
      <c r="I50" s="12">
        <f t="shared" si="10"/>
        <v>1175</v>
      </c>
      <c r="J50" s="13">
        <f t="shared" si="4"/>
        <v>35.562953995157386</v>
      </c>
      <c r="K50" s="14">
        <v>0</v>
      </c>
      <c r="L50" s="13">
        <f t="shared" si="5"/>
        <v>0</v>
      </c>
      <c r="M50" s="14">
        <v>0</v>
      </c>
      <c r="N50" s="13">
        <f t="shared" si="6"/>
        <v>0</v>
      </c>
      <c r="O50" s="14">
        <v>1175</v>
      </c>
      <c r="P50" s="14">
        <v>308</v>
      </c>
      <c r="Q50" s="13">
        <f t="shared" si="11"/>
        <v>35.562953995157386</v>
      </c>
      <c r="R50" s="15" t="s">
        <v>164</v>
      </c>
      <c r="S50" s="15" t="s">
        <v>165</v>
      </c>
      <c r="T50" s="15" t="s">
        <v>165</v>
      </c>
      <c r="U50" s="15" t="s">
        <v>165</v>
      </c>
    </row>
    <row r="51" spans="1:21" ht="13.5">
      <c r="A51" s="25" t="s">
        <v>4</v>
      </c>
      <c r="B51" s="25" t="s">
        <v>86</v>
      </c>
      <c r="C51" s="26" t="s">
        <v>87</v>
      </c>
      <c r="D51" s="12">
        <f t="shared" si="8"/>
        <v>1843</v>
      </c>
      <c r="E51" s="12">
        <f t="shared" si="9"/>
        <v>822</v>
      </c>
      <c r="F51" s="13">
        <f t="shared" si="2"/>
        <v>44.60119370591427</v>
      </c>
      <c r="G51" s="14">
        <v>589</v>
      </c>
      <c r="H51" s="14">
        <v>233</v>
      </c>
      <c r="I51" s="12">
        <f t="shared" si="10"/>
        <v>1021</v>
      </c>
      <c r="J51" s="13">
        <f t="shared" si="4"/>
        <v>55.39880629408573</v>
      </c>
      <c r="K51" s="14">
        <v>0</v>
      </c>
      <c r="L51" s="13">
        <f t="shared" si="5"/>
        <v>0</v>
      </c>
      <c r="M51" s="14">
        <v>0</v>
      </c>
      <c r="N51" s="13">
        <f t="shared" si="6"/>
        <v>0</v>
      </c>
      <c r="O51" s="14">
        <v>1021</v>
      </c>
      <c r="P51" s="14">
        <v>219</v>
      </c>
      <c r="Q51" s="13">
        <f t="shared" si="11"/>
        <v>55.39880629408573</v>
      </c>
      <c r="R51" s="15" t="s">
        <v>164</v>
      </c>
      <c r="S51" s="15" t="s">
        <v>165</v>
      </c>
      <c r="T51" s="15" t="s">
        <v>165</v>
      </c>
      <c r="U51" s="15" t="s">
        <v>165</v>
      </c>
    </row>
    <row r="52" spans="1:21" ht="13.5">
      <c r="A52" s="25" t="s">
        <v>4</v>
      </c>
      <c r="B52" s="25" t="s">
        <v>88</v>
      </c>
      <c r="C52" s="26" t="s">
        <v>89</v>
      </c>
      <c r="D52" s="12">
        <f t="shared" si="8"/>
        <v>8104</v>
      </c>
      <c r="E52" s="12">
        <f t="shared" si="9"/>
        <v>4101</v>
      </c>
      <c r="F52" s="13">
        <f t="shared" si="2"/>
        <v>50.60463968410661</v>
      </c>
      <c r="G52" s="14">
        <v>3818</v>
      </c>
      <c r="H52" s="14">
        <v>283</v>
      </c>
      <c r="I52" s="12">
        <f t="shared" si="10"/>
        <v>4003</v>
      </c>
      <c r="J52" s="13">
        <f t="shared" si="4"/>
        <v>49.39536031589339</v>
      </c>
      <c r="K52" s="14">
        <v>0</v>
      </c>
      <c r="L52" s="13">
        <f t="shared" si="5"/>
        <v>0</v>
      </c>
      <c r="M52" s="14">
        <v>0</v>
      </c>
      <c r="N52" s="13">
        <f t="shared" si="6"/>
        <v>0</v>
      </c>
      <c r="O52" s="14">
        <v>4003</v>
      </c>
      <c r="P52" s="14">
        <v>1683</v>
      </c>
      <c r="Q52" s="13">
        <f t="shared" si="11"/>
        <v>49.39536031589339</v>
      </c>
      <c r="R52" s="15" t="s">
        <v>164</v>
      </c>
      <c r="S52" s="15" t="s">
        <v>165</v>
      </c>
      <c r="T52" s="15" t="s">
        <v>165</v>
      </c>
      <c r="U52" s="15" t="s">
        <v>165</v>
      </c>
    </row>
    <row r="53" spans="1:21" ht="13.5">
      <c r="A53" s="25" t="s">
        <v>4</v>
      </c>
      <c r="B53" s="25" t="s">
        <v>90</v>
      </c>
      <c r="C53" s="26" t="s">
        <v>91</v>
      </c>
      <c r="D53" s="12">
        <f t="shared" si="8"/>
        <v>2799</v>
      </c>
      <c r="E53" s="12">
        <f t="shared" si="9"/>
        <v>2201</v>
      </c>
      <c r="F53" s="13">
        <f t="shared" si="2"/>
        <v>78.63522686673812</v>
      </c>
      <c r="G53" s="14">
        <v>1979</v>
      </c>
      <c r="H53" s="14">
        <v>222</v>
      </c>
      <c r="I53" s="12">
        <f t="shared" si="10"/>
        <v>598</v>
      </c>
      <c r="J53" s="13">
        <f t="shared" si="4"/>
        <v>21.36477313326188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598</v>
      </c>
      <c r="P53" s="14">
        <v>33</v>
      </c>
      <c r="Q53" s="13">
        <f t="shared" si="11"/>
        <v>21.36477313326188</v>
      </c>
      <c r="R53" s="15" t="s">
        <v>164</v>
      </c>
      <c r="S53" s="15" t="s">
        <v>165</v>
      </c>
      <c r="T53" s="15" t="s">
        <v>165</v>
      </c>
      <c r="U53" s="15" t="s">
        <v>165</v>
      </c>
    </row>
    <row r="54" spans="1:21" ht="13.5">
      <c r="A54" s="25" t="s">
        <v>4</v>
      </c>
      <c r="B54" s="25" t="s">
        <v>92</v>
      </c>
      <c r="C54" s="26" t="s">
        <v>93</v>
      </c>
      <c r="D54" s="12">
        <f t="shared" si="8"/>
        <v>1903</v>
      </c>
      <c r="E54" s="12">
        <f t="shared" si="9"/>
        <v>1644</v>
      </c>
      <c r="F54" s="13">
        <f t="shared" si="2"/>
        <v>86.38991066736732</v>
      </c>
      <c r="G54" s="14">
        <v>1133</v>
      </c>
      <c r="H54" s="14">
        <v>511</v>
      </c>
      <c r="I54" s="12">
        <f t="shared" si="10"/>
        <v>259</v>
      </c>
      <c r="J54" s="13">
        <f t="shared" si="4"/>
        <v>13.610089332632686</v>
      </c>
      <c r="K54" s="14">
        <v>0</v>
      </c>
      <c r="L54" s="13">
        <f t="shared" si="5"/>
        <v>0</v>
      </c>
      <c r="M54" s="14">
        <v>0</v>
      </c>
      <c r="N54" s="13">
        <f t="shared" si="6"/>
        <v>0</v>
      </c>
      <c r="O54" s="14">
        <v>259</v>
      </c>
      <c r="P54" s="14">
        <v>87</v>
      </c>
      <c r="Q54" s="13">
        <f t="shared" si="11"/>
        <v>13.610089332632686</v>
      </c>
      <c r="R54" s="15" t="s">
        <v>164</v>
      </c>
      <c r="S54" s="15" t="s">
        <v>165</v>
      </c>
      <c r="T54" s="15" t="s">
        <v>165</v>
      </c>
      <c r="U54" s="15" t="s">
        <v>165</v>
      </c>
    </row>
    <row r="55" spans="1:21" ht="13.5">
      <c r="A55" s="25" t="s">
        <v>4</v>
      </c>
      <c r="B55" s="25" t="s">
        <v>94</v>
      </c>
      <c r="C55" s="26" t="s">
        <v>95</v>
      </c>
      <c r="D55" s="12">
        <f t="shared" si="8"/>
        <v>6204</v>
      </c>
      <c r="E55" s="12">
        <f t="shared" si="9"/>
        <v>3917</v>
      </c>
      <c r="F55" s="13">
        <f t="shared" si="2"/>
        <v>63.136686009026434</v>
      </c>
      <c r="G55" s="14">
        <v>3162</v>
      </c>
      <c r="H55" s="14">
        <v>755</v>
      </c>
      <c r="I55" s="12">
        <f t="shared" si="10"/>
        <v>2287</v>
      </c>
      <c r="J55" s="13">
        <f t="shared" si="4"/>
        <v>36.863313990973566</v>
      </c>
      <c r="K55" s="14">
        <v>0</v>
      </c>
      <c r="L55" s="13">
        <f t="shared" si="5"/>
        <v>0</v>
      </c>
      <c r="M55" s="14">
        <v>0</v>
      </c>
      <c r="N55" s="13">
        <f t="shared" si="6"/>
        <v>0</v>
      </c>
      <c r="O55" s="14">
        <v>2287</v>
      </c>
      <c r="P55" s="14">
        <v>636</v>
      </c>
      <c r="Q55" s="13">
        <f t="shared" si="11"/>
        <v>36.863313990973566</v>
      </c>
      <c r="R55" s="15" t="s">
        <v>164</v>
      </c>
      <c r="S55" s="15" t="s">
        <v>165</v>
      </c>
      <c r="T55" s="15" t="s">
        <v>165</v>
      </c>
      <c r="U55" s="15" t="s">
        <v>165</v>
      </c>
    </row>
    <row r="56" spans="1:21" ht="13.5">
      <c r="A56" s="25" t="s">
        <v>4</v>
      </c>
      <c r="B56" s="25" t="s">
        <v>96</v>
      </c>
      <c r="C56" s="26" t="s">
        <v>97</v>
      </c>
      <c r="D56" s="12">
        <f t="shared" si="8"/>
        <v>4630</v>
      </c>
      <c r="E56" s="12">
        <f t="shared" si="9"/>
        <v>2689</v>
      </c>
      <c r="F56" s="13">
        <f t="shared" si="2"/>
        <v>58.07775377969763</v>
      </c>
      <c r="G56" s="14">
        <v>1732</v>
      </c>
      <c r="H56" s="14">
        <v>957</v>
      </c>
      <c r="I56" s="12">
        <f t="shared" si="10"/>
        <v>1941</v>
      </c>
      <c r="J56" s="13">
        <f t="shared" si="4"/>
        <v>41.92224622030238</v>
      </c>
      <c r="K56" s="14">
        <v>487</v>
      </c>
      <c r="L56" s="13">
        <f t="shared" si="5"/>
        <v>10.518358531317494</v>
      </c>
      <c r="M56" s="14">
        <v>0</v>
      </c>
      <c r="N56" s="13">
        <f t="shared" si="6"/>
        <v>0</v>
      </c>
      <c r="O56" s="14">
        <v>1454</v>
      </c>
      <c r="P56" s="14">
        <v>652</v>
      </c>
      <c r="Q56" s="13">
        <f t="shared" si="11"/>
        <v>31.403887688984884</v>
      </c>
      <c r="R56" s="15" t="s">
        <v>164</v>
      </c>
      <c r="S56" s="15" t="s">
        <v>165</v>
      </c>
      <c r="T56" s="15" t="s">
        <v>165</v>
      </c>
      <c r="U56" s="15" t="s">
        <v>165</v>
      </c>
    </row>
    <row r="57" spans="1:21" ht="13.5">
      <c r="A57" s="25" t="s">
        <v>4</v>
      </c>
      <c r="B57" s="25" t="s">
        <v>98</v>
      </c>
      <c r="C57" s="26" t="s">
        <v>99</v>
      </c>
      <c r="D57" s="12">
        <f t="shared" si="8"/>
        <v>1922</v>
      </c>
      <c r="E57" s="12">
        <f t="shared" si="9"/>
        <v>1302</v>
      </c>
      <c r="F57" s="13">
        <f t="shared" si="2"/>
        <v>67.74193548387096</v>
      </c>
      <c r="G57" s="14">
        <v>960</v>
      </c>
      <c r="H57" s="14">
        <v>342</v>
      </c>
      <c r="I57" s="12">
        <f t="shared" si="10"/>
        <v>620</v>
      </c>
      <c r="J57" s="13">
        <f t="shared" si="4"/>
        <v>32.25806451612903</v>
      </c>
      <c r="K57" s="14">
        <v>0</v>
      </c>
      <c r="L57" s="13">
        <f t="shared" si="5"/>
        <v>0</v>
      </c>
      <c r="M57" s="14">
        <v>0</v>
      </c>
      <c r="N57" s="13">
        <f t="shared" si="6"/>
        <v>0</v>
      </c>
      <c r="O57" s="14">
        <v>620</v>
      </c>
      <c r="P57" s="14">
        <v>310</v>
      </c>
      <c r="Q57" s="13">
        <f t="shared" si="11"/>
        <v>32.25806451612903</v>
      </c>
      <c r="R57" s="15" t="s">
        <v>164</v>
      </c>
      <c r="S57" s="15" t="s">
        <v>165</v>
      </c>
      <c r="T57" s="15" t="s">
        <v>165</v>
      </c>
      <c r="U57" s="15" t="s">
        <v>165</v>
      </c>
    </row>
    <row r="58" spans="1:21" ht="13.5">
      <c r="A58" s="25" t="s">
        <v>4</v>
      </c>
      <c r="B58" s="25" t="s">
        <v>100</v>
      </c>
      <c r="C58" s="26" t="s">
        <v>101</v>
      </c>
      <c r="D58" s="12">
        <f t="shared" si="8"/>
        <v>6144</v>
      </c>
      <c r="E58" s="12">
        <f t="shared" si="9"/>
        <v>4947</v>
      </c>
      <c r="F58" s="13">
        <f t="shared" si="2"/>
        <v>80.517578125</v>
      </c>
      <c r="G58" s="14">
        <v>3494</v>
      </c>
      <c r="H58" s="14">
        <v>1453</v>
      </c>
      <c r="I58" s="12">
        <f t="shared" si="10"/>
        <v>1197</v>
      </c>
      <c r="J58" s="13">
        <f t="shared" si="4"/>
        <v>19.482421875</v>
      </c>
      <c r="K58" s="14">
        <v>0</v>
      </c>
      <c r="L58" s="13">
        <f t="shared" si="5"/>
        <v>0</v>
      </c>
      <c r="M58" s="14">
        <v>0</v>
      </c>
      <c r="N58" s="13">
        <f t="shared" si="6"/>
        <v>0</v>
      </c>
      <c r="O58" s="14">
        <v>1197</v>
      </c>
      <c r="P58" s="14">
        <v>415</v>
      </c>
      <c r="Q58" s="13">
        <f t="shared" si="11"/>
        <v>19.482421875</v>
      </c>
      <c r="R58" s="15" t="s">
        <v>164</v>
      </c>
      <c r="S58" s="15" t="s">
        <v>165</v>
      </c>
      <c r="T58" s="15" t="s">
        <v>165</v>
      </c>
      <c r="U58" s="15" t="s">
        <v>165</v>
      </c>
    </row>
    <row r="59" spans="1:21" ht="13.5">
      <c r="A59" s="25" t="s">
        <v>4</v>
      </c>
      <c r="B59" s="25" t="s">
        <v>102</v>
      </c>
      <c r="C59" s="26" t="s">
        <v>103</v>
      </c>
      <c r="D59" s="12">
        <f t="shared" si="8"/>
        <v>13301</v>
      </c>
      <c r="E59" s="12">
        <f t="shared" si="9"/>
        <v>10810</v>
      </c>
      <c r="F59" s="13">
        <f t="shared" si="2"/>
        <v>81.2720848056537</v>
      </c>
      <c r="G59" s="14">
        <v>10214</v>
      </c>
      <c r="H59" s="14">
        <v>596</v>
      </c>
      <c r="I59" s="12">
        <f t="shared" si="10"/>
        <v>2491</v>
      </c>
      <c r="J59" s="13">
        <f t="shared" si="4"/>
        <v>18.727915194346288</v>
      </c>
      <c r="K59" s="14">
        <v>0</v>
      </c>
      <c r="L59" s="13">
        <f t="shared" si="5"/>
        <v>0</v>
      </c>
      <c r="M59" s="14">
        <v>0</v>
      </c>
      <c r="N59" s="13">
        <f t="shared" si="6"/>
        <v>0</v>
      </c>
      <c r="O59" s="14">
        <v>2491</v>
      </c>
      <c r="P59" s="14">
        <v>1141</v>
      </c>
      <c r="Q59" s="13">
        <f t="shared" si="11"/>
        <v>18.727915194346288</v>
      </c>
      <c r="R59" s="15" t="s">
        <v>164</v>
      </c>
      <c r="S59" s="15" t="s">
        <v>165</v>
      </c>
      <c r="T59" s="15" t="s">
        <v>165</v>
      </c>
      <c r="U59" s="15" t="s">
        <v>165</v>
      </c>
    </row>
    <row r="60" spans="1:21" ht="13.5">
      <c r="A60" s="25" t="s">
        <v>4</v>
      </c>
      <c r="B60" s="25" t="s">
        <v>104</v>
      </c>
      <c r="C60" s="26" t="s">
        <v>105</v>
      </c>
      <c r="D60" s="12">
        <f t="shared" si="8"/>
        <v>520</v>
      </c>
      <c r="E60" s="12">
        <f t="shared" si="9"/>
        <v>105</v>
      </c>
      <c r="F60" s="13">
        <f t="shared" si="2"/>
        <v>20.192307692307693</v>
      </c>
      <c r="G60" s="14">
        <v>85</v>
      </c>
      <c r="H60" s="14">
        <v>20</v>
      </c>
      <c r="I60" s="12">
        <f t="shared" si="10"/>
        <v>415</v>
      </c>
      <c r="J60" s="13">
        <f t="shared" si="4"/>
        <v>79.8076923076923</v>
      </c>
      <c r="K60" s="14">
        <v>87</v>
      </c>
      <c r="L60" s="13">
        <f t="shared" si="5"/>
        <v>16.73076923076923</v>
      </c>
      <c r="M60" s="14">
        <v>0</v>
      </c>
      <c r="N60" s="13">
        <f t="shared" si="6"/>
        <v>0</v>
      </c>
      <c r="O60" s="14">
        <v>328</v>
      </c>
      <c r="P60" s="14">
        <v>328</v>
      </c>
      <c r="Q60" s="13">
        <f t="shared" si="11"/>
        <v>63.07692307692307</v>
      </c>
      <c r="R60" s="15" t="s">
        <v>164</v>
      </c>
      <c r="S60" s="15" t="s">
        <v>165</v>
      </c>
      <c r="T60" s="15" t="s">
        <v>165</v>
      </c>
      <c r="U60" s="15" t="s">
        <v>165</v>
      </c>
    </row>
    <row r="61" spans="1:21" ht="13.5">
      <c r="A61" s="25" t="s">
        <v>4</v>
      </c>
      <c r="B61" s="25" t="s">
        <v>106</v>
      </c>
      <c r="C61" s="26" t="s">
        <v>107</v>
      </c>
      <c r="D61" s="12">
        <f t="shared" si="8"/>
        <v>2246</v>
      </c>
      <c r="E61" s="12">
        <f t="shared" si="9"/>
        <v>1653</v>
      </c>
      <c r="F61" s="13">
        <f t="shared" si="2"/>
        <v>73.59750667853963</v>
      </c>
      <c r="G61" s="14">
        <v>1050</v>
      </c>
      <c r="H61" s="14">
        <v>603</v>
      </c>
      <c r="I61" s="12">
        <f t="shared" si="10"/>
        <v>593</v>
      </c>
      <c r="J61" s="13">
        <f t="shared" si="4"/>
        <v>26.402493321460373</v>
      </c>
      <c r="K61" s="14">
        <v>9</v>
      </c>
      <c r="L61" s="13">
        <f t="shared" si="5"/>
        <v>0.4007123775601068</v>
      </c>
      <c r="M61" s="14">
        <v>0</v>
      </c>
      <c r="N61" s="13">
        <f t="shared" si="6"/>
        <v>0</v>
      </c>
      <c r="O61" s="14">
        <v>584</v>
      </c>
      <c r="P61" s="14">
        <v>416</v>
      </c>
      <c r="Q61" s="13">
        <f t="shared" si="11"/>
        <v>26.001780943900265</v>
      </c>
      <c r="R61" s="15" t="s">
        <v>165</v>
      </c>
      <c r="S61" s="15" t="s">
        <v>164</v>
      </c>
      <c r="T61" s="15" t="s">
        <v>165</v>
      </c>
      <c r="U61" s="15" t="s">
        <v>165</v>
      </c>
    </row>
    <row r="62" spans="1:21" ht="13.5">
      <c r="A62" s="25" t="s">
        <v>4</v>
      </c>
      <c r="B62" s="25" t="s">
        <v>108</v>
      </c>
      <c r="C62" s="26" t="s">
        <v>109</v>
      </c>
      <c r="D62" s="12">
        <f t="shared" si="8"/>
        <v>2197</v>
      </c>
      <c r="E62" s="12">
        <f t="shared" si="9"/>
        <v>1518</v>
      </c>
      <c r="F62" s="13">
        <f>E62/D62*100</f>
        <v>69.09421939007738</v>
      </c>
      <c r="G62" s="14">
        <v>1167</v>
      </c>
      <c r="H62" s="14">
        <v>351</v>
      </c>
      <c r="I62" s="12">
        <f t="shared" si="10"/>
        <v>679</v>
      </c>
      <c r="J62" s="13">
        <f>I62/D62*100</f>
        <v>30.905780609922623</v>
      </c>
      <c r="K62" s="14">
        <v>0</v>
      </c>
      <c r="L62" s="13">
        <f>K62/D62*100</f>
        <v>0</v>
      </c>
      <c r="M62" s="14">
        <v>12</v>
      </c>
      <c r="N62" s="13">
        <f>M62/D62*100</f>
        <v>0.5461993627674101</v>
      </c>
      <c r="O62" s="14">
        <v>667</v>
      </c>
      <c r="P62" s="14">
        <v>405</v>
      </c>
      <c r="Q62" s="13">
        <f t="shared" si="11"/>
        <v>30.35958124715521</v>
      </c>
      <c r="R62" s="15" t="s">
        <v>164</v>
      </c>
      <c r="S62" s="15" t="s">
        <v>165</v>
      </c>
      <c r="T62" s="15" t="s">
        <v>165</v>
      </c>
      <c r="U62" s="15" t="s">
        <v>165</v>
      </c>
    </row>
    <row r="63" spans="1:21" ht="13.5">
      <c r="A63" s="25" t="s">
        <v>4</v>
      </c>
      <c r="B63" s="25" t="s">
        <v>110</v>
      </c>
      <c r="C63" s="26" t="s">
        <v>111</v>
      </c>
      <c r="D63" s="12">
        <f t="shared" si="8"/>
        <v>2714</v>
      </c>
      <c r="E63" s="12">
        <f t="shared" si="9"/>
        <v>1425</v>
      </c>
      <c r="F63" s="13">
        <f>E63/D63*100</f>
        <v>52.50552689756817</v>
      </c>
      <c r="G63" s="14">
        <v>965</v>
      </c>
      <c r="H63" s="14">
        <v>460</v>
      </c>
      <c r="I63" s="12">
        <f t="shared" si="10"/>
        <v>1289</v>
      </c>
      <c r="J63" s="13">
        <f>I63/D63*100</f>
        <v>47.49447310243183</v>
      </c>
      <c r="K63" s="14">
        <v>0</v>
      </c>
      <c r="L63" s="13">
        <f>K63/D63*100</f>
        <v>0</v>
      </c>
      <c r="M63" s="14">
        <v>0</v>
      </c>
      <c r="N63" s="13">
        <f>M63/D63*100</f>
        <v>0</v>
      </c>
      <c r="O63" s="14">
        <v>1289</v>
      </c>
      <c r="P63" s="14">
        <v>158</v>
      </c>
      <c r="Q63" s="13">
        <f t="shared" si="11"/>
        <v>47.49447310243183</v>
      </c>
      <c r="R63" s="15" t="s">
        <v>165</v>
      </c>
      <c r="S63" s="15" t="s">
        <v>164</v>
      </c>
      <c r="T63" s="15" t="s">
        <v>165</v>
      </c>
      <c r="U63" s="15" t="s">
        <v>165</v>
      </c>
    </row>
    <row r="64" spans="1:21" ht="13.5">
      <c r="A64" s="25" t="s">
        <v>4</v>
      </c>
      <c r="B64" s="25" t="s">
        <v>112</v>
      </c>
      <c r="C64" s="26" t="s">
        <v>113</v>
      </c>
      <c r="D64" s="12">
        <f t="shared" si="8"/>
        <v>3875</v>
      </c>
      <c r="E64" s="12">
        <f t="shared" si="9"/>
        <v>2817</v>
      </c>
      <c r="F64" s="13">
        <f>E64/D64*100</f>
        <v>72.69677419354838</v>
      </c>
      <c r="G64" s="14">
        <v>2533</v>
      </c>
      <c r="H64" s="14">
        <v>284</v>
      </c>
      <c r="I64" s="12">
        <f t="shared" si="10"/>
        <v>1058</v>
      </c>
      <c r="J64" s="13">
        <f>I64/D64*100</f>
        <v>27.303225806451614</v>
      </c>
      <c r="K64" s="14">
        <v>0</v>
      </c>
      <c r="L64" s="13">
        <f>K64/D64*100</f>
        <v>0</v>
      </c>
      <c r="M64" s="14">
        <v>0</v>
      </c>
      <c r="N64" s="13">
        <f>M64/D64*100</f>
        <v>0</v>
      </c>
      <c r="O64" s="14">
        <v>1058</v>
      </c>
      <c r="P64" s="14">
        <v>375</v>
      </c>
      <c r="Q64" s="13">
        <f t="shared" si="11"/>
        <v>27.303225806451614</v>
      </c>
      <c r="R64" s="15" t="s">
        <v>164</v>
      </c>
      <c r="S64" s="15" t="s">
        <v>165</v>
      </c>
      <c r="T64" s="15" t="s">
        <v>165</v>
      </c>
      <c r="U64" s="15" t="s">
        <v>165</v>
      </c>
    </row>
    <row r="65" spans="1:21" ht="13.5">
      <c r="A65" s="25" t="s">
        <v>4</v>
      </c>
      <c r="B65" s="25" t="s">
        <v>114</v>
      </c>
      <c r="C65" s="26" t="s">
        <v>115</v>
      </c>
      <c r="D65" s="12">
        <f t="shared" si="8"/>
        <v>751</v>
      </c>
      <c r="E65" s="12">
        <f t="shared" si="9"/>
        <v>549</v>
      </c>
      <c r="F65" s="13">
        <f>E65/D65*100</f>
        <v>73.10252996005326</v>
      </c>
      <c r="G65" s="14">
        <v>536</v>
      </c>
      <c r="H65" s="14">
        <v>13</v>
      </c>
      <c r="I65" s="12">
        <f t="shared" si="10"/>
        <v>202</v>
      </c>
      <c r="J65" s="13">
        <f>I65/D65*100</f>
        <v>26.897470039946736</v>
      </c>
      <c r="K65" s="14">
        <v>0</v>
      </c>
      <c r="L65" s="13">
        <f>K65/D65*100</f>
        <v>0</v>
      </c>
      <c r="M65" s="14">
        <v>0</v>
      </c>
      <c r="N65" s="13">
        <f>M65/D65*100</f>
        <v>0</v>
      </c>
      <c r="O65" s="14">
        <v>202</v>
      </c>
      <c r="P65" s="14">
        <v>11</v>
      </c>
      <c r="Q65" s="13">
        <f t="shared" si="11"/>
        <v>26.897470039946736</v>
      </c>
      <c r="R65" s="15" t="s">
        <v>164</v>
      </c>
      <c r="S65" s="15" t="s">
        <v>165</v>
      </c>
      <c r="T65" s="15" t="s">
        <v>165</v>
      </c>
      <c r="U65" s="15" t="s">
        <v>165</v>
      </c>
    </row>
    <row r="66" spans="1:21" ht="13.5">
      <c r="A66" s="41" t="s">
        <v>116</v>
      </c>
      <c r="B66" s="42"/>
      <c r="C66" s="43"/>
      <c r="D66" s="12">
        <f>E66+I66</f>
        <v>767571</v>
      </c>
      <c r="E66" s="12">
        <f>G66+H66</f>
        <v>342224</v>
      </c>
      <c r="F66" s="13">
        <f>E66/D66*100</f>
        <v>44.58532174873725</v>
      </c>
      <c r="G66" s="14">
        <f>SUM(G7:G65)</f>
        <v>306792</v>
      </c>
      <c r="H66" s="14">
        <f>SUM(H7:H65)</f>
        <v>35432</v>
      </c>
      <c r="I66" s="12">
        <f>K66+M66+O66</f>
        <v>425347</v>
      </c>
      <c r="J66" s="13">
        <f>I66/D66*100</f>
        <v>55.41467825126275</v>
      </c>
      <c r="K66" s="14">
        <f>SUM(K7:K65)</f>
        <v>157173</v>
      </c>
      <c r="L66" s="13">
        <f>K66/D66*100</f>
        <v>20.476672516288396</v>
      </c>
      <c r="M66" s="14">
        <f>SUM(M7:M65)</f>
        <v>8272</v>
      </c>
      <c r="N66" s="13">
        <f>M66/D66*100</f>
        <v>1.077685321618456</v>
      </c>
      <c r="O66" s="14">
        <f>SUM(O7:O65)</f>
        <v>259902</v>
      </c>
      <c r="P66" s="14">
        <f>SUM(P7:P65)</f>
        <v>108134</v>
      </c>
      <c r="Q66" s="13">
        <f>O66/D66*100</f>
        <v>33.8603204133559</v>
      </c>
      <c r="R66" s="16">
        <f>COUNTIF(R7:R65,"○")</f>
        <v>56</v>
      </c>
      <c r="S66" s="16">
        <f>COUNTIF(S7:S65,"○")</f>
        <v>2</v>
      </c>
      <c r="T66" s="16">
        <f>COUNTIF(T7:T65,"○")</f>
        <v>1</v>
      </c>
      <c r="U66" s="16">
        <f>COUNTIF(U7:U65,"○")</f>
        <v>0</v>
      </c>
    </row>
  </sheetData>
  <mergeCells count="19">
    <mergeCell ref="A66:C6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138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117</v>
      </c>
      <c r="B2" s="49" t="s">
        <v>118</v>
      </c>
      <c r="C2" s="52" t="s">
        <v>119</v>
      </c>
      <c r="D2" s="19" t="s">
        <v>120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121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122</v>
      </c>
      <c r="E3" s="64" t="s">
        <v>123</v>
      </c>
      <c r="F3" s="72"/>
      <c r="G3" s="73"/>
      <c r="H3" s="61" t="s">
        <v>124</v>
      </c>
      <c r="I3" s="62"/>
      <c r="J3" s="63"/>
      <c r="K3" s="64" t="s">
        <v>125</v>
      </c>
      <c r="L3" s="62"/>
      <c r="M3" s="63"/>
      <c r="N3" s="34" t="s">
        <v>122</v>
      </c>
      <c r="O3" s="22" t="s">
        <v>126</v>
      </c>
      <c r="P3" s="32"/>
      <c r="Q3" s="32"/>
      <c r="R3" s="32"/>
      <c r="S3" s="32"/>
      <c r="T3" s="33"/>
      <c r="U3" s="22" t="s">
        <v>127</v>
      </c>
      <c r="V3" s="32"/>
      <c r="W3" s="32"/>
      <c r="X3" s="32"/>
      <c r="Y3" s="32"/>
      <c r="Z3" s="33"/>
      <c r="AA3" s="22" t="s">
        <v>128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122</v>
      </c>
      <c r="F4" s="23" t="s">
        <v>129</v>
      </c>
      <c r="G4" s="23" t="s">
        <v>130</v>
      </c>
      <c r="H4" s="34" t="s">
        <v>122</v>
      </c>
      <c r="I4" s="23" t="s">
        <v>129</v>
      </c>
      <c r="J4" s="23" t="s">
        <v>130</v>
      </c>
      <c r="K4" s="34" t="s">
        <v>122</v>
      </c>
      <c r="L4" s="23" t="s">
        <v>129</v>
      </c>
      <c r="M4" s="23" t="s">
        <v>130</v>
      </c>
      <c r="N4" s="35"/>
      <c r="O4" s="34" t="s">
        <v>122</v>
      </c>
      <c r="P4" s="23" t="s">
        <v>131</v>
      </c>
      <c r="Q4" s="23" t="s">
        <v>132</v>
      </c>
      <c r="R4" s="23" t="s">
        <v>133</v>
      </c>
      <c r="S4" s="23" t="s">
        <v>134</v>
      </c>
      <c r="T4" s="23" t="s">
        <v>135</v>
      </c>
      <c r="U4" s="34" t="s">
        <v>122</v>
      </c>
      <c r="V4" s="23" t="s">
        <v>131</v>
      </c>
      <c r="W4" s="23" t="s">
        <v>132</v>
      </c>
      <c r="X4" s="23" t="s">
        <v>133</v>
      </c>
      <c r="Y4" s="23" t="s">
        <v>134</v>
      </c>
      <c r="Z4" s="23" t="s">
        <v>135</v>
      </c>
      <c r="AA4" s="34" t="s">
        <v>122</v>
      </c>
      <c r="AB4" s="23" t="s">
        <v>129</v>
      </c>
      <c r="AC4" s="23" t="s">
        <v>130</v>
      </c>
    </row>
    <row r="5" spans="1:29" s="29" customFormat="1" ht="13.5">
      <c r="A5" s="48"/>
      <c r="B5" s="69"/>
      <c r="C5" s="71"/>
      <c r="D5" s="24" t="s">
        <v>136</v>
      </c>
      <c r="E5" s="24" t="s">
        <v>136</v>
      </c>
      <c r="F5" s="24" t="s">
        <v>136</v>
      </c>
      <c r="G5" s="24" t="s">
        <v>136</v>
      </c>
      <c r="H5" s="24" t="s">
        <v>136</v>
      </c>
      <c r="I5" s="24" t="s">
        <v>136</v>
      </c>
      <c r="J5" s="24" t="s">
        <v>136</v>
      </c>
      <c r="K5" s="24" t="s">
        <v>136</v>
      </c>
      <c r="L5" s="24" t="s">
        <v>136</v>
      </c>
      <c r="M5" s="24" t="s">
        <v>136</v>
      </c>
      <c r="N5" s="24" t="s">
        <v>136</v>
      </c>
      <c r="O5" s="24" t="s">
        <v>136</v>
      </c>
      <c r="P5" s="24" t="s">
        <v>136</v>
      </c>
      <c r="Q5" s="24" t="s">
        <v>136</v>
      </c>
      <c r="R5" s="24" t="s">
        <v>136</v>
      </c>
      <c r="S5" s="24" t="s">
        <v>136</v>
      </c>
      <c r="T5" s="24" t="s">
        <v>136</v>
      </c>
      <c r="U5" s="24" t="s">
        <v>136</v>
      </c>
      <c r="V5" s="24" t="s">
        <v>136</v>
      </c>
      <c r="W5" s="24" t="s">
        <v>136</v>
      </c>
      <c r="X5" s="24" t="s">
        <v>136</v>
      </c>
      <c r="Y5" s="24" t="s">
        <v>136</v>
      </c>
      <c r="Z5" s="24" t="s">
        <v>136</v>
      </c>
      <c r="AA5" s="24" t="s">
        <v>136</v>
      </c>
      <c r="AB5" s="24" t="s">
        <v>136</v>
      </c>
      <c r="AC5" s="24" t="s">
        <v>136</v>
      </c>
    </row>
    <row r="6" spans="1:29" ht="13.5">
      <c r="A6" s="25" t="s">
        <v>4</v>
      </c>
      <c r="B6" s="25" t="s">
        <v>5</v>
      </c>
      <c r="C6" s="26" t="s">
        <v>6</v>
      </c>
      <c r="D6" s="14">
        <f aca="true" t="shared" si="0" ref="D6:D19">E6+H6+K6</f>
        <v>28381</v>
      </c>
      <c r="E6" s="14">
        <f aca="true" t="shared" si="1" ref="E6:E19">F6+G6</f>
        <v>0</v>
      </c>
      <c r="F6" s="14">
        <v>0</v>
      </c>
      <c r="G6" s="14">
        <v>0</v>
      </c>
      <c r="H6" s="14">
        <f aca="true" t="shared" si="2" ref="H6:H19">I6+J6</f>
        <v>15239</v>
      </c>
      <c r="I6" s="14">
        <v>15239</v>
      </c>
      <c r="J6" s="14">
        <v>0</v>
      </c>
      <c r="K6" s="14">
        <f aca="true" t="shared" si="3" ref="K6:K19">L6+M6</f>
        <v>13142</v>
      </c>
      <c r="L6" s="14">
        <v>0</v>
      </c>
      <c r="M6" s="14">
        <v>13142</v>
      </c>
      <c r="N6" s="14">
        <f aca="true" t="shared" si="4" ref="N6:N19">O6+U6+AA6</f>
        <v>28685</v>
      </c>
      <c r="O6" s="14">
        <f aca="true" t="shared" si="5" ref="O6:O19">SUM(P6:T6)</f>
        <v>15239</v>
      </c>
      <c r="P6" s="14">
        <v>15239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19">SUM(V6:Z6)</f>
        <v>13142</v>
      </c>
      <c r="V6" s="14">
        <v>13142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19">AB6+AC6</f>
        <v>304</v>
      </c>
      <c r="AB6" s="14">
        <v>304</v>
      </c>
      <c r="AC6" s="14">
        <v>0</v>
      </c>
    </row>
    <row r="7" spans="1:29" ht="13.5">
      <c r="A7" s="25" t="s">
        <v>4</v>
      </c>
      <c r="B7" s="25" t="s">
        <v>7</v>
      </c>
      <c r="C7" s="26" t="s">
        <v>8</v>
      </c>
      <c r="D7" s="14">
        <f t="shared" si="0"/>
        <v>30452</v>
      </c>
      <c r="E7" s="14">
        <f t="shared" si="1"/>
        <v>1066</v>
      </c>
      <c r="F7" s="14">
        <v>1066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29386</v>
      </c>
      <c r="L7" s="14">
        <v>10571</v>
      </c>
      <c r="M7" s="14">
        <v>18815</v>
      </c>
      <c r="N7" s="14">
        <f t="shared" si="4"/>
        <v>31088</v>
      </c>
      <c r="O7" s="14">
        <f t="shared" si="5"/>
        <v>11637</v>
      </c>
      <c r="P7" s="14">
        <v>11637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18815</v>
      </c>
      <c r="V7" s="14">
        <v>18815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636</v>
      </c>
      <c r="AB7" s="14">
        <v>636</v>
      </c>
      <c r="AC7" s="14">
        <v>0</v>
      </c>
    </row>
    <row r="8" spans="1:29" ht="13.5">
      <c r="A8" s="25" t="s">
        <v>4</v>
      </c>
      <c r="B8" s="25" t="s">
        <v>9</v>
      </c>
      <c r="C8" s="26" t="s">
        <v>10</v>
      </c>
      <c r="D8" s="14">
        <f t="shared" si="0"/>
        <v>35138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35138</v>
      </c>
      <c r="L8" s="14">
        <v>20073</v>
      </c>
      <c r="M8" s="14">
        <v>15065</v>
      </c>
      <c r="N8" s="14">
        <f t="shared" si="4"/>
        <v>35409</v>
      </c>
      <c r="O8" s="14">
        <f t="shared" si="5"/>
        <v>20073</v>
      </c>
      <c r="P8" s="14">
        <v>20073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15065</v>
      </c>
      <c r="V8" s="14">
        <v>15065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271</v>
      </c>
      <c r="AB8" s="14">
        <v>271</v>
      </c>
      <c r="AC8" s="14">
        <v>0</v>
      </c>
    </row>
    <row r="9" spans="1:29" ht="13.5">
      <c r="A9" s="25" t="s">
        <v>4</v>
      </c>
      <c r="B9" s="25" t="s">
        <v>11</v>
      </c>
      <c r="C9" s="26" t="s">
        <v>12</v>
      </c>
      <c r="D9" s="14">
        <f t="shared" si="0"/>
        <v>32951</v>
      </c>
      <c r="E9" s="14">
        <f t="shared" si="1"/>
        <v>0</v>
      </c>
      <c r="F9" s="14">
        <v>0</v>
      </c>
      <c r="G9" s="14">
        <v>0</v>
      </c>
      <c r="H9" s="14">
        <f t="shared" si="2"/>
        <v>13710</v>
      </c>
      <c r="I9" s="14">
        <v>13710</v>
      </c>
      <c r="J9" s="14">
        <v>0</v>
      </c>
      <c r="K9" s="14">
        <f t="shared" si="3"/>
        <v>19241</v>
      </c>
      <c r="L9" s="14">
        <v>0</v>
      </c>
      <c r="M9" s="14">
        <v>19241</v>
      </c>
      <c r="N9" s="14">
        <f t="shared" si="4"/>
        <v>33670</v>
      </c>
      <c r="O9" s="14">
        <f t="shared" si="5"/>
        <v>13710</v>
      </c>
      <c r="P9" s="14">
        <v>13710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19241</v>
      </c>
      <c r="V9" s="14">
        <v>19241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719</v>
      </c>
      <c r="AB9" s="14">
        <v>719</v>
      </c>
      <c r="AC9" s="14">
        <v>0</v>
      </c>
    </row>
    <row r="10" spans="1:29" ht="13.5">
      <c r="A10" s="25" t="s">
        <v>4</v>
      </c>
      <c r="B10" s="25" t="s">
        <v>13</v>
      </c>
      <c r="C10" s="26" t="s">
        <v>14</v>
      </c>
      <c r="D10" s="14">
        <f t="shared" si="0"/>
        <v>21580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21580</v>
      </c>
      <c r="L10" s="14">
        <v>15498</v>
      </c>
      <c r="M10" s="14">
        <v>6082</v>
      </c>
      <c r="N10" s="14">
        <f t="shared" si="4"/>
        <v>21627</v>
      </c>
      <c r="O10" s="14">
        <f t="shared" si="5"/>
        <v>15498</v>
      </c>
      <c r="P10" s="14">
        <v>15498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6082</v>
      </c>
      <c r="V10" s="14">
        <v>6082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47</v>
      </c>
      <c r="AB10" s="14">
        <v>47</v>
      </c>
      <c r="AC10" s="14">
        <v>0</v>
      </c>
    </row>
    <row r="11" spans="1:29" ht="13.5">
      <c r="A11" s="25" t="s">
        <v>4</v>
      </c>
      <c r="B11" s="25" t="s">
        <v>15</v>
      </c>
      <c r="C11" s="26" t="s">
        <v>16</v>
      </c>
      <c r="D11" s="14">
        <f t="shared" si="0"/>
        <v>12001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12001</v>
      </c>
      <c r="L11" s="14">
        <v>8166</v>
      </c>
      <c r="M11" s="14">
        <v>3835</v>
      </c>
      <c r="N11" s="14">
        <f t="shared" si="4"/>
        <v>12152</v>
      </c>
      <c r="O11" s="14">
        <f t="shared" si="5"/>
        <v>8166</v>
      </c>
      <c r="P11" s="14">
        <v>8166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3835</v>
      </c>
      <c r="V11" s="14">
        <v>3835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151</v>
      </c>
      <c r="AB11" s="14">
        <v>151</v>
      </c>
      <c r="AC11" s="14">
        <v>0</v>
      </c>
    </row>
    <row r="12" spans="1:29" ht="13.5">
      <c r="A12" s="25" t="s">
        <v>4</v>
      </c>
      <c r="B12" s="25" t="s">
        <v>17</v>
      </c>
      <c r="C12" s="26" t="s">
        <v>18</v>
      </c>
      <c r="D12" s="14">
        <f t="shared" si="0"/>
        <v>14820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14820</v>
      </c>
      <c r="L12" s="14">
        <v>6772</v>
      </c>
      <c r="M12" s="14">
        <v>8048</v>
      </c>
      <c r="N12" s="14">
        <f t="shared" si="4"/>
        <v>16156</v>
      </c>
      <c r="O12" s="14">
        <f t="shared" si="5"/>
        <v>6772</v>
      </c>
      <c r="P12" s="14">
        <v>6772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8048</v>
      </c>
      <c r="V12" s="14">
        <v>8048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1336</v>
      </c>
      <c r="AB12" s="14">
        <v>1336</v>
      </c>
      <c r="AC12" s="14">
        <v>0</v>
      </c>
    </row>
    <row r="13" spans="1:29" ht="13.5">
      <c r="A13" s="25" t="s">
        <v>4</v>
      </c>
      <c r="B13" s="25" t="s">
        <v>19</v>
      </c>
      <c r="C13" s="26" t="s">
        <v>20</v>
      </c>
      <c r="D13" s="14">
        <f t="shared" si="0"/>
        <v>9487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9487</v>
      </c>
      <c r="L13" s="14">
        <v>6696</v>
      </c>
      <c r="M13" s="14">
        <v>2791</v>
      </c>
      <c r="N13" s="14">
        <f t="shared" si="4"/>
        <v>9640</v>
      </c>
      <c r="O13" s="14">
        <f t="shared" si="5"/>
        <v>6696</v>
      </c>
      <c r="P13" s="14">
        <v>6696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2791</v>
      </c>
      <c r="V13" s="14">
        <v>2791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153</v>
      </c>
      <c r="AB13" s="14">
        <v>153</v>
      </c>
      <c r="AC13" s="14">
        <v>0</v>
      </c>
    </row>
    <row r="14" spans="1:29" ht="13.5">
      <c r="A14" s="25" t="s">
        <v>4</v>
      </c>
      <c r="B14" s="25" t="s">
        <v>21</v>
      </c>
      <c r="C14" s="26" t="s">
        <v>167</v>
      </c>
      <c r="D14" s="14">
        <f t="shared" si="0"/>
        <v>1254</v>
      </c>
      <c r="E14" s="14">
        <f t="shared" si="1"/>
        <v>0</v>
      </c>
      <c r="F14" s="14">
        <v>0</v>
      </c>
      <c r="G14" s="14">
        <v>0</v>
      </c>
      <c r="H14" s="14">
        <f t="shared" si="2"/>
        <v>280</v>
      </c>
      <c r="I14" s="14">
        <v>280</v>
      </c>
      <c r="J14" s="14">
        <v>0</v>
      </c>
      <c r="K14" s="14">
        <f t="shared" si="3"/>
        <v>974</v>
      </c>
      <c r="L14" s="14">
        <v>0</v>
      </c>
      <c r="M14" s="14">
        <v>974</v>
      </c>
      <c r="N14" s="14">
        <f t="shared" si="4"/>
        <v>1254</v>
      </c>
      <c r="O14" s="14">
        <f t="shared" si="5"/>
        <v>280</v>
      </c>
      <c r="P14" s="14">
        <v>280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974</v>
      </c>
      <c r="V14" s="14">
        <v>974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4</v>
      </c>
      <c r="B15" s="25" t="s">
        <v>22</v>
      </c>
      <c r="C15" s="26" t="s">
        <v>23</v>
      </c>
      <c r="D15" s="14">
        <f t="shared" si="0"/>
        <v>603</v>
      </c>
      <c r="E15" s="14">
        <f t="shared" si="1"/>
        <v>0</v>
      </c>
      <c r="F15" s="14">
        <v>0</v>
      </c>
      <c r="G15" s="14">
        <v>0</v>
      </c>
      <c r="H15" s="14">
        <f t="shared" si="2"/>
        <v>494</v>
      </c>
      <c r="I15" s="14">
        <v>494</v>
      </c>
      <c r="J15" s="14">
        <v>0</v>
      </c>
      <c r="K15" s="14">
        <f t="shared" si="3"/>
        <v>109</v>
      </c>
      <c r="L15" s="14">
        <v>0</v>
      </c>
      <c r="M15" s="14">
        <v>109</v>
      </c>
      <c r="N15" s="14">
        <f t="shared" si="4"/>
        <v>633</v>
      </c>
      <c r="O15" s="14">
        <f t="shared" si="5"/>
        <v>494</v>
      </c>
      <c r="P15" s="14">
        <v>494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109</v>
      </c>
      <c r="V15" s="14">
        <v>109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30</v>
      </c>
      <c r="AB15" s="14">
        <v>30</v>
      </c>
      <c r="AC15" s="14">
        <v>0</v>
      </c>
    </row>
    <row r="16" spans="1:29" ht="13.5">
      <c r="A16" s="25" t="s">
        <v>4</v>
      </c>
      <c r="B16" s="25" t="s">
        <v>24</v>
      </c>
      <c r="C16" s="26" t="s">
        <v>25</v>
      </c>
      <c r="D16" s="14">
        <f t="shared" si="0"/>
        <v>2578</v>
      </c>
      <c r="E16" s="14">
        <f t="shared" si="1"/>
        <v>0</v>
      </c>
      <c r="F16" s="14">
        <v>0</v>
      </c>
      <c r="G16" s="14">
        <v>0</v>
      </c>
      <c r="H16" s="14">
        <f t="shared" si="2"/>
        <v>2053</v>
      </c>
      <c r="I16" s="14">
        <v>2053</v>
      </c>
      <c r="J16" s="14">
        <v>0</v>
      </c>
      <c r="K16" s="14">
        <f t="shared" si="3"/>
        <v>525</v>
      </c>
      <c r="L16" s="14">
        <v>0</v>
      </c>
      <c r="M16" s="14">
        <v>525</v>
      </c>
      <c r="N16" s="14">
        <f t="shared" si="4"/>
        <v>2806</v>
      </c>
      <c r="O16" s="14">
        <f t="shared" si="5"/>
        <v>2053</v>
      </c>
      <c r="P16" s="14">
        <v>2053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525</v>
      </c>
      <c r="V16" s="14">
        <v>525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228</v>
      </c>
      <c r="AB16" s="14">
        <v>228</v>
      </c>
      <c r="AC16" s="14">
        <v>0</v>
      </c>
    </row>
    <row r="17" spans="1:29" ht="13.5">
      <c r="A17" s="25" t="s">
        <v>4</v>
      </c>
      <c r="B17" s="25" t="s">
        <v>26</v>
      </c>
      <c r="C17" s="26" t="s">
        <v>27</v>
      </c>
      <c r="D17" s="14">
        <f t="shared" si="0"/>
        <v>1546</v>
      </c>
      <c r="E17" s="14">
        <f t="shared" si="1"/>
        <v>0</v>
      </c>
      <c r="F17" s="14">
        <v>0</v>
      </c>
      <c r="G17" s="14">
        <v>0</v>
      </c>
      <c r="H17" s="14">
        <f t="shared" si="2"/>
        <v>1183</v>
      </c>
      <c r="I17" s="14">
        <v>1183</v>
      </c>
      <c r="J17" s="14">
        <v>0</v>
      </c>
      <c r="K17" s="14">
        <f t="shared" si="3"/>
        <v>363</v>
      </c>
      <c r="L17" s="14">
        <v>0</v>
      </c>
      <c r="M17" s="14">
        <v>363</v>
      </c>
      <c r="N17" s="14">
        <f t="shared" si="4"/>
        <v>1627</v>
      </c>
      <c r="O17" s="14">
        <f t="shared" si="5"/>
        <v>1183</v>
      </c>
      <c r="P17" s="14">
        <v>1183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363</v>
      </c>
      <c r="V17" s="14">
        <v>363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81</v>
      </c>
      <c r="AB17" s="14">
        <v>81</v>
      </c>
      <c r="AC17" s="14">
        <v>0</v>
      </c>
    </row>
    <row r="18" spans="1:29" ht="13.5">
      <c r="A18" s="25" t="s">
        <v>4</v>
      </c>
      <c r="B18" s="25" t="s">
        <v>28</v>
      </c>
      <c r="C18" s="26" t="s">
        <v>29</v>
      </c>
      <c r="D18" s="14">
        <f t="shared" si="0"/>
        <v>2493</v>
      </c>
      <c r="E18" s="14">
        <f t="shared" si="1"/>
        <v>0</v>
      </c>
      <c r="F18" s="14">
        <v>0</v>
      </c>
      <c r="G18" s="14">
        <v>0</v>
      </c>
      <c r="H18" s="14">
        <f t="shared" si="2"/>
        <v>2170</v>
      </c>
      <c r="I18" s="14">
        <v>2170</v>
      </c>
      <c r="J18" s="14">
        <v>0</v>
      </c>
      <c r="K18" s="14">
        <f t="shared" si="3"/>
        <v>323</v>
      </c>
      <c r="L18" s="14">
        <v>0</v>
      </c>
      <c r="M18" s="14">
        <v>323</v>
      </c>
      <c r="N18" s="14">
        <f t="shared" si="4"/>
        <v>3432</v>
      </c>
      <c r="O18" s="14">
        <f t="shared" si="5"/>
        <v>2170</v>
      </c>
      <c r="P18" s="14">
        <v>2170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323</v>
      </c>
      <c r="V18" s="14">
        <v>323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939</v>
      </c>
      <c r="AB18" s="14">
        <v>939</v>
      </c>
      <c r="AC18" s="14">
        <v>0</v>
      </c>
    </row>
    <row r="19" spans="1:29" ht="13.5">
      <c r="A19" s="25" t="s">
        <v>4</v>
      </c>
      <c r="B19" s="25" t="s">
        <v>30</v>
      </c>
      <c r="C19" s="26" t="s">
        <v>31</v>
      </c>
      <c r="D19" s="14">
        <f t="shared" si="0"/>
        <v>1428</v>
      </c>
      <c r="E19" s="14">
        <f t="shared" si="1"/>
        <v>0</v>
      </c>
      <c r="F19" s="14">
        <v>0</v>
      </c>
      <c r="G19" s="14">
        <v>0</v>
      </c>
      <c r="H19" s="14">
        <f t="shared" si="2"/>
        <v>971</v>
      </c>
      <c r="I19" s="14">
        <v>971</v>
      </c>
      <c r="J19" s="14">
        <v>0</v>
      </c>
      <c r="K19" s="14">
        <f t="shared" si="3"/>
        <v>457</v>
      </c>
      <c r="L19" s="14">
        <v>0</v>
      </c>
      <c r="M19" s="14">
        <v>457</v>
      </c>
      <c r="N19" s="14">
        <f t="shared" si="4"/>
        <v>2205</v>
      </c>
      <c r="O19" s="14">
        <f t="shared" si="5"/>
        <v>971</v>
      </c>
      <c r="P19" s="14">
        <v>971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457</v>
      </c>
      <c r="V19" s="14">
        <v>457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777</v>
      </c>
      <c r="AB19" s="14">
        <v>777</v>
      </c>
      <c r="AC19" s="14">
        <v>0</v>
      </c>
    </row>
    <row r="20" spans="1:29" ht="13.5">
      <c r="A20" s="25" t="s">
        <v>4</v>
      </c>
      <c r="B20" s="25" t="s">
        <v>32</v>
      </c>
      <c r="C20" s="26" t="s">
        <v>33</v>
      </c>
      <c r="D20" s="14">
        <f aca="true" t="shared" si="8" ref="D20:D64">E20+H20+K20</f>
        <v>3716</v>
      </c>
      <c r="E20" s="14">
        <f aca="true" t="shared" si="9" ref="E20:E64">F20+G20</f>
        <v>0</v>
      </c>
      <c r="F20" s="14">
        <v>0</v>
      </c>
      <c r="G20" s="14">
        <v>0</v>
      </c>
      <c r="H20" s="14">
        <f aca="true" t="shared" si="10" ref="H20:H64">I20+J20</f>
        <v>2421</v>
      </c>
      <c r="I20" s="14">
        <v>2421</v>
      </c>
      <c r="J20" s="14">
        <v>0</v>
      </c>
      <c r="K20" s="14">
        <f aca="true" t="shared" si="11" ref="K20:K64">L20+M20</f>
        <v>1295</v>
      </c>
      <c r="L20" s="14">
        <v>0</v>
      </c>
      <c r="M20" s="14">
        <v>1295</v>
      </c>
      <c r="N20" s="14">
        <f aca="true" t="shared" si="12" ref="N20:N64">O20+U20+AA20</f>
        <v>4261</v>
      </c>
      <c r="O20" s="14">
        <f aca="true" t="shared" si="13" ref="O20:O64">SUM(P20:T20)</f>
        <v>2421</v>
      </c>
      <c r="P20" s="14">
        <v>2421</v>
      </c>
      <c r="Q20" s="14">
        <v>0</v>
      </c>
      <c r="R20" s="14">
        <v>0</v>
      </c>
      <c r="S20" s="14">
        <v>0</v>
      </c>
      <c r="T20" s="14">
        <v>0</v>
      </c>
      <c r="U20" s="14">
        <f aca="true" t="shared" si="14" ref="U20:U64">SUM(V20:Z20)</f>
        <v>1295</v>
      </c>
      <c r="V20" s="14">
        <v>1295</v>
      </c>
      <c r="W20" s="14">
        <v>0</v>
      </c>
      <c r="X20" s="14">
        <v>0</v>
      </c>
      <c r="Y20" s="14">
        <v>0</v>
      </c>
      <c r="Z20" s="14">
        <v>0</v>
      </c>
      <c r="AA20" s="14">
        <f aca="true" t="shared" si="15" ref="AA20:AA64">AB20+AC20</f>
        <v>545</v>
      </c>
      <c r="AB20" s="14">
        <v>545</v>
      </c>
      <c r="AC20" s="14">
        <v>0</v>
      </c>
    </row>
    <row r="21" spans="1:29" ht="13.5">
      <c r="A21" s="25" t="s">
        <v>4</v>
      </c>
      <c r="B21" s="25" t="s">
        <v>34</v>
      </c>
      <c r="C21" s="26" t="s">
        <v>35</v>
      </c>
      <c r="D21" s="14">
        <f t="shared" si="8"/>
        <v>1044</v>
      </c>
      <c r="E21" s="14">
        <f t="shared" si="9"/>
        <v>0</v>
      </c>
      <c r="F21" s="14">
        <v>0</v>
      </c>
      <c r="G21" s="14">
        <v>0</v>
      </c>
      <c r="H21" s="14">
        <f t="shared" si="10"/>
        <v>464</v>
      </c>
      <c r="I21" s="14">
        <v>464</v>
      </c>
      <c r="J21" s="14">
        <v>0</v>
      </c>
      <c r="K21" s="14">
        <f t="shared" si="11"/>
        <v>580</v>
      </c>
      <c r="L21" s="14">
        <v>0</v>
      </c>
      <c r="M21" s="14">
        <v>580</v>
      </c>
      <c r="N21" s="14">
        <f t="shared" si="12"/>
        <v>1044</v>
      </c>
      <c r="O21" s="14">
        <f t="shared" si="13"/>
        <v>464</v>
      </c>
      <c r="P21" s="14">
        <v>464</v>
      </c>
      <c r="Q21" s="14">
        <v>0</v>
      </c>
      <c r="R21" s="14">
        <v>0</v>
      </c>
      <c r="S21" s="14">
        <v>0</v>
      </c>
      <c r="T21" s="14">
        <v>0</v>
      </c>
      <c r="U21" s="14">
        <f t="shared" si="14"/>
        <v>580</v>
      </c>
      <c r="V21" s="14">
        <v>580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15"/>
        <v>0</v>
      </c>
      <c r="AB21" s="14">
        <v>0</v>
      </c>
      <c r="AC21" s="14">
        <v>0</v>
      </c>
    </row>
    <row r="22" spans="1:29" ht="13.5">
      <c r="A22" s="25" t="s">
        <v>4</v>
      </c>
      <c r="B22" s="25" t="s">
        <v>36</v>
      </c>
      <c r="C22" s="26" t="s">
        <v>37</v>
      </c>
      <c r="D22" s="14">
        <f t="shared" si="8"/>
        <v>3407</v>
      </c>
      <c r="E22" s="14">
        <f t="shared" si="9"/>
        <v>0</v>
      </c>
      <c r="F22" s="14">
        <v>0</v>
      </c>
      <c r="G22" s="14">
        <v>0</v>
      </c>
      <c r="H22" s="14">
        <f t="shared" si="10"/>
        <v>0</v>
      </c>
      <c r="I22" s="14">
        <v>0</v>
      </c>
      <c r="J22" s="14">
        <v>0</v>
      </c>
      <c r="K22" s="14">
        <f t="shared" si="11"/>
        <v>3407</v>
      </c>
      <c r="L22" s="14">
        <v>2059</v>
      </c>
      <c r="M22" s="14">
        <v>1348</v>
      </c>
      <c r="N22" s="14">
        <f t="shared" si="12"/>
        <v>5308</v>
      </c>
      <c r="O22" s="14">
        <f t="shared" si="13"/>
        <v>2059</v>
      </c>
      <c r="P22" s="14">
        <v>2059</v>
      </c>
      <c r="Q22" s="14">
        <v>0</v>
      </c>
      <c r="R22" s="14">
        <v>0</v>
      </c>
      <c r="S22" s="14">
        <v>0</v>
      </c>
      <c r="T22" s="14">
        <v>0</v>
      </c>
      <c r="U22" s="14">
        <f t="shared" si="14"/>
        <v>1348</v>
      </c>
      <c r="V22" s="14">
        <v>1348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15"/>
        <v>1901</v>
      </c>
      <c r="AB22" s="14">
        <v>1901</v>
      </c>
      <c r="AC22" s="14">
        <v>0</v>
      </c>
    </row>
    <row r="23" spans="1:29" ht="13.5">
      <c r="A23" s="25" t="s">
        <v>4</v>
      </c>
      <c r="B23" s="25" t="s">
        <v>38</v>
      </c>
      <c r="C23" s="26" t="s">
        <v>39</v>
      </c>
      <c r="D23" s="14">
        <f t="shared" si="8"/>
        <v>1491</v>
      </c>
      <c r="E23" s="14">
        <f t="shared" si="9"/>
        <v>0</v>
      </c>
      <c r="F23" s="14">
        <v>0</v>
      </c>
      <c r="G23" s="14">
        <v>0</v>
      </c>
      <c r="H23" s="14">
        <f t="shared" si="10"/>
        <v>0</v>
      </c>
      <c r="I23" s="14">
        <v>0</v>
      </c>
      <c r="J23" s="14">
        <v>0</v>
      </c>
      <c r="K23" s="14">
        <f t="shared" si="11"/>
        <v>1491</v>
      </c>
      <c r="L23" s="14">
        <v>1040</v>
      </c>
      <c r="M23" s="14">
        <v>451</v>
      </c>
      <c r="N23" s="14">
        <f t="shared" si="12"/>
        <v>1782</v>
      </c>
      <c r="O23" s="14">
        <f t="shared" si="13"/>
        <v>1040</v>
      </c>
      <c r="P23" s="14">
        <v>1040</v>
      </c>
      <c r="Q23" s="14">
        <v>0</v>
      </c>
      <c r="R23" s="14">
        <v>0</v>
      </c>
      <c r="S23" s="14">
        <v>0</v>
      </c>
      <c r="T23" s="14">
        <v>0</v>
      </c>
      <c r="U23" s="14">
        <f t="shared" si="14"/>
        <v>451</v>
      </c>
      <c r="V23" s="14">
        <v>451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15"/>
        <v>291</v>
      </c>
      <c r="AB23" s="14">
        <v>291</v>
      </c>
      <c r="AC23" s="14">
        <v>0</v>
      </c>
    </row>
    <row r="24" spans="1:29" ht="13.5">
      <c r="A24" s="25" t="s">
        <v>4</v>
      </c>
      <c r="B24" s="25" t="s">
        <v>40</v>
      </c>
      <c r="C24" s="26" t="s">
        <v>41</v>
      </c>
      <c r="D24" s="14">
        <f t="shared" si="8"/>
        <v>3837</v>
      </c>
      <c r="E24" s="14">
        <f t="shared" si="9"/>
        <v>0</v>
      </c>
      <c r="F24" s="14">
        <v>0</v>
      </c>
      <c r="G24" s="14">
        <v>0</v>
      </c>
      <c r="H24" s="14">
        <f t="shared" si="10"/>
        <v>0</v>
      </c>
      <c r="I24" s="14">
        <v>0</v>
      </c>
      <c r="J24" s="14">
        <v>0</v>
      </c>
      <c r="K24" s="14">
        <f t="shared" si="11"/>
        <v>3837</v>
      </c>
      <c r="L24" s="14">
        <v>2484</v>
      </c>
      <c r="M24" s="14">
        <v>1353</v>
      </c>
      <c r="N24" s="14">
        <f t="shared" si="12"/>
        <v>4807</v>
      </c>
      <c r="O24" s="14">
        <f t="shared" si="13"/>
        <v>2484</v>
      </c>
      <c r="P24" s="14">
        <v>2484</v>
      </c>
      <c r="Q24" s="14">
        <v>0</v>
      </c>
      <c r="R24" s="14">
        <v>0</v>
      </c>
      <c r="S24" s="14">
        <v>0</v>
      </c>
      <c r="T24" s="14">
        <v>0</v>
      </c>
      <c r="U24" s="14">
        <f t="shared" si="14"/>
        <v>1353</v>
      </c>
      <c r="V24" s="14">
        <v>1353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15"/>
        <v>970</v>
      </c>
      <c r="AB24" s="14">
        <v>970</v>
      </c>
      <c r="AC24" s="14">
        <v>0</v>
      </c>
    </row>
    <row r="25" spans="1:29" ht="13.5">
      <c r="A25" s="25" t="s">
        <v>4</v>
      </c>
      <c r="B25" s="25" t="s">
        <v>42</v>
      </c>
      <c r="C25" s="26" t="s">
        <v>43</v>
      </c>
      <c r="D25" s="14">
        <f t="shared" si="8"/>
        <v>3594</v>
      </c>
      <c r="E25" s="14">
        <f t="shared" si="9"/>
        <v>0</v>
      </c>
      <c r="F25" s="14">
        <v>0</v>
      </c>
      <c r="G25" s="14">
        <v>0</v>
      </c>
      <c r="H25" s="14">
        <f t="shared" si="10"/>
        <v>0</v>
      </c>
      <c r="I25" s="14">
        <v>0</v>
      </c>
      <c r="J25" s="14">
        <v>0</v>
      </c>
      <c r="K25" s="14">
        <f t="shared" si="11"/>
        <v>3594</v>
      </c>
      <c r="L25" s="14">
        <v>2449</v>
      </c>
      <c r="M25" s="14">
        <v>1145</v>
      </c>
      <c r="N25" s="14">
        <f t="shared" si="12"/>
        <v>4525</v>
      </c>
      <c r="O25" s="14">
        <f t="shared" si="13"/>
        <v>2449</v>
      </c>
      <c r="P25" s="14">
        <v>2449</v>
      </c>
      <c r="Q25" s="14">
        <v>0</v>
      </c>
      <c r="R25" s="14">
        <v>0</v>
      </c>
      <c r="S25" s="14">
        <v>0</v>
      </c>
      <c r="T25" s="14">
        <v>0</v>
      </c>
      <c r="U25" s="14">
        <f t="shared" si="14"/>
        <v>1145</v>
      </c>
      <c r="V25" s="14">
        <v>1145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15"/>
        <v>931</v>
      </c>
      <c r="AB25" s="14">
        <v>931</v>
      </c>
      <c r="AC25" s="14">
        <v>0</v>
      </c>
    </row>
    <row r="26" spans="1:29" ht="13.5">
      <c r="A26" s="25" t="s">
        <v>4</v>
      </c>
      <c r="B26" s="25" t="s">
        <v>44</v>
      </c>
      <c r="C26" s="26" t="s">
        <v>166</v>
      </c>
      <c r="D26" s="14">
        <f t="shared" si="8"/>
        <v>9131</v>
      </c>
      <c r="E26" s="14">
        <f t="shared" si="9"/>
        <v>0</v>
      </c>
      <c r="F26" s="14">
        <v>0</v>
      </c>
      <c r="G26" s="14">
        <v>0</v>
      </c>
      <c r="H26" s="14">
        <f t="shared" si="10"/>
        <v>0</v>
      </c>
      <c r="I26" s="14">
        <v>0</v>
      </c>
      <c r="J26" s="14">
        <v>0</v>
      </c>
      <c r="K26" s="14">
        <f t="shared" si="11"/>
        <v>9131</v>
      </c>
      <c r="L26" s="14">
        <v>7232</v>
      </c>
      <c r="M26" s="14">
        <v>1899</v>
      </c>
      <c r="N26" s="14">
        <f t="shared" si="12"/>
        <v>9131</v>
      </c>
      <c r="O26" s="14">
        <f t="shared" si="13"/>
        <v>7232</v>
      </c>
      <c r="P26" s="14">
        <v>7232</v>
      </c>
      <c r="Q26" s="14">
        <v>0</v>
      </c>
      <c r="R26" s="14">
        <v>0</v>
      </c>
      <c r="S26" s="14">
        <v>0</v>
      </c>
      <c r="T26" s="14">
        <v>0</v>
      </c>
      <c r="U26" s="14">
        <f t="shared" si="14"/>
        <v>1899</v>
      </c>
      <c r="V26" s="14">
        <v>1899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15"/>
        <v>0</v>
      </c>
      <c r="AB26" s="14">
        <v>0</v>
      </c>
      <c r="AC26" s="14">
        <v>0</v>
      </c>
    </row>
    <row r="27" spans="1:29" ht="13.5">
      <c r="A27" s="25" t="s">
        <v>4</v>
      </c>
      <c r="B27" s="25" t="s">
        <v>45</v>
      </c>
      <c r="C27" s="26" t="s">
        <v>3</v>
      </c>
      <c r="D27" s="14">
        <f t="shared" si="8"/>
        <v>3065</v>
      </c>
      <c r="E27" s="14">
        <f t="shared" si="9"/>
        <v>0</v>
      </c>
      <c r="F27" s="14">
        <v>0</v>
      </c>
      <c r="G27" s="14">
        <v>0</v>
      </c>
      <c r="H27" s="14">
        <f t="shared" si="10"/>
        <v>0</v>
      </c>
      <c r="I27" s="14">
        <v>0</v>
      </c>
      <c r="J27" s="14">
        <v>0</v>
      </c>
      <c r="K27" s="14">
        <f t="shared" si="11"/>
        <v>3065</v>
      </c>
      <c r="L27" s="14">
        <v>2291</v>
      </c>
      <c r="M27" s="14">
        <v>774</v>
      </c>
      <c r="N27" s="14">
        <f t="shared" si="12"/>
        <v>3118</v>
      </c>
      <c r="O27" s="14">
        <f t="shared" si="13"/>
        <v>2291</v>
      </c>
      <c r="P27" s="14">
        <v>2291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14"/>
        <v>774</v>
      </c>
      <c r="V27" s="14">
        <v>774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15"/>
        <v>53</v>
      </c>
      <c r="AB27" s="14">
        <v>53</v>
      </c>
      <c r="AC27" s="14">
        <v>0</v>
      </c>
    </row>
    <row r="28" spans="1:29" ht="13.5">
      <c r="A28" s="25" t="s">
        <v>4</v>
      </c>
      <c r="B28" s="25" t="s">
        <v>46</v>
      </c>
      <c r="C28" s="26" t="s">
        <v>47</v>
      </c>
      <c r="D28" s="14">
        <f t="shared" si="8"/>
        <v>6594</v>
      </c>
      <c r="E28" s="14">
        <f t="shared" si="9"/>
        <v>0</v>
      </c>
      <c r="F28" s="14">
        <v>0</v>
      </c>
      <c r="G28" s="14">
        <v>0</v>
      </c>
      <c r="H28" s="14">
        <f t="shared" si="10"/>
        <v>0</v>
      </c>
      <c r="I28" s="14">
        <v>0</v>
      </c>
      <c r="J28" s="14">
        <v>0</v>
      </c>
      <c r="K28" s="14">
        <f t="shared" si="11"/>
        <v>6594</v>
      </c>
      <c r="L28" s="14">
        <v>4561</v>
      </c>
      <c r="M28" s="14">
        <v>2033</v>
      </c>
      <c r="N28" s="14">
        <f t="shared" si="12"/>
        <v>6654</v>
      </c>
      <c r="O28" s="14">
        <f t="shared" si="13"/>
        <v>4561</v>
      </c>
      <c r="P28" s="14">
        <v>4561</v>
      </c>
      <c r="Q28" s="14">
        <v>0</v>
      </c>
      <c r="R28" s="14">
        <v>0</v>
      </c>
      <c r="S28" s="14">
        <v>0</v>
      </c>
      <c r="T28" s="14">
        <v>0</v>
      </c>
      <c r="U28" s="14">
        <f t="shared" si="14"/>
        <v>2033</v>
      </c>
      <c r="V28" s="14">
        <v>2033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15"/>
        <v>60</v>
      </c>
      <c r="AB28" s="14">
        <v>60</v>
      </c>
      <c r="AC28" s="14">
        <v>0</v>
      </c>
    </row>
    <row r="29" spans="1:29" ht="13.5">
      <c r="A29" s="25" t="s">
        <v>4</v>
      </c>
      <c r="B29" s="25" t="s">
        <v>48</v>
      </c>
      <c r="C29" s="26" t="s">
        <v>49</v>
      </c>
      <c r="D29" s="14">
        <f t="shared" si="8"/>
        <v>4015</v>
      </c>
      <c r="E29" s="14">
        <f t="shared" si="9"/>
        <v>0</v>
      </c>
      <c r="F29" s="14">
        <v>0</v>
      </c>
      <c r="G29" s="14">
        <v>0</v>
      </c>
      <c r="H29" s="14">
        <f t="shared" si="10"/>
        <v>0</v>
      </c>
      <c r="I29" s="14">
        <v>0</v>
      </c>
      <c r="J29" s="14">
        <v>0</v>
      </c>
      <c r="K29" s="14">
        <f t="shared" si="11"/>
        <v>4015</v>
      </c>
      <c r="L29" s="14">
        <v>2018</v>
      </c>
      <c r="M29" s="14">
        <v>1997</v>
      </c>
      <c r="N29" s="14">
        <f t="shared" si="12"/>
        <v>4080</v>
      </c>
      <c r="O29" s="14">
        <f t="shared" si="13"/>
        <v>2018</v>
      </c>
      <c r="P29" s="14">
        <v>2018</v>
      </c>
      <c r="Q29" s="14">
        <v>0</v>
      </c>
      <c r="R29" s="14">
        <v>0</v>
      </c>
      <c r="S29" s="14">
        <v>0</v>
      </c>
      <c r="T29" s="14">
        <v>0</v>
      </c>
      <c r="U29" s="14">
        <f t="shared" si="14"/>
        <v>1997</v>
      </c>
      <c r="V29" s="14">
        <v>1997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15"/>
        <v>65</v>
      </c>
      <c r="AB29" s="14">
        <v>65</v>
      </c>
      <c r="AC29" s="14">
        <v>0</v>
      </c>
    </row>
    <row r="30" spans="1:29" ht="13.5">
      <c r="A30" s="25" t="s">
        <v>4</v>
      </c>
      <c r="B30" s="25" t="s">
        <v>50</v>
      </c>
      <c r="C30" s="26" t="s">
        <v>51</v>
      </c>
      <c r="D30" s="14">
        <f t="shared" si="8"/>
        <v>1445</v>
      </c>
      <c r="E30" s="14">
        <f t="shared" si="9"/>
        <v>0</v>
      </c>
      <c r="F30" s="14">
        <v>0</v>
      </c>
      <c r="G30" s="14">
        <v>0</v>
      </c>
      <c r="H30" s="14">
        <f t="shared" si="10"/>
        <v>0</v>
      </c>
      <c r="I30" s="14">
        <v>0</v>
      </c>
      <c r="J30" s="14">
        <v>0</v>
      </c>
      <c r="K30" s="14">
        <f t="shared" si="11"/>
        <v>1445</v>
      </c>
      <c r="L30" s="14">
        <v>1134</v>
      </c>
      <c r="M30" s="14">
        <v>311</v>
      </c>
      <c r="N30" s="14">
        <f t="shared" si="12"/>
        <v>1641</v>
      </c>
      <c r="O30" s="14">
        <f t="shared" si="13"/>
        <v>1134</v>
      </c>
      <c r="P30" s="14">
        <v>1134</v>
      </c>
      <c r="Q30" s="14">
        <v>0</v>
      </c>
      <c r="R30" s="14">
        <v>0</v>
      </c>
      <c r="S30" s="14">
        <v>0</v>
      </c>
      <c r="T30" s="14">
        <v>0</v>
      </c>
      <c r="U30" s="14">
        <f t="shared" si="14"/>
        <v>311</v>
      </c>
      <c r="V30" s="14">
        <v>311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15"/>
        <v>196</v>
      </c>
      <c r="AB30" s="14">
        <v>196</v>
      </c>
      <c r="AC30" s="14">
        <v>0</v>
      </c>
    </row>
    <row r="31" spans="1:29" ht="13.5">
      <c r="A31" s="25" t="s">
        <v>4</v>
      </c>
      <c r="B31" s="25" t="s">
        <v>52</v>
      </c>
      <c r="C31" s="26" t="s">
        <v>53</v>
      </c>
      <c r="D31" s="14">
        <f t="shared" si="8"/>
        <v>1303</v>
      </c>
      <c r="E31" s="14">
        <f t="shared" si="9"/>
        <v>0</v>
      </c>
      <c r="F31" s="14">
        <v>0</v>
      </c>
      <c r="G31" s="14">
        <v>0</v>
      </c>
      <c r="H31" s="14">
        <f t="shared" si="10"/>
        <v>0</v>
      </c>
      <c r="I31" s="14">
        <v>0</v>
      </c>
      <c r="J31" s="14">
        <v>0</v>
      </c>
      <c r="K31" s="14">
        <f t="shared" si="11"/>
        <v>1303</v>
      </c>
      <c r="L31" s="14">
        <v>944</v>
      </c>
      <c r="M31" s="14">
        <v>359</v>
      </c>
      <c r="N31" s="14">
        <f t="shared" si="12"/>
        <v>1433</v>
      </c>
      <c r="O31" s="14">
        <f t="shared" si="13"/>
        <v>944</v>
      </c>
      <c r="P31" s="14">
        <v>944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359</v>
      </c>
      <c r="V31" s="14">
        <v>359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130</v>
      </c>
      <c r="AB31" s="14">
        <v>130</v>
      </c>
      <c r="AC31" s="14">
        <v>0</v>
      </c>
    </row>
    <row r="32" spans="1:29" ht="13.5">
      <c r="A32" s="25" t="s">
        <v>4</v>
      </c>
      <c r="B32" s="25" t="s">
        <v>54</v>
      </c>
      <c r="C32" s="26" t="s">
        <v>55</v>
      </c>
      <c r="D32" s="14">
        <f t="shared" si="8"/>
        <v>1809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1809</v>
      </c>
      <c r="L32" s="14">
        <v>1276</v>
      </c>
      <c r="M32" s="14">
        <v>533</v>
      </c>
      <c r="N32" s="14">
        <f t="shared" si="12"/>
        <v>1809</v>
      </c>
      <c r="O32" s="14">
        <f t="shared" si="13"/>
        <v>1276</v>
      </c>
      <c r="P32" s="14">
        <v>1276</v>
      </c>
      <c r="Q32" s="14">
        <v>0</v>
      </c>
      <c r="R32" s="14">
        <v>0</v>
      </c>
      <c r="S32" s="14">
        <v>0</v>
      </c>
      <c r="T32" s="14">
        <v>0</v>
      </c>
      <c r="U32" s="14">
        <f t="shared" si="14"/>
        <v>533</v>
      </c>
      <c r="V32" s="14">
        <v>533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0</v>
      </c>
      <c r="AB32" s="14">
        <v>0</v>
      </c>
      <c r="AC32" s="14">
        <v>0</v>
      </c>
    </row>
    <row r="33" spans="1:29" ht="13.5">
      <c r="A33" s="25" t="s">
        <v>4</v>
      </c>
      <c r="B33" s="25" t="s">
        <v>56</v>
      </c>
      <c r="C33" s="26" t="s">
        <v>57</v>
      </c>
      <c r="D33" s="14">
        <f t="shared" si="8"/>
        <v>2082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2082</v>
      </c>
      <c r="L33" s="14">
        <v>1572</v>
      </c>
      <c r="M33" s="14">
        <v>510</v>
      </c>
      <c r="N33" s="14">
        <f t="shared" si="12"/>
        <v>2082</v>
      </c>
      <c r="O33" s="14">
        <f t="shared" si="13"/>
        <v>1572</v>
      </c>
      <c r="P33" s="14">
        <v>1572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510</v>
      </c>
      <c r="V33" s="14">
        <v>510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4</v>
      </c>
      <c r="B34" s="25" t="s">
        <v>58</v>
      </c>
      <c r="C34" s="26" t="s">
        <v>59</v>
      </c>
      <c r="D34" s="14">
        <f t="shared" si="8"/>
        <v>9474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9474</v>
      </c>
      <c r="L34" s="14">
        <v>5977</v>
      </c>
      <c r="M34" s="14">
        <v>3497</v>
      </c>
      <c r="N34" s="14">
        <f t="shared" si="12"/>
        <v>9787</v>
      </c>
      <c r="O34" s="14">
        <f t="shared" si="13"/>
        <v>5977</v>
      </c>
      <c r="P34" s="14">
        <v>5977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3497</v>
      </c>
      <c r="V34" s="14">
        <v>3497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313</v>
      </c>
      <c r="AB34" s="14">
        <v>313</v>
      </c>
      <c r="AC34" s="14">
        <v>0</v>
      </c>
    </row>
    <row r="35" spans="1:29" ht="13.5">
      <c r="A35" s="25" t="s">
        <v>4</v>
      </c>
      <c r="B35" s="25" t="s">
        <v>60</v>
      </c>
      <c r="C35" s="26" t="s">
        <v>61</v>
      </c>
      <c r="D35" s="14">
        <f t="shared" si="8"/>
        <v>1634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1634</v>
      </c>
      <c r="L35" s="14">
        <v>281</v>
      </c>
      <c r="M35" s="14">
        <v>1353</v>
      </c>
      <c r="N35" s="14">
        <f t="shared" si="12"/>
        <v>2111</v>
      </c>
      <c r="O35" s="14">
        <f t="shared" si="13"/>
        <v>281</v>
      </c>
      <c r="P35" s="14">
        <v>281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1353</v>
      </c>
      <c r="V35" s="14">
        <v>1353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477</v>
      </c>
      <c r="AB35" s="14">
        <v>477</v>
      </c>
      <c r="AC35" s="14">
        <v>0</v>
      </c>
    </row>
    <row r="36" spans="1:29" ht="13.5">
      <c r="A36" s="25" t="s">
        <v>4</v>
      </c>
      <c r="B36" s="25" t="s">
        <v>62</v>
      </c>
      <c r="C36" s="26" t="s">
        <v>63</v>
      </c>
      <c r="D36" s="14">
        <f t="shared" si="8"/>
        <v>578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578</v>
      </c>
      <c r="L36" s="14">
        <v>343</v>
      </c>
      <c r="M36" s="14">
        <v>235</v>
      </c>
      <c r="N36" s="14">
        <f t="shared" si="12"/>
        <v>606</v>
      </c>
      <c r="O36" s="14">
        <f t="shared" si="13"/>
        <v>343</v>
      </c>
      <c r="P36" s="14">
        <v>343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235</v>
      </c>
      <c r="V36" s="14">
        <v>235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28</v>
      </c>
      <c r="AB36" s="14">
        <v>28</v>
      </c>
      <c r="AC36" s="14">
        <v>0</v>
      </c>
    </row>
    <row r="37" spans="1:29" ht="13.5">
      <c r="A37" s="25" t="s">
        <v>4</v>
      </c>
      <c r="B37" s="25" t="s">
        <v>64</v>
      </c>
      <c r="C37" s="26" t="s">
        <v>65</v>
      </c>
      <c r="D37" s="14">
        <f t="shared" si="8"/>
        <v>2275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2275</v>
      </c>
      <c r="L37" s="14">
        <v>1754</v>
      </c>
      <c r="M37" s="14">
        <v>521</v>
      </c>
      <c r="N37" s="14">
        <f t="shared" si="12"/>
        <v>2470</v>
      </c>
      <c r="O37" s="14">
        <f t="shared" si="13"/>
        <v>1754</v>
      </c>
      <c r="P37" s="14">
        <v>1754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521</v>
      </c>
      <c r="V37" s="14">
        <v>521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195</v>
      </c>
      <c r="AB37" s="14">
        <v>195</v>
      </c>
      <c r="AC37" s="14">
        <v>0</v>
      </c>
    </row>
    <row r="38" spans="1:29" ht="13.5">
      <c r="A38" s="25" t="s">
        <v>4</v>
      </c>
      <c r="B38" s="25" t="s">
        <v>66</v>
      </c>
      <c r="C38" s="26" t="s">
        <v>67</v>
      </c>
      <c r="D38" s="14">
        <f t="shared" si="8"/>
        <v>7823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7823</v>
      </c>
      <c r="L38" s="14">
        <v>5759</v>
      </c>
      <c r="M38" s="14">
        <v>2064</v>
      </c>
      <c r="N38" s="14">
        <f t="shared" si="12"/>
        <v>7849</v>
      </c>
      <c r="O38" s="14">
        <f t="shared" si="13"/>
        <v>5759</v>
      </c>
      <c r="P38" s="14">
        <v>5759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2064</v>
      </c>
      <c r="V38" s="14">
        <v>2064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26</v>
      </c>
      <c r="AB38" s="14">
        <v>26</v>
      </c>
      <c r="AC38" s="14">
        <v>0</v>
      </c>
    </row>
    <row r="39" spans="1:29" ht="13.5">
      <c r="A39" s="25" t="s">
        <v>4</v>
      </c>
      <c r="B39" s="25" t="s">
        <v>68</v>
      </c>
      <c r="C39" s="26" t="s">
        <v>69</v>
      </c>
      <c r="D39" s="14">
        <f t="shared" si="8"/>
        <v>2342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2342</v>
      </c>
      <c r="L39" s="14">
        <v>1500</v>
      </c>
      <c r="M39" s="14">
        <v>842</v>
      </c>
      <c r="N39" s="14">
        <f t="shared" si="12"/>
        <v>2464</v>
      </c>
      <c r="O39" s="14">
        <f t="shared" si="13"/>
        <v>1500</v>
      </c>
      <c r="P39" s="14">
        <v>1500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842</v>
      </c>
      <c r="V39" s="14">
        <v>842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122</v>
      </c>
      <c r="AB39" s="14">
        <v>122</v>
      </c>
      <c r="AC39" s="14">
        <v>0</v>
      </c>
    </row>
    <row r="40" spans="1:29" ht="13.5">
      <c r="A40" s="25" t="s">
        <v>4</v>
      </c>
      <c r="B40" s="25" t="s">
        <v>70</v>
      </c>
      <c r="C40" s="26" t="s">
        <v>71</v>
      </c>
      <c r="D40" s="14">
        <f t="shared" si="8"/>
        <v>3225</v>
      </c>
      <c r="E40" s="14">
        <f t="shared" si="9"/>
        <v>0</v>
      </c>
      <c r="F40" s="14">
        <v>0</v>
      </c>
      <c r="G40" s="14">
        <v>0</v>
      </c>
      <c r="H40" s="14">
        <f t="shared" si="10"/>
        <v>0</v>
      </c>
      <c r="I40" s="14">
        <v>0</v>
      </c>
      <c r="J40" s="14">
        <v>0</v>
      </c>
      <c r="K40" s="14">
        <f t="shared" si="11"/>
        <v>3225</v>
      </c>
      <c r="L40" s="14">
        <v>2439</v>
      </c>
      <c r="M40" s="14">
        <v>786</v>
      </c>
      <c r="N40" s="14">
        <f t="shared" si="12"/>
        <v>3312</v>
      </c>
      <c r="O40" s="14">
        <f t="shared" si="13"/>
        <v>2439</v>
      </c>
      <c r="P40" s="14">
        <v>2439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786</v>
      </c>
      <c r="V40" s="14">
        <v>786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87</v>
      </c>
      <c r="AB40" s="14">
        <v>87</v>
      </c>
      <c r="AC40" s="14">
        <v>0</v>
      </c>
    </row>
    <row r="41" spans="1:29" ht="13.5">
      <c r="A41" s="25" t="s">
        <v>4</v>
      </c>
      <c r="B41" s="25" t="s">
        <v>72</v>
      </c>
      <c r="C41" s="26" t="s">
        <v>0</v>
      </c>
      <c r="D41" s="14">
        <f t="shared" si="8"/>
        <v>2474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2474</v>
      </c>
      <c r="L41" s="14">
        <v>1385</v>
      </c>
      <c r="M41" s="14">
        <v>1089</v>
      </c>
      <c r="N41" s="14">
        <f t="shared" si="12"/>
        <v>3085</v>
      </c>
      <c r="O41" s="14">
        <f t="shared" si="13"/>
        <v>1385</v>
      </c>
      <c r="P41" s="14">
        <v>1385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1089</v>
      </c>
      <c r="V41" s="14">
        <v>1089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611</v>
      </c>
      <c r="AB41" s="14">
        <v>611</v>
      </c>
      <c r="AC41" s="14">
        <v>0</v>
      </c>
    </row>
    <row r="42" spans="1:29" ht="13.5">
      <c r="A42" s="25" t="s">
        <v>4</v>
      </c>
      <c r="B42" s="25" t="s">
        <v>73</v>
      </c>
      <c r="C42" s="26" t="s">
        <v>74</v>
      </c>
      <c r="D42" s="14">
        <f t="shared" si="8"/>
        <v>2203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2203</v>
      </c>
      <c r="L42" s="14">
        <v>1604</v>
      </c>
      <c r="M42" s="14">
        <v>599</v>
      </c>
      <c r="N42" s="14">
        <f t="shared" si="12"/>
        <v>2835</v>
      </c>
      <c r="O42" s="14">
        <f t="shared" si="13"/>
        <v>1604</v>
      </c>
      <c r="P42" s="14">
        <v>1604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599</v>
      </c>
      <c r="V42" s="14">
        <v>599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632</v>
      </c>
      <c r="AB42" s="14">
        <v>632</v>
      </c>
      <c r="AC42" s="14">
        <v>0</v>
      </c>
    </row>
    <row r="43" spans="1:29" ht="13.5">
      <c r="A43" s="25" t="s">
        <v>4</v>
      </c>
      <c r="B43" s="25" t="s">
        <v>75</v>
      </c>
      <c r="C43" s="26" t="s">
        <v>168</v>
      </c>
      <c r="D43" s="14">
        <f t="shared" si="8"/>
        <v>808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808</v>
      </c>
      <c r="L43" s="14">
        <v>553</v>
      </c>
      <c r="M43" s="14">
        <v>255</v>
      </c>
      <c r="N43" s="14">
        <f t="shared" si="12"/>
        <v>853</v>
      </c>
      <c r="O43" s="14">
        <f t="shared" si="13"/>
        <v>553</v>
      </c>
      <c r="P43" s="14">
        <v>553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255</v>
      </c>
      <c r="V43" s="14">
        <v>255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45</v>
      </c>
      <c r="AB43" s="14">
        <v>45</v>
      </c>
      <c r="AC43" s="14">
        <v>0</v>
      </c>
    </row>
    <row r="44" spans="1:29" ht="13.5">
      <c r="A44" s="25" t="s">
        <v>4</v>
      </c>
      <c r="B44" s="25" t="s">
        <v>76</v>
      </c>
      <c r="C44" s="26" t="s">
        <v>77</v>
      </c>
      <c r="D44" s="14">
        <f t="shared" si="8"/>
        <v>1125</v>
      </c>
      <c r="E44" s="14">
        <f t="shared" si="9"/>
        <v>0</v>
      </c>
      <c r="F44" s="14">
        <v>0</v>
      </c>
      <c r="G44" s="14">
        <v>0</v>
      </c>
      <c r="H44" s="14">
        <f t="shared" si="10"/>
        <v>0</v>
      </c>
      <c r="I44" s="14">
        <v>0</v>
      </c>
      <c r="J44" s="14">
        <v>0</v>
      </c>
      <c r="K44" s="14">
        <f t="shared" si="11"/>
        <v>1125</v>
      </c>
      <c r="L44" s="14">
        <v>923</v>
      </c>
      <c r="M44" s="14">
        <v>202</v>
      </c>
      <c r="N44" s="14">
        <f t="shared" si="12"/>
        <v>1714</v>
      </c>
      <c r="O44" s="14">
        <f t="shared" si="13"/>
        <v>923</v>
      </c>
      <c r="P44" s="14">
        <v>923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202</v>
      </c>
      <c r="V44" s="14">
        <v>202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589</v>
      </c>
      <c r="AB44" s="14">
        <v>589</v>
      </c>
      <c r="AC44" s="14">
        <v>0</v>
      </c>
    </row>
    <row r="45" spans="1:29" ht="13.5">
      <c r="A45" s="25" t="s">
        <v>4</v>
      </c>
      <c r="B45" s="25" t="s">
        <v>78</v>
      </c>
      <c r="C45" s="26" t="s">
        <v>1</v>
      </c>
      <c r="D45" s="14">
        <f t="shared" si="8"/>
        <v>2414</v>
      </c>
      <c r="E45" s="14">
        <f t="shared" si="9"/>
        <v>0</v>
      </c>
      <c r="F45" s="14">
        <v>0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2414</v>
      </c>
      <c r="L45" s="14">
        <v>1242</v>
      </c>
      <c r="M45" s="14">
        <v>1172</v>
      </c>
      <c r="N45" s="14">
        <f t="shared" si="12"/>
        <v>2784</v>
      </c>
      <c r="O45" s="14">
        <f t="shared" si="13"/>
        <v>1242</v>
      </c>
      <c r="P45" s="14">
        <v>1242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1172</v>
      </c>
      <c r="V45" s="14">
        <v>1172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370</v>
      </c>
      <c r="AB45" s="14">
        <v>370</v>
      </c>
      <c r="AC45" s="14">
        <v>0</v>
      </c>
    </row>
    <row r="46" spans="1:29" ht="13.5">
      <c r="A46" s="25" t="s">
        <v>4</v>
      </c>
      <c r="B46" s="25" t="s">
        <v>79</v>
      </c>
      <c r="C46" s="26" t="s">
        <v>80</v>
      </c>
      <c r="D46" s="14">
        <f t="shared" si="8"/>
        <v>3496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3496</v>
      </c>
      <c r="L46" s="14">
        <v>2584</v>
      </c>
      <c r="M46" s="14">
        <v>912</v>
      </c>
      <c r="N46" s="14">
        <f t="shared" si="12"/>
        <v>4012</v>
      </c>
      <c r="O46" s="14">
        <f t="shared" si="13"/>
        <v>2584</v>
      </c>
      <c r="P46" s="14">
        <v>2584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912</v>
      </c>
      <c r="V46" s="14">
        <v>912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516</v>
      </c>
      <c r="AB46" s="14">
        <v>516</v>
      </c>
      <c r="AC46" s="14">
        <v>0</v>
      </c>
    </row>
    <row r="47" spans="1:29" ht="13.5">
      <c r="A47" s="25" t="s">
        <v>4</v>
      </c>
      <c r="B47" s="25" t="s">
        <v>81</v>
      </c>
      <c r="C47" s="26" t="s">
        <v>82</v>
      </c>
      <c r="D47" s="14">
        <f t="shared" si="8"/>
        <v>2034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2034</v>
      </c>
      <c r="L47" s="14">
        <v>1458</v>
      </c>
      <c r="M47" s="14">
        <v>576</v>
      </c>
      <c r="N47" s="14">
        <f t="shared" si="12"/>
        <v>2213</v>
      </c>
      <c r="O47" s="14">
        <f t="shared" si="13"/>
        <v>1458</v>
      </c>
      <c r="P47" s="14">
        <v>1458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576</v>
      </c>
      <c r="V47" s="14">
        <v>576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179</v>
      </c>
      <c r="AB47" s="14">
        <v>179</v>
      </c>
      <c r="AC47" s="14">
        <v>0</v>
      </c>
    </row>
    <row r="48" spans="1:29" ht="13.5">
      <c r="A48" s="25" t="s">
        <v>4</v>
      </c>
      <c r="B48" s="25" t="s">
        <v>83</v>
      </c>
      <c r="C48" s="26" t="s">
        <v>84</v>
      </c>
      <c r="D48" s="14">
        <f t="shared" si="8"/>
        <v>2610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2610</v>
      </c>
      <c r="L48" s="14">
        <v>1408</v>
      </c>
      <c r="M48" s="14">
        <v>1202</v>
      </c>
      <c r="N48" s="14">
        <f t="shared" si="12"/>
        <v>3095</v>
      </c>
      <c r="O48" s="14">
        <f t="shared" si="13"/>
        <v>1408</v>
      </c>
      <c r="P48" s="14">
        <v>1408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1202</v>
      </c>
      <c r="V48" s="14">
        <v>1202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485</v>
      </c>
      <c r="AB48" s="14">
        <v>485</v>
      </c>
      <c r="AC48" s="14">
        <v>0</v>
      </c>
    </row>
    <row r="49" spans="1:29" ht="13.5">
      <c r="A49" s="25" t="s">
        <v>4</v>
      </c>
      <c r="B49" s="25" t="s">
        <v>85</v>
      </c>
      <c r="C49" s="26" t="s">
        <v>2</v>
      </c>
      <c r="D49" s="14">
        <f t="shared" si="8"/>
        <v>1515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1515</v>
      </c>
      <c r="L49" s="14">
        <v>951</v>
      </c>
      <c r="M49" s="14">
        <v>564</v>
      </c>
      <c r="N49" s="14">
        <f t="shared" si="12"/>
        <v>1780</v>
      </c>
      <c r="O49" s="14">
        <f t="shared" si="13"/>
        <v>951</v>
      </c>
      <c r="P49" s="14">
        <v>951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564</v>
      </c>
      <c r="V49" s="14">
        <v>564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265</v>
      </c>
      <c r="AB49" s="14">
        <v>265</v>
      </c>
      <c r="AC49" s="14">
        <v>0</v>
      </c>
    </row>
    <row r="50" spans="1:29" ht="13.5">
      <c r="A50" s="25" t="s">
        <v>4</v>
      </c>
      <c r="B50" s="25" t="s">
        <v>86</v>
      </c>
      <c r="C50" s="26" t="s">
        <v>87</v>
      </c>
      <c r="D50" s="14">
        <f t="shared" si="8"/>
        <v>661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661</v>
      </c>
      <c r="L50" s="14">
        <v>335</v>
      </c>
      <c r="M50" s="14">
        <v>326</v>
      </c>
      <c r="N50" s="14">
        <f t="shared" si="12"/>
        <v>793</v>
      </c>
      <c r="O50" s="14">
        <f t="shared" si="13"/>
        <v>335</v>
      </c>
      <c r="P50" s="14">
        <v>335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326</v>
      </c>
      <c r="V50" s="14">
        <v>326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132</v>
      </c>
      <c r="AB50" s="14">
        <v>132</v>
      </c>
      <c r="AC50" s="14">
        <v>0</v>
      </c>
    </row>
    <row r="51" spans="1:29" ht="13.5">
      <c r="A51" s="25" t="s">
        <v>4</v>
      </c>
      <c r="B51" s="25" t="s">
        <v>88</v>
      </c>
      <c r="C51" s="26" t="s">
        <v>89</v>
      </c>
      <c r="D51" s="14">
        <f t="shared" si="8"/>
        <v>4150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4150</v>
      </c>
      <c r="L51" s="14">
        <v>2301</v>
      </c>
      <c r="M51" s="14">
        <v>1849</v>
      </c>
      <c r="N51" s="14">
        <f t="shared" si="12"/>
        <v>4295</v>
      </c>
      <c r="O51" s="14">
        <f t="shared" si="13"/>
        <v>2301</v>
      </c>
      <c r="P51" s="14">
        <v>2301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1849</v>
      </c>
      <c r="V51" s="14">
        <v>1849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145</v>
      </c>
      <c r="AB51" s="14">
        <v>145</v>
      </c>
      <c r="AC51" s="14">
        <v>0</v>
      </c>
    </row>
    <row r="52" spans="1:29" ht="13.5">
      <c r="A52" s="25" t="s">
        <v>4</v>
      </c>
      <c r="B52" s="25" t="s">
        <v>90</v>
      </c>
      <c r="C52" s="26" t="s">
        <v>91</v>
      </c>
      <c r="D52" s="14">
        <f t="shared" si="8"/>
        <v>1489</v>
      </c>
      <c r="E52" s="14">
        <f t="shared" si="9"/>
        <v>0</v>
      </c>
      <c r="F52" s="14">
        <v>0</v>
      </c>
      <c r="G52" s="14">
        <v>0</v>
      </c>
      <c r="H52" s="14">
        <f t="shared" si="10"/>
        <v>1072</v>
      </c>
      <c r="I52" s="14">
        <v>1072</v>
      </c>
      <c r="J52" s="14">
        <v>0</v>
      </c>
      <c r="K52" s="14">
        <f t="shared" si="11"/>
        <v>417</v>
      </c>
      <c r="L52" s="14">
        <v>0</v>
      </c>
      <c r="M52" s="14">
        <v>417</v>
      </c>
      <c r="N52" s="14">
        <f t="shared" si="12"/>
        <v>1631</v>
      </c>
      <c r="O52" s="14">
        <f t="shared" si="13"/>
        <v>1072</v>
      </c>
      <c r="P52" s="14">
        <v>1072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417</v>
      </c>
      <c r="V52" s="14">
        <v>417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142</v>
      </c>
      <c r="AB52" s="14">
        <v>142</v>
      </c>
      <c r="AC52" s="14">
        <v>0</v>
      </c>
    </row>
    <row r="53" spans="1:29" ht="13.5">
      <c r="A53" s="25" t="s">
        <v>4</v>
      </c>
      <c r="B53" s="25" t="s">
        <v>92</v>
      </c>
      <c r="C53" s="26" t="s">
        <v>93</v>
      </c>
      <c r="D53" s="14">
        <f t="shared" si="8"/>
        <v>1142</v>
      </c>
      <c r="E53" s="14">
        <f t="shared" si="9"/>
        <v>0</v>
      </c>
      <c r="F53" s="14">
        <v>0</v>
      </c>
      <c r="G53" s="14">
        <v>0</v>
      </c>
      <c r="H53" s="14">
        <f t="shared" si="10"/>
        <v>847</v>
      </c>
      <c r="I53" s="14">
        <v>847</v>
      </c>
      <c r="J53" s="14">
        <v>0</v>
      </c>
      <c r="K53" s="14">
        <f t="shared" si="11"/>
        <v>295</v>
      </c>
      <c r="L53" s="14">
        <v>0</v>
      </c>
      <c r="M53" s="14">
        <v>295</v>
      </c>
      <c r="N53" s="14">
        <f t="shared" si="12"/>
        <v>1523</v>
      </c>
      <c r="O53" s="14">
        <f t="shared" si="13"/>
        <v>847</v>
      </c>
      <c r="P53" s="14">
        <v>847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295</v>
      </c>
      <c r="V53" s="14">
        <v>295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381</v>
      </c>
      <c r="AB53" s="14">
        <v>381</v>
      </c>
      <c r="AC53" s="14">
        <v>0</v>
      </c>
    </row>
    <row r="54" spans="1:29" ht="13.5">
      <c r="A54" s="25" t="s">
        <v>4</v>
      </c>
      <c r="B54" s="25" t="s">
        <v>94</v>
      </c>
      <c r="C54" s="26" t="s">
        <v>95</v>
      </c>
      <c r="D54" s="14">
        <f t="shared" si="8"/>
        <v>4242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4242</v>
      </c>
      <c r="L54" s="14">
        <v>1699</v>
      </c>
      <c r="M54" s="14">
        <v>2543</v>
      </c>
      <c r="N54" s="14">
        <f t="shared" si="12"/>
        <v>4647</v>
      </c>
      <c r="O54" s="14">
        <f t="shared" si="13"/>
        <v>1699</v>
      </c>
      <c r="P54" s="14">
        <v>1699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2543</v>
      </c>
      <c r="V54" s="14">
        <v>2543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405</v>
      </c>
      <c r="AB54" s="14">
        <v>405</v>
      </c>
      <c r="AC54" s="14">
        <v>0</v>
      </c>
    </row>
    <row r="55" spans="1:29" ht="13.5">
      <c r="A55" s="25" t="s">
        <v>4</v>
      </c>
      <c r="B55" s="25" t="s">
        <v>96</v>
      </c>
      <c r="C55" s="26" t="s">
        <v>97</v>
      </c>
      <c r="D55" s="14">
        <f t="shared" si="8"/>
        <v>2484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2484</v>
      </c>
      <c r="L55" s="14">
        <v>1456</v>
      </c>
      <c r="M55" s="14">
        <v>1028</v>
      </c>
      <c r="N55" s="14">
        <f t="shared" si="12"/>
        <v>3288</v>
      </c>
      <c r="O55" s="14">
        <f t="shared" si="13"/>
        <v>1456</v>
      </c>
      <c r="P55" s="14">
        <v>1456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1028</v>
      </c>
      <c r="V55" s="14">
        <v>1028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804</v>
      </c>
      <c r="AB55" s="14">
        <v>804</v>
      </c>
      <c r="AC55" s="14">
        <v>0</v>
      </c>
    </row>
    <row r="56" spans="1:29" ht="13.5">
      <c r="A56" s="25" t="s">
        <v>4</v>
      </c>
      <c r="B56" s="25" t="s">
        <v>98</v>
      </c>
      <c r="C56" s="26" t="s">
        <v>99</v>
      </c>
      <c r="D56" s="14">
        <f t="shared" si="8"/>
        <v>1376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1376</v>
      </c>
      <c r="L56" s="14">
        <v>788</v>
      </c>
      <c r="M56" s="14">
        <v>588</v>
      </c>
      <c r="N56" s="14">
        <f t="shared" si="12"/>
        <v>1658</v>
      </c>
      <c r="O56" s="14">
        <f t="shared" si="13"/>
        <v>788</v>
      </c>
      <c r="P56" s="14">
        <v>788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588</v>
      </c>
      <c r="V56" s="14">
        <v>588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282</v>
      </c>
      <c r="AB56" s="14">
        <v>282</v>
      </c>
      <c r="AC56" s="14">
        <v>0</v>
      </c>
    </row>
    <row r="57" spans="1:29" ht="13.5">
      <c r="A57" s="25" t="s">
        <v>4</v>
      </c>
      <c r="B57" s="25" t="s">
        <v>100</v>
      </c>
      <c r="C57" s="26" t="s">
        <v>101</v>
      </c>
      <c r="D57" s="14">
        <f t="shared" si="8"/>
        <v>3135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3135</v>
      </c>
      <c r="L57" s="14">
        <v>2016</v>
      </c>
      <c r="M57" s="14">
        <v>1119</v>
      </c>
      <c r="N57" s="14">
        <f t="shared" si="12"/>
        <v>3973</v>
      </c>
      <c r="O57" s="14">
        <f t="shared" si="13"/>
        <v>2016</v>
      </c>
      <c r="P57" s="14">
        <v>2016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1119</v>
      </c>
      <c r="V57" s="14">
        <v>1119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838</v>
      </c>
      <c r="AB57" s="14">
        <v>838</v>
      </c>
      <c r="AC57" s="14">
        <v>0</v>
      </c>
    </row>
    <row r="58" spans="1:29" ht="13.5">
      <c r="A58" s="25" t="s">
        <v>4</v>
      </c>
      <c r="B58" s="25" t="s">
        <v>102</v>
      </c>
      <c r="C58" s="26" t="s">
        <v>103</v>
      </c>
      <c r="D58" s="14">
        <f t="shared" si="8"/>
        <v>8482</v>
      </c>
      <c r="E58" s="14">
        <f t="shared" si="9"/>
        <v>0</v>
      </c>
      <c r="F58" s="14">
        <v>0</v>
      </c>
      <c r="G58" s="14">
        <v>0</v>
      </c>
      <c r="H58" s="14">
        <f t="shared" si="10"/>
        <v>6373</v>
      </c>
      <c r="I58" s="14">
        <v>6373</v>
      </c>
      <c r="J58" s="14">
        <v>0</v>
      </c>
      <c r="K58" s="14">
        <f t="shared" si="11"/>
        <v>2109</v>
      </c>
      <c r="L58" s="14">
        <v>0</v>
      </c>
      <c r="M58" s="14">
        <v>2109</v>
      </c>
      <c r="N58" s="14">
        <f t="shared" si="12"/>
        <v>8852</v>
      </c>
      <c r="O58" s="14">
        <f t="shared" si="13"/>
        <v>6373</v>
      </c>
      <c r="P58" s="14">
        <v>6373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2109</v>
      </c>
      <c r="V58" s="14">
        <v>2109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370</v>
      </c>
      <c r="AB58" s="14">
        <v>370</v>
      </c>
      <c r="AC58" s="14">
        <v>0</v>
      </c>
    </row>
    <row r="59" spans="1:29" ht="13.5">
      <c r="A59" s="25" t="s">
        <v>4</v>
      </c>
      <c r="B59" s="25" t="s">
        <v>104</v>
      </c>
      <c r="C59" s="26" t="s">
        <v>105</v>
      </c>
      <c r="D59" s="14">
        <f t="shared" si="8"/>
        <v>80</v>
      </c>
      <c r="E59" s="14">
        <f t="shared" si="9"/>
        <v>0</v>
      </c>
      <c r="F59" s="14">
        <v>0</v>
      </c>
      <c r="G59" s="14">
        <v>0</v>
      </c>
      <c r="H59" s="14">
        <f t="shared" si="10"/>
        <v>80</v>
      </c>
      <c r="I59" s="14">
        <v>38</v>
      </c>
      <c r="J59" s="14">
        <v>42</v>
      </c>
      <c r="K59" s="14">
        <f t="shared" si="11"/>
        <v>0</v>
      </c>
      <c r="L59" s="14">
        <v>0</v>
      </c>
      <c r="M59" s="14">
        <v>0</v>
      </c>
      <c r="N59" s="14">
        <f t="shared" si="12"/>
        <v>90</v>
      </c>
      <c r="O59" s="14">
        <f t="shared" si="13"/>
        <v>38</v>
      </c>
      <c r="P59" s="14">
        <v>38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42</v>
      </c>
      <c r="V59" s="14">
        <v>42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10</v>
      </c>
      <c r="AB59" s="14">
        <v>10</v>
      </c>
      <c r="AC59" s="14">
        <v>0</v>
      </c>
    </row>
    <row r="60" spans="1:29" ht="13.5">
      <c r="A60" s="25" t="s">
        <v>4</v>
      </c>
      <c r="B60" s="25" t="s">
        <v>106</v>
      </c>
      <c r="C60" s="26" t="s">
        <v>107</v>
      </c>
      <c r="D60" s="14">
        <f t="shared" si="8"/>
        <v>901</v>
      </c>
      <c r="E60" s="14">
        <f t="shared" si="9"/>
        <v>0</v>
      </c>
      <c r="F60" s="14">
        <v>0</v>
      </c>
      <c r="G60" s="14">
        <v>0</v>
      </c>
      <c r="H60" s="14">
        <f t="shared" si="10"/>
        <v>901</v>
      </c>
      <c r="I60" s="14">
        <v>681</v>
      </c>
      <c r="J60" s="14">
        <v>220</v>
      </c>
      <c r="K60" s="14">
        <f t="shared" si="11"/>
        <v>0</v>
      </c>
      <c r="L60" s="14">
        <v>0</v>
      </c>
      <c r="M60" s="14">
        <v>0</v>
      </c>
      <c r="N60" s="14">
        <f t="shared" si="12"/>
        <v>1335</v>
      </c>
      <c r="O60" s="14">
        <f t="shared" si="13"/>
        <v>681</v>
      </c>
      <c r="P60" s="14">
        <v>681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220</v>
      </c>
      <c r="V60" s="14">
        <v>220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434</v>
      </c>
      <c r="AB60" s="14">
        <v>434</v>
      </c>
      <c r="AC60" s="14">
        <v>0</v>
      </c>
    </row>
    <row r="61" spans="1:29" ht="13.5">
      <c r="A61" s="25" t="s">
        <v>4</v>
      </c>
      <c r="B61" s="25" t="s">
        <v>108</v>
      </c>
      <c r="C61" s="26" t="s">
        <v>109</v>
      </c>
      <c r="D61" s="14">
        <f t="shared" si="8"/>
        <v>934</v>
      </c>
      <c r="E61" s="14">
        <f t="shared" si="9"/>
        <v>0</v>
      </c>
      <c r="F61" s="14">
        <v>0</v>
      </c>
      <c r="G61" s="14">
        <v>0</v>
      </c>
      <c r="H61" s="14">
        <f t="shared" si="10"/>
        <v>637</v>
      </c>
      <c r="I61" s="14">
        <v>637</v>
      </c>
      <c r="J61" s="14">
        <v>0</v>
      </c>
      <c r="K61" s="14">
        <f t="shared" si="11"/>
        <v>297</v>
      </c>
      <c r="L61" s="14">
        <v>0</v>
      </c>
      <c r="M61" s="14">
        <v>297</v>
      </c>
      <c r="N61" s="14">
        <f t="shared" si="12"/>
        <v>1125</v>
      </c>
      <c r="O61" s="14">
        <f t="shared" si="13"/>
        <v>637</v>
      </c>
      <c r="P61" s="14">
        <v>637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297</v>
      </c>
      <c r="V61" s="14">
        <v>297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191</v>
      </c>
      <c r="AB61" s="14">
        <v>191</v>
      </c>
      <c r="AC61" s="14">
        <v>0</v>
      </c>
    </row>
    <row r="62" spans="1:29" ht="13.5">
      <c r="A62" s="25" t="s">
        <v>4</v>
      </c>
      <c r="B62" s="25" t="s">
        <v>110</v>
      </c>
      <c r="C62" s="26" t="s">
        <v>111</v>
      </c>
      <c r="D62" s="14">
        <f t="shared" si="8"/>
        <v>1224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1224</v>
      </c>
      <c r="L62" s="14">
        <v>506</v>
      </c>
      <c r="M62" s="14">
        <v>718</v>
      </c>
      <c r="N62" s="14">
        <f t="shared" si="12"/>
        <v>1704</v>
      </c>
      <c r="O62" s="14">
        <f t="shared" si="13"/>
        <v>506</v>
      </c>
      <c r="P62" s="14">
        <v>506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718</v>
      </c>
      <c r="V62" s="14">
        <v>718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480</v>
      </c>
      <c r="AB62" s="14">
        <v>480</v>
      </c>
      <c r="AC62" s="14">
        <v>0</v>
      </c>
    </row>
    <row r="63" spans="1:29" ht="13.5">
      <c r="A63" s="25" t="s">
        <v>4</v>
      </c>
      <c r="B63" s="25" t="s">
        <v>112</v>
      </c>
      <c r="C63" s="26" t="s">
        <v>113</v>
      </c>
      <c r="D63" s="14">
        <f t="shared" si="8"/>
        <v>2465</v>
      </c>
      <c r="E63" s="14">
        <f t="shared" si="9"/>
        <v>0</v>
      </c>
      <c r="F63" s="14">
        <v>0</v>
      </c>
      <c r="G63" s="14">
        <v>0</v>
      </c>
      <c r="H63" s="14">
        <f t="shared" si="10"/>
        <v>0</v>
      </c>
      <c r="I63" s="14">
        <v>0</v>
      </c>
      <c r="J63" s="14">
        <v>0</v>
      </c>
      <c r="K63" s="14">
        <f t="shared" si="11"/>
        <v>2465</v>
      </c>
      <c r="L63" s="14">
        <v>1523</v>
      </c>
      <c r="M63" s="14">
        <v>942</v>
      </c>
      <c r="N63" s="14">
        <f t="shared" si="12"/>
        <v>2620</v>
      </c>
      <c r="O63" s="14">
        <f t="shared" si="13"/>
        <v>1523</v>
      </c>
      <c r="P63" s="14">
        <v>1523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942</v>
      </c>
      <c r="V63" s="14">
        <v>942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155</v>
      </c>
      <c r="AB63" s="14">
        <v>155</v>
      </c>
      <c r="AC63" s="14">
        <v>0</v>
      </c>
    </row>
    <row r="64" spans="1:29" ht="13.5">
      <c r="A64" s="25" t="s">
        <v>4</v>
      </c>
      <c r="B64" s="25" t="s">
        <v>114</v>
      </c>
      <c r="C64" s="26" t="s">
        <v>115</v>
      </c>
      <c r="D64" s="14">
        <f t="shared" si="8"/>
        <v>397</v>
      </c>
      <c r="E64" s="14">
        <f t="shared" si="9"/>
        <v>285</v>
      </c>
      <c r="F64" s="14">
        <v>285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112</v>
      </c>
      <c r="L64" s="14">
        <v>0</v>
      </c>
      <c r="M64" s="14">
        <v>112</v>
      </c>
      <c r="N64" s="14">
        <f t="shared" si="12"/>
        <v>404</v>
      </c>
      <c r="O64" s="14">
        <f t="shared" si="13"/>
        <v>285</v>
      </c>
      <c r="P64" s="14">
        <v>0</v>
      </c>
      <c r="Q64" s="14">
        <v>0</v>
      </c>
      <c r="R64" s="14">
        <v>0</v>
      </c>
      <c r="S64" s="14">
        <v>285</v>
      </c>
      <c r="T64" s="14">
        <v>0</v>
      </c>
      <c r="U64" s="14">
        <f t="shared" si="14"/>
        <v>112</v>
      </c>
      <c r="V64" s="14">
        <v>0</v>
      </c>
      <c r="W64" s="14">
        <v>0</v>
      </c>
      <c r="X64" s="14">
        <v>0</v>
      </c>
      <c r="Y64" s="14">
        <v>112</v>
      </c>
      <c r="Z64" s="14">
        <v>0</v>
      </c>
      <c r="AA64" s="14">
        <f t="shared" si="15"/>
        <v>7</v>
      </c>
      <c r="AB64" s="14">
        <v>7</v>
      </c>
      <c r="AC64" s="14">
        <v>0</v>
      </c>
    </row>
    <row r="65" spans="1:29" ht="13.5">
      <c r="A65" s="65" t="s">
        <v>116</v>
      </c>
      <c r="B65" s="66"/>
      <c r="C65" s="66"/>
      <c r="D65" s="14">
        <f aca="true" t="shared" si="16" ref="D65:AC65">SUM(D6:D64)</f>
        <v>320437</v>
      </c>
      <c r="E65" s="14">
        <f t="shared" si="16"/>
        <v>1351</v>
      </c>
      <c r="F65" s="14">
        <f t="shared" si="16"/>
        <v>1351</v>
      </c>
      <c r="G65" s="14">
        <f t="shared" si="16"/>
        <v>0</v>
      </c>
      <c r="H65" s="14">
        <f t="shared" si="16"/>
        <v>48895</v>
      </c>
      <c r="I65" s="14">
        <f t="shared" si="16"/>
        <v>48633</v>
      </c>
      <c r="J65" s="14">
        <f t="shared" si="16"/>
        <v>262</v>
      </c>
      <c r="K65" s="14">
        <f t="shared" si="16"/>
        <v>270191</v>
      </c>
      <c r="L65" s="14">
        <f t="shared" si="16"/>
        <v>137621</v>
      </c>
      <c r="M65" s="14">
        <f t="shared" si="16"/>
        <v>132570</v>
      </c>
      <c r="N65" s="14">
        <f t="shared" si="16"/>
        <v>340967</v>
      </c>
      <c r="O65" s="14">
        <f t="shared" si="16"/>
        <v>187605</v>
      </c>
      <c r="P65" s="14">
        <f t="shared" si="16"/>
        <v>187320</v>
      </c>
      <c r="Q65" s="14">
        <f t="shared" si="16"/>
        <v>0</v>
      </c>
      <c r="R65" s="14">
        <f t="shared" si="16"/>
        <v>0</v>
      </c>
      <c r="S65" s="14">
        <f t="shared" si="16"/>
        <v>285</v>
      </c>
      <c r="T65" s="14">
        <f t="shared" si="16"/>
        <v>0</v>
      </c>
      <c r="U65" s="14">
        <f t="shared" si="16"/>
        <v>132832</v>
      </c>
      <c r="V65" s="14">
        <f t="shared" si="16"/>
        <v>132720</v>
      </c>
      <c r="W65" s="14">
        <f t="shared" si="16"/>
        <v>0</v>
      </c>
      <c r="X65" s="14">
        <f t="shared" si="16"/>
        <v>0</v>
      </c>
      <c r="Y65" s="14">
        <f t="shared" si="16"/>
        <v>112</v>
      </c>
      <c r="Z65" s="14">
        <f t="shared" si="16"/>
        <v>0</v>
      </c>
      <c r="AA65" s="14">
        <f t="shared" si="16"/>
        <v>20530</v>
      </c>
      <c r="AB65" s="14">
        <f t="shared" si="16"/>
        <v>20530</v>
      </c>
      <c r="AC65" s="14">
        <f t="shared" si="16"/>
        <v>0</v>
      </c>
    </row>
  </sheetData>
  <mergeCells count="7">
    <mergeCell ref="H3:J3"/>
    <mergeCell ref="K3:M3"/>
    <mergeCell ref="A65:C6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2003-02-07T12:52:57Z</dcterms:modified>
  <cp:category/>
  <cp:version/>
  <cp:contentType/>
  <cp:contentStatus/>
</cp:coreProperties>
</file>