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'し尿処理の状況'!$A$2:$AC$94</definedName>
    <definedName name="_xlnm.Print_Area" localSheetId="0">'水洗化人口等'!$A$2:$U$95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<sst xmlns="http://schemas.openxmlformats.org/spreadsheetml/2006/main" count="985" uniqueCount="226">
  <si>
    <t>神崎町</t>
  </si>
  <si>
    <t>一宮町</t>
  </si>
  <si>
    <t>吉川町</t>
  </si>
  <si>
    <t>春日町</t>
  </si>
  <si>
    <t>東浦町</t>
  </si>
  <si>
    <t>御津町</t>
  </si>
  <si>
    <t>山東町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</si>
  <si>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</si>
  <si>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</si>
  <si>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</si>
  <si>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</si>
  <si>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</si>
  <si>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</si>
  <si>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</si>
  <si>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</si>
  <si>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</si>
  <si>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</si>
  <si>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</si>
  <si>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</si>
  <si>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</si>
  <si>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</si>
  <si>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</si>
  <si>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</si>
  <si>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</si>
  <si>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</si>
  <si>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</si>
  <si>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</si>
  <si>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</si>
  <si>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</si>
  <si>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</si>
  <si>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</si>
  <si>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</si>
  <si>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</si>
  <si>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</si>
  <si>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</si>
  <si>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</si>
  <si>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</si>
  <si>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</si>
  <si>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</si>
  <si>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</si>
  <si>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</si>
  <si>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</si>
  <si>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</si>
  <si>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</si>
  <si>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</si>
  <si>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</si>
  <si>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</si>
  <si>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</si>
  <si>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</si>
  <si>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</si>
  <si>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</si>
  <si>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</si>
  <si>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</si>
  <si>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</si>
  <si>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</si>
  <si>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</si>
  <si>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</si>
  <si>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</si>
  <si>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</si>
  <si>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</si>
  <si>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</si>
  <si>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</si>
  <si>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</si>
  <si>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</si>
  <si>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</si>
  <si>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</si>
  <si>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</si>
  <si>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</si>
  <si>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</si>
  <si>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</si>
  <si>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</si>
  <si>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</si>
  <si>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</si>
  <si>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</si>
  <si>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</si>
  <si>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</si>
  <si>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</si>
  <si>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</si>
  <si>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</si>
  <si>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</si>
  <si>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</si>
  <si>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</si>
  <si>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</si>
  <si>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</si>
  <si>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</si>
  <si>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</si>
  <si>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</si>
  <si>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</si>
  <si>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</si>
  <si>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</si>
  <si>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</si>
  <si>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</si>
  <si>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</si>
  <si>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</si>
  <si>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</si>
  <si>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</si>
  <si>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</si>
  <si>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</si>
  <si>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</si>
  <si>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</si>
  <si>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</si>
  <si>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</si>
  <si>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</si>
  <si>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</si>
  <si>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</si>
  <si>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</si>
  <si>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</si>
  <si>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</si>
  <si>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</si>
  <si>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</si>
  <si>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</si>
  <si>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</si>
  <si>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</si>
  <si>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</si>
  <si>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</si>
  <si>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</si>
  <si>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</si>
  <si>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</si>
  <si>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</si>
  <si>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</si>
  <si>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</si>
  <si>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</si>
  <si>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</si>
  <si>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</si>
  <si>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</si>
  <si>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</si>
  <si>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</si>
  <si>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</si>
  <si>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</si>
  <si>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</si>
  <si>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</si>
  <si>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</si>
  <si>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</si>
  <si>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</si>
  <si>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</si>
  <si>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</si>
  <si>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</si>
  <si>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</si>
  <si>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</si>
  <si>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</si>
  <si>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</si>
  <si>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</si>
  <si>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</si>
  <si>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</si>
  <si>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</si>
  <si>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</si>
  <si>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</si>
  <si>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</si>
  <si>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</si>
  <si>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</si>
  <si>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</si>
  <si>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</si>
  <si>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</si>
  <si>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</si>
  <si>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</si>
  <si>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</si>
  <si>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</si>
  <si>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</si>
  <si>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</si>
  <si>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</si>
  <si>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</si>
  <si>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</si>
  <si>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</si>
  <si>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</si>
  <si>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</si>
  <si>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</si>
  <si>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</si>
  <si>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</si>
  <si>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</si>
  <si>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</si>
  <si>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</si>
  <si>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</si>
  <si>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</si>
  <si>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</si>
  <si>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</si>
  <si>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</si>
  <si>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</si>
  <si>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</si>
  <si>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</si>
  <si>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</si>
  <si>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</si>
  <si>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</si>
  <si>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</si>
  <si>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</si>
  <si>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</si>
  <si>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</si>
  <si>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</si>
  <si>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</si>
  <si>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</si>
  <si>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</si>
  <si>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</si>
  <si>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</si>
  <si>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</si>
  <si>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</si>
  <si>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</si>
  <si>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</si>
  <si>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</si>
  <si>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</si>
  <si>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</si>
  <si>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</si>
  <si>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</si>
  <si>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</si>
  <si>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</si>
  <si>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</si>
  <si>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</si>
  <si>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</si>
  <si>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</si>
  <si>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</si>
  <si>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</si>
  <si>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</si>
  <si>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</si>
  <si>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</si>
  <si>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</si>
  <si>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</si>
  <si>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</si>
  <si>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</si>
  <si>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</si>
  <si>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</si>
  <si>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</si>
  <si>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</si>
  <si>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</si>
  <si>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</si>
  <si>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</si>
  <si>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</si>
  <si>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日高町</t>
  </si>
  <si>
    <t>八千代町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</si>
</sst>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195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197</v>
      </c>
      <c r="B2" s="49" t="s">
        <v>198</v>
      </c>
      <c r="C2" s="52" t="s">
        <v>199</v>
      </c>
      <c r="D2" s="5" t="s">
        <v>200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201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202</v>
      </c>
      <c r="F3" s="27"/>
      <c r="G3" s="27"/>
      <c r="H3" s="31"/>
      <c r="I3" s="7" t="s">
        <v>203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204</v>
      </c>
      <c r="F4" s="36" t="s">
        <v>205</v>
      </c>
      <c r="G4" s="36" t="s">
        <v>206</v>
      </c>
      <c r="H4" s="36" t="s">
        <v>207</v>
      </c>
      <c r="I4" s="6" t="s">
        <v>204</v>
      </c>
      <c r="J4" s="36" t="s">
        <v>208</v>
      </c>
      <c r="K4" s="36" t="s">
        <v>209</v>
      </c>
      <c r="L4" s="36" t="s">
        <v>210</v>
      </c>
      <c r="M4" s="36" t="s">
        <v>211</v>
      </c>
      <c r="N4" s="36" t="s">
        <v>212</v>
      </c>
      <c r="O4" s="40" t="s">
        <v>213</v>
      </c>
      <c r="P4" s="8"/>
      <c r="Q4" s="36" t="s">
        <v>214</v>
      </c>
      <c r="R4" s="36" t="s">
        <v>215</v>
      </c>
      <c r="S4" s="36" t="s">
        <v>216</v>
      </c>
      <c r="T4" s="38" t="s">
        <v>217</v>
      </c>
      <c r="U4" s="38" t="s">
        <v>218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219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220</v>
      </c>
      <c r="E6" s="10" t="s">
        <v>220</v>
      </c>
      <c r="F6" s="11" t="s">
        <v>221</v>
      </c>
      <c r="G6" s="10" t="s">
        <v>220</v>
      </c>
      <c r="H6" s="10" t="s">
        <v>220</v>
      </c>
      <c r="I6" s="10" t="s">
        <v>220</v>
      </c>
      <c r="J6" s="11" t="s">
        <v>221</v>
      </c>
      <c r="K6" s="10" t="s">
        <v>220</v>
      </c>
      <c r="L6" s="11" t="s">
        <v>221</v>
      </c>
      <c r="M6" s="10" t="s">
        <v>220</v>
      </c>
      <c r="N6" s="11" t="s">
        <v>221</v>
      </c>
      <c r="O6" s="10" t="s">
        <v>220</v>
      </c>
      <c r="P6" s="10" t="s">
        <v>220</v>
      </c>
      <c r="Q6" s="11" t="s">
        <v>221</v>
      </c>
      <c r="R6" s="45"/>
      <c r="S6" s="45"/>
      <c r="T6" s="45"/>
      <c r="U6" s="39"/>
    </row>
    <row r="7" spans="1:21" ht="13.5">
      <c r="A7" s="25" t="s">
        <v>8</v>
      </c>
      <c r="B7" s="25" t="s">
        <v>9</v>
      </c>
      <c r="C7" s="26" t="s">
        <v>10</v>
      </c>
      <c r="D7" s="12">
        <f aca="true" t="shared" si="0" ref="D7:D52">E7+I7</f>
        <v>1469291</v>
      </c>
      <c r="E7" s="12">
        <f aca="true" t="shared" si="1" ref="E7:E52">G7+H7</f>
        <v>13770</v>
      </c>
      <c r="F7" s="13">
        <f aca="true" t="shared" si="2" ref="F7:F29">E7/D7*100</f>
        <v>0.9371867111416323</v>
      </c>
      <c r="G7" s="14">
        <v>13490</v>
      </c>
      <c r="H7" s="14">
        <v>280</v>
      </c>
      <c r="I7" s="12">
        <f aca="true" t="shared" si="3" ref="I7:I52">K7+M7+O7</f>
        <v>1455521</v>
      </c>
      <c r="J7" s="13">
        <f aca="true" t="shared" si="4" ref="J7:J29">I7/D7*100</f>
        <v>99.06281328885837</v>
      </c>
      <c r="K7" s="14">
        <v>1428721</v>
      </c>
      <c r="L7" s="13">
        <f aca="true" t="shared" si="5" ref="L7:L29">K7/D7*100</f>
        <v>97.23880429404386</v>
      </c>
      <c r="M7" s="14">
        <v>0</v>
      </c>
      <c r="N7" s="13">
        <f aca="true" t="shared" si="6" ref="N7:N29">M7/D7*100</f>
        <v>0</v>
      </c>
      <c r="O7" s="14">
        <v>26800</v>
      </c>
      <c r="P7" s="14">
        <v>25743</v>
      </c>
      <c r="Q7" s="13">
        <f aca="true" t="shared" si="7" ref="Q7:Q52">O7/D7*100</f>
        <v>1.8240089948145057</v>
      </c>
      <c r="R7" s="15" t="s">
        <v>223</v>
      </c>
      <c r="S7" s="15" t="s">
        <v>223</v>
      </c>
      <c r="T7" s="15" t="s">
        <v>222</v>
      </c>
      <c r="U7" s="15" t="s">
        <v>223</v>
      </c>
    </row>
    <row r="8" spans="1:21" ht="13.5">
      <c r="A8" s="25" t="s">
        <v>8</v>
      </c>
      <c r="B8" s="25" t="s">
        <v>11</v>
      </c>
      <c r="C8" s="26" t="s">
        <v>12</v>
      </c>
      <c r="D8" s="12">
        <f t="shared" si="0"/>
        <v>478312</v>
      </c>
      <c r="E8" s="12">
        <f t="shared" si="1"/>
        <v>35980</v>
      </c>
      <c r="F8" s="13">
        <f t="shared" si="2"/>
        <v>7.522286708257372</v>
      </c>
      <c r="G8" s="14">
        <v>35980</v>
      </c>
      <c r="H8" s="14">
        <v>0</v>
      </c>
      <c r="I8" s="12">
        <f t="shared" si="3"/>
        <v>442332</v>
      </c>
      <c r="J8" s="13">
        <f t="shared" si="4"/>
        <v>92.47771329174263</v>
      </c>
      <c r="K8" s="14">
        <v>417900</v>
      </c>
      <c r="L8" s="13">
        <f t="shared" si="5"/>
        <v>87.36975028851461</v>
      </c>
      <c r="M8" s="14">
        <v>2500</v>
      </c>
      <c r="N8" s="13">
        <f t="shared" si="6"/>
        <v>0.5226713944036528</v>
      </c>
      <c r="O8" s="14">
        <v>21932</v>
      </c>
      <c r="P8" s="14">
        <v>6028</v>
      </c>
      <c r="Q8" s="13">
        <f t="shared" si="7"/>
        <v>4.585291608824366</v>
      </c>
      <c r="R8" s="15" t="s">
        <v>222</v>
      </c>
      <c r="S8" s="15" t="s">
        <v>223</v>
      </c>
      <c r="T8" s="15" t="s">
        <v>223</v>
      </c>
      <c r="U8" s="15" t="s">
        <v>223</v>
      </c>
    </row>
    <row r="9" spans="1:21" ht="13.5">
      <c r="A9" s="25" t="s">
        <v>8</v>
      </c>
      <c r="B9" s="25" t="s">
        <v>13</v>
      </c>
      <c r="C9" s="26" t="s">
        <v>14</v>
      </c>
      <c r="D9" s="12">
        <f t="shared" si="0"/>
        <v>466161</v>
      </c>
      <c r="E9" s="12">
        <f t="shared" si="1"/>
        <v>3307</v>
      </c>
      <c r="F9" s="13">
        <f t="shared" si="2"/>
        <v>0.7094115552352084</v>
      </c>
      <c r="G9" s="14">
        <v>3307</v>
      </c>
      <c r="H9" s="14">
        <v>0</v>
      </c>
      <c r="I9" s="12">
        <f t="shared" si="3"/>
        <v>462854</v>
      </c>
      <c r="J9" s="13">
        <f t="shared" si="4"/>
        <v>99.2905884447648</v>
      </c>
      <c r="K9" s="14">
        <v>455318</v>
      </c>
      <c r="L9" s="13">
        <f t="shared" si="5"/>
        <v>97.67397959074225</v>
      </c>
      <c r="M9" s="14">
        <v>0</v>
      </c>
      <c r="N9" s="13">
        <f t="shared" si="6"/>
        <v>0</v>
      </c>
      <c r="O9" s="14">
        <v>7536</v>
      </c>
      <c r="P9" s="14">
        <v>2814</v>
      </c>
      <c r="Q9" s="13">
        <f t="shared" si="7"/>
        <v>1.6166088540225374</v>
      </c>
      <c r="R9" s="15" t="s">
        <v>223</v>
      </c>
      <c r="S9" s="15" t="s">
        <v>223</v>
      </c>
      <c r="T9" s="15" t="s">
        <v>222</v>
      </c>
      <c r="U9" s="15" t="s">
        <v>223</v>
      </c>
    </row>
    <row r="10" spans="1:21" ht="13.5">
      <c r="A10" s="25" t="s">
        <v>8</v>
      </c>
      <c r="B10" s="25" t="s">
        <v>15</v>
      </c>
      <c r="C10" s="26" t="s">
        <v>16</v>
      </c>
      <c r="D10" s="12">
        <f t="shared" si="0"/>
        <v>292908</v>
      </c>
      <c r="E10" s="12">
        <f t="shared" si="1"/>
        <v>13461</v>
      </c>
      <c r="F10" s="13">
        <f t="shared" si="2"/>
        <v>4.5956409521078285</v>
      </c>
      <c r="G10" s="14">
        <v>13461</v>
      </c>
      <c r="H10" s="14">
        <v>0</v>
      </c>
      <c r="I10" s="12">
        <f t="shared" si="3"/>
        <v>279447</v>
      </c>
      <c r="J10" s="13">
        <f t="shared" si="4"/>
        <v>95.40435904789217</v>
      </c>
      <c r="K10" s="14">
        <v>214604</v>
      </c>
      <c r="L10" s="13">
        <f t="shared" si="5"/>
        <v>73.2666912477638</v>
      </c>
      <c r="M10" s="14">
        <v>0</v>
      </c>
      <c r="N10" s="13">
        <f t="shared" si="6"/>
        <v>0</v>
      </c>
      <c r="O10" s="14">
        <v>64843</v>
      </c>
      <c r="P10" s="14">
        <v>15236</v>
      </c>
      <c r="Q10" s="13">
        <f t="shared" si="7"/>
        <v>22.13766780012837</v>
      </c>
      <c r="R10" s="15" t="s">
        <v>223</v>
      </c>
      <c r="S10" s="15" t="s">
        <v>222</v>
      </c>
      <c r="T10" s="15" t="s">
        <v>223</v>
      </c>
      <c r="U10" s="15" t="s">
        <v>223</v>
      </c>
    </row>
    <row r="11" spans="1:21" ht="13.5">
      <c r="A11" s="25" t="s">
        <v>8</v>
      </c>
      <c r="B11" s="25" t="s">
        <v>17</v>
      </c>
      <c r="C11" s="26" t="s">
        <v>18</v>
      </c>
      <c r="D11" s="12">
        <f t="shared" si="0"/>
        <v>428202</v>
      </c>
      <c r="E11" s="12">
        <f t="shared" si="1"/>
        <v>1585</v>
      </c>
      <c r="F11" s="13">
        <f t="shared" si="2"/>
        <v>0.37015240470619004</v>
      </c>
      <c r="G11" s="14">
        <v>1585</v>
      </c>
      <c r="H11" s="14">
        <v>0</v>
      </c>
      <c r="I11" s="12">
        <f t="shared" si="3"/>
        <v>426617</v>
      </c>
      <c r="J11" s="13">
        <f t="shared" si="4"/>
        <v>99.62984759529381</v>
      </c>
      <c r="K11" s="14">
        <v>412351</v>
      </c>
      <c r="L11" s="13">
        <f t="shared" si="5"/>
        <v>96.2982424182979</v>
      </c>
      <c r="M11" s="14">
        <v>0</v>
      </c>
      <c r="N11" s="13">
        <f t="shared" si="6"/>
        <v>0</v>
      </c>
      <c r="O11" s="14">
        <v>14266</v>
      </c>
      <c r="P11" s="14">
        <v>5041</v>
      </c>
      <c r="Q11" s="13">
        <f t="shared" si="7"/>
        <v>3.331605176995904</v>
      </c>
      <c r="R11" s="15" t="s">
        <v>222</v>
      </c>
      <c r="S11" s="15" t="s">
        <v>223</v>
      </c>
      <c r="T11" s="15" t="s">
        <v>223</v>
      </c>
      <c r="U11" s="15" t="s">
        <v>223</v>
      </c>
    </row>
    <row r="12" spans="1:21" ht="13.5">
      <c r="A12" s="25" t="s">
        <v>8</v>
      </c>
      <c r="B12" s="25" t="s">
        <v>19</v>
      </c>
      <c r="C12" s="26" t="s">
        <v>20</v>
      </c>
      <c r="D12" s="12">
        <f t="shared" si="0"/>
        <v>42330</v>
      </c>
      <c r="E12" s="12">
        <f t="shared" si="1"/>
        <v>20949</v>
      </c>
      <c r="F12" s="13">
        <f t="shared" si="2"/>
        <v>49.48972360028348</v>
      </c>
      <c r="G12" s="14">
        <v>20759</v>
      </c>
      <c r="H12" s="14">
        <v>190</v>
      </c>
      <c r="I12" s="12">
        <f t="shared" si="3"/>
        <v>21381</v>
      </c>
      <c r="J12" s="13">
        <f t="shared" si="4"/>
        <v>50.51027639971652</v>
      </c>
      <c r="K12" s="14">
        <v>2901</v>
      </c>
      <c r="L12" s="13">
        <f t="shared" si="5"/>
        <v>6.853295535081502</v>
      </c>
      <c r="M12" s="14">
        <v>0</v>
      </c>
      <c r="N12" s="13">
        <f t="shared" si="6"/>
        <v>0</v>
      </c>
      <c r="O12" s="14">
        <v>18480</v>
      </c>
      <c r="P12" s="14">
        <v>6898</v>
      </c>
      <c r="Q12" s="13">
        <f t="shared" si="7"/>
        <v>43.65698086463501</v>
      </c>
      <c r="R12" s="15" t="s">
        <v>222</v>
      </c>
      <c r="S12" s="15" t="s">
        <v>223</v>
      </c>
      <c r="T12" s="15" t="s">
        <v>223</v>
      </c>
      <c r="U12" s="15" t="s">
        <v>223</v>
      </c>
    </row>
    <row r="13" spans="1:21" ht="13.5">
      <c r="A13" s="25" t="s">
        <v>8</v>
      </c>
      <c r="B13" s="25" t="s">
        <v>21</v>
      </c>
      <c r="C13" s="26" t="s">
        <v>22</v>
      </c>
      <c r="D13" s="12">
        <f t="shared" si="0"/>
        <v>83977</v>
      </c>
      <c r="E13" s="12">
        <f t="shared" si="1"/>
        <v>396</v>
      </c>
      <c r="F13" s="13">
        <f t="shared" si="2"/>
        <v>0.47155768841468493</v>
      </c>
      <c r="G13" s="14">
        <v>396</v>
      </c>
      <c r="H13" s="14">
        <v>0</v>
      </c>
      <c r="I13" s="12">
        <f t="shared" si="3"/>
        <v>83581</v>
      </c>
      <c r="J13" s="13">
        <f t="shared" si="4"/>
        <v>99.52844231158532</v>
      </c>
      <c r="K13" s="14">
        <v>83261</v>
      </c>
      <c r="L13" s="13">
        <f t="shared" si="5"/>
        <v>99.14738559367446</v>
      </c>
      <c r="M13" s="14">
        <v>0</v>
      </c>
      <c r="N13" s="13">
        <f t="shared" si="6"/>
        <v>0</v>
      </c>
      <c r="O13" s="14">
        <v>320</v>
      </c>
      <c r="P13" s="14">
        <v>17</v>
      </c>
      <c r="Q13" s="13">
        <f t="shared" si="7"/>
        <v>0.38105671791085655</v>
      </c>
      <c r="R13" s="15" t="s">
        <v>222</v>
      </c>
      <c r="S13" s="15" t="s">
        <v>223</v>
      </c>
      <c r="T13" s="15" t="s">
        <v>223</v>
      </c>
      <c r="U13" s="15" t="s">
        <v>223</v>
      </c>
    </row>
    <row r="14" spans="1:21" ht="13.5">
      <c r="A14" s="25" t="s">
        <v>8</v>
      </c>
      <c r="B14" s="25" t="s">
        <v>23</v>
      </c>
      <c r="C14" s="26" t="s">
        <v>24</v>
      </c>
      <c r="D14" s="12">
        <f t="shared" si="0"/>
        <v>191650</v>
      </c>
      <c r="E14" s="12">
        <f t="shared" si="1"/>
        <v>1263</v>
      </c>
      <c r="F14" s="13">
        <f t="shared" si="2"/>
        <v>0.6590138272893296</v>
      </c>
      <c r="G14" s="14">
        <v>1263</v>
      </c>
      <c r="H14" s="14">
        <v>0</v>
      </c>
      <c r="I14" s="12">
        <f t="shared" si="3"/>
        <v>190387</v>
      </c>
      <c r="J14" s="13">
        <f t="shared" si="4"/>
        <v>99.34098617271067</v>
      </c>
      <c r="K14" s="14">
        <v>189124</v>
      </c>
      <c r="L14" s="13">
        <f t="shared" si="5"/>
        <v>98.68197234542134</v>
      </c>
      <c r="M14" s="14">
        <v>0</v>
      </c>
      <c r="N14" s="13">
        <f t="shared" si="6"/>
        <v>0</v>
      </c>
      <c r="O14" s="14">
        <v>1263</v>
      </c>
      <c r="P14" s="14">
        <v>178</v>
      </c>
      <c r="Q14" s="13">
        <f t="shared" si="7"/>
        <v>0.6590138272893296</v>
      </c>
      <c r="R14" s="15" t="s">
        <v>222</v>
      </c>
      <c r="S14" s="15" t="s">
        <v>223</v>
      </c>
      <c r="T14" s="15" t="s">
        <v>223</v>
      </c>
      <c r="U14" s="15" t="s">
        <v>223</v>
      </c>
    </row>
    <row r="15" spans="1:21" ht="13.5">
      <c r="A15" s="25" t="s">
        <v>8</v>
      </c>
      <c r="B15" s="25" t="s">
        <v>25</v>
      </c>
      <c r="C15" s="26" t="s">
        <v>26</v>
      </c>
      <c r="D15" s="12">
        <f t="shared" si="0"/>
        <v>34932</v>
      </c>
      <c r="E15" s="12">
        <f t="shared" si="1"/>
        <v>2496</v>
      </c>
      <c r="F15" s="13">
        <f t="shared" si="2"/>
        <v>7.145310889728615</v>
      </c>
      <c r="G15" s="14">
        <v>2401</v>
      </c>
      <c r="H15" s="14">
        <v>95</v>
      </c>
      <c r="I15" s="12">
        <f t="shared" si="3"/>
        <v>32436</v>
      </c>
      <c r="J15" s="13">
        <f t="shared" si="4"/>
        <v>92.85468911027138</v>
      </c>
      <c r="K15" s="14">
        <v>30862</v>
      </c>
      <c r="L15" s="13">
        <f t="shared" si="5"/>
        <v>88.34879193862362</v>
      </c>
      <c r="M15" s="14">
        <v>0</v>
      </c>
      <c r="N15" s="13">
        <f t="shared" si="6"/>
        <v>0</v>
      </c>
      <c r="O15" s="14">
        <v>1574</v>
      </c>
      <c r="P15" s="14">
        <v>212</v>
      </c>
      <c r="Q15" s="13">
        <f t="shared" si="7"/>
        <v>4.5058971716477725</v>
      </c>
      <c r="R15" s="15" t="s">
        <v>222</v>
      </c>
      <c r="S15" s="15" t="s">
        <v>223</v>
      </c>
      <c r="T15" s="15" t="s">
        <v>223</v>
      </c>
      <c r="U15" s="15" t="s">
        <v>223</v>
      </c>
    </row>
    <row r="16" spans="1:21" ht="13.5">
      <c r="A16" s="25" t="s">
        <v>8</v>
      </c>
      <c r="B16" s="25" t="s">
        <v>27</v>
      </c>
      <c r="C16" s="26" t="s">
        <v>28</v>
      </c>
      <c r="D16" s="12">
        <f t="shared" si="0"/>
        <v>48095</v>
      </c>
      <c r="E16" s="12">
        <f t="shared" si="1"/>
        <v>6092</v>
      </c>
      <c r="F16" s="13">
        <f t="shared" si="2"/>
        <v>12.666597359392867</v>
      </c>
      <c r="G16" s="14">
        <v>5848</v>
      </c>
      <c r="H16" s="14">
        <v>244</v>
      </c>
      <c r="I16" s="12">
        <f t="shared" si="3"/>
        <v>42003</v>
      </c>
      <c r="J16" s="13">
        <f t="shared" si="4"/>
        <v>87.33340264060713</v>
      </c>
      <c r="K16" s="14">
        <v>31272</v>
      </c>
      <c r="L16" s="13">
        <f t="shared" si="5"/>
        <v>65.02131198669301</v>
      </c>
      <c r="M16" s="14">
        <v>2060</v>
      </c>
      <c r="N16" s="13">
        <f t="shared" si="6"/>
        <v>4.283189520740201</v>
      </c>
      <c r="O16" s="14">
        <v>8671</v>
      </c>
      <c r="P16" s="14">
        <v>4603</v>
      </c>
      <c r="Q16" s="13">
        <f t="shared" si="7"/>
        <v>18.028901133173928</v>
      </c>
      <c r="R16" s="15" t="s">
        <v>222</v>
      </c>
      <c r="S16" s="15" t="s">
        <v>223</v>
      </c>
      <c r="T16" s="15" t="s">
        <v>223</v>
      </c>
      <c r="U16" s="15" t="s">
        <v>223</v>
      </c>
    </row>
    <row r="17" spans="1:21" ht="13.5">
      <c r="A17" s="25" t="s">
        <v>8</v>
      </c>
      <c r="B17" s="25" t="s">
        <v>29</v>
      </c>
      <c r="C17" s="26" t="s">
        <v>30</v>
      </c>
      <c r="D17" s="12">
        <f t="shared" si="0"/>
        <v>266010</v>
      </c>
      <c r="E17" s="12">
        <f t="shared" si="1"/>
        <v>39746</v>
      </c>
      <c r="F17" s="13">
        <f t="shared" si="2"/>
        <v>14.941543550994323</v>
      </c>
      <c r="G17" s="14">
        <v>39746</v>
      </c>
      <c r="H17" s="14">
        <v>0</v>
      </c>
      <c r="I17" s="12">
        <f t="shared" si="3"/>
        <v>226264</v>
      </c>
      <c r="J17" s="13">
        <f t="shared" si="4"/>
        <v>85.05845644900567</v>
      </c>
      <c r="K17" s="14">
        <v>167991</v>
      </c>
      <c r="L17" s="13">
        <f t="shared" si="5"/>
        <v>63.152137137701594</v>
      </c>
      <c r="M17" s="14">
        <v>0</v>
      </c>
      <c r="N17" s="13">
        <f t="shared" si="6"/>
        <v>0</v>
      </c>
      <c r="O17" s="14">
        <v>58273</v>
      </c>
      <c r="P17" s="14">
        <v>16078</v>
      </c>
      <c r="Q17" s="13">
        <f t="shared" si="7"/>
        <v>21.906319311304088</v>
      </c>
      <c r="R17" s="15" t="s">
        <v>222</v>
      </c>
      <c r="S17" s="15" t="s">
        <v>223</v>
      </c>
      <c r="T17" s="15" t="s">
        <v>223</v>
      </c>
      <c r="U17" s="15" t="s">
        <v>223</v>
      </c>
    </row>
    <row r="18" spans="1:21" ht="13.5">
      <c r="A18" s="25" t="s">
        <v>8</v>
      </c>
      <c r="B18" s="25" t="s">
        <v>31</v>
      </c>
      <c r="C18" s="26" t="s">
        <v>32</v>
      </c>
      <c r="D18" s="12">
        <f t="shared" si="0"/>
        <v>41164</v>
      </c>
      <c r="E18" s="12">
        <f t="shared" si="1"/>
        <v>12592</v>
      </c>
      <c r="F18" s="13">
        <f t="shared" si="2"/>
        <v>30.589835778835877</v>
      </c>
      <c r="G18" s="14">
        <v>12331</v>
      </c>
      <c r="H18" s="14">
        <v>261</v>
      </c>
      <c r="I18" s="12">
        <f t="shared" si="3"/>
        <v>28572</v>
      </c>
      <c r="J18" s="13">
        <f t="shared" si="4"/>
        <v>69.41016422116412</v>
      </c>
      <c r="K18" s="14">
        <v>14487</v>
      </c>
      <c r="L18" s="13">
        <f t="shared" si="5"/>
        <v>35.193372850063156</v>
      </c>
      <c r="M18" s="14">
        <v>390</v>
      </c>
      <c r="N18" s="13">
        <f t="shared" si="6"/>
        <v>0.9474297930230299</v>
      </c>
      <c r="O18" s="14">
        <v>13695</v>
      </c>
      <c r="P18" s="14">
        <v>4489</v>
      </c>
      <c r="Q18" s="13">
        <f t="shared" si="7"/>
        <v>33.269361578077934</v>
      </c>
      <c r="R18" s="15" t="s">
        <v>222</v>
      </c>
      <c r="S18" s="15" t="s">
        <v>223</v>
      </c>
      <c r="T18" s="15" t="s">
        <v>223</v>
      </c>
      <c r="U18" s="15" t="s">
        <v>223</v>
      </c>
    </row>
    <row r="19" spans="1:21" ht="13.5">
      <c r="A19" s="25" t="s">
        <v>8</v>
      </c>
      <c r="B19" s="25" t="s">
        <v>33</v>
      </c>
      <c r="C19" s="26" t="s">
        <v>34</v>
      </c>
      <c r="D19" s="12">
        <f t="shared" si="0"/>
        <v>52806</v>
      </c>
      <c r="E19" s="12">
        <f t="shared" si="1"/>
        <v>3542</v>
      </c>
      <c r="F19" s="13">
        <f t="shared" si="2"/>
        <v>6.707571109343635</v>
      </c>
      <c r="G19" s="14">
        <v>3542</v>
      </c>
      <c r="H19" s="14">
        <v>0</v>
      </c>
      <c r="I19" s="12">
        <f t="shared" si="3"/>
        <v>49264</v>
      </c>
      <c r="J19" s="13">
        <f t="shared" si="4"/>
        <v>93.29242889065637</v>
      </c>
      <c r="K19" s="14">
        <v>46326</v>
      </c>
      <c r="L19" s="13">
        <f t="shared" si="5"/>
        <v>87.72866719690944</v>
      </c>
      <c r="M19" s="14">
        <v>0</v>
      </c>
      <c r="N19" s="13">
        <f t="shared" si="6"/>
        <v>0</v>
      </c>
      <c r="O19" s="14">
        <v>2938</v>
      </c>
      <c r="P19" s="14">
        <v>1621</v>
      </c>
      <c r="Q19" s="13">
        <f t="shared" si="7"/>
        <v>5.5637616937469225</v>
      </c>
      <c r="R19" s="15" t="s">
        <v>222</v>
      </c>
      <c r="S19" s="15" t="s">
        <v>223</v>
      </c>
      <c r="T19" s="15" t="s">
        <v>223</v>
      </c>
      <c r="U19" s="15" t="s">
        <v>223</v>
      </c>
    </row>
    <row r="20" spans="1:21" ht="13.5">
      <c r="A20" s="25" t="s">
        <v>8</v>
      </c>
      <c r="B20" s="25" t="s">
        <v>35</v>
      </c>
      <c r="C20" s="26" t="s">
        <v>36</v>
      </c>
      <c r="D20" s="12">
        <f t="shared" si="0"/>
        <v>38325</v>
      </c>
      <c r="E20" s="12">
        <f t="shared" si="1"/>
        <v>19437</v>
      </c>
      <c r="F20" s="13">
        <f t="shared" si="2"/>
        <v>50.71624266144814</v>
      </c>
      <c r="G20" s="14">
        <v>19437</v>
      </c>
      <c r="H20" s="14">
        <v>0</v>
      </c>
      <c r="I20" s="12">
        <f t="shared" si="3"/>
        <v>18888</v>
      </c>
      <c r="J20" s="13">
        <f t="shared" si="4"/>
        <v>49.28375733855186</v>
      </c>
      <c r="K20" s="14">
        <v>8803</v>
      </c>
      <c r="L20" s="13">
        <f t="shared" si="5"/>
        <v>22.969341161121985</v>
      </c>
      <c r="M20" s="14">
        <v>0</v>
      </c>
      <c r="N20" s="13">
        <f t="shared" si="6"/>
        <v>0</v>
      </c>
      <c r="O20" s="14">
        <v>10085</v>
      </c>
      <c r="P20" s="14">
        <v>5548</v>
      </c>
      <c r="Q20" s="13">
        <f t="shared" si="7"/>
        <v>26.314416177429877</v>
      </c>
      <c r="R20" s="15" t="s">
        <v>222</v>
      </c>
      <c r="S20" s="15" t="s">
        <v>223</v>
      </c>
      <c r="T20" s="15" t="s">
        <v>223</v>
      </c>
      <c r="U20" s="15" t="s">
        <v>223</v>
      </c>
    </row>
    <row r="21" spans="1:21" ht="13.5">
      <c r="A21" s="25" t="s">
        <v>8</v>
      </c>
      <c r="B21" s="25" t="s">
        <v>37</v>
      </c>
      <c r="C21" s="26" t="s">
        <v>38</v>
      </c>
      <c r="D21" s="12">
        <f t="shared" si="0"/>
        <v>213037</v>
      </c>
      <c r="E21" s="12">
        <f t="shared" si="1"/>
        <v>1914</v>
      </c>
      <c r="F21" s="13">
        <f t="shared" si="2"/>
        <v>0.8984354830381578</v>
      </c>
      <c r="G21" s="14">
        <v>1914</v>
      </c>
      <c r="H21" s="14">
        <v>0</v>
      </c>
      <c r="I21" s="12">
        <f t="shared" si="3"/>
        <v>211123</v>
      </c>
      <c r="J21" s="13">
        <f t="shared" si="4"/>
        <v>99.10156451696184</v>
      </c>
      <c r="K21" s="14">
        <v>199672</v>
      </c>
      <c r="L21" s="13">
        <f t="shared" si="5"/>
        <v>93.72644188568184</v>
      </c>
      <c r="M21" s="14">
        <v>0</v>
      </c>
      <c r="N21" s="13">
        <f t="shared" si="6"/>
        <v>0</v>
      </c>
      <c r="O21" s="14">
        <v>11451</v>
      </c>
      <c r="P21" s="14">
        <v>2500</v>
      </c>
      <c r="Q21" s="13">
        <f t="shared" si="7"/>
        <v>5.375122631280012</v>
      </c>
      <c r="R21" s="15" t="s">
        <v>223</v>
      </c>
      <c r="S21" s="15" t="s">
        <v>222</v>
      </c>
      <c r="T21" s="15" t="s">
        <v>223</v>
      </c>
      <c r="U21" s="15" t="s">
        <v>223</v>
      </c>
    </row>
    <row r="22" spans="1:21" ht="13.5">
      <c r="A22" s="25" t="s">
        <v>8</v>
      </c>
      <c r="B22" s="25" t="s">
        <v>39</v>
      </c>
      <c r="C22" s="26" t="s">
        <v>40</v>
      </c>
      <c r="D22" s="12">
        <f t="shared" si="0"/>
        <v>77256</v>
      </c>
      <c r="E22" s="12">
        <f t="shared" si="1"/>
        <v>13389</v>
      </c>
      <c r="F22" s="13">
        <f t="shared" si="2"/>
        <v>17.330692761727246</v>
      </c>
      <c r="G22" s="14">
        <v>13389</v>
      </c>
      <c r="H22" s="14">
        <v>0</v>
      </c>
      <c r="I22" s="12">
        <f t="shared" si="3"/>
        <v>63867</v>
      </c>
      <c r="J22" s="13">
        <f t="shared" si="4"/>
        <v>82.66930723827276</v>
      </c>
      <c r="K22" s="14">
        <v>43673</v>
      </c>
      <c r="L22" s="13">
        <f t="shared" si="5"/>
        <v>56.53023713368541</v>
      </c>
      <c r="M22" s="14">
        <v>0</v>
      </c>
      <c r="N22" s="13">
        <f t="shared" si="6"/>
        <v>0</v>
      </c>
      <c r="O22" s="14">
        <v>20194</v>
      </c>
      <c r="P22" s="14">
        <v>14770</v>
      </c>
      <c r="Q22" s="13">
        <f t="shared" si="7"/>
        <v>26.139070104587347</v>
      </c>
      <c r="R22" s="15" t="s">
        <v>222</v>
      </c>
      <c r="S22" s="15" t="s">
        <v>223</v>
      </c>
      <c r="T22" s="15" t="s">
        <v>223</v>
      </c>
      <c r="U22" s="15" t="s">
        <v>223</v>
      </c>
    </row>
    <row r="23" spans="1:21" ht="13.5">
      <c r="A23" s="25" t="s">
        <v>8</v>
      </c>
      <c r="B23" s="25" t="s">
        <v>41</v>
      </c>
      <c r="C23" s="26" t="s">
        <v>42</v>
      </c>
      <c r="D23" s="12">
        <f t="shared" si="0"/>
        <v>99004</v>
      </c>
      <c r="E23" s="12">
        <f t="shared" si="1"/>
        <v>12741</v>
      </c>
      <c r="F23" s="13">
        <f t="shared" si="2"/>
        <v>12.869177002949375</v>
      </c>
      <c r="G23" s="14">
        <v>12741</v>
      </c>
      <c r="H23" s="14">
        <v>0</v>
      </c>
      <c r="I23" s="12">
        <f t="shared" si="3"/>
        <v>86263</v>
      </c>
      <c r="J23" s="13">
        <f t="shared" si="4"/>
        <v>87.13082299705063</v>
      </c>
      <c r="K23" s="14">
        <v>47446</v>
      </c>
      <c r="L23" s="13">
        <f t="shared" si="5"/>
        <v>47.92331622964729</v>
      </c>
      <c r="M23" s="14">
        <v>0</v>
      </c>
      <c r="N23" s="13">
        <f t="shared" si="6"/>
        <v>0</v>
      </c>
      <c r="O23" s="14">
        <v>38817</v>
      </c>
      <c r="P23" s="14">
        <v>9400</v>
      </c>
      <c r="Q23" s="13">
        <f t="shared" si="7"/>
        <v>39.20750676740334</v>
      </c>
      <c r="R23" s="15" t="s">
        <v>223</v>
      </c>
      <c r="S23" s="15" t="s">
        <v>222</v>
      </c>
      <c r="T23" s="15" t="s">
        <v>223</v>
      </c>
      <c r="U23" s="15" t="s">
        <v>223</v>
      </c>
    </row>
    <row r="24" spans="1:21" ht="13.5">
      <c r="A24" s="25" t="s">
        <v>8</v>
      </c>
      <c r="B24" s="25" t="s">
        <v>43</v>
      </c>
      <c r="C24" s="26" t="s">
        <v>44</v>
      </c>
      <c r="D24" s="12">
        <f t="shared" si="0"/>
        <v>156828</v>
      </c>
      <c r="E24" s="12">
        <f t="shared" si="1"/>
        <v>4490</v>
      </c>
      <c r="F24" s="13">
        <f t="shared" si="2"/>
        <v>2.8630091565281712</v>
      </c>
      <c r="G24" s="14">
        <v>4467</v>
      </c>
      <c r="H24" s="14">
        <v>23</v>
      </c>
      <c r="I24" s="12">
        <f t="shared" si="3"/>
        <v>152338</v>
      </c>
      <c r="J24" s="13">
        <f t="shared" si="4"/>
        <v>97.13699084347182</v>
      </c>
      <c r="K24" s="14">
        <v>150455</v>
      </c>
      <c r="L24" s="13">
        <f t="shared" si="5"/>
        <v>95.9363123931951</v>
      </c>
      <c r="M24" s="14">
        <v>0</v>
      </c>
      <c r="N24" s="13">
        <f t="shared" si="6"/>
        <v>0</v>
      </c>
      <c r="O24" s="14">
        <v>1883</v>
      </c>
      <c r="P24" s="14">
        <v>711</v>
      </c>
      <c r="Q24" s="13">
        <f t="shared" si="7"/>
        <v>1.2006784502767365</v>
      </c>
      <c r="R24" s="15" t="s">
        <v>223</v>
      </c>
      <c r="S24" s="15" t="s">
        <v>222</v>
      </c>
      <c r="T24" s="15" t="s">
        <v>223</v>
      </c>
      <c r="U24" s="15" t="s">
        <v>223</v>
      </c>
    </row>
    <row r="25" spans="1:21" ht="13.5">
      <c r="A25" s="25" t="s">
        <v>8</v>
      </c>
      <c r="B25" s="25" t="s">
        <v>45</v>
      </c>
      <c r="C25" s="26" t="s">
        <v>46</v>
      </c>
      <c r="D25" s="12">
        <f t="shared" si="0"/>
        <v>49844</v>
      </c>
      <c r="E25" s="12">
        <f t="shared" si="1"/>
        <v>15390</v>
      </c>
      <c r="F25" s="13">
        <f t="shared" si="2"/>
        <v>30.87633416258727</v>
      </c>
      <c r="G25" s="14">
        <v>15328</v>
      </c>
      <c r="H25" s="14">
        <v>62</v>
      </c>
      <c r="I25" s="12">
        <f t="shared" si="3"/>
        <v>34454</v>
      </c>
      <c r="J25" s="13">
        <f t="shared" si="4"/>
        <v>69.12366583741273</v>
      </c>
      <c r="K25" s="14">
        <v>26551</v>
      </c>
      <c r="L25" s="13">
        <f t="shared" si="5"/>
        <v>53.268196773934676</v>
      </c>
      <c r="M25" s="14">
        <v>0</v>
      </c>
      <c r="N25" s="13">
        <f t="shared" si="6"/>
        <v>0</v>
      </c>
      <c r="O25" s="14">
        <v>7903</v>
      </c>
      <c r="P25" s="14">
        <v>4099</v>
      </c>
      <c r="Q25" s="13">
        <f t="shared" si="7"/>
        <v>15.85546906347805</v>
      </c>
      <c r="R25" s="15" t="s">
        <v>222</v>
      </c>
      <c r="S25" s="15" t="s">
        <v>223</v>
      </c>
      <c r="T25" s="15" t="s">
        <v>223</v>
      </c>
      <c r="U25" s="15" t="s">
        <v>223</v>
      </c>
    </row>
    <row r="26" spans="1:21" ht="13.5">
      <c r="A26" s="25" t="s">
        <v>8</v>
      </c>
      <c r="B26" s="25" t="s">
        <v>47</v>
      </c>
      <c r="C26" s="26" t="s">
        <v>48</v>
      </c>
      <c r="D26" s="12">
        <f t="shared" si="0"/>
        <v>110958</v>
      </c>
      <c r="E26" s="12">
        <f t="shared" si="1"/>
        <v>12757</v>
      </c>
      <c r="F26" s="13">
        <f t="shared" si="2"/>
        <v>11.497143063141008</v>
      </c>
      <c r="G26" s="14">
        <v>12438</v>
      </c>
      <c r="H26" s="14">
        <v>319</v>
      </c>
      <c r="I26" s="12">
        <f t="shared" si="3"/>
        <v>98201</v>
      </c>
      <c r="J26" s="13">
        <f t="shared" si="4"/>
        <v>88.50285693685899</v>
      </c>
      <c r="K26" s="14">
        <v>74626</v>
      </c>
      <c r="L26" s="13">
        <f t="shared" si="5"/>
        <v>67.25607887669209</v>
      </c>
      <c r="M26" s="14">
        <v>516</v>
      </c>
      <c r="N26" s="13">
        <f t="shared" si="6"/>
        <v>0.46504082625858434</v>
      </c>
      <c r="O26" s="14">
        <v>23059</v>
      </c>
      <c r="P26" s="14">
        <v>19695</v>
      </c>
      <c r="Q26" s="13">
        <f t="shared" si="7"/>
        <v>20.781737233908327</v>
      </c>
      <c r="R26" s="15" t="s">
        <v>222</v>
      </c>
      <c r="S26" s="15" t="s">
        <v>223</v>
      </c>
      <c r="T26" s="15" t="s">
        <v>223</v>
      </c>
      <c r="U26" s="15" t="s">
        <v>223</v>
      </c>
    </row>
    <row r="27" spans="1:21" ht="13.5">
      <c r="A27" s="25" t="s">
        <v>8</v>
      </c>
      <c r="B27" s="25" t="s">
        <v>49</v>
      </c>
      <c r="C27" s="26" t="s">
        <v>50</v>
      </c>
      <c r="D27" s="12">
        <f t="shared" si="0"/>
        <v>52337</v>
      </c>
      <c r="E27" s="12">
        <f t="shared" si="1"/>
        <v>31957</v>
      </c>
      <c r="F27" s="13">
        <f t="shared" si="2"/>
        <v>61.06005311729752</v>
      </c>
      <c r="G27" s="14">
        <v>31957</v>
      </c>
      <c r="H27" s="14">
        <v>0</v>
      </c>
      <c r="I27" s="12">
        <f t="shared" si="3"/>
        <v>20380</v>
      </c>
      <c r="J27" s="13">
        <f t="shared" si="4"/>
        <v>38.939946882702486</v>
      </c>
      <c r="K27" s="14">
        <v>12667</v>
      </c>
      <c r="L27" s="13">
        <f t="shared" si="5"/>
        <v>24.2027628637484</v>
      </c>
      <c r="M27" s="14">
        <v>1998</v>
      </c>
      <c r="N27" s="13">
        <f t="shared" si="6"/>
        <v>3.817566922062785</v>
      </c>
      <c r="O27" s="14">
        <v>5715</v>
      </c>
      <c r="P27" s="14">
        <v>5336</v>
      </c>
      <c r="Q27" s="13">
        <f t="shared" si="7"/>
        <v>10.919617096891301</v>
      </c>
      <c r="R27" s="15" t="s">
        <v>222</v>
      </c>
      <c r="S27" s="15" t="s">
        <v>223</v>
      </c>
      <c r="T27" s="15" t="s">
        <v>223</v>
      </c>
      <c r="U27" s="15" t="s">
        <v>223</v>
      </c>
    </row>
    <row r="28" spans="1:21" ht="13.5">
      <c r="A28" s="25" t="s">
        <v>8</v>
      </c>
      <c r="B28" s="25" t="s">
        <v>51</v>
      </c>
      <c r="C28" s="26" t="s">
        <v>52</v>
      </c>
      <c r="D28" s="12">
        <f t="shared" si="0"/>
        <v>47734</v>
      </c>
      <c r="E28" s="12">
        <f t="shared" si="1"/>
        <v>19703</v>
      </c>
      <c r="F28" s="13">
        <f t="shared" si="2"/>
        <v>41.27665814723258</v>
      </c>
      <c r="G28" s="14">
        <v>19703</v>
      </c>
      <c r="H28" s="14">
        <v>0</v>
      </c>
      <c r="I28" s="12">
        <f t="shared" si="3"/>
        <v>28031</v>
      </c>
      <c r="J28" s="13">
        <f t="shared" si="4"/>
        <v>58.72334185276742</v>
      </c>
      <c r="K28" s="14">
        <v>12395</v>
      </c>
      <c r="L28" s="13">
        <f t="shared" si="5"/>
        <v>25.96681610592031</v>
      </c>
      <c r="M28" s="14">
        <v>0</v>
      </c>
      <c r="N28" s="13">
        <f t="shared" si="6"/>
        <v>0</v>
      </c>
      <c r="O28" s="14">
        <v>15636</v>
      </c>
      <c r="P28" s="14">
        <v>12637</v>
      </c>
      <c r="Q28" s="13">
        <f t="shared" si="7"/>
        <v>32.75652574684711</v>
      </c>
      <c r="R28" s="15" t="s">
        <v>222</v>
      </c>
      <c r="S28" s="15" t="s">
        <v>223</v>
      </c>
      <c r="T28" s="15" t="s">
        <v>223</v>
      </c>
      <c r="U28" s="15" t="s">
        <v>223</v>
      </c>
    </row>
    <row r="29" spans="1:21" ht="13.5">
      <c r="A29" s="25" t="s">
        <v>8</v>
      </c>
      <c r="B29" s="25" t="s">
        <v>53</v>
      </c>
      <c r="C29" s="26" t="s">
        <v>54</v>
      </c>
      <c r="D29" s="12">
        <f t="shared" si="0"/>
        <v>29451</v>
      </c>
      <c r="E29" s="12">
        <f t="shared" si="1"/>
        <v>3035</v>
      </c>
      <c r="F29" s="13">
        <f t="shared" si="2"/>
        <v>10.30525279277444</v>
      </c>
      <c r="G29" s="14">
        <v>3035</v>
      </c>
      <c r="H29" s="14">
        <v>0</v>
      </c>
      <c r="I29" s="12">
        <f t="shared" si="3"/>
        <v>26416</v>
      </c>
      <c r="J29" s="13">
        <f t="shared" si="4"/>
        <v>89.69474720722556</v>
      </c>
      <c r="K29" s="14">
        <v>25363</v>
      </c>
      <c r="L29" s="13">
        <f t="shared" si="5"/>
        <v>86.11931683134698</v>
      </c>
      <c r="M29" s="14">
        <v>0</v>
      </c>
      <c r="N29" s="13">
        <f t="shared" si="6"/>
        <v>0</v>
      </c>
      <c r="O29" s="14">
        <v>1053</v>
      </c>
      <c r="P29" s="14">
        <v>1003</v>
      </c>
      <c r="Q29" s="13">
        <f t="shared" si="7"/>
        <v>3.575430375878578</v>
      </c>
      <c r="R29" s="15" t="s">
        <v>223</v>
      </c>
      <c r="S29" s="15" t="s">
        <v>222</v>
      </c>
      <c r="T29" s="15" t="s">
        <v>223</v>
      </c>
      <c r="U29" s="15" t="s">
        <v>223</v>
      </c>
    </row>
    <row r="30" spans="1:21" ht="13.5">
      <c r="A30" s="25" t="s">
        <v>8</v>
      </c>
      <c r="B30" s="25" t="s">
        <v>55</v>
      </c>
      <c r="C30" s="26" t="s">
        <v>2</v>
      </c>
      <c r="D30" s="12">
        <f t="shared" si="0"/>
        <v>9378</v>
      </c>
      <c r="E30" s="12">
        <f t="shared" si="1"/>
        <v>3980</v>
      </c>
      <c r="F30" s="13">
        <f aca="true" t="shared" si="8" ref="F30:F93">E30/D30*100</f>
        <v>42.43975261249734</v>
      </c>
      <c r="G30" s="14">
        <v>3910</v>
      </c>
      <c r="H30" s="14">
        <v>70</v>
      </c>
      <c r="I30" s="12">
        <f t="shared" si="3"/>
        <v>5398</v>
      </c>
      <c r="J30" s="13">
        <f aca="true" t="shared" si="9" ref="J30:J93">I30/D30*100</f>
        <v>57.56024738750266</v>
      </c>
      <c r="K30" s="14">
        <v>2731</v>
      </c>
      <c r="L30" s="13">
        <f aca="true" t="shared" si="10" ref="L30:L93">K30/D30*100</f>
        <v>29.12134783535935</v>
      </c>
      <c r="M30" s="14">
        <v>0</v>
      </c>
      <c r="N30" s="13">
        <f aca="true" t="shared" si="11" ref="N30:N93">M30/D30*100</f>
        <v>0</v>
      </c>
      <c r="O30" s="14">
        <v>2667</v>
      </c>
      <c r="P30" s="14">
        <v>2444</v>
      </c>
      <c r="Q30" s="13">
        <f t="shared" si="7"/>
        <v>28.438899552143315</v>
      </c>
      <c r="R30" s="15" t="s">
        <v>222</v>
      </c>
      <c r="S30" s="15" t="s">
        <v>223</v>
      </c>
      <c r="T30" s="15" t="s">
        <v>223</v>
      </c>
      <c r="U30" s="15" t="s">
        <v>223</v>
      </c>
    </row>
    <row r="31" spans="1:21" ht="13.5">
      <c r="A31" s="25" t="s">
        <v>8</v>
      </c>
      <c r="B31" s="25" t="s">
        <v>56</v>
      </c>
      <c r="C31" s="26" t="s">
        <v>57</v>
      </c>
      <c r="D31" s="12">
        <f t="shared" si="0"/>
        <v>21404</v>
      </c>
      <c r="E31" s="12">
        <f t="shared" si="1"/>
        <v>10761</v>
      </c>
      <c r="F31" s="13">
        <f t="shared" si="8"/>
        <v>50.275649411324984</v>
      </c>
      <c r="G31" s="14">
        <v>10761</v>
      </c>
      <c r="H31" s="14">
        <v>0</v>
      </c>
      <c r="I31" s="12">
        <f t="shared" si="3"/>
        <v>10643</v>
      </c>
      <c r="J31" s="13">
        <f t="shared" si="9"/>
        <v>49.724350588675016</v>
      </c>
      <c r="K31" s="14">
        <v>8358</v>
      </c>
      <c r="L31" s="13">
        <f t="shared" si="10"/>
        <v>39.04877592973276</v>
      </c>
      <c r="M31" s="14">
        <v>812</v>
      </c>
      <c r="N31" s="13">
        <f t="shared" si="11"/>
        <v>3.7936834236591293</v>
      </c>
      <c r="O31" s="14">
        <v>1473</v>
      </c>
      <c r="P31" s="14">
        <v>1277</v>
      </c>
      <c r="Q31" s="13">
        <f t="shared" si="7"/>
        <v>6.881891235283125</v>
      </c>
      <c r="R31" s="15" t="s">
        <v>222</v>
      </c>
      <c r="S31" s="15" t="s">
        <v>223</v>
      </c>
      <c r="T31" s="15" t="s">
        <v>223</v>
      </c>
      <c r="U31" s="15" t="s">
        <v>223</v>
      </c>
    </row>
    <row r="32" spans="1:21" ht="13.5">
      <c r="A32" s="25" t="s">
        <v>8</v>
      </c>
      <c r="B32" s="25" t="s">
        <v>58</v>
      </c>
      <c r="C32" s="26" t="s">
        <v>59</v>
      </c>
      <c r="D32" s="12">
        <f t="shared" si="0"/>
        <v>11565</v>
      </c>
      <c r="E32" s="12">
        <f t="shared" si="1"/>
        <v>3415</v>
      </c>
      <c r="F32" s="13">
        <f t="shared" si="8"/>
        <v>29.528750540423694</v>
      </c>
      <c r="G32" s="14">
        <v>3415</v>
      </c>
      <c r="H32" s="14">
        <v>0</v>
      </c>
      <c r="I32" s="12">
        <f t="shared" si="3"/>
        <v>8150</v>
      </c>
      <c r="J32" s="13">
        <f t="shared" si="9"/>
        <v>70.47124945957631</v>
      </c>
      <c r="K32" s="14">
        <v>7761</v>
      </c>
      <c r="L32" s="13">
        <f t="shared" si="10"/>
        <v>67.10765239948118</v>
      </c>
      <c r="M32" s="14">
        <v>0</v>
      </c>
      <c r="N32" s="13">
        <f t="shared" si="11"/>
        <v>0</v>
      </c>
      <c r="O32" s="14">
        <v>389</v>
      </c>
      <c r="P32" s="14">
        <v>114</v>
      </c>
      <c r="Q32" s="13">
        <f t="shared" si="7"/>
        <v>3.3635970600951146</v>
      </c>
      <c r="R32" s="15" t="s">
        <v>222</v>
      </c>
      <c r="S32" s="15" t="s">
        <v>223</v>
      </c>
      <c r="T32" s="15" t="s">
        <v>223</v>
      </c>
      <c r="U32" s="15" t="s">
        <v>223</v>
      </c>
    </row>
    <row r="33" spans="1:21" ht="13.5">
      <c r="A33" s="25" t="s">
        <v>8</v>
      </c>
      <c r="B33" s="25" t="s">
        <v>60</v>
      </c>
      <c r="C33" s="26" t="s">
        <v>61</v>
      </c>
      <c r="D33" s="12">
        <f t="shared" si="0"/>
        <v>7552</v>
      </c>
      <c r="E33" s="12">
        <f t="shared" si="1"/>
        <v>4662</v>
      </c>
      <c r="F33" s="13">
        <f t="shared" si="8"/>
        <v>61.73199152542372</v>
      </c>
      <c r="G33" s="14">
        <v>4662</v>
      </c>
      <c r="H33" s="14">
        <v>0</v>
      </c>
      <c r="I33" s="12">
        <f t="shared" si="3"/>
        <v>2890</v>
      </c>
      <c r="J33" s="13">
        <f t="shared" si="9"/>
        <v>38.26800847457627</v>
      </c>
      <c r="K33" s="14">
        <v>529</v>
      </c>
      <c r="L33" s="13">
        <f t="shared" si="10"/>
        <v>7.004766949152542</v>
      </c>
      <c r="M33" s="14">
        <v>0</v>
      </c>
      <c r="N33" s="13">
        <f t="shared" si="11"/>
        <v>0</v>
      </c>
      <c r="O33" s="14">
        <v>2361</v>
      </c>
      <c r="P33" s="14">
        <v>600</v>
      </c>
      <c r="Q33" s="13">
        <f t="shared" si="7"/>
        <v>31.26324152542373</v>
      </c>
      <c r="R33" s="15" t="s">
        <v>222</v>
      </c>
      <c r="S33" s="15" t="s">
        <v>223</v>
      </c>
      <c r="T33" s="15" t="s">
        <v>223</v>
      </c>
      <c r="U33" s="15" t="s">
        <v>223</v>
      </c>
    </row>
    <row r="34" spans="1:21" ht="13.5">
      <c r="A34" s="25" t="s">
        <v>8</v>
      </c>
      <c r="B34" s="25" t="s">
        <v>62</v>
      </c>
      <c r="C34" s="26" t="s">
        <v>63</v>
      </c>
      <c r="D34" s="12">
        <f t="shared" si="0"/>
        <v>11864</v>
      </c>
      <c r="E34" s="12">
        <f t="shared" si="1"/>
        <v>3167</v>
      </c>
      <c r="F34" s="13">
        <f t="shared" si="8"/>
        <v>26.694200944032364</v>
      </c>
      <c r="G34" s="14">
        <v>3167</v>
      </c>
      <c r="H34" s="14">
        <v>0</v>
      </c>
      <c r="I34" s="12">
        <f t="shared" si="3"/>
        <v>8697</v>
      </c>
      <c r="J34" s="13">
        <f t="shared" si="9"/>
        <v>73.30579905596764</v>
      </c>
      <c r="K34" s="14">
        <v>5921</v>
      </c>
      <c r="L34" s="13">
        <f t="shared" si="10"/>
        <v>49.907282535401215</v>
      </c>
      <c r="M34" s="14">
        <v>0</v>
      </c>
      <c r="N34" s="13">
        <f t="shared" si="11"/>
        <v>0</v>
      </c>
      <c r="O34" s="14">
        <v>2776</v>
      </c>
      <c r="P34" s="14">
        <v>90</v>
      </c>
      <c r="Q34" s="13">
        <f t="shared" si="7"/>
        <v>23.39851652056642</v>
      </c>
      <c r="R34" s="15" t="s">
        <v>222</v>
      </c>
      <c r="S34" s="15" t="s">
        <v>223</v>
      </c>
      <c r="T34" s="15" t="s">
        <v>223</v>
      </c>
      <c r="U34" s="15" t="s">
        <v>223</v>
      </c>
    </row>
    <row r="35" spans="1:21" ht="13.5">
      <c r="A35" s="25" t="s">
        <v>8</v>
      </c>
      <c r="B35" s="25" t="s">
        <v>64</v>
      </c>
      <c r="C35" s="26" t="s">
        <v>65</v>
      </c>
      <c r="D35" s="12">
        <f t="shared" si="0"/>
        <v>7606</v>
      </c>
      <c r="E35" s="12">
        <f t="shared" si="1"/>
        <v>259</v>
      </c>
      <c r="F35" s="13">
        <f t="shared" si="8"/>
        <v>3.405206415987378</v>
      </c>
      <c r="G35" s="14">
        <v>259</v>
      </c>
      <c r="H35" s="14">
        <v>0</v>
      </c>
      <c r="I35" s="12">
        <f t="shared" si="3"/>
        <v>7347</v>
      </c>
      <c r="J35" s="13">
        <f t="shared" si="9"/>
        <v>96.59479358401262</v>
      </c>
      <c r="K35" s="14">
        <v>0</v>
      </c>
      <c r="L35" s="13">
        <f t="shared" si="10"/>
        <v>0</v>
      </c>
      <c r="M35" s="14">
        <v>2172</v>
      </c>
      <c r="N35" s="13">
        <f t="shared" si="11"/>
        <v>28.556402839863264</v>
      </c>
      <c r="O35" s="14">
        <v>5175</v>
      </c>
      <c r="P35" s="14">
        <v>1597</v>
      </c>
      <c r="Q35" s="13">
        <f t="shared" si="7"/>
        <v>68.03839074414935</v>
      </c>
      <c r="R35" s="15" t="s">
        <v>222</v>
      </c>
      <c r="S35" s="15" t="s">
        <v>223</v>
      </c>
      <c r="T35" s="15" t="s">
        <v>223</v>
      </c>
      <c r="U35" s="15" t="s">
        <v>223</v>
      </c>
    </row>
    <row r="36" spans="1:21" ht="13.5">
      <c r="A36" s="25" t="s">
        <v>8</v>
      </c>
      <c r="B36" s="25" t="s">
        <v>66</v>
      </c>
      <c r="C36" s="26" t="s">
        <v>225</v>
      </c>
      <c r="D36" s="12">
        <f t="shared" si="0"/>
        <v>6132</v>
      </c>
      <c r="E36" s="12">
        <f t="shared" si="1"/>
        <v>1733</v>
      </c>
      <c r="F36" s="13">
        <f t="shared" si="8"/>
        <v>28.261578604044356</v>
      </c>
      <c r="G36" s="14">
        <v>1733</v>
      </c>
      <c r="H36" s="14">
        <v>0</v>
      </c>
      <c r="I36" s="12">
        <f t="shared" si="3"/>
        <v>4399</v>
      </c>
      <c r="J36" s="13">
        <f t="shared" si="9"/>
        <v>71.73842139595564</v>
      </c>
      <c r="K36" s="14">
        <v>1361</v>
      </c>
      <c r="L36" s="13">
        <f t="shared" si="10"/>
        <v>22.195042400521853</v>
      </c>
      <c r="M36" s="14">
        <v>126</v>
      </c>
      <c r="N36" s="13">
        <f t="shared" si="11"/>
        <v>2.054794520547945</v>
      </c>
      <c r="O36" s="14">
        <v>2912</v>
      </c>
      <c r="P36" s="14">
        <v>1681</v>
      </c>
      <c r="Q36" s="13">
        <f t="shared" si="7"/>
        <v>47.48858447488584</v>
      </c>
      <c r="R36" s="15" t="s">
        <v>222</v>
      </c>
      <c r="S36" s="15" t="s">
        <v>223</v>
      </c>
      <c r="T36" s="15" t="s">
        <v>223</v>
      </c>
      <c r="U36" s="15" t="s">
        <v>223</v>
      </c>
    </row>
    <row r="37" spans="1:21" ht="13.5">
      <c r="A37" s="25" t="s">
        <v>8</v>
      </c>
      <c r="B37" s="25" t="s">
        <v>67</v>
      </c>
      <c r="C37" s="26" t="s">
        <v>68</v>
      </c>
      <c r="D37" s="12">
        <f t="shared" si="0"/>
        <v>8231</v>
      </c>
      <c r="E37" s="12">
        <f t="shared" si="1"/>
        <v>3478</v>
      </c>
      <c r="F37" s="13">
        <f t="shared" si="8"/>
        <v>42.25489004981169</v>
      </c>
      <c r="G37" s="14">
        <v>3478</v>
      </c>
      <c r="H37" s="14">
        <v>0</v>
      </c>
      <c r="I37" s="12">
        <f t="shared" si="3"/>
        <v>4753</v>
      </c>
      <c r="J37" s="13">
        <f t="shared" si="9"/>
        <v>57.74510995018831</v>
      </c>
      <c r="K37" s="14">
        <v>2601</v>
      </c>
      <c r="L37" s="13">
        <f t="shared" si="10"/>
        <v>31.600048596768314</v>
      </c>
      <c r="M37" s="14">
        <v>56</v>
      </c>
      <c r="N37" s="13">
        <f t="shared" si="11"/>
        <v>0.6803547564086988</v>
      </c>
      <c r="O37" s="14">
        <v>2096</v>
      </c>
      <c r="P37" s="14">
        <v>1593</v>
      </c>
      <c r="Q37" s="13">
        <f t="shared" si="7"/>
        <v>25.4647065970113</v>
      </c>
      <c r="R37" s="15" t="s">
        <v>222</v>
      </c>
      <c r="S37" s="15" t="s">
        <v>223</v>
      </c>
      <c r="T37" s="15" t="s">
        <v>223</v>
      </c>
      <c r="U37" s="15" t="s">
        <v>223</v>
      </c>
    </row>
    <row r="38" spans="1:21" ht="13.5">
      <c r="A38" s="25" t="s">
        <v>8</v>
      </c>
      <c r="B38" s="25" t="s">
        <v>69</v>
      </c>
      <c r="C38" s="26" t="s">
        <v>70</v>
      </c>
      <c r="D38" s="12">
        <f t="shared" si="0"/>
        <v>32926</v>
      </c>
      <c r="E38" s="12">
        <f t="shared" si="1"/>
        <v>17929</v>
      </c>
      <c r="F38" s="13">
        <f t="shared" si="8"/>
        <v>54.45240843102715</v>
      </c>
      <c r="G38" s="14">
        <v>17929</v>
      </c>
      <c r="H38" s="14">
        <v>0</v>
      </c>
      <c r="I38" s="12">
        <f t="shared" si="3"/>
        <v>14997</v>
      </c>
      <c r="J38" s="13">
        <f t="shared" si="9"/>
        <v>45.54759156897285</v>
      </c>
      <c r="K38" s="14">
        <v>9680</v>
      </c>
      <c r="L38" s="13">
        <f t="shared" si="10"/>
        <v>29.39925894429934</v>
      </c>
      <c r="M38" s="14">
        <v>0</v>
      </c>
      <c r="N38" s="13">
        <f t="shared" si="11"/>
        <v>0</v>
      </c>
      <c r="O38" s="14">
        <v>5317</v>
      </c>
      <c r="P38" s="14">
        <v>2594</v>
      </c>
      <c r="Q38" s="13">
        <f t="shared" si="7"/>
        <v>16.14833262467351</v>
      </c>
      <c r="R38" s="15" t="s">
        <v>222</v>
      </c>
      <c r="S38" s="15" t="s">
        <v>223</v>
      </c>
      <c r="T38" s="15" t="s">
        <v>223</v>
      </c>
      <c r="U38" s="15" t="s">
        <v>223</v>
      </c>
    </row>
    <row r="39" spans="1:21" ht="13.5">
      <c r="A39" s="25" t="s">
        <v>8</v>
      </c>
      <c r="B39" s="25" t="s">
        <v>71</v>
      </c>
      <c r="C39" s="26" t="s">
        <v>72</v>
      </c>
      <c r="D39" s="12">
        <f t="shared" si="0"/>
        <v>34377</v>
      </c>
      <c r="E39" s="12">
        <f t="shared" si="1"/>
        <v>3993</v>
      </c>
      <c r="F39" s="13">
        <f t="shared" si="8"/>
        <v>11.615324199319312</v>
      </c>
      <c r="G39" s="14">
        <v>3993</v>
      </c>
      <c r="H39" s="14">
        <v>0</v>
      </c>
      <c r="I39" s="12">
        <f t="shared" si="3"/>
        <v>30384</v>
      </c>
      <c r="J39" s="13">
        <f t="shared" si="9"/>
        <v>88.3846758006807</v>
      </c>
      <c r="K39" s="14">
        <v>15756</v>
      </c>
      <c r="L39" s="13">
        <f t="shared" si="10"/>
        <v>45.8329697181255</v>
      </c>
      <c r="M39" s="14">
        <v>0</v>
      </c>
      <c r="N39" s="13">
        <f t="shared" si="11"/>
        <v>0</v>
      </c>
      <c r="O39" s="14">
        <v>14628</v>
      </c>
      <c r="P39" s="14">
        <v>3200</v>
      </c>
      <c r="Q39" s="13">
        <f t="shared" si="7"/>
        <v>42.5517060825552</v>
      </c>
      <c r="R39" s="15" t="s">
        <v>223</v>
      </c>
      <c r="S39" s="15" t="s">
        <v>222</v>
      </c>
      <c r="T39" s="15" t="s">
        <v>223</v>
      </c>
      <c r="U39" s="15" t="s">
        <v>223</v>
      </c>
    </row>
    <row r="40" spans="1:21" ht="13.5">
      <c r="A40" s="25" t="s">
        <v>8</v>
      </c>
      <c r="B40" s="25" t="s">
        <v>73</v>
      </c>
      <c r="C40" s="26" t="s">
        <v>74</v>
      </c>
      <c r="D40" s="12">
        <f t="shared" si="0"/>
        <v>8436</v>
      </c>
      <c r="E40" s="12">
        <f t="shared" si="1"/>
        <v>2791</v>
      </c>
      <c r="F40" s="13">
        <f t="shared" si="8"/>
        <v>33.08440018966335</v>
      </c>
      <c r="G40" s="14">
        <v>2720</v>
      </c>
      <c r="H40" s="14">
        <v>71</v>
      </c>
      <c r="I40" s="12">
        <f t="shared" si="3"/>
        <v>5645</v>
      </c>
      <c r="J40" s="13">
        <f t="shared" si="9"/>
        <v>66.91559981033666</v>
      </c>
      <c r="K40" s="14">
        <v>0</v>
      </c>
      <c r="L40" s="13">
        <f t="shared" si="10"/>
        <v>0</v>
      </c>
      <c r="M40" s="14">
        <v>0</v>
      </c>
      <c r="N40" s="13">
        <f t="shared" si="11"/>
        <v>0</v>
      </c>
      <c r="O40" s="14">
        <v>5645</v>
      </c>
      <c r="P40" s="14">
        <v>1940</v>
      </c>
      <c r="Q40" s="13">
        <f t="shared" si="7"/>
        <v>66.91559981033666</v>
      </c>
      <c r="R40" s="15" t="s">
        <v>222</v>
      </c>
      <c r="S40" s="15" t="s">
        <v>223</v>
      </c>
      <c r="T40" s="15" t="s">
        <v>223</v>
      </c>
      <c r="U40" s="15" t="s">
        <v>223</v>
      </c>
    </row>
    <row r="41" spans="1:21" ht="13.5">
      <c r="A41" s="25" t="s">
        <v>8</v>
      </c>
      <c r="B41" s="25" t="s">
        <v>75</v>
      </c>
      <c r="C41" s="26" t="s">
        <v>76</v>
      </c>
      <c r="D41" s="12">
        <f t="shared" si="0"/>
        <v>22261</v>
      </c>
      <c r="E41" s="12">
        <f t="shared" si="1"/>
        <v>6828</v>
      </c>
      <c r="F41" s="13">
        <f t="shared" si="8"/>
        <v>30.672476528457842</v>
      </c>
      <c r="G41" s="14">
        <v>6728</v>
      </c>
      <c r="H41" s="14">
        <v>100</v>
      </c>
      <c r="I41" s="12">
        <f t="shared" si="3"/>
        <v>15433</v>
      </c>
      <c r="J41" s="13">
        <f t="shared" si="9"/>
        <v>69.32752347154216</v>
      </c>
      <c r="K41" s="14">
        <v>1408</v>
      </c>
      <c r="L41" s="13">
        <f t="shared" si="10"/>
        <v>6.324962939670275</v>
      </c>
      <c r="M41" s="14">
        <v>11754</v>
      </c>
      <c r="N41" s="13">
        <f t="shared" si="11"/>
        <v>52.80086249494632</v>
      </c>
      <c r="O41" s="14">
        <v>2271</v>
      </c>
      <c r="P41" s="14">
        <v>2129</v>
      </c>
      <c r="Q41" s="13">
        <f t="shared" si="7"/>
        <v>10.201698036925565</v>
      </c>
      <c r="R41" s="15" t="s">
        <v>222</v>
      </c>
      <c r="S41" s="15" t="s">
        <v>223</v>
      </c>
      <c r="T41" s="15" t="s">
        <v>223</v>
      </c>
      <c r="U41" s="15" t="s">
        <v>223</v>
      </c>
    </row>
    <row r="42" spans="1:21" ht="13.5">
      <c r="A42" s="25" t="s">
        <v>8</v>
      </c>
      <c r="B42" s="25" t="s">
        <v>77</v>
      </c>
      <c r="C42" s="26" t="s">
        <v>0</v>
      </c>
      <c r="D42" s="12">
        <f t="shared" si="0"/>
        <v>8576</v>
      </c>
      <c r="E42" s="12">
        <f t="shared" si="1"/>
        <v>589</v>
      </c>
      <c r="F42" s="13">
        <f t="shared" si="8"/>
        <v>6.868003731343284</v>
      </c>
      <c r="G42" s="14">
        <v>489</v>
      </c>
      <c r="H42" s="14">
        <v>100</v>
      </c>
      <c r="I42" s="12">
        <f t="shared" si="3"/>
        <v>7987</v>
      </c>
      <c r="J42" s="13">
        <f t="shared" si="9"/>
        <v>93.1319962686567</v>
      </c>
      <c r="K42" s="14">
        <v>3105</v>
      </c>
      <c r="L42" s="13">
        <f t="shared" si="10"/>
        <v>36.20569029850746</v>
      </c>
      <c r="M42" s="14">
        <v>1036</v>
      </c>
      <c r="N42" s="13">
        <f t="shared" si="11"/>
        <v>12.080223880597014</v>
      </c>
      <c r="O42" s="14">
        <v>3846</v>
      </c>
      <c r="P42" s="14">
        <v>3648</v>
      </c>
      <c r="Q42" s="13">
        <f t="shared" si="7"/>
        <v>44.84608208955223</v>
      </c>
      <c r="R42" s="15" t="s">
        <v>222</v>
      </c>
      <c r="S42" s="15" t="s">
        <v>223</v>
      </c>
      <c r="T42" s="15" t="s">
        <v>223</v>
      </c>
      <c r="U42" s="15" t="s">
        <v>223</v>
      </c>
    </row>
    <row r="43" spans="1:21" ht="13.5">
      <c r="A43" s="25" t="s">
        <v>8</v>
      </c>
      <c r="B43" s="25" t="s">
        <v>78</v>
      </c>
      <c r="C43" s="26" t="s">
        <v>79</v>
      </c>
      <c r="D43" s="12">
        <f t="shared" si="0"/>
        <v>15346</v>
      </c>
      <c r="E43" s="12">
        <f t="shared" si="1"/>
        <v>7682</v>
      </c>
      <c r="F43" s="13">
        <f t="shared" si="8"/>
        <v>50.05864720448325</v>
      </c>
      <c r="G43" s="14">
        <v>7582</v>
      </c>
      <c r="H43" s="14">
        <v>100</v>
      </c>
      <c r="I43" s="12">
        <f t="shared" si="3"/>
        <v>7664</v>
      </c>
      <c r="J43" s="13">
        <f t="shared" si="9"/>
        <v>49.94135279551675</v>
      </c>
      <c r="K43" s="14">
        <v>0</v>
      </c>
      <c r="L43" s="13">
        <f t="shared" si="10"/>
        <v>0</v>
      </c>
      <c r="M43" s="14">
        <v>1267</v>
      </c>
      <c r="N43" s="13">
        <f t="shared" si="11"/>
        <v>8.256223120031278</v>
      </c>
      <c r="O43" s="14">
        <v>6397</v>
      </c>
      <c r="P43" s="14">
        <v>5319</v>
      </c>
      <c r="Q43" s="13">
        <f t="shared" si="7"/>
        <v>41.68512967548546</v>
      </c>
      <c r="R43" s="15" t="s">
        <v>222</v>
      </c>
      <c r="S43" s="15" t="s">
        <v>223</v>
      </c>
      <c r="T43" s="15" t="s">
        <v>223</v>
      </c>
      <c r="U43" s="15" t="s">
        <v>223</v>
      </c>
    </row>
    <row r="44" spans="1:21" ht="13.5">
      <c r="A44" s="25" t="s">
        <v>8</v>
      </c>
      <c r="B44" s="25" t="s">
        <v>80</v>
      </c>
      <c r="C44" s="26" t="s">
        <v>81</v>
      </c>
      <c r="D44" s="12">
        <f t="shared" si="0"/>
        <v>19508</v>
      </c>
      <c r="E44" s="12">
        <f t="shared" si="1"/>
        <v>10484</v>
      </c>
      <c r="F44" s="13">
        <f t="shared" si="8"/>
        <v>53.74205454172647</v>
      </c>
      <c r="G44" s="14">
        <v>10384</v>
      </c>
      <c r="H44" s="14">
        <v>100</v>
      </c>
      <c r="I44" s="12">
        <f t="shared" si="3"/>
        <v>9024</v>
      </c>
      <c r="J44" s="13">
        <f t="shared" si="9"/>
        <v>46.25794545827353</v>
      </c>
      <c r="K44" s="14">
        <v>0</v>
      </c>
      <c r="L44" s="13">
        <f t="shared" si="10"/>
        <v>0</v>
      </c>
      <c r="M44" s="14">
        <v>340</v>
      </c>
      <c r="N44" s="13">
        <f t="shared" si="11"/>
        <v>1.7428747180643838</v>
      </c>
      <c r="O44" s="14">
        <v>8684</v>
      </c>
      <c r="P44" s="14">
        <v>6979</v>
      </c>
      <c r="Q44" s="13">
        <f t="shared" si="7"/>
        <v>44.51507074020915</v>
      </c>
      <c r="R44" s="15" t="s">
        <v>222</v>
      </c>
      <c r="S44" s="15" t="s">
        <v>223</v>
      </c>
      <c r="T44" s="15" t="s">
        <v>223</v>
      </c>
      <c r="U44" s="15" t="s">
        <v>223</v>
      </c>
    </row>
    <row r="45" spans="1:21" ht="13.5">
      <c r="A45" s="25" t="s">
        <v>8</v>
      </c>
      <c r="B45" s="25" t="s">
        <v>82</v>
      </c>
      <c r="C45" s="26" t="s">
        <v>83</v>
      </c>
      <c r="D45" s="12">
        <f t="shared" si="0"/>
        <v>20410</v>
      </c>
      <c r="E45" s="12">
        <f t="shared" si="1"/>
        <v>8540</v>
      </c>
      <c r="F45" s="13">
        <f t="shared" si="8"/>
        <v>41.84223419892209</v>
      </c>
      <c r="G45" s="14">
        <v>8440</v>
      </c>
      <c r="H45" s="14">
        <v>100</v>
      </c>
      <c r="I45" s="12">
        <f t="shared" si="3"/>
        <v>11870</v>
      </c>
      <c r="J45" s="13">
        <f t="shared" si="9"/>
        <v>58.1577658010779</v>
      </c>
      <c r="K45" s="14">
        <v>1329</v>
      </c>
      <c r="L45" s="13">
        <f t="shared" si="10"/>
        <v>6.511513963743264</v>
      </c>
      <c r="M45" s="14">
        <v>0</v>
      </c>
      <c r="N45" s="13">
        <f t="shared" si="11"/>
        <v>0</v>
      </c>
      <c r="O45" s="14">
        <v>10541</v>
      </c>
      <c r="P45" s="14">
        <v>7462</v>
      </c>
      <c r="Q45" s="13">
        <f t="shared" si="7"/>
        <v>51.646251837334646</v>
      </c>
      <c r="R45" s="15" t="s">
        <v>222</v>
      </c>
      <c r="S45" s="15" t="s">
        <v>223</v>
      </c>
      <c r="T45" s="15" t="s">
        <v>223</v>
      </c>
      <c r="U45" s="15" t="s">
        <v>223</v>
      </c>
    </row>
    <row r="46" spans="1:21" ht="13.5">
      <c r="A46" s="25" t="s">
        <v>8</v>
      </c>
      <c r="B46" s="25" t="s">
        <v>84</v>
      </c>
      <c r="C46" s="26" t="s">
        <v>85</v>
      </c>
      <c r="D46" s="12">
        <f t="shared" si="0"/>
        <v>5399</v>
      </c>
      <c r="E46" s="12">
        <f t="shared" si="1"/>
        <v>555</v>
      </c>
      <c r="F46" s="13">
        <f t="shared" si="8"/>
        <v>10.279681422485645</v>
      </c>
      <c r="G46" s="14">
        <v>455</v>
      </c>
      <c r="H46" s="14">
        <v>100</v>
      </c>
      <c r="I46" s="12">
        <f t="shared" si="3"/>
        <v>4844</v>
      </c>
      <c r="J46" s="13">
        <f t="shared" si="9"/>
        <v>89.72031857751436</v>
      </c>
      <c r="K46" s="14">
        <v>2751</v>
      </c>
      <c r="L46" s="13">
        <f t="shared" si="10"/>
        <v>50.953880348212635</v>
      </c>
      <c r="M46" s="14">
        <v>532</v>
      </c>
      <c r="N46" s="13">
        <f t="shared" si="11"/>
        <v>9.853676606779032</v>
      </c>
      <c r="O46" s="14">
        <v>1561</v>
      </c>
      <c r="P46" s="14">
        <v>1535</v>
      </c>
      <c r="Q46" s="13">
        <f t="shared" si="7"/>
        <v>28.912761622522687</v>
      </c>
      <c r="R46" s="15" t="s">
        <v>222</v>
      </c>
      <c r="S46" s="15" t="s">
        <v>223</v>
      </c>
      <c r="T46" s="15" t="s">
        <v>223</v>
      </c>
      <c r="U46" s="15" t="s">
        <v>223</v>
      </c>
    </row>
    <row r="47" spans="1:21" ht="13.5">
      <c r="A47" s="25" t="s">
        <v>8</v>
      </c>
      <c r="B47" s="25" t="s">
        <v>86</v>
      </c>
      <c r="C47" s="26" t="s">
        <v>87</v>
      </c>
      <c r="D47" s="12">
        <f t="shared" si="0"/>
        <v>17374</v>
      </c>
      <c r="E47" s="12">
        <f t="shared" si="1"/>
        <v>6021</v>
      </c>
      <c r="F47" s="13">
        <f t="shared" si="8"/>
        <v>34.65523195579602</v>
      </c>
      <c r="G47" s="14">
        <v>5023</v>
      </c>
      <c r="H47" s="14">
        <v>998</v>
      </c>
      <c r="I47" s="12">
        <f t="shared" si="3"/>
        <v>11353</v>
      </c>
      <c r="J47" s="13">
        <f t="shared" si="9"/>
        <v>65.34476804420399</v>
      </c>
      <c r="K47" s="14">
        <v>3563</v>
      </c>
      <c r="L47" s="13">
        <f t="shared" si="10"/>
        <v>20.507655116841256</v>
      </c>
      <c r="M47" s="14">
        <v>125</v>
      </c>
      <c r="N47" s="13">
        <f t="shared" si="11"/>
        <v>0.7194658685391965</v>
      </c>
      <c r="O47" s="14">
        <v>7665</v>
      </c>
      <c r="P47" s="14">
        <v>2546</v>
      </c>
      <c r="Q47" s="13">
        <f t="shared" si="7"/>
        <v>44.11764705882353</v>
      </c>
      <c r="R47" s="15" t="s">
        <v>222</v>
      </c>
      <c r="S47" s="15" t="s">
        <v>223</v>
      </c>
      <c r="T47" s="15" t="s">
        <v>223</v>
      </c>
      <c r="U47" s="15" t="s">
        <v>223</v>
      </c>
    </row>
    <row r="48" spans="1:21" ht="13.5">
      <c r="A48" s="25" t="s">
        <v>8</v>
      </c>
      <c r="B48" s="25" t="s">
        <v>88</v>
      </c>
      <c r="C48" s="26" t="s">
        <v>89</v>
      </c>
      <c r="D48" s="12">
        <f t="shared" si="0"/>
        <v>13015</v>
      </c>
      <c r="E48" s="12">
        <f t="shared" si="1"/>
        <v>4964</v>
      </c>
      <c r="F48" s="13">
        <f t="shared" si="8"/>
        <v>38.14060699193239</v>
      </c>
      <c r="G48" s="14">
        <v>4902</v>
      </c>
      <c r="H48" s="14">
        <v>62</v>
      </c>
      <c r="I48" s="12">
        <f t="shared" si="3"/>
        <v>8051</v>
      </c>
      <c r="J48" s="13">
        <f t="shared" si="9"/>
        <v>61.859393008067606</v>
      </c>
      <c r="K48" s="14">
        <v>6731</v>
      </c>
      <c r="L48" s="13">
        <f t="shared" si="10"/>
        <v>51.71724932769881</v>
      </c>
      <c r="M48" s="14">
        <v>0</v>
      </c>
      <c r="N48" s="13">
        <f t="shared" si="11"/>
        <v>0</v>
      </c>
      <c r="O48" s="14">
        <v>1320</v>
      </c>
      <c r="P48" s="14">
        <v>822</v>
      </c>
      <c r="Q48" s="13">
        <f t="shared" si="7"/>
        <v>10.142143680368806</v>
      </c>
      <c r="R48" s="15" t="s">
        <v>222</v>
      </c>
      <c r="S48" s="15" t="s">
        <v>223</v>
      </c>
      <c r="T48" s="15" t="s">
        <v>223</v>
      </c>
      <c r="U48" s="15" t="s">
        <v>223</v>
      </c>
    </row>
    <row r="49" spans="1:21" ht="13.5">
      <c r="A49" s="25" t="s">
        <v>8</v>
      </c>
      <c r="B49" s="25" t="s">
        <v>90</v>
      </c>
      <c r="C49" s="26" t="s">
        <v>5</v>
      </c>
      <c r="D49" s="12">
        <f t="shared" si="0"/>
        <v>12406</v>
      </c>
      <c r="E49" s="12">
        <f t="shared" si="1"/>
        <v>5064</v>
      </c>
      <c r="F49" s="13">
        <f t="shared" si="8"/>
        <v>40.818958568434624</v>
      </c>
      <c r="G49" s="14">
        <v>5022</v>
      </c>
      <c r="H49" s="14">
        <v>42</v>
      </c>
      <c r="I49" s="12">
        <f t="shared" si="3"/>
        <v>7342</v>
      </c>
      <c r="J49" s="13">
        <f t="shared" si="9"/>
        <v>59.181041431565376</v>
      </c>
      <c r="K49" s="14">
        <v>5597</v>
      </c>
      <c r="L49" s="13">
        <f t="shared" si="10"/>
        <v>45.11526680638401</v>
      </c>
      <c r="M49" s="14">
        <v>0</v>
      </c>
      <c r="N49" s="13">
        <f t="shared" si="11"/>
        <v>0</v>
      </c>
      <c r="O49" s="14">
        <v>1745</v>
      </c>
      <c r="P49" s="14">
        <v>572</v>
      </c>
      <c r="Q49" s="13">
        <f t="shared" si="7"/>
        <v>14.065774625181362</v>
      </c>
      <c r="R49" s="15" t="s">
        <v>222</v>
      </c>
      <c r="S49" s="15" t="s">
        <v>223</v>
      </c>
      <c r="T49" s="15" t="s">
        <v>223</v>
      </c>
      <c r="U49" s="15" t="s">
        <v>223</v>
      </c>
    </row>
    <row r="50" spans="1:21" ht="13.5">
      <c r="A50" s="25" t="s">
        <v>8</v>
      </c>
      <c r="B50" s="25" t="s">
        <v>91</v>
      </c>
      <c r="C50" s="26" t="s">
        <v>7</v>
      </c>
      <c r="D50" s="12">
        <f t="shared" si="0"/>
        <v>32611</v>
      </c>
      <c r="E50" s="12">
        <f t="shared" si="1"/>
        <v>9673</v>
      </c>
      <c r="F50" s="13">
        <f t="shared" si="8"/>
        <v>29.661770568213182</v>
      </c>
      <c r="G50" s="14">
        <v>9582</v>
      </c>
      <c r="H50" s="14">
        <v>91</v>
      </c>
      <c r="I50" s="12">
        <f t="shared" si="3"/>
        <v>22938</v>
      </c>
      <c r="J50" s="13">
        <f t="shared" si="9"/>
        <v>70.33822943178683</v>
      </c>
      <c r="K50" s="14">
        <v>11042</v>
      </c>
      <c r="L50" s="13">
        <f t="shared" si="10"/>
        <v>33.85974057833246</v>
      </c>
      <c r="M50" s="14">
        <v>0</v>
      </c>
      <c r="N50" s="13">
        <f t="shared" si="11"/>
        <v>0</v>
      </c>
      <c r="O50" s="14">
        <v>11896</v>
      </c>
      <c r="P50" s="14">
        <v>2514</v>
      </c>
      <c r="Q50" s="13">
        <f t="shared" si="7"/>
        <v>36.47848885345436</v>
      </c>
      <c r="R50" s="15" t="s">
        <v>222</v>
      </c>
      <c r="S50" s="15" t="s">
        <v>223</v>
      </c>
      <c r="T50" s="15" t="s">
        <v>223</v>
      </c>
      <c r="U50" s="15" t="s">
        <v>223</v>
      </c>
    </row>
    <row r="51" spans="1:21" ht="13.5">
      <c r="A51" s="25" t="s">
        <v>8</v>
      </c>
      <c r="B51" s="25" t="s">
        <v>92</v>
      </c>
      <c r="C51" s="26" t="s">
        <v>93</v>
      </c>
      <c r="D51" s="12">
        <f t="shared" si="0"/>
        <v>18959</v>
      </c>
      <c r="E51" s="12">
        <f t="shared" si="1"/>
        <v>9802</v>
      </c>
      <c r="F51" s="13">
        <f t="shared" si="8"/>
        <v>51.7010390843399</v>
      </c>
      <c r="G51" s="14">
        <v>9742</v>
      </c>
      <c r="H51" s="14">
        <v>60</v>
      </c>
      <c r="I51" s="12">
        <f t="shared" si="3"/>
        <v>9157</v>
      </c>
      <c r="J51" s="13">
        <f t="shared" si="9"/>
        <v>48.29896091566011</v>
      </c>
      <c r="K51" s="14">
        <v>1855</v>
      </c>
      <c r="L51" s="13">
        <f t="shared" si="10"/>
        <v>9.784271322327127</v>
      </c>
      <c r="M51" s="14">
        <v>637</v>
      </c>
      <c r="N51" s="13">
        <f t="shared" si="11"/>
        <v>3.35988185030856</v>
      </c>
      <c r="O51" s="14">
        <v>6665</v>
      </c>
      <c r="P51" s="14">
        <v>6198</v>
      </c>
      <c r="Q51" s="13">
        <f t="shared" si="7"/>
        <v>35.15480774302442</v>
      </c>
      <c r="R51" s="15" t="s">
        <v>222</v>
      </c>
      <c r="S51" s="15" t="s">
        <v>223</v>
      </c>
      <c r="T51" s="15" t="s">
        <v>223</v>
      </c>
      <c r="U51" s="15" t="s">
        <v>223</v>
      </c>
    </row>
    <row r="52" spans="1:21" ht="13.5">
      <c r="A52" s="25" t="s">
        <v>8</v>
      </c>
      <c r="B52" s="25" t="s">
        <v>94</v>
      </c>
      <c r="C52" s="26" t="s">
        <v>95</v>
      </c>
      <c r="D52" s="12">
        <f t="shared" si="0"/>
        <v>8947</v>
      </c>
      <c r="E52" s="12">
        <f t="shared" si="1"/>
        <v>3203</v>
      </c>
      <c r="F52" s="13">
        <f t="shared" si="8"/>
        <v>35.799709399798815</v>
      </c>
      <c r="G52" s="14">
        <v>3203</v>
      </c>
      <c r="H52" s="14">
        <v>0</v>
      </c>
      <c r="I52" s="12">
        <f t="shared" si="3"/>
        <v>5744</v>
      </c>
      <c r="J52" s="13">
        <f t="shared" si="9"/>
        <v>64.20029060020119</v>
      </c>
      <c r="K52" s="14">
        <v>0</v>
      </c>
      <c r="L52" s="13">
        <f t="shared" si="10"/>
        <v>0</v>
      </c>
      <c r="M52" s="14">
        <v>0</v>
      </c>
      <c r="N52" s="13">
        <f t="shared" si="11"/>
        <v>0</v>
      </c>
      <c r="O52" s="14">
        <v>5744</v>
      </c>
      <c r="P52" s="14">
        <v>2825</v>
      </c>
      <c r="Q52" s="13">
        <f t="shared" si="7"/>
        <v>64.20029060020119</v>
      </c>
      <c r="R52" s="15" t="s">
        <v>222</v>
      </c>
      <c r="S52" s="15" t="s">
        <v>223</v>
      </c>
      <c r="T52" s="15" t="s">
        <v>223</v>
      </c>
      <c r="U52" s="15" t="s">
        <v>223</v>
      </c>
    </row>
    <row r="53" spans="1:21" ht="13.5">
      <c r="A53" s="25" t="s">
        <v>8</v>
      </c>
      <c r="B53" s="25" t="s">
        <v>96</v>
      </c>
      <c r="C53" s="26" t="s">
        <v>97</v>
      </c>
      <c r="D53" s="12">
        <f aca="true" t="shared" si="12" ref="D53:D94">E53+I53</f>
        <v>5899</v>
      </c>
      <c r="E53" s="12">
        <f aca="true" t="shared" si="13" ref="E53:E94">G53+H53</f>
        <v>777</v>
      </c>
      <c r="F53" s="13">
        <f t="shared" si="8"/>
        <v>13.17172402102051</v>
      </c>
      <c r="G53" s="14">
        <v>777</v>
      </c>
      <c r="H53" s="14">
        <v>0</v>
      </c>
      <c r="I53" s="12">
        <f aca="true" t="shared" si="14" ref="I53:I94">K53+M53+O53</f>
        <v>5122</v>
      </c>
      <c r="J53" s="13">
        <f t="shared" si="9"/>
        <v>86.82827597897949</v>
      </c>
      <c r="K53" s="14">
        <v>689</v>
      </c>
      <c r="L53" s="13">
        <f t="shared" si="10"/>
        <v>11.679945753517545</v>
      </c>
      <c r="M53" s="14">
        <v>364</v>
      </c>
      <c r="N53" s="13">
        <f t="shared" si="11"/>
        <v>6.1705373792168166</v>
      </c>
      <c r="O53" s="14">
        <v>4069</v>
      </c>
      <c r="P53" s="14">
        <v>2613</v>
      </c>
      <c r="Q53" s="13">
        <f aca="true" t="shared" si="15" ref="Q53:Q94">O53/D53*100</f>
        <v>68.97779284624512</v>
      </c>
      <c r="R53" s="15" t="s">
        <v>222</v>
      </c>
      <c r="S53" s="15" t="s">
        <v>223</v>
      </c>
      <c r="T53" s="15" t="s">
        <v>223</v>
      </c>
      <c r="U53" s="15" t="s">
        <v>223</v>
      </c>
    </row>
    <row r="54" spans="1:21" ht="13.5">
      <c r="A54" s="25" t="s">
        <v>8</v>
      </c>
      <c r="B54" s="25" t="s">
        <v>98</v>
      </c>
      <c r="C54" s="26" t="s">
        <v>99</v>
      </c>
      <c r="D54" s="12">
        <f t="shared" si="12"/>
        <v>4683</v>
      </c>
      <c r="E54" s="12">
        <f t="shared" si="13"/>
        <v>1210</v>
      </c>
      <c r="F54" s="13">
        <f t="shared" si="8"/>
        <v>25.838137945761265</v>
      </c>
      <c r="G54" s="14">
        <v>1210</v>
      </c>
      <c r="H54" s="14">
        <v>0</v>
      </c>
      <c r="I54" s="12">
        <f t="shared" si="14"/>
        <v>3473</v>
      </c>
      <c r="J54" s="13">
        <f t="shared" si="9"/>
        <v>74.16186205423874</v>
      </c>
      <c r="K54" s="14">
        <v>1473</v>
      </c>
      <c r="L54" s="13">
        <f t="shared" si="10"/>
        <v>31.45419602818706</v>
      </c>
      <c r="M54" s="14">
        <v>0</v>
      </c>
      <c r="N54" s="13">
        <f t="shared" si="11"/>
        <v>0</v>
      </c>
      <c r="O54" s="14">
        <v>2000</v>
      </c>
      <c r="P54" s="14">
        <v>1238</v>
      </c>
      <c r="Q54" s="13">
        <f t="shared" si="15"/>
        <v>42.707666026051676</v>
      </c>
      <c r="R54" s="15" t="s">
        <v>222</v>
      </c>
      <c r="S54" s="15" t="s">
        <v>223</v>
      </c>
      <c r="T54" s="15" t="s">
        <v>223</v>
      </c>
      <c r="U54" s="15" t="s">
        <v>223</v>
      </c>
    </row>
    <row r="55" spans="1:21" ht="13.5">
      <c r="A55" s="25" t="s">
        <v>8</v>
      </c>
      <c r="B55" s="25" t="s">
        <v>100</v>
      </c>
      <c r="C55" s="26" t="s">
        <v>101</v>
      </c>
      <c r="D55" s="12">
        <f t="shared" si="12"/>
        <v>3518</v>
      </c>
      <c r="E55" s="12">
        <f t="shared" si="13"/>
        <v>616</v>
      </c>
      <c r="F55" s="13">
        <f t="shared" si="8"/>
        <v>17.509948834565094</v>
      </c>
      <c r="G55" s="14">
        <v>616</v>
      </c>
      <c r="H55" s="14">
        <v>0</v>
      </c>
      <c r="I55" s="12">
        <f t="shared" si="14"/>
        <v>2902</v>
      </c>
      <c r="J55" s="13">
        <f t="shared" si="9"/>
        <v>82.4900511654349</v>
      </c>
      <c r="K55" s="14">
        <v>2505</v>
      </c>
      <c r="L55" s="13">
        <f t="shared" si="10"/>
        <v>71.20523024445707</v>
      </c>
      <c r="M55" s="14">
        <v>0</v>
      </c>
      <c r="N55" s="13">
        <f t="shared" si="11"/>
        <v>0</v>
      </c>
      <c r="O55" s="14">
        <v>397</v>
      </c>
      <c r="P55" s="14">
        <v>149</v>
      </c>
      <c r="Q55" s="13">
        <f t="shared" si="15"/>
        <v>11.284820920977829</v>
      </c>
      <c r="R55" s="15" t="s">
        <v>222</v>
      </c>
      <c r="S55" s="15" t="s">
        <v>223</v>
      </c>
      <c r="T55" s="15" t="s">
        <v>223</v>
      </c>
      <c r="U55" s="15" t="s">
        <v>223</v>
      </c>
    </row>
    <row r="56" spans="1:21" ht="13.5">
      <c r="A56" s="25" t="s">
        <v>8</v>
      </c>
      <c r="B56" s="25" t="s">
        <v>102</v>
      </c>
      <c r="C56" s="26" t="s">
        <v>103</v>
      </c>
      <c r="D56" s="12">
        <f t="shared" si="12"/>
        <v>27085</v>
      </c>
      <c r="E56" s="12">
        <f t="shared" si="13"/>
        <v>14661</v>
      </c>
      <c r="F56" s="13">
        <f t="shared" si="8"/>
        <v>54.12959202510614</v>
      </c>
      <c r="G56" s="14">
        <v>14279</v>
      </c>
      <c r="H56" s="14">
        <v>382</v>
      </c>
      <c r="I56" s="12">
        <f t="shared" si="14"/>
        <v>12424</v>
      </c>
      <c r="J56" s="13">
        <f t="shared" si="9"/>
        <v>45.87040797489385</v>
      </c>
      <c r="K56" s="14">
        <v>2290</v>
      </c>
      <c r="L56" s="13">
        <f t="shared" si="10"/>
        <v>8.454864316042089</v>
      </c>
      <c r="M56" s="14">
        <v>999</v>
      </c>
      <c r="N56" s="13">
        <f t="shared" si="11"/>
        <v>3.68838840686727</v>
      </c>
      <c r="O56" s="14">
        <v>9135</v>
      </c>
      <c r="P56" s="14">
        <v>8181</v>
      </c>
      <c r="Q56" s="13">
        <f t="shared" si="15"/>
        <v>33.72715525198449</v>
      </c>
      <c r="R56" s="15" t="s">
        <v>222</v>
      </c>
      <c r="S56" s="15" t="s">
        <v>223</v>
      </c>
      <c r="T56" s="15" t="s">
        <v>223</v>
      </c>
      <c r="U56" s="15" t="s">
        <v>223</v>
      </c>
    </row>
    <row r="57" spans="1:21" ht="13.5">
      <c r="A57" s="25" t="s">
        <v>8</v>
      </c>
      <c r="B57" s="25" t="s">
        <v>104</v>
      </c>
      <c r="C57" s="26" t="s">
        <v>105</v>
      </c>
      <c r="D57" s="12">
        <f t="shared" si="12"/>
        <v>6042</v>
      </c>
      <c r="E57" s="12">
        <f t="shared" si="13"/>
        <v>2213</v>
      </c>
      <c r="F57" s="13">
        <f t="shared" si="8"/>
        <v>36.62694472029129</v>
      </c>
      <c r="G57" s="14">
        <v>1932</v>
      </c>
      <c r="H57" s="14">
        <v>281</v>
      </c>
      <c r="I57" s="12">
        <f t="shared" si="14"/>
        <v>3829</v>
      </c>
      <c r="J57" s="13">
        <f t="shared" si="9"/>
        <v>63.3730552797087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3829</v>
      </c>
      <c r="P57" s="14">
        <v>3117</v>
      </c>
      <c r="Q57" s="13">
        <f t="shared" si="15"/>
        <v>63.3730552797087</v>
      </c>
      <c r="R57" s="15" t="s">
        <v>222</v>
      </c>
      <c r="S57" s="15" t="s">
        <v>223</v>
      </c>
      <c r="T57" s="15" t="s">
        <v>223</v>
      </c>
      <c r="U57" s="15" t="s">
        <v>223</v>
      </c>
    </row>
    <row r="58" spans="1:21" ht="13.5">
      <c r="A58" s="25" t="s">
        <v>8</v>
      </c>
      <c r="B58" s="25" t="s">
        <v>106</v>
      </c>
      <c r="C58" s="26" t="s">
        <v>1</v>
      </c>
      <c r="D58" s="12">
        <f t="shared" si="12"/>
        <v>11253</v>
      </c>
      <c r="E58" s="12">
        <f t="shared" si="13"/>
        <v>5091</v>
      </c>
      <c r="F58" s="13">
        <f t="shared" si="8"/>
        <v>45.241268994934686</v>
      </c>
      <c r="G58" s="14">
        <v>5040</v>
      </c>
      <c r="H58" s="14">
        <v>51</v>
      </c>
      <c r="I58" s="12">
        <f t="shared" si="14"/>
        <v>6162</v>
      </c>
      <c r="J58" s="13">
        <f t="shared" si="9"/>
        <v>54.75873100506532</v>
      </c>
      <c r="K58" s="14">
        <v>2542</v>
      </c>
      <c r="L58" s="13">
        <f t="shared" si="10"/>
        <v>22.58953168044077</v>
      </c>
      <c r="M58" s="14">
        <v>1259</v>
      </c>
      <c r="N58" s="13">
        <f t="shared" si="11"/>
        <v>11.188127610415002</v>
      </c>
      <c r="O58" s="14">
        <v>2361</v>
      </c>
      <c r="P58" s="14">
        <v>1900</v>
      </c>
      <c r="Q58" s="13">
        <f t="shared" si="15"/>
        <v>20.981071714209545</v>
      </c>
      <c r="R58" s="15" t="s">
        <v>222</v>
      </c>
      <c r="S58" s="15" t="s">
        <v>223</v>
      </c>
      <c r="T58" s="15" t="s">
        <v>223</v>
      </c>
      <c r="U58" s="15" t="s">
        <v>223</v>
      </c>
    </row>
    <row r="59" spans="1:21" ht="13.5">
      <c r="A59" s="25" t="s">
        <v>8</v>
      </c>
      <c r="B59" s="25" t="s">
        <v>107</v>
      </c>
      <c r="C59" s="26" t="s">
        <v>108</v>
      </c>
      <c r="D59" s="12">
        <f t="shared" si="12"/>
        <v>5059</v>
      </c>
      <c r="E59" s="12">
        <f t="shared" si="13"/>
        <v>636</v>
      </c>
      <c r="F59" s="13">
        <f t="shared" si="8"/>
        <v>12.5716544771694</v>
      </c>
      <c r="G59" s="14">
        <v>623</v>
      </c>
      <c r="H59" s="14">
        <v>13</v>
      </c>
      <c r="I59" s="12">
        <f t="shared" si="14"/>
        <v>4423</v>
      </c>
      <c r="J59" s="13">
        <f t="shared" si="9"/>
        <v>87.4283455228306</v>
      </c>
      <c r="K59" s="14">
        <v>2808</v>
      </c>
      <c r="L59" s="13">
        <f t="shared" si="10"/>
        <v>55.50504052184226</v>
      </c>
      <c r="M59" s="14">
        <v>817</v>
      </c>
      <c r="N59" s="13">
        <f t="shared" si="11"/>
        <v>16.149436647558808</v>
      </c>
      <c r="O59" s="14">
        <v>798</v>
      </c>
      <c r="P59" s="14">
        <v>798</v>
      </c>
      <c r="Q59" s="13">
        <f t="shared" si="15"/>
        <v>15.773868353429531</v>
      </c>
      <c r="R59" s="15" t="s">
        <v>222</v>
      </c>
      <c r="S59" s="15" t="s">
        <v>223</v>
      </c>
      <c r="T59" s="15" t="s">
        <v>223</v>
      </c>
      <c r="U59" s="15" t="s">
        <v>223</v>
      </c>
    </row>
    <row r="60" spans="1:21" ht="13.5">
      <c r="A60" s="25" t="s">
        <v>8</v>
      </c>
      <c r="B60" s="25" t="s">
        <v>109</v>
      </c>
      <c r="C60" s="26" t="s">
        <v>110</v>
      </c>
      <c r="D60" s="12">
        <f t="shared" si="12"/>
        <v>4278</v>
      </c>
      <c r="E60" s="12">
        <f t="shared" si="13"/>
        <v>2085</v>
      </c>
      <c r="F60" s="13">
        <f t="shared" si="8"/>
        <v>48.737727910238426</v>
      </c>
      <c r="G60" s="14">
        <v>2085</v>
      </c>
      <c r="H60" s="14">
        <v>0</v>
      </c>
      <c r="I60" s="12">
        <f t="shared" si="14"/>
        <v>2193</v>
      </c>
      <c r="J60" s="13">
        <f t="shared" si="9"/>
        <v>51.262272089761574</v>
      </c>
      <c r="K60" s="14">
        <v>665</v>
      </c>
      <c r="L60" s="13">
        <f t="shared" si="10"/>
        <v>15.544647031323047</v>
      </c>
      <c r="M60" s="14">
        <v>0</v>
      </c>
      <c r="N60" s="13">
        <f t="shared" si="11"/>
        <v>0</v>
      </c>
      <c r="O60" s="14">
        <v>1528</v>
      </c>
      <c r="P60" s="14">
        <v>368</v>
      </c>
      <c r="Q60" s="13">
        <f t="shared" si="15"/>
        <v>35.71762505843852</v>
      </c>
      <c r="R60" s="15" t="s">
        <v>222</v>
      </c>
      <c r="S60" s="15" t="s">
        <v>223</v>
      </c>
      <c r="T60" s="15" t="s">
        <v>223</v>
      </c>
      <c r="U60" s="15" t="s">
        <v>223</v>
      </c>
    </row>
    <row r="61" spans="1:21" ht="13.5">
      <c r="A61" s="25" t="s">
        <v>8</v>
      </c>
      <c r="B61" s="25" t="s">
        <v>111</v>
      </c>
      <c r="C61" s="26" t="s">
        <v>112</v>
      </c>
      <c r="D61" s="12">
        <f t="shared" si="12"/>
        <v>4441</v>
      </c>
      <c r="E61" s="12">
        <f t="shared" si="13"/>
        <v>1843</v>
      </c>
      <c r="F61" s="13">
        <f t="shared" si="8"/>
        <v>41.49966223823463</v>
      </c>
      <c r="G61" s="14">
        <v>1843</v>
      </c>
      <c r="H61" s="14">
        <v>0</v>
      </c>
      <c r="I61" s="12">
        <f t="shared" si="14"/>
        <v>2598</v>
      </c>
      <c r="J61" s="13">
        <f t="shared" si="9"/>
        <v>58.500337761765365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2598</v>
      </c>
      <c r="P61" s="14">
        <v>346</v>
      </c>
      <c r="Q61" s="13">
        <f t="shared" si="15"/>
        <v>58.500337761765365</v>
      </c>
      <c r="R61" s="15" t="s">
        <v>222</v>
      </c>
      <c r="S61" s="15" t="s">
        <v>223</v>
      </c>
      <c r="T61" s="15" t="s">
        <v>223</v>
      </c>
      <c r="U61" s="15" t="s">
        <v>223</v>
      </c>
    </row>
    <row r="62" spans="1:21" ht="13.5">
      <c r="A62" s="25" t="s">
        <v>8</v>
      </c>
      <c r="B62" s="25" t="s">
        <v>113</v>
      </c>
      <c r="C62" s="26" t="s">
        <v>114</v>
      </c>
      <c r="D62" s="12">
        <f t="shared" si="12"/>
        <v>6031</v>
      </c>
      <c r="E62" s="12">
        <f t="shared" si="13"/>
        <v>3391</v>
      </c>
      <c r="F62" s="13">
        <f t="shared" si="8"/>
        <v>56.22616481512187</v>
      </c>
      <c r="G62" s="14">
        <v>3018</v>
      </c>
      <c r="H62" s="14">
        <v>373</v>
      </c>
      <c r="I62" s="12">
        <f t="shared" si="14"/>
        <v>2640</v>
      </c>
      <c r="J62" s="13">
        <f t="shared" si="9"/>
        <v>43.77383518487813</v>
      </c>
      <c r="K62" s="14">
        <v>2155</v>
      </c>
      <c r="L62" s="13">
        <f t="shared" si="10"/>
        <v>35.73205106947438</v>
      </c>
      <c r="M62" s="14">
        <v>0</v>
      </c>
      <c r="N62" s="13">
        <f t="shared" si="11"/>
        <v>0</v>
      </c>
      <c r="O62" s="14">
        <v>485</v>
      </c>
      <c r="P62" s="14">
        <v>115</v>
      </c>
      <c r="Q62" s="13">
        <f t="shared" si="15"/>
        <v>8.041784115403747</v>
      </c>
      <c r="R62" s="15" t="s">
        <v>222</v>
      </c>
      <c r="S62" s="15" t="s">
        <v>223</v>
      </c>
      <c r="T62" s="15" t="s">
        <v>223</v>
      </c>
      <c r="U62" s="15" t="s">
        <v>223</v>
      </c>
    </row>
    <row r="63" spans="1:21" ht="13.5">
      <c r="A63" s="25" t="s">
        <v>8</v>
      </c>
      <c r="B63" s="25" t="s">
        <v>115</v>
      </c>
      <c r="C63" s="26" t="s">
        <v>116</v>
      </c>
      <c r="D63" s="12">
        <f t="shared" si="12"/>
        <v>14462</v>
      </c>
      <c r="E63" s="12">
        <f t="shared" si="13"/>
        <v>7160</v>
      </c>
      <c r="F63" s="13">
        <f t="shared" si="8"/>
        <v>49.50905822154612</v>
      </c>
      <c r="G63" s="14">
        <v>7142</v>
      </c>
      <c r="H63" s="14">
        <v>18</v>
      </c>
      <c r="I63" s="12">
        <f t="shared" si="14"/>
        <v>7302</v>
      </c>
      <c r="J63" s="13">
        <f t="shared" si="9"/>
        <v>50.49094177845388</v>
      </c>
      <c r="K63" s="14">
        <v>656</v>
      </c>
      <c r="L63" s="13">
        <f t="shared" si="10"/>
        <v>4.536025445996404</v>
      </c>
      <c r="M63" s="14">
        <v>955</v>
      </c>
      <c r="N63" s="13">
        <f t="shared" si="11"/>
        <v>6.603512653851473</v>
      </c>
      <c r="O63" s="14">
        <v>5691</v>
      </c>
      <c r="P63" s="14">
        <v>715</v>
      </c>
      <c r="Q63" s="13">
        <f t="shared" si="15"/>
        <v>39.351403678606</v>
      </c>
      <c r="R63" s="15" t="s">
        <v>222</v>
      </c>
      <c r="S63" s="15" t="s">
        <v>223</v>
      </c>
      <c r="T63" s="15" t="s">
        <v>223</v>
      </c>
      <c r="U63" s="15" t="s">
        <v>223</v>
      </c>
    </row>
    <row r="64" spans="1:21" ht="13.5">
      <c r="A64" s="25" t="s">
        <v>8</v>
      </c>
      <c r="B64" s="25" t="s">
        <v>117</v>
      </c>
      <c r="C64" s="26" t="s">
        <v>224</v>
      </c>
      <c r="D64" s="12">
        <f t="shared" si="12"/>
        <v>18961</v>
      </c>
      <c r="E64" s="12">
        <f t="shared" si="13"/>
        <v>11366</v>
      </c>
      <c r="F64" s="13">
        <f t="shared" si="8"/>
        <v>59.94409577553926</v>
      </c>
      <c r="G64" s="14">
        <v>11307</v>
      </c>
      <c r="H64" s="14">
        <v>59</v>
      </c>
      <c r="I64" s="12">
        <f t="shared" si="14"/>
        <v>7595</v>
      </c>
      <c r="J64" s="13">
        <f t="shared" si="9"/>
        <v>40.05590422446074</v>
      </c>
      <c r="K64" s="14">
        <v>3202</v>
      </c>
      <c r="L64" s="13">
        <f t="shared" si="10"/>
        <v>16.88729497389378</v>
      </c>
      <c r="M64" s="14">
        <v>0</v>
      </c>
      <c r="N64" s="13">
        <f t="shared" si="11"/>
        <v>0</v>
      </c>
      <c r="O64" s="14">
        <v>4393</v>
      </c>
      <c r="P64" s="14">
        <v>1505</v>
      </c>
      <c r="Q64" s="13">
        <f t="shared" si="15"/>
        <v>23.168609250566956</v>
      </c>
      <c r="R64" s="15" t="s">
        <v>222</v>
      </c>
      <c r="S64" s="15" t="s">
        <v>223</v>
      </c>
      <c r="T64" s="15" t="s">
        <v>223</v>
      </c>
      <c r="U64" s="15" t="s">
        <v>223</v>
      </c>
    </row>
    <row r="65" spans="1:21" ht="13.5">
      <c r="A65" s="25" t="s">
        <v>8</v>
      </c>
      <c r="B65" s="25" t="s">
        <v>118</v>
      </c>
      <c r="C65" s="26" t="s">
        <v>119</v>
      </c>
      <c r="D65" s="12">
        <f t="shared" si="12"/>
        <v>11523</v>
      </c>
      <c r="E65" s="12">
        <f t="shared" si="13"/>
        <v>4006</v>
      </c>
      <c r="F65" s="13">
        <f t="shared" si="8"/>
        <v>34.76525210448668</v>
      </c>
      <c r="G65" s="14">
        <v>3922</v>
      </c>
      <c r="H65" s="14">
        <v>84</v>
      </c>
      <c r="I65" s="12">
        <f t="shared" si="14"/>
        <v>7517</v>
      </c>
      <c r="J65" s="13">
        <f t="shared" si="9"/>
        <v>65.23474789551332</v>
      </c>
      <c r="K65" s="14">
        <v>1327</v>
      </c>
      <c r="L65" s="13">
        <f t="shared" si="10"/>
        <v>11.516098238305997</v>
      </c>
      <c r="M65" s="14">
        <v>944</v>
      </c>
      <c r="N65" s="13">
        <f t="shared" si="11"/>
        <v>8.192311030113686</v>
      </c>
      <c r="O65" s="14">
        <v>5246</v>
      </c>
      <c r="P65" s="14">
        <v>1575</v>
      </c>
      <c r="Q65" s="13">
        <f t="shared" si="15"/>
        <v>45.52633862709364</v>
      </c>
      <c r="R65" s="15" t="s">
        <v>222</v>
      </c>
      <c r="S65" s="15" t="s">
        <v>223</v>
      </c>
      <c r="T65" s="15" t="s">
        <v>223</v>
      </c>
      <c r="U65" s="15" t="s">
        <v>223</v>
      </c>
    </row>
    <row r="66" spans="1:21" ht="13.5">
      <c r="A66" s="25" t="s">
        <v>8</v>
      </c>
      <c r="B66" s="25" t="s">
        <v>120</v>
      </c>
      <c r="C66" s="26" t="s">
        <v>121</v>
      </c>
      <c r="D66" s="12">
        <f t="shared" si="12"/>
        <v>5993</v>
      </c>
      <c r="E66" s="12">
        <f t="shared" si="13"/>
        <v>3048</v>
      </c>
      <c r="F66" s="13">
        <f t="shared" si="8"/>
        <v>50.859335891873855</v>
      </c>
      <c r="G66" s="14">
        <v>2773</v>
      </c>
      <c r="H66" s="14">
        <v>275</v>
      </c>
      <c r="I66" s="12">
        <f t="shared" si="14"/>
        <v>2945</v>
      </c>
      <c r="J66" s="13">
        <f t="shared" si="9"/>
        <v>49.140664108126145</v>
      </c>
      <c r="K66" s="14">
        <v>930</v>
      </c>
      <c r="L66" s="13">
        <f t="shared" si="10"/>
        <v>15.518104455197731</v>
      </c>
      <c r="M66" s="14">
        <v>0</v>
      </c>
      <c r="N66" s="13">
        <f t="shared" si="11"/>
        <v>0</v>
      </c>
      <c r="O66" s="14">
        <v>2015</v>
      </c>
      <c r="P66" s="14">
        <v>1091</v>
      </c>
      <c r="Q66" s="13">
        <f t="shared" si="15"/>
        <v>33.622559652928416</v>
      </c>
      <c r="R66" s="15" t="s">
        <v>222</v>
      </c>
      <c r="S66" s="15" t="s">
        <v>223</v>
      </c>
      <c r="T66" s="15" t="s">
        <v>223</v>
      </c>
      <c r="U66" s="15" t="s">
        <v>223</v>
      </c>
    </row>
    <row r="67" spans="1:21" ht="13.5">
      <c r="A67" s="25" t="s">
        <v>8</v>
      </c>
      <c r="B67" s="25" t="s">
        <v>122</v>
      </c>
      <c r="C67" s="26" t="s">
        <v>123</v>
      </c>
      <c r="D67" s="12">
        <f t="shared" si="12"/>
        <v>6920</v>
      </c>
      <c r="E67" s="12">
        <f t="shared" si="13"/>
        <v>3606</v>
      </c>
      <c r="F67" s="13">
        <f t="shared" si="8"/>
        <v>52.10982658959538</v>
      </c>
      <c r="G67" s="14">
        <v>3088</v>
      </c>
      <c r="H67" s="14">
        <v>518</v>
      </c>
      <c r="I67" s="12">
        <f t="shared" si="14"/>
        <v>3314</v>
      </c>
      <c r="J67" s="13">
        <f t="shared" si="9"/>
        <v>47.89017341040462</v>
      </c>
      <c r="K67" s="14">
        <v>2062</v>
      </c>
      <c r="L67" s="13">
        <f t="shared" si="10"/>
        <v>29.797687861271676</v>
      </c>
      <c r="M67" s="14">
        <v>0</v>
      </c>
      <c r="N67" s="13">
        <f t="shared" si="11"/>
        <v>0</v>
      </c>
      <c r="O67" s="14">
        <v>1252</v>
      </c>
      <c r="P67" s="14">
        <v>176</v>
      </c>
      <c r="Q67" s="13">
        <f t="shared" si="15"/>
        <v>18.09248554913295</v>
      </c>
      <c r="R67" s="15" t="s">
        <v>222</v>
      </c>
      <c r="S67" s="15" t="s">
        <v>223</v>
      </c>
      <c r="T67" s="15" t="s">
        <v>223</v>
      </c>
      <c r="U67" s="15" t="s">
        <v>223</v>
      </c>
    </row>
    <row r="68" spans="1:21" ht="13.5">
      <c r="A68" s="25" t="s">
        <v>8</v>
      </c>
      <c r="B68" s="25" t="s">
        <v>124</v>
      </c>
      <c r="C68" s="26" t="s">
        <v>125</v>
      </c>
      <c r="D68" s="12">
        <f t="shared" si="12"/>
        <v>11725</v>
      </c>
      <c r="E68" s="12">
        <f t="shared" si="13"/>
        <v>2643</v>
      </c>
      <c r="F68" s="13">
        <f t="shared" si="8"/>
        <v>22.541577825159916</v>
      </c>
      <c r="G68" s="14">
        <v>2643</v>
      </c>
      <c r="H68" s="14">
        <v>0</v>
      </c>
      <c r="I68" s="12">
        <f t="shared" si="14"/>
        <v>9082</v>
      </c>
      <c r="J68" s="13">
        <f t="shared" si="9"/>
        <v>77.45842217484008</v>
      </c>
      <c r="K68" s="14">
        <v>4709</v>
      </c>
      <c r="L68" s="13">
        <f t="shared" si="10"/>
        <v>40.16204690831556</v>
      </c>
      <c r="M68" s="14">
        <v>829</v>
      </c>
      <c r="N68" s="13">
        <f t="shared" si="11"/>
        <v>7.070362473347548</v>
      </c>
      <c r="O68" s="14">
        <v>3544</v>
      </c>
      <c r="P68" s="14">
        <v>1514</v>
      </c>
      <c r="Q68" s="13">
        <f t="shared" si="15"/>
        <v>30.22601279317697</v>
      </c>
      <c r="R68" s="15" t="s">
        <v>222</v>
      </c>
      <c r="S68" s="15" t="s">
        <v>223</v>
      </c>
      <c r="T68" s="15" t="s">
        <v>223</v>
      </c>
      <c r="U68" s="15" t="s">
        <v>223</v>
      </c>
    </row>
    <row r="69" spans="1:21" ht="13.5">
      <c r="A69" s="25" t="s">
        <v>8</v>
      </c>
      <c r="B69" s="25" t="s">
        <v>126</v>
      </c>
      <c r="C69" s="26" t="s">
        <v>127</v>
      </c>
      <c r="D69" s="12">
        <f t="shared" si="12"/>
        <v>2745</v>
      </c>
      <c r="E69" s="12">
        <f t="shared" si="13"/>
        <v>2033</v>
      </c>
      <c r="F69" s="13">
        <f t="shared" si="8"/>
        <v>74.06193078324226</v>
      </c>
      <c r="G69" s="14">
        <v>1730</v>
      </c>
      <c r="H69" s="14">
        <v>303</v>
      </c>
      <c r="I69" s="12">
        <f t="shared" si="14"/>
        <v>712</v>
      </c>
      <c r="J69" s="13">
        <f t="shared" si="9"/>
        <v>25.938069216757743</v>
      </c>
      <c r="K69" s="14">
        <v>0</v>
      </c>
      <c r="L69" s="13">
        <f t="shared" si="10"/>
        <v>0</v>
      </c>
      <c r="M69" s="14">
        <v>0</v>
      </c>
      <c r="N69" s="13">
        <f t="shared" si="11"/>
        <v>0</v>
      </c>
      <c r="O69" s="14">
        <v>712</v>
      </c>
      <c r="P69" s="14">
        <v>265</v>
      </c>
      <c r="Q69" s="13">
        <f t="shared" si="15"/>
        <v>25.938069216757743</v>
      </c>
      <c r="R69" s="15" t="s">
        <v>222</v>
      </c>
      <c r="S69" s="15" t="s">
        <v>223</v>
      </c>
      <c r="T69" s="15" t="s">
        <v>223</v>
      </c>
      <c r="U69" s="15" t="s">
        <v>223</v>
      </c>
    </row>
    <row r="70" spans="1:21" ht="13.5">
      <c r="A70" s="25" t="s">
        <v>8</v>
      </c>
      <c r="B70" s="25" t="s">
        <v>128</v>
      </c>
      <c r="C70" s="26" t="s">
        <v>129</v>
      </c>
      <c r="D70" s="12">
        <f t="shared" si="12"/>
        <v>7688</v>
      </c>
      <c r="E70" s="12">
        <f t="shared" si="13"/>
        <v>3935</v>
      </c>
      <c r="F70" s="13">
        <f t="shared" si="8"/>
        <v>51.183662851196665</v>
      </c>
      <c r="G70" s="14">
        <v>3935</v>
      </c>
      <c r="H70" s="14">
        <v>0</v>
      </c>
      <c r="I70" s="12">
        <f t="shared" si="14"/>
        <v>3753</v>
      </c>
      <c r="J70" s="13">
        <f t="shared" si="9"/>
        <v>48.81633714880333</v>
      </c>
      <c r="K70" s="14">
        <v>0</v>
      </c>
      <c r="L70" s="13">
        <f t="shared" si="10"/>
        <v>0</v>
      </c>
      <c r="M70" s="14">
        <v>305</v>
      </c>
      <c r="N70" s="13">
        <f t="shared" si="11"/>
        <v>3.9672216441207073</v>
      </c>
      <c r="O70" s="14">
        <v>3448</v>
      </c>
      <c r="P70" s="14">
        <v>2256</v>
      </c>
      <c r="Q70" s="13">
        <f t="shared" si="15"/>
        <v>44.84911550468262</v>
      </c>
      <c r="R70" s="15" t="s">
        <v>222</v>
      </c>
      <c r="S70" s="15" t="s">
        <v>223</v>
      </c>
      <c r="T70" s="15" t="s">
        <v>223</v>
      </c>
      <c r="U70" s="15" t="s">
        <v>223</v>
      </c>
    </row>
    <row r="71" spans="1:21" ht="13.5">
      <c r="A71" s="25" t="s">
        <v>8</v>
      </c>
      <c r="B71" s="25" t="s">
        <v>130</v>
      </c>
      <c r="C71" s="26" t="s">
        <v>131</v>
      </c>
      <c r="D71" s="12">
        <f t="shared" si="12"/>
        <v>12164</v>
      </c>
      <c r="E71" s="12">
        <f t="shared" si="13"/>
        <v>4720</v>
      </c>
      <c r="F71" s="13">
        <f t="shared" si="8"/>
        <v>38.80302532061822</v>
      </c>
      <c r="G71" s="14">
        <v>4198</v>
      </c>
      <c r="H71" s="14">
        <v>522</v>
      </c>
      <c r="I71" s="12">
        <f t="shared" si="14"/>
        <v>7444</v>
      </c>
      <c r="J71" s="13">
        <f t="shared" si="9"/>
        <v>61.196974679381775</v>
      </c>
      <c r="K71" s="14">
        <v>2949</v>
      </c>
      <c r="L71" s="13">
        <f t="shared" si="10"/>
        <v>24.243669845445577</v>
      </c>
      <c r="M71" s="14">
        <v>1094</v>
      </c>
      <c r="N71" s="13">
        <f t="shared" si="11"/>
        <v>8.993752055244986</v>
      </c>
      <c r="O71" s="14">
        <v>3401</v>
      </c>
      <c r="P71" s="14">
        <v>277</v>
      </c>
      <c r="Q71" s="13">
        <f t="shared" si="15"/>
        <v>27.959552778691222</v>
      </c>
      <c r="R71" s="15" t="s">
        <v>222</v>
      </c>
      <c r="S71" s="15" t="s">
        <v>223</v>
      </c>
      <c r="T71" s="15" t="s">
        <v>223</v>
      </c>
      <c r="U71" s="15" t="s">
        <v>223</v>
      </c>
    </row>
    <row r="72" spans="1:21" ht="13.5">
      <c r="A72" s="25" t="s">
        <v>8</v>
      </c>
      <c r="B72" s="25" t="s">
        <v>132</v>
      </c>
      <c r="C72" s="26" t="s">
        <v>133</v>
      </c>
      <c r="D72" s="12">
        <f t="shared" si="12"/>
        <v>9055</v>
      </c>
      <c r="E72" s="12">
        <f t="shared" si="13"/>
        <v>2546</v>
      </c>
      <c r="F72" s="13">
        <f t="shared" si="8"/>
        <v>28.117062396466043</v>
      </c>
      <c r="G72" s="14">
        <v>2404</v>
      </c>
      <c r="H72" s="14">
        <v>142</v>
      </c>
      <c r="I72" s="12">
        <f t="shared" si="14"/>
        <v>6509</v>
      </c>
      <c r="J72" s="13">
        <f t="shared" si="9"/>
        <v>71.88293760353396</v>
      </c>
      <c r="K72" s="14">
        <v>1862</v>
      </c>
      <c r="L72" s="13">
        <f t="shared" si="10"/>
        <v>20.56322473771397</v>
      </c>
      <c r="M72" s="14">
        <v>2659</v>
      </c>
      <c r="N72" s="13">
        <f t="shared" si="11"/>
        <v>29.364991717283267</v>
      </c>
      <c r="O72" s="14">
        <v>1988</v>
      </c>
      <c r="P72" s="14">
        <v>1108</v>
      </c>
      <c r="Q72" s="13">
        <f t="shared" si="15"/>
        <v>21.95472114853672</v>
      </c>
      <c r="R72" s="15" t="s">
        <v>222</v>
      </c>
      <c r="S72" s="15" t="s">
        <v>223</v>
      </c>
      <c r="T72" s="15" t="s">
        <v>223</v>
      </c>
      <c r="U72" s="15" t="s">
        <v>223</v>
      </c>
    </row>
    <row r="73" spans="1:21" ht="13.5">
      <c r="A73" s="25" t="s">
        <v>8</v>
      </c>
      <c r="B73" s="25" t="s">
        <v>134</v>
      </c>
      <c r="C73" s="26" t="s">
        <v>135</v>
      </c>
      <c r="D73" s="12">
        <f t="shared" si="12"/>
        <v>4981</v>
      </c>
      <c r="E73" s="12">
        <f t="shared" si="13"/>
        <v>876</v>
      </c>
      <c r="F73" s="13">
        <f t="shared" si="8"/>
        <v>17.586829953824534</v>
      </c>
      <c r="G73" s="14">
        <v>681</v>
      </c>
      <c r="H73" s="14">
        <v>195</v>
      </c>
      <c r="I73" s="12">
        <f t="shared" si="14"/>
        <v>4105</v>
      </c>
      <c r="J73" s="13">
        <f t="shared" si="9"/>
        <v>82.41317004617547</v>
      </c>
      <c r="K73" s="14">
        <v>1972</v>
      </c>
      <c r="L73" s="13">
        <f t="shared" si="10"/>
        <v>39.59044368600683</v>
      </c>
      <c r="M73" s="14">
        <v>657</v>
      </c>
      <c r="N73" s="13">
        <f t="shared" si="11"/>
        <v>13.1901224653684</v>
      </c>
      <c r="O73" s="14">
        <v>1476</v>
      </c>
      <c r="P73" s="14">
        <v>259</v>
      </c>
      <c r="Q73" s="13">
        <f t="shared" si="15"/>
        <v>29.63260389480024</v>
      </c>
      <c r="R73" s="15" t="s">
        <v>222</v>
      </c>
      <c r="S73" s="15" t="s">
        <v>223</v>
      </c>
      <c r="T73" s="15" t="s">
        <v>223</v>
      </c>
      <c r="U73" s="15" t="s">
        <v>223</v>
      </c>
    </row>
    <row r="74" spans="1:21" ht="13.5">
      <c r="A74" s="25" t="s">
        <v>8</v>
      </c>
      <c r="B74" s="25" t="s">
        <v>136</v>
      </c>
      <c r="C74" s="26" t="s">
        <v>137</v>
      </c>
      <c r="D74" s="12">
        <f t="shared" si="12"/>
        <v>4799</v>
      </c>
      <c r="E74" s="12">
        <f t="shared" si="13"/>
        <v>1697</v>
      </c>
      <c r="F74" s="13">
        <f t="shared" si="8"/>
        <v>35.361533652844344</v>
      </c>
      <c r="G74" s="14">
        <v>1110</v>
      </c>
      <c r="H74" s="14">
        <v>587</v>
      </c>
      <c r="I74" s="12">
        <f t="shared" si="14"/>
        <v>3102</v>
      </c>
      <c r="J74" s="13">
        <f t="shared" si="9"/>
        <v>64.63846634715566</v>
      </c>
      <c r="K74" s="14">
        <v>1025</v>
      </c>
      <c r="L74" s="13">
        <f t="shared" si="10"/>
        <v>21.35861637841217</v>
      </c>
      <c r="M74" s="14">
        <v>91</v>
      </c>
      <c r="N74" s="13">
        <f t="shared" si="11"/>
        <v>1.89622838091269</v>
      </c>
      <c r="O74" s="14">
        <v>1986</v>
      </c>
      <c r="P74" s="14">
        <v>101</v>
      </c>
      <c r="Q74" s="13">
        <f t="shared" si="15"/>
        <v>41.3836215878308</v>
      </c>
      <c r="R74" s="15" t="s">
        <v>222</v>
      </c>
      <c r="S74" s="15" t="s">
        <v>223</v>
      </c>
      <c r="T74" s="15" t="s">
        <v>223</v>
      </c>
      <c r="U74" s="15" t="s">
        <v>223</v>
      </c>
    </row>
    <row r="75" spans="1:21" ht="13.5">
      <c r="A75" s="25" t="s">
        <v>8</v>
      </c>
      <c r="B75" s="25" t="s">
        <v>138</v>
      </c>
      <c r="C75" s="26" t="s">
        <v>139</v>
      </c>
      <c r="D75" s="12">
        <f t="shared" si="12"/>
        <v>5132</v>
      </c>
      <c r="E75" s="12">
        <f t="shared" si="13"/>
        <v>1147</v>
      </c>
      <c r="F75" s="13">
        <f t="shared" si="8"/>
        <v>22.34996102883866</v>
      </c>
      <c r="G75" s="14">
        <v>1147</v>
      </c>
      <c r="H75" s="14">
        <v>0</v>
      </c>
      <c r="I75" s="12">
        <f t="shared" si="14"/>
        <v>3985</v>
      </c>
      <c r="J75" s="13">
        <f t="shared" si="9"/>
        <v>77.65003897116134</v>
      </c>
      <c r="K75" s="14">
        <v>2628</v>
      </c>
      <c r="L75" s="13">
        <f t="shared" si="10"/>
        <v>51.20810600155885</v>
      </c>
      <c r="M75" s="14">
        <v>198</v>
      </c>
      <c r="N75" s="13">
        <f t="shared" si="11"/>
        <v>3.8581449727201873</v>
      </c>
      <c r="O75" s="14">
        <v>1159</v>
      </c>
      <c r="P75" s="14">
        <v>1037</v>
      </c>
      <c r="Q75" s="13">
        <f t="shared" si="15"/>
        <v>22.583787996882307</v>
      </c>
      <c r="R75" s="15" t="s">
        <v>222</v>
      </c>
      <c r="S75" s="15" t="s">
        <v>223</v>
      </c>
      <c r="T75" s="15" t="s">
        <v>223</v>
      </c>
      <c r="U75" s="15" t="s">
        <v>223</v>
      </c>
    </row>
    <row r="76" spans="1:21" ht="13.5">
      <c r="A76" s="25" t="s">
        <v>8</v>
      </c>
      <c r="B76" s="25" t="s">
        <v>140</v>
      </c>
      <c r="C76" s="26" t="s">
        <v>141</v>
      </c>
      <c r="D76" s="12">
        <f t="shared" si="12"/>
        <v>17428</v>
      </c>
      <c r="E76" s="12">
        <f t="shared" si="13"/>
        <v>2203</v>
      </c>
      <c r="F76" s="13">
        <f t="shared" si="8"/>
        <v>12.640578379619004</v>
      </c>
      <c r="G76" s="14">
        <v>2203</v>
      </c>
      <c r="H76" s="14">
        <v>0</v>
      </c>
      <c r="I76" s="12">
        <f t="shared" si="14"/>
        <v>15225</v>
      </c>
      <c r="J76" s="13">
        <f t="shared" si="9"/>
        <v>87.359421620381</v>
      </c>
      <c r="K76" s="14">
        <v>5723</v>
      </c>
      <c r="L76" s="13">
        <f t="shared" si="10"/>
        <v>32.83796190039018</v>
      </c>
      <c r="M76" s="14">
        <v>7871</v>
      </c>
      <c r="N76" s="13">
        <f t="shared" si="11"/>
        <v>45.16295616249713</v>
      </c>
      <c r="O76" s="14">
        <v>1631</v>
      </c>
      <c r="P76" s="14">
        <v>1450</v>
      </c>
      <c r="Q76" s="13">
        <f t="shared" si="15"/>
        <v>9.35850355749369</v>
      </c>
      <c r="R76" s="15" t="s">
        <v>222</v>
      </c>
      <c r="S76" s="15" t="s">
        <v>223</v>
      </c>
      <c r="T76" s="15" t="s">
        <v>223</v>
      </c>
      <c r="U76" s="15" t="s">
        <v>223</v>
      </c>
    </row>
    <row r="77" spans="1:21" ht="13.5">
      <c r="A77" s="25" t="s">
        <v>8</v>
      </c>
      <c r="B77" s="25" t="s">
        <v>142</v>
      </c>
      <c r="C77" s="26" t="s">
        <v>6</v>
      </c>
      <c r="D77" s="12">
        <f t="shared" si="12"/>
        <v>6586</v>
      </c>
      <c r="E77" s="12">
        <f t="shared" si="13"/>
        <v>471</v>
      </c>
      <c r="F77" s="13">
        <f t="shared" si="8"/>
        <v>7.151533556027938</v>
      </c>
      <c r="G77" s="14">
        <v>471</v>
      </c>
      <c r="H77" s="14">
        <v>0</v>
      </c>
      <c r="I77" s="12">
        <f t="shared" si="14"/>
        <v>6115</v>
      </c>
      <c r="J77" s="13">
        <f t="shared" si="9"/>
        <v>92.84846644397207</v>
      </c>
      <c r="K77" s="14">
        <v>1492</v>
      </c>
      <c r="L77" s="13">
        <f t="shared" si="10"/>
        <v>22.65411478894625</v>
      </c>
      <c r="M77" s="14">
        <v>420</v>
      </c>
      <c r="N77" s="13">
        <f t="shared" si="11"/>
        <v>6.377163680534467</v>
      </c>
      <c r="O77" s="14">
        <v>4203</v>
      </c>
      <c r="P77" s="14">
        <v>69</v>
      </c>
      <c r="Q77" s="13">
        <f t="shared" si="15"/>
        <v>63.81718797449134</v>
      </c>
      <c r="R77" s="15" t="s">
        <v>222</v>
      </c>
      <c r="S77" s="15" t="s">
        <v>223</v>
      </c>
      <c r="T77" s="15" t="s">
        <v>223</v>
      </c>
      <c r="U77" s="15" t="s">
        <v>223</v>
      </c>
    </row>
    <row r="78" spans="1:21" ht="13.5">
      <c r="A78" s="25" t="s">
        <v>8</v>
      </c>
      <c r="B78" s="25" t="s">
        <v>143</v>
      </c>
      <c r="C78" s="26" t="s">
        <v>144</v>
      </c>
      <c r="D78" s="12">
        <f t="shared" si="12"/>
        <v>7420</v>
      </c>
      <c r="E78" s="12">
        <f t="shared" si="13"/>
        <v>816</v>
      </c>
      <c r="F78" s="13">
        <f t="shared" si="8"/>
        <v>10.997304582210242</v>
      </c>
      <c r="G78" s="14">
        <v>816</v>
      </c>
      <c r="H78" s="14">
        <v>0</v>
      </c>
      <c r="I78" s="12">
        <f t="shared" si="14"/>
        <v>6604</v>
      </c>
      <c r="J78" s="13">
        <f t="shared" si="9"/>
        <v>89.00269541778975</v>
      </c>
      <c r="K78" s="14">
        <v>2277</v>
      </c>
      <c r="L78" s="13">
        <f t="shared" si="10"/>
        <v>30.68733153638814</v>
      </c>
      <c r="M78" s="14">
        <v>999</v>
      </c>
      <c r="N78" s="13">
        <f t="shared" si="11"/>
        <v>13.463611859838275</v>
      </c>
      <c r="O78" s="14">
        <v>3328</v>
      </c>
      <c r="P78" s="14">
        <v>563</v>
      </c>
      <c r="Q78" s="13">
        <f t="shared" si="15"/>
        <v>44.85175202156334</v>
      </c>
      <c r="R78" s="15" t="s">
        <v>222</v>
      </c>
      <c r="S78" s="15" t="s">
        <v>223</v>
      </c>
      <c r="T78" s="15" t="s">
        <v>223</v>
      </c>
      <c r="U78" s="15" t="s">
        <v>223</v>
      </c>
    </row>
    <row r="79" spans="1:21" ht="13.5">
      <c r="A79" s="25" t="s">
        <v>8</v>
      </c>
      <c r="B79" s="25" t="s">
        <v>145</v>
      </c>
      <c r="C79" s="26" t="s">
        <v>146</v>
      </c>
      <c r="D79" s="12">
        <f t="shared" si="12"/>
        <v>10039</v>
      </c>
      <c r="E79" s="12">
        <f t="shared" si="13"/>
        <v>4107</v>
      </c>
      <c r="F79" s="13">
        <f t="shared" si="8"/>
        <v>40.91044924793306</v>
      </c>
      <c r="G79" s="14">
        <v>4107</v>
      </c>
      <c r="H79" s="14">
        <v>0</v>
      </c>
      <c r="I79" s="12">
        <f t="shared" si="14"/>
        <v>5932</v>
      </c>
      <c r="J79" s="13">
        <f t="shared" si="9"/>
        <v>59.08955075206694</v>
      </c>
      <c r="K79" s="14">
        <v>3347</v>
      </c>
      <c r="L79" s="13">
        <f t="shared" si="10"/>
        <v>33.33997410100608</v>
      </c>
      <c r="M79" s="14">
        <v>0</v>
      </c>
      <c r="N79" s="13">
        <f t="shared" si="11"/>
        <v>0</v>
      </c>
      <c r="O79" s="14">
        <v>2585</v>
      </c>
      <c r="P79" s="14">
        <v>588</v>
      </c>
      <c r="Q79" s="13">
        <f t="shared" si="15"/>
        <v>25.749576651060863</v>
      </c>
      <c r="R79" s="15" t="s">
        <v>222</v>
      </c>
      <c r="S79" s="15" t="s">
        <v>223</v>
      </c>
      <c r="T79" s="15" t="s">
        <v>223</v>
      </c>
      <c r="U79" s="15" t="s">
        <v>223</v>
      </c>
    </row>
    <row r="80" spans="1:21" ht="13.5">
      <c r="A80" s="25" t="s">
        <v>8</v>
      </c>
      <c r="B80" s="25" t="s">
        <v>147</v>
      </c>
      <c r="C80" s="26" t="s">
        <v>148</v>
      </c>
      <c r="D80" s="12">
        <f t="shared" si="12"/>
        <v>19489</v>
      </c>
      <c r="E80" s="12">
        <f t="shared" si="13"/>
        <v>2886</v>
      </c>
      <c r="F80" s="13">
        <f t="shared" si="8"/>
        <v>14.808353430140079</v>
      </c>
      <c r="G80" s="14">
        <v>2886</v>
      </c>
      <c r="H80" s="14">
        <v>0</v>
      </c>
      <c r="I80" s="12">
        <f t="shared" si="14"/>
        <v>16603</v>
      </c>
      <c r="J80" s="13">
        <f t="shared" si="9"/>
        <v>85.19164656985993</v>
      </c>
      <c r="K80" s="14">
        <v>10337</v>
      </c>
      <c r="L80" s="13">
        <f t="shared" si="10"/>
        <v>53.040176509826054</v>
      </c>
      <c r="M80" s="14">
        <v>1847</v>
      </c>
      <c r="N80" s="13">
        <f t="shared" si="11"/>
        <v>9.477140951305865</v>
      </c>
      <c r="O80" s="14">
        <v>4419</v>
      </c>
      <c r="P80" s="14">
        <v>1381</v>
      </c>
      <c r="Q80" s="13">
        <f t="shared" si="15"/>
        <v>22.674329108728</v>
      </c>
      <c r="R80" s="15" t="s">
        <v>222</v>
      </c>
      <c r="S80" s="15" t="s">
        <v>223</v>
      </c>
      <c r="T80" s="15" t="s">
        <v>223</v>
      </c>
      <c r="U80" s="15" t="s">
        <v>223</v>
      </c>
    </row>
    <row r="81" spans="1:21" ht="13.5">
      <c r="A81" s="25" t="s">
        <v>8</v>
      </c>
      <c r="B81" s="25" t="s">
        <v>149</v>
      </c>
      <c r="C81" s="26" t="s">
        <v>150</v>
      </c>
      <c r="D81" s="12">
        <f t="shared" si="12"/>
        <v>7768</v>
      </c>
      <c r="E81" s="12">
        <f t="shared" si="13"/>
        <v>1516</v>
      </c>
      <c r="F81" s="13">
        <f t="shared" si="8"/>
        <v>19.515962924819775</v>
      </c>
      <c r="G81" s="14">
        <v>1373</v>
      </c>
      <c r="H81" s="14">
        <v>143</v>
      </c>
      <c r="I81" s="12">
        <f t="shared" si="14"/>
        <v>6252</v>
      </c>
      <c r="J81" s="13">
        <f t="shared" si="9"/>
        <v>80.48403707518023</v>
      </c>
      <c r="K81" s="14">
        <v>0</v>
      </c>
      <c r="L81" s="13">
        <f t="shared" si="10"/>
        <v>0</v>
      </c>
      <c r="M81" s="14">
        <v>0</v>
      </c>
      <c r="N81" s="13">
        <f t="shared" si="11"/>
        <v>0</v>
      </c>
      <c r="O81" s="14">
        <v>6252</v>
      </c>
      <c r="P81" s="14">
        <v>6196</v>
      </c>
      <c r="Q81" s="13">
        <f t="shared" si="15"/>
        <v>80.48403707518023</v>
      </c>
      <c r="R81" s="15" t="s">
        <v>222</v>
      </c>
      <c r="S81" s="15" t="s">
        <v>223</v>
      </c>
      <c r="T81" s="15" t="s">
        <v>223</v>
      </c>
      <c r="U81" s="15" t="s">
        <v>223</v>
      </c>
    </row>
    <row r="82" spans="1:21" ht="13.5">
      <c r="A82" s="25" t="s">
        <v>8</v>
      </c>
      <c r="B82" s="25" t="s">
        <v>151</v>
      </c>
      <c r="C82" s="26" t="s">
        <v>3</v>
      </c>
      <c r="D82" s="12">
        <f t="shared" si="12"/>
        <v>12929</v>
      </c>
      <c r="E82" s="12">
        <f t="shared" si="13"/>
        <v>4628</v>
      </c>
      <c r="F82" s="13">
        <f t="shared" si="8"/>
        <v>35.79549849176271</v>
      </c>
      <c r="G82" s="14">
        <v>3063</v>
      </c>
      <c r="H82" s="14">
        <v>1565</v>
      </c>
      <c r="I82" s="12">
        <f t="shared" si="14"/>
        <v>8301</v>
      </c>
      <c r="J82" s="13">
        <f t="shared" si="9"/>
        <v>64.2045015082373</v>
      </c>
      <c r="K82" s="14">
        <v>1738</v>
      </c>
      <c r="L82" s="13">
        <f t="shared" si="10"/>
        <v>13.442648310000774</v>
      </c>
      <c r="M82" s="14">
        <v>972</v>
      </c>
      <c r="N82" s="13">
        <f t="shared" si="11"/>
        <v>7.517982829298477</v>
      </c>
      <c r="O82" s="14">
        <v>5591</v>
      </c>
      <c r="P82" s="14">
        <v>1398</v>
      </c>
      <c r="Q82" s="13">
        <f t="shared" si="15"/>
        <v>43.24387036893805</v>
      </c>
      <c r="R82" s="15" t="s">
        <v>222</v>
      </c>
      <c r="S82" s="15" t="s">
        <v>223</v>
      </c>
      <c r="T82" s="15" t="s">
        <v>223</v>
      </c>
      <c r="U82" s="15" t="s">
        <v>223</v>
      </c>
    </row>
    <row r="83" spans="1:21" ht="13.5">
      <c r="A83" s="25" t="s">
        <v>8</v>
      </c>
      <c r="B83" s="25" t="s">
        <v>152</v>
      </c>
      <c r="C83" s="26" t="s">
        <v>153</v>
      </c>
      <c r="D83" s="12">
        <f t="shared" si="12"/>
        <v>14059</v>
      </c>
      <c r="E83" s="12">
        <f t="shared" si="13"/>
        <v>6491</v>
      </c>
      <c r="F83" s="13">
        <f t="shared" si="8"/>
        <v>46.16971335087844</v>
      </c>
      <c r="G83" s="14">
        <v>6391</v>
      </c>
      <c r="H83" s="14">
        <v>100</v>
      </c>
      <c r="I83" s="12">
        <f t="shared" si="14"/>
        <v>7568</v>
      </c>
      <c r="J83" s="13">
        <f t="shared" si="9"/>
        <v>53.83028664912156</v>
      </c>
      <c r="K83" s="14">
        <v>3428</v>
      </c>
      <c r="L83" s="13">
        <f t="shared" si="10"/>
        <v>24.382957536097873</v>
      </c>
      <c r="M83" s="14">
        <v>0</v>
      </c>
      <c r="N83" s="13">
        <f t="shared" si="11"/>
        <v>0</v>
      </c>
      <c r="O83" s="14">
        <v>4140</v>
      </c>
      <c r="P83" s="14">
        <v>4140</v>
      </c>
      <c r="Q83" s="13">
        <f t="shared" si="15"/>
        <v>29.447329113023684</v>
      </c>
      <c r="R83" s="15" t="s">
        <v>222</v>
      </c>
      <c r="S83" s="15" t="s">
        <v>223</v>
      </c>
      <c r="T83" s="15" t="s">
        <v>223</v>
      </c>
      <c r="U83" s="15" t="s">
        <v>223</v>
      </c>
    </row>
    <row r="84" spans="1:21" ht="13.5">
      <c r="A84" s="25" t="s">
        <v>8</v>
      </c>
      <c r="B84" s="25" t="s">
        <v>154</v>
      </c>
      <c r="C84" s="26" t="s">
        <v>155</v>
      </c>
      <c r="D84" s="12">
        <f t="shared" si="12"/>
        <v>10600</v>
      </c>
      <c r="E84" s="12">
        <f t="shared" si="13"/>
        <v>5100</v>
      </c>
      <c r="F84" s="13">
        <f t="shared" si="8"/>
        <v>48.113207547169814</v>
      </c>
      <c r="G84" s="14">
        <v>4230</v>
      </c>
      <c r="H84" s="14">
        <v>870</v>
      </c>
      <c r="I84" s="12">
        <f t="shared" si="14"/>
        <v>5500</v>
      </c>
      <c r="J84" s="13">
        <f t="shared" si="9"/>
        <v>51.886792452830186</v>
      </c>
      <c r="K84" s="14">
        <v>1500</v>
      </c>
      <c r="L84" s="13">
        <f t="shared" si="10"/>
        <v>14.150943396226415</v>
      </c>
      <c r="M84" s="14">
        <v>0</v>
      </c>
      <c r="N84" s="13">
        <f t="shared" si="11"/>
        <v>0</v>
      </c>
      <c r="O84" s="14">
        <v>4000</v>
      </c>
      <c r="P84" s="14">
        <v>1020</v>
      </c>
      <c r="Q84" s="13">
        <f t="shared" si="15"/>
        <v>37.735849056603776</v>
      </c>
      <c r="R84" s="15" t="s">
        <v>222</v>
      </c>
      <c r="S84" s="15" t="s">
        <v>223</v>
      </c>
      <c r="T84" s="15" t="s">
        <v>223</v>
      </c>
      <c r="U84" s="15" t="s">
        <v>223</v>
      </c>
    </row>
    <row r="85" spans="1:21" ht="13.5">
      <c r="A85" s="25" t="s">
        <v>8</v>
      </c>
      <c r="B85" s="25" t="s">
        <v>156</v>
      </c>
      <c r="C85" s="26" t="s">
        <v>157</v>
      </c>
      <c r="D85" s="12">
        <f t="shared" si="12"/>
        <v>17362</v>
      </c>
      <c r="E85" s="12">
        <f t="shared" si="13"/>
        <v>9021</v>
      </c>
      <c r="F85" s="13">
        <f t="shared" si="8"/>
        <v>51.95829973505357</v>
      </c>
      <c r="G85" s="14">
        <v>8502</v>
      </c>
      <c r="H85" s="14">
        <v>519</v>
      </c>
      <c r="I85" s="12">
        <f t="shared" si="14"/>
        <v>8341</v>
      </c>
      <c r="J85" s="13">
        <f t="shared" si="9"/>
        <v>48.041700264946435</v>
      </c>
      <c r="K85" s="14">
        <v>0</v>
      </c>
      <c r="L85" s="13">
        <f t="shared" si="10"/>
        <v>0</v>
      </c>
      <c r="M85" s="14">
        <v>341</v>
      </c>
      <c r="N85" s="13">
        <f t="shared" si="11"/>
        <v>1.9640594401566638</v>
      </c>
      <c r="O85" s="14">
        <v>8000</v>
      </c>
      <c r="P85" s="14">
        <v>2002</v>
      </c>
      <c r="Q85" s="13">
        <f t="shared" si="15"/>
        <v>46.077640824789775</v>
      </c>
      <c r="R85" s="15" t="s">
        <v>223</v>
      </c>
      <c r="S85" s="15" t="s">
        <v>223</v>
      </c>
      <c r="T85" s="15" t="s">
        <v>223</v>
      </c>
      <c r="U85" s="15" t="s">
        <v>222</v>
      </c>
    </row>
    <row r="86" spans="1:21" ht="13.5">
      <c r="A86" s="25" t="s">
        <v>8</v>
      </c>
      <c r="B86" s="25" t="s">
        <v>158</v>
      </c>
      <c r="C86" s="26" t="s">
        <v>159</v>
      </c>
      <c r="D86" s="12">
        <f t="shared" si="12"/>
        <v>7147</v>
      </c>
      <c r="E86" s="12">
        <f t="shared" si="13"/>
        <v>1094</v>
      </c>
      <c r="F86" s="13">
        <f t="shared" si="8"/>
        <v>15.307121869315795</v>
      </c>
      <c r="G86" s="14">
        <v>1094</v>
      </c>
      <c r="H86" s="14">
        <v>0</v>
      </c>
      <c r="I86" s="12">
        <f t="shared" si="14"/>
        <v>6053</v>
      </c>
      <c r="J86" s="13">
        <f t="shared" si="9"/>
        <v>84.6928781306842</v>
      </c>
      <c r="K86" s="14">
        <v>1027</v>
      </c>
      <c r="L86" s="13">
        <f t="shared" si="10"/>
        <v>14.369665593955505</v>
      </c>
      <c r="M86" s="14">
        <v>1119</v>
      </c>
      <c r="N86" s="13">
        <f t="shared" si="11"/>
        <v>15.656918986987547</v>
      </c>
      <c r="O86" s="14">
        <v>3907</v>
      </c>
      <c r="P86" s="14">
        <v>1026</v>
      </c>
      <c r="Q86" s="13">
        <f t="shared" si="15"/>
        <v>54.666293549741155</v>
      </c>
      <c r="R86" s="15" t="s">
        <v>222</v>
      </c>
      <c r="S86" s="15" t="s">
        <v>223</v>
      </c>
      <c r="T86" s="15" t="s">
        <v>223</v>
      </c>
      <c r="U86" s="15" t="s">
        <v>223</v>
      </c>
    </row>
    <row r="87" spans="1:21" ht="13.5">
      <c r="A87" s="25" t="s">
        <v>8</v>
      </c>
      <c r="B87" s="25" t="s">
        <v>160</v>
      </c>
      <c r="C87" s="26" t="s">
        <v>161</v>
      </c>
      <c r="D87" s="12">
        <f t="shared" si="12"/>
        <v>10748</v>
      </c>
      <c r="E87" s="12">
        <f t="shared" si="13"/>
        <v>4154</v>
      </c>
      <c r="F87" s="13">
        <f t="shared" si="8"/>
        <v>38.649050986229994</v>
      </c>
      <c r="G87" s="14">
        <v>3571</v>
      </c>
      <c r="H87" s="14">
        <v>583</v>
      </c>
      <c r="I87" s="12">
        <f t="shared" si="14"/>
        <v>6594</v>
      </c>
      <c r="J87" s="13">
        <f t="shared" si="9"/>
        <v>61.350949013770006</v>
      </c>
      <c r="K87" s="14">
        <v>0</v>
      </c>
      <c r="L87" s="13">
        <f t="shared" si="10"/>
        <v>0</v>
      </c>
      <c r="M87" s="14">
        <v>0</v>
      </c>
      <c r="N87" s="13">
        <f t="shared" si="11"/>
        <v>0</v>
      </c>
      <c r="O87" s="14">
        <v>6594</v>
      </c>
      <c r="P87" s="14">
        <v>2691</v>
      </c>
      <c r="Q87" s="13">
        <f t="shared" si="15"/>
        <v>61.350949013770006</v>
      </c>
      <c r="R87" s="15" t="s">
        <v>222</v>
      </c>
      <c r="S87" s="15" t="s">
        <v>223</v>
      </c>
      <c r="T87" s="15" t="s">
        <v>223</v>
      </c>
      <c r="U87" s="15" t="s">
        <v>223</v>
      </c>
    </row>
    <row r="88" spans="1:21" ht="13.5">
      <c r="A88" s="25" t="s">
        <v>8</v>
      </c>
      <c r="B88" s="25" t="s">
        <v>162</v>
      </c>
      <c r="C88" s="26" t="s">
        <v>1</v>
      </c>
      <c r="D88" s="12">
        <f t="shared" si="12"/>
        <v>9773</v>
      </c>
      <c r="E88" s="12">
        <f t="shared" si="13"/>
        <v>2623</v>
      </c>
      <c r="F88" s="13">
        <f t="shared" si="8"/>
        <v>26.83925099764658</v>
      </c>
      <c r="G88" s="14">
        <v>2623</v>
      </c>
      <c r="H88" s="14">
        <v>0</v>
      </c>
      <c r="I88" s="12">
        <f t="shared" si="14"/>
        <v>7150</v>
      </c>
      <c r="J88" s="13">
        <f t="shared" si="9"/>
        <v>73.16074900235343</v>
      </c>
      <c r="K88" s="14">
        <v>0</v>
      </c>
      <c r="L88" s="13">
        <f t="shared" si="10"/>
        <v>0</v>
      </c>
      <c r="M88" s="14">
        <v>0</v>
      </c>
      <c r="N88" s="13">
        <f t="shared" si="11"/>
        <v>0</v>
      </c>
      <c r="O88" s="14">
        <v>7150</v>
      </c>
      <c r="P88" s="14">
        <v>3484</v>
      </c>
      <c r="Q88" s="13">
        <f t="shared" si="15"/>
        <v>73.16074900235343</v>
      </c>
      <c r="R88" s="15" t="s">
        <v>222</v>
      </c>
      <c r="S88" s="15" t="s">
        <v>223</v>
      </c>
      <c r="T88" s="15" t="s">
        <v>223</v>
      </c>
      <c r="U88" s="15" t="s">
        <v>223</v>
      </c>
    </row>
    <row r="89" spans="1:21" ht="13.5">
      <c r="A89" s="25" t="s">
        <v>8</v>
      </c>
      <c r="B89" s="25" t="s">
        <v>163</v>
      </c>
      <c r="C89" s="26" t="s">
        <v>164</v>
      </c>
      <c r="D89" s="12">
        <f t="shared" si="12"/>
        <v>11464</v>
      </c>
      <c r="E89" s="12">
        <f t="shared" si="13"/>
        <v>2414</v>
      </c>
      <c r="F89" s="13">
        <f t="shared" si="8"/>
        <v>21.05722260990928</v>
      </c>
      <c r="G89" s="14">
        <v>2130</v>
      </c>
      <c r="H89" s="14">
        <v>284</v>
      </c>
      <c r="I89" s="12">
        <f t="shared" si="14"/>
        <v>9050</v>
      </c>
      <c r="J89" s="13">
        <f t="shared" si="9"/>
        <v>78.94277739009073</v>
      </c>
      <c r="K89" s="14">
        <v>250</v>
      </c>
      <c r="L89" s="13">
        <f t="shared" si="10"/>
        <v>2.180739706908583</v>
      </c>
      <c r="M89" s="14">
        <v>760</v>
      </c>
      <c r="N89" s="13">
        <f t="shared" si="11"/>
        <v>6.6294487090020935</v>
      </c>
      <c r="O89" s="14">
        <v>8040</v>
      </c>
      <c r="P89" s="14">
        <v>5160</v>
      </c>
      <c r="Q89" s="13">
        <f t="shared" si="15"/>
        <v>70.13258897418004</v>
      </c>
      <c r="R89" s="15" t="s">
        <v>222</v>
      </c>
      <c r="S89" s="15" t="s">
        <v>223</v>
      </c>
      <c r="T89" s="15" t="s">
        <v>223</v>
      </c>
      <c r="U89" s="15" t="s">
        <v>223</v>
      </c>
    </row>
    <row r="90" spans="1:21" ht="13.5">
      <c r="A90" s="25" t="s">
        <v>8</v>
      </c>
      <c r="B90" s="25" t="s">
        <v>165</v>
      </c>
      <c r="C90" s="26" t="s">
        <v>4</v>
      </c>
      <c r="D90" s="12">
        <f t="shared" si="12"/>
        <v>8760</v>
      </c>
      <c r="E90" s="12">
        <f t="shared" si="13"/>
        <v>3441</v>
      </c>
      <c r="F90" s="13">
        <f t="shared" si="8"/>
        <v>39.28082191780822</v>
      </c>
      <c r="G90" s="14">
        <v>3381</v>
      </c>
      <c r="H90" s="14">
        <v>60</v>
      </c>
      <c r="I90" s="12">
        <f t="shared" si="14"/>
        <v>5319</v>
      </c>
      <c r="J90" s="13">
        <f t="shared" si="9"/>
        <v>60.71917808219178</v>
      </c>
      <c r="K90" s="14">
        <v>1254</v>
      </c>
      <c r="L90" s="13">
        <f t="shared" si="10"/>
        <v>14.315068493150685</v>
      </c>
      <c r="M90" s="14">
        <v>0</v>
      </c>
      <c r="N90" s="13">
        <f t="shared" si="11"/>
        <v>0</v>
      </c>
      <c r="O90" s="14">
        <v>4065</v>
      </c>
      <c r="P90" s="14">
        <v>2279</v>
      </c>
      <c r="Q90" s="13">
        <f t="shared" si="15"/>
        <v>46.4041095890411</v>
      </c>
      <c r="R90" s="15" t="s">
        <v>222</v>
      </c>
      <c r="S90" s="15" t="s">
        <v>223</v>
      </c>
      <c r="T90" s="15" t="s">
        <v>223</v>
      </c>
      <c r="U90" s="15" t="s">
        <v>223</v>
      </c>
    </row>
    <row r="91" spans="1:21" ht="13.5">
      <c r="A91" s="25" t="s">
        <v>8</v>
      </c>
      <c r="B91" s="25" t="s">
        <v>166</v>
      </c>
      <c r="C91" s="26" t="s">
        <v>167</v>
      </c>
      <c r="D91" s="12">
        <f t="shared" si="12"/>
        <v>6302</v>
      </c>
      <c r="E91" s="12">
        <f t="shared" si="13"/>
        <v>3330</v>
      </c>
      <c r="F91" s="13">
        <f t="shared" si="8"/>
        <v>52.84036813709933</v>
      </c>
      <c r="G91" s="14">
        <v>3320</v>
      </c>
      <c r="H91" s="14">
        <v>10</v>
      </c>
      <c r="I91" s="12">
        <f t="shared" si="14"/>
        <v>2972</v>
      </c>
      <c r="J91" s="13">
        <f t="shared" si="9"/>
        <v>47.15963186290067</v>
      </c>
      <c r="K91" s="14">
        <v>0</v>
      </c>
      <c r="L91" s="13">
        <f t="shared" si="10"/>
        <v>0</v>
      </c>
      <c r="M91" s="14">
        <v>0</v>
      </c>
      <c r="N91" s="13">
        <f t="shared" si="11"/>
        <v>0</v>
      </c>
      <c r="O91" s="14">
        <v>2972</v>
      </c>
      <c r="P91" s="14">
        <v>1250</v>
      </c>
      <c r="Q91" s="13">
        <f t="shared" si="15"/>
        <v>47.15963186290067</v>
      </c>
      <c r="R91" s="15" t="s">
        <v>222</v>
      </c>
      <c r="S91" s="15" t="s">
        <v>223</v>
      </c>
      <c r="T91" s="15" t="s">
        <v>223</v>
      </c>
      <c r="U91" s="15" t="s">
        <v>223</v>
      </c>
    </row>
    <row r="92" spans="1:21" ht="13.5">
      <c r="A92" s="25" t="s">
        <v>8</v>
      </c>
      <c r="B92" s="25" t="s">
        <v>168</v>
      </c>
      <c r="C92" s="26" t="s">
        <v>169</v>
      </c>
      <c r="D92" s="12">
        <f t="shared" si="12"/>
        <v>12935</v>
      </c>
      <c r="E92" s="12">
        <f t="shared" si="13"/>
        <v>2364</v>
      </c>
      <c r="F92" s="13">
        <f t="shared" si="8"/>
        <v>18.2759953614225</v>
      </c>
      <c r="G92" s="14">
        <v>2364</v>
      </c>
      <c r="H92" s="14">
        <v>0</v>
      </c>
      <c r="I92" s="12">
        <f t="shared" si="14"/>
        <v>10571</v>
      </c>
      <c r="J92" s="13">
        <f t="shared" si="9"/>
        <v>81.72400463857751</v>
      </c>
      <c r="K92" s="14">
        <v>0</v>
      </c>
      <c r="L92" s="13">
        <f t="shared" si="10"/>
        <v>0</v>
      </c>
      <c r="M92" s="14">
        <v>0</v>
      </c>
      <c r="N92" s="13">
        <f t="shared" si="11"/>
        <v>0</v>
      </c>
      <c r="O92" s="14">
        <v>10571</v>
      </c>
      <c r="P92" s="14">
        <v>1300</v>
      </c>
      <c r="Q92" s="13">
        <f t="shared" si="15"/>
        <v>81.72400463857751</v>
      </c>
      <c r="R92" s="15" t="s">
        <v>222</v>
      </c>
      <c r="S92" s="15" t="s">
        <v>223</v>
      </c>
      <c r="T92" s="15" t="s">
        <v>223</v>
      </c>
      <c r="U92" s="15" t="s">
        <v>223</v>
      </c>
    </row>
    <row r="93" spans="1:21" ht="13.5">
      <c r="A93" s="25" t="s">
        <v>8</v>
      </c>
      <c r="B93" s="25" t="s">
        <v>170</v>
      </c>
      <c r="C93" s="26" t="s">
        <v>171</v>
      </c>
      <c r="D93" s="12">
        <f t="shared" si="12"/>
        <v>16779</v>
      </c>
      <c r="E93" s="12">
        <f t="shared" si="13"/>
        <v>8477</v>
      </c>
      <c r="F93" s="13">
        <f t="shared" si="8"/>
        <v>50.521485189820616</v>
      </c>
      <c r="G93" s="14">
        <v>8477</v>
      </c>
      <c r="H93" s="14">
        <v>0</v>
      </c>
      <c r="I93" s="12">
        <f t="shared" si="14"/>
        <v>8302</v>
      </c>
      <c r="J93" s="13">
        <f t="shared" si="9"/>
        <v>49.47851481017939</v>
      </c>
      <c r="K93" s="14">
        <v>404</v>
      </c>
      <c r="L93" s="13">
        <f t="shared" si="10"/>
        <v>2.407771619286012</v>
      </c>
      <c r="M93" s="14">
        <v>0</v>
      </c>
      <c r="N93" s="13">
        <f t="shared" si="11"/>
        <v>0</v>
      </c>
      <c r="O93" s="14">
        <v>7898</v>
      </c>
      <c r="P93" s="14">
        <v>1736</v>
      </c>
      <c r="Q93" s="13">
        <f t="shared" si="15"/>
        <v>47.070743190893374</v>
      </c>
      <c r="R93" s="15" t="s">
        <v>222</v>
      </c>
      <c r="S93" s="15" t="s">
        <v>223</v>
      </c>
      <c r="T93" s="15" t="s">
        <v>223</v>
      </c>
      <c r="U93" s="15" t="s">
        <v>223</v>
      </c>
    </row>
    <row r="94" spans="1:21" ht="13.5">
      <c r="A94" s="25" t="s">
        <v>8</v>
      </c>
      <c r="B94" s="25" t="s">
        <v>172</v>
      </c>
      <c r="C94" s="26" t="s">
        <v>173</v>
      </c>
      <c r="D94" s="12">
        <f t="shared" si="12"/>
        <v>20642</v>
      </c>
      <c r="E94" s="12">
        <f t="shared" si="13"/>
        <v>9072</v>
      </c>
      <c r="F94" s="13">
        <f>E94/D94*100</f>
        <v>43.949229725801764</v>
      </c>
      <c r="G94" s="14">
        <v>9072</v>
      </c>
      <c r="H94" s="14">
        <v>0</v>
      </c>
      <c r="I94" s="12">
        <f t="shared" si="14"/>
        <v>11570</v>
      </c>
      <c r="J94" s="13">
        <f>I94/D94*100</f>
        <v>56.050770274198236</v>
      </c>
      <c r="K94" s="14">
        <v>0</v>
      </c>
      <c r="L94" s="13">
        <f>K94/D94*100</f>
        <v>0</v>
      </c>
      <c r="M94" s="14">
        <v>110</v>
      </c>
      <c r="N94" s="13">
        <f>M94/D94*100</f>
        <v>0.532894099408972</v>
      </c>
      <c r="O94" s="14">
        <v>11460</v>
      </c>
      <c r="P94" s="14">
        <v>3815</v>
      </c>
      <c r="Q94" s="13">
        <f t="shared" si="15"/>
        <v>55.51787617478926</v>
      </c>
      <c r="R94" s="15" t="s">
        <v>222</v>
      </c>
      <c r="S94" s="15" t="s">
        <v>223</v>
      </c>
      <c r="T94" s="15" t="s">
        <v>223</v>
      </c>
      <c r="U94" s="15" t="s">
        <v>223</v>
      </c>
    </row>
    <row r="95" spans="1:21" ht="13.5">
      <c r="A95" s="41" t="s">
        <v>174</v>
      </c>
      <c r="B95" s="42"/>
      <c r="C95" s="43"/>
      <c r="D95" s="12">
        <f>E95+I95</f>
        <v>5547562</v>
      </c>
      <c r="E95" s="12">
        <f>G95+H95</f>
        <v>575079</v>
      </c>
      <c r="F95" s="13">
        <f>E95/D95*100</f>
        <v>10.36633750105001</v>
      </c>
      <c r="G95" s="14">
        <f>SUM(G7:G94)</f>
        <v>563674</v>
      </c>
      <c r="H95" s="14">
        <f>SUM(H7:H94)</f>
        <v>11405</v>
      </c>
      <c r="I95" s="12">
        <f>K95+M95+O95</f>
        <v>4972483</v>
      </c>
      <c r="J95" s="13">
        <f>I95/D95*100</f>
        <v>89.63366249894999</v>
      </c>
      <c r="K95" s="14">
        <f>SUM(K7:K94)</f>
        <v>4260074</v>
      </c>
      <c r="L95" s="13">
        <f>K95/D95*100</f>
        <v>76.79182314681657</v>
      </c>
      <c r="M95" s="14">
        <f>SUM(M7:M94)</f>
        <v>51931</v>
      </c>
      <c r="N95" s="13">
        <f>M95/D95*100</f>
        <v>0.9361049051817717</v>
      </c>
      <c r="O95" s="14">
        <f>SUM(O7:O94)</f>
        <v>660478</v>
      </c>
      <c r="P95" s="14">
        <f>SUM(P7:P94)</f>
        <v>296588</v>
      </c>
      <c r="Q95" s="13">
        <f>O95/D95*100</f>
        <v>11.905734446951652</v>
      </c>
      <c r="R95" s="16">
        <f>COUNTIF(R7:R94,"○")</f>
        <v>79</v>
      </c>
      <c r="S95" s="16">
        <f>COUNTIF(S7:S94,"○")</f>
        <v>6</v>
      </c>
      <c r="T95" s="16">
        <f>COUNTIF(T7:T94,"○")</f>
        <v>2</v>
      </c>
      <c r="U95" s="16">
        <f>COUNTIF(U7:U94,"○")</f>
        <v>1</v>
      </c>
    </row>
  </sheetData>
  <mergeCells count="19">
    <mergeCell ref="A95:C9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196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175</v>
      </c>
      <c r="B2" s="49" t="s">
        <v>176</v>
      </c>
      <c r="C2" s="52" t="s">
        <v>177</v>
      </c>
      <c r="D2" s="19" t="s">
        <v>178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179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180</v>
      </c>
      <c r="E3" s="64" t="s">
        <v>181</v>
      </c>
      <c r="F3" s="72"/>
      <c r="G3" s="73"/>
      <c r="H3" s="61" t="s">
        <v>182</v>
      </c>
      <c r="I3" s="62"/>
      <c r="J3" s="63"/>
      <c r="K3" s="64" t="s">
        <v>183</v>
      </c>
      <c r="L3" s="62"/>
      <c r="M3" s="63"/>
      <c r="N3" s="34" t="s">
        <v>180</v>
      </c>
      <c r="O3" s="22" t="s">
        <v>184</v>
      </c>
      <c r="P3" s="32"/>
      <c r="Q3" s="32"/>
      <c r="R3" s="32"/>
      <c r="S3" s="32"/>
      <c r="T3" s="33"/>
      <c r="U3" s="22" t="s">
        <v>185</v>
      </c>
      <c r="V3" s="32"/>
      <c r="W3" s="32"/>
      <c r="X3" s="32"/>
      <c r="Y3" s="32"/>
      <c r="Z3" s="33"/>
      <c r="AA3" s="22" t="s">
        <v>186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180</v>
      </c>
      <c r="F4" s="23" t="s">
        <v>187</v>
      </c>
      <c r="G4" s="23" t="s">
        <v>188</v>
      </c>
      <c r="H4" s="34" t="s">
        <v>180</v>
      </c>
      <c r="I4" s="23" t="s">
        <v>187</v>
      </c>
      <c r="J4" s="23" t="s">
        <v>188</v>
      </c>
      <c r="K4" s="34" t="s">
        <v>180</v>
      </c>
      <c r="L4" s="23" t="s">
        <v>187</v>
      </c>
      <c r="M4" s="23" t="s">
        <v>188</v>
      </c>
      <c r="N4" s="35"/>
      <c r="O4" s="34" t="s">
        <v>180</v>
      </c>
      <c r="P4" s="23" t="s">
        <v>189</v>
      </c>
      <c r="Q4" s="23" t="s">
        <v>190</v>
      </c>
      <c r="R4" s="23" t="s">
        <v>191</v>
      </c>
      <c r="S4" s="23" t="s">
        <v>192</v>
      </c>
      <c r="T4" s="23" t="s">
        <v>193</v>
      </c>
      <c r="U4" s="34" t="s">
        <v>180</v>
      </c>
      <c r="V4" s="23" t="s">
        <v>189</v>
      </c>
      <c r="W4" s="23" t="s">
        <v>190</v>
      </c>
      <c r="X4" s="23" t="s">
        <v>191</v>
      </c>
      <c r="Y4" s="23" t="s">
        <v>192</v>
      </c>
      <c r="Z4" s="23" t="s">
        <v>193</v>
      </c>
      <c r="AA4" s="34" t="s">
        <v>180</v>
      </c>
      <c r="AB4" s="23" t="s">
        <v>187</v>
      </c>
      <c r="AC4" s="23" t="s">
        <v>188</v>
      </c>
    </row>
    <row r="5" spans="1:29" s="29" customFormat="1" ht="13.5">
      <c r="A5" s="48"/>
      <c r="B5" s="69"/>
      <c r="C5" s="71"/>
      <c r="D5" s="24" t="s">
        <v>194</v>
      </c>
      <c r="E5" s="24" t="s">
        <v>194</v>
      </c>
      <c r="F5" s="24" t="s">
        <v>194</v>
      </c>
      <c r="G5" s="24" t="s">
        <v>194</v>
      </c>
      <c r="H5" s="24" t="s">
        <v>194</v>
      </c>
      <c r="I5" s="24" t="s">
        <v>194</v>
      </c>
      <c r="J5" s="24" t="s">
        <v>194</v>
      </c>
      <c r="K5" s="24" t="s">
        <v>194</v>
      </c>
      <c r="L5" s="24" t="s">
        <v>194</v>
      </c>
      <c r="M5" s="24" t="s">
        <v>194</v>
      </c>
      <c r="N5" s="24" t="s">
        <v>194</v>
      </c>
      <c r="O5" s="24" t="s">
        <v>194</v>
      </c>
      <c r="P5" s="24" t="s">
        <v>194</v>
      </c>
      <c r="Q5" s="24" t="s">
        <v>194</v>
      </c>
      <c r="R5" s="24" t="s">
        <v>194</v>
      </c>
      <c r="S5" s="24" t="s">
        <v>194</v>
      </c>
      <c r="T5" s="24" t="s">
        <v>194</v>
      </c>
      <c r="U5" s="24" t="s">
        <v>194</v>
      </c>
      <c r="V5" s="24" t="s">
        <v>194</v>
      </c>
      <c r="W5" s="24" t="s">
        <v>194</v>
      </c>
      <c r="X5" s="24" t="s">
        <v>194</v>
      </c>
      <c r="Y5" s="24" t="s">
        <v>194</v>
      </c>
      <c r="Z5" s="24" t="s">
        <v>194</v>
      </c>
      <c r="AA5" s="24" t="s">
        <v>194</v>
      </c>
      <c r="AB5" s="24" t="s">
        <v>194</v>
      </c>
      <c r="AC5" s="24" t="s">
        <v>194</v>
      </c>
    </row>
    <row r="6" spans="1:29" ht="13.5">
      <c r="A6" s="25" t="s">
        <v>8</v>
      </c>
      <c r="B6" s="25" t="s">
        <v>9</v>
      </c>
      <c r="C6" s="26" t="s">
        <v>10</v>
      </c>
      <c r="D6" s="14">
        <f aca="true" t="shared" si="0" ref="D6:D51">E6+H6+K6</f>
        <v>31771</v>
      </c>
      <c r="E6" s="14">
        <f aca="true" t="shared" si="1" ref="E6:E51">F6+G6</f>
        <v>10765</v>
      </c>
      <c r="F6" s="14">
        <v>10765</v>
      </c>
      <c r="G6" s="14">
        <v>0</v>
      </c>
      <c r="H6" s="14">
        <f aca="true" t="shared" si="2" ref="H6:H51">I6+J6</f>
        <v>1026</v>
      </c>
      <c r="I6" s="14">
        <v>1026</v>
      </c>
      <c r="J6" s="14">
        <v>0</v>
      </c>
      <c r="K6" s="14">
        <f aca="true" t="shared" si="3" ref="K6:K51">L6+M6</f>
        <v>19980</v>
      </c>
      <c r="L6" s="14">
        <v>0</v>
      </c>
      <c r="M6" s="14">
        <v>19980</v>
      </c>
      <c r="N6" s="14">
        <f aca="true" t="shared" si="4" ref="N6:N51">O6+U6+AA6</f>
        <v>31994</v>
      </c>
      <c r="O6" s="14">
        <f aca="true" t="shared" si="5" ref="O6:O51">SUM(P6:T6)</f>
        <v>11791</v>
      </c>
      <c r="P6" s="14">
        <v>0</v>
      </c>
      <c r="Q6" s="14">
        <v>11791</v>
      </c>
      <c r="R6" s="14">
        <v>0</v>
      </c>
      <c r="S6" s="14">
        <v>0</v>
      </c>
      <c r="T6" s="14">
        <v>0</v>
      </c>
      <c r="U6" s="14">
        <f aca="true" t="shared" si="6" ref="U6:U51">SUM(V6:Z6)</f>
        <v>19980</v>
      </c>
      <c r="V6" s="14">
        <v>0</v>
      </c>
      <c r="W6" s="14">
        <v>19980</v>
      </c>
      <c r="X6" s="14">
        <v>0</v>
      </c>
      <c r="Y6" s="14">
        <v>0</v>
      </c>
      <c r="Z6" s="14">
        <v>0</v>
      </c>
      <c r="AA6" s="14">
        <f aca="true" t="shared" si="7" ref="AA6:AA51">AB6+AC6</f>
        <v>223</v>
      </c>
      <c r="AB6" s="14">
        <v>223</v>
      </c>
      <c r="AC6" s="14">
        <v>0</v>
      </c>
    </row>
    <row r="7" spans="1:29" ht="13.5">
      <c r="A7" s="25" t="s">
        <v>8</v>
      </c>
      <c r="B7" s="25" t="s">
        <v>11</v>
      </c>
      <c r="C7" s="26" t="s">
        <v>12</v>
      </c>
      <c r="D7" s="14">
        <f t="shared" si="0"/>
        <v>74840</v>
      </c>
      <c r="E7" s="14">
        <f t="shared" si="1"/>
        <v>9211</v>
      </c>
      <c r="F7" s="14">
        <v>9211</v>
      </c>
      <c r="G7" s="14">
        <v>0</v>
      </c>
      <c r="H7" s="14">
        <f t="shared" si="2"/>
        <v>31378</v>
      </c>
      <c r="I7" s="14">
        <v>31378</v>
      </c>
      <c r="J7" s="14">
        <v>0</v>
      </c>
      <c r="K7" s="14">
        <f t="shared" si="3"/>
        <v>34251</v>
      </c>
      <c r="L7" s="14">
        <v>0</v>
      </c>
      <c r="M7" s="14">
        <v>34251</v>
      </c>
      <c r="N7" s="14">
        <f t="shared" si="4"/>
        <v>74840</v>
      </c>
      <c r="O7" s="14">
        <f t="shared" si="5"/>
        <v>40589</v>
      </c>
      <c r="P7" s="14">
        <v>40589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34251</v>
      </c>
      <c r="V7" s="14">
        <v>34251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8</v>
      </c>
      <c r="B8" s="25" t="s">
        <v>13</v>
      </c>
      <c r="C8" s="26" t="s">
        <v>14</v>
      </c>
      <c r="D8" s="14">
        <f t="shared" si="0"/>
        <v>7706</v>
      </c>
      <c r="E8" s="14">
        <f t="shared" si="1"/>
        <v>0</v>
      </c>
      <c r="F8" s="14">
        <v>0</v>
      </c>
      <c r="G8" s="14">
        <v>0</v>
      </c>
      <c r="H8" s="14">
        <f t="shared" si="2"/>
        <v>2232</v>
      </c>
      <c r="I8" s="14">
        <v>2232</v>
      </c>
      <c r="J8" s="14">
        <v>0</v>
      </c>
      <c r="K8" s="14">
        <f t="shared" si="3"/>
        <v>5474</v>
      </c>
      <c r="L8" s="14">
        <v>0</v>
      </c>
      <c r="M8" s="14">
        <v>5474</v>
      </c>
      <c r="N8" s="14">
        <f t="shared" si="4"/>
        <v>7706</v>
      </c>
      <c r="O8" s="14">
        <f t="shared" si="5"/>
        <v>2232</v>
      </c>
      <c r="P8" s="14">
        <v>0</v>
      </c>
      <c r="Q8" s="14">
        <v>2232</v>
      </c>
      <c r="R8" s="14">
        <v>0</v>
      </c>
      <c r="S8" s="14">
        <v>0</v>
      </c>
      <c r="T8" s="14">
        <v>0</v>
      </c>
      <c r="U8" s="14">
        <f t="shared" si="6"/>
        <v>5474</v>
      </c>
      <c r="V8" s="14">
        <v>0</v>
      </c>
      <c r="W8" s="14">
        <v>5474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8</v>
      </c>
      <c r="B9" s="25" t="s">
        <v>15</v>
      </c>
      <c r="C9" s="26" t="s">
        <v>16</v>
      </c>
      <c r="D9" s="14">
        <f t="shared" si="0"/>
        <v>39841</v>
      </c>
      <c r="E9" s="14">
        <f t="shared" si="1"/>
        <v>10806</v>
      </c>
      <c r="F9" s="14">
        <v>10806</v>
      </c>
      <c r="G9" s="14">
        <v>0</v>
      </c>
      <c r="H9" s="14">
        <f t="shared" si="2"/>
        <v>4979</v>
      </c>
      <c r="I9" s="14">
        <v>4979</v>
      </c>
      <c r="J9" s="14">
        <v>0</v>
      </c>
      <c r="K9" s="14">
        <f t="shared" si="3"/>
        <v>24056</v>
      </c>
      <c r="L9" s="14">
        <v>0</v>
      </c>
      <c r="M9" s="14">
        <v>24056</v>
      </c>
      <c r="N9" s="14">
        <f t="shared" si="4"/>
        <v>39841</v>
      </c>
      <c r="O9" s="14">
        <f t="shared" si="5"/>
        <v>15785</v>
      </c>
      <c r="P9" s="14">
        <v>15785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24056</v>
      </c>
      <c r="V9" s="14">
        <v>24056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8</v>
      </c>
      <c r="B10" s="25" t="s">
        <v>17</v>
      </c>
      <c r="C10" s="26" t="s">
        <v>18</v>
      </c>
      <c r="D10" s="14">
        <f t="shared" si="0"/>
        <v>11962</v>
      </c>
      <c r="E10" s="14">
        <f t="shared" si="1"/>
        <v>249</v>
      </c>
      <c r="F10" s="14">
        <v>249</v>
      </c>
      <c r="G10" s="14">
        <v>0</v>
      </c>
      <c r="H10" s="14">
        <f t="shared" si="2"/>
        <v>3274</v>
      </c>
      <c r="I10" s="14">
        <v>3274</v>
      </c>
      <c r="J10" s="14">
        <v>0</v>
      </c>
      <c r="K10" s="14">
        <f t="shared" si="3"/>
        <v>8439</v>
      </c>
      <c r="L10" s="14">
        <v>0</v>
      </c>
      <c r="M10" s="14">
        <v>8439</v>
      </c>
      <c r="N10" s="14">
        <f t="shared" si="4"/>
        <v>11962</v>
      </c>
      <c r="O10" s="14">
        <f t="shared" si="5"/>
        <v>3523</v>
      </c>
      <c r="P10" s="14">
        <v>0</v>
      </c>
      <c r="Q10" s="14">
        <v>3523</v>
      </c>
      <c r="R10" s="14">
        <v>0</v>
      </c>
      <c r="S10" s="14">
        <v>0</v>
      </c>
      <c r="T10" s="14">
        <v>0</v>
      </c>
      <c r="U10" s="14">
        <f t="shared" si="6"/>
        <v>8439</v>
      </c>
      <c r="V10" s="14">
        <v>0</v>
      </c>
      <c r="W10" s="14">
        <v>8439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8</v>
      </c>
      <c r="B11" s="25" t="s">
        <v>19</v>
      </c>
      <c r="C11" s="26" t="s">
        <v>20</v>
      </c>
      <c r="D11" s="14">
        <f t="shared" si="0"/>
        <v>13671</v>
      </c>
      <c r="E11" s="14">
        <f t="shared" si="1"/>
        <v>0</v>
      </c>
      <c r="F11" s="14">
        <v>0</v>
      </c>
      <c r="G11" s="14">
        <v>0</v>
      </c>
      <c r="H11" s="14">
        <f t="shared" si="2"/>
        <v>8142</v>
      </c>
      <c r="I11" s="14">
        <v>8142</v>
      </c>
      <c r="J11" s="14">
        <v>0</v>
      </c>
      <c r="K11" s="14">
        <f t="shared" si="3"/>
        <v>5529</v>
      </c>
      <c r="L11" s="14">
        <v>0</v>
      </c>
      <c r="M11" s="14">
        <v>5529</v>
      </c>
      <c r="N11" s="14">
        <f t="shared" si="4"/>
        <v>13745</v>
      </c>
      <c r="O11" s="14">
        <f t="shared" si="5"/>
        <v>8142</v>
      </c>
      <c r="P11" s="14">
        <v>8142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5529</v>
      </c>
      <c r="V11" s="14">
        <v>5529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74</v>
      </c>
      <c r="AB11" s="14">
        <v>74</v>
      </c>
      <c r="AC11" s="14">
        <v>0</v>
      </c>
    </row>
    <row r="12" spans="1:29" ht="13.5">
      <c r="A12" s="25" t="s">
        <v>8</v>
      </c>
      <c r="B12" s="25" t="s">
        <v>21</v>
      </c>
      <c r="C12" s="26" t="s">
        <v>22</v>
      </c>
      <c r="D12" s="14">
        <f t="shared" si="0"/>
        <v>670</v>
      </c>
      <c r="E12" s="14">
        <f t="shared" si="1"/>
        <v>0</v>
      </c>
      <c r="F12" s="14">
        <v>0</v>
      </c>
      <c r="G12" s="14">
        <v>0</v>
      </c>
      <c r="H12" s="14">
        <f t="shared" si="2"/>
        <v>67</v>
      </c>
      <c r="I12" s="14">
        <v>67</v>
      </c>
      <c r="J12" s="14">
        <v>0</v>
      </c>
      <c r="K12" s="14">
        <f t="shared" si="3"/>
        <v>603</v>
      </c>
      <c r="L12" s="14">
        <v>0</v>
      </c>
      <c r="M12" s="14">
        <v>603</v>
      </c>
      <c r="N12" s="14">
        <f t="shared" si="4"/>
        <v>670</v>
      </c>
      <c r="O12" s="14">
        <f t="shared" si="5"/>
        <v>67</v>
      </c>
      <c r="P12" s="14">
        <v>0</v>
      </c>
      <c r="Q12" s="14">
        <v>67</v>
      </c>
      <c r="R12" s="14">
        <v>0</v>
      </c>
      <c r="S12" s="14">
        <v>0</v>
      </c>
      <c r="T12" s="14">
        <v>0</v>
      </c>
      <c r="U12" s="14">
        <f t="shared" si="6"/>
        <v>603</v>
      </c>
      <c r="V12" s="14">
        <v>0</v>
      </c>
      <c r="W12" s="14">
        <v>603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8</v>
      </c>
      <c r="B13" s="25" t="s">
        <v>23</v>
      </c>
      <c r="C13" s="26" t="s">
        <v>24</v>
      </c>
      <c r="D13" s="14">
        <f t="shared" si="0"/>
        <v>3846</v>
      </c>
      <c r="E13" s="14">
        <f t="shared" si="1"/>
        <v>2514</v>
      </c>
      <c r="F13" s="14">
        <v>2514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1332</v>
      </c>
      <c r="L13" s="14">
        <v>0</v>
      </c>
      <c r="M13" s="14">
        <v>1332</v>
      </c>
      <c r="N13" s="14">
        <f t="shared" si="4"/>
        <v>3846</v>
      </c>
      <c r="O13" s="14">
        <f t="shared" si="5"/>
        <v>2514</v>
      </c>
      <c r="P13" s="14">
        <v>0</v>
      </c>
      <c r="Q13" s="14">
        <v>2514</v>
      </c>
      <c r="R13" s="14">
        <v>0</v>
      </c>
      <c r="S13" s="14">
        <v>0</v>
      </c>
      <c r="T13" s="14">
        <v>0</v>
      </c>
      <c r="U13" s="14">
        <f t="shared" si="6"/>
        <v>1332</v>
      </c>
      <c r="V13" s="14">
        <v>0</v>
      </c>
      <c r="W13" s="14">
        <v>1332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8</v>
      </c>
      <c r="B14" s="25" t="s">
        <v>25</v>
      </c>
      <c r="C14" s="26" t="s">
        <v>26</v>
      </c>
      <c r="D14" s="14">
        <f t="shared" si="0"/>
        <v>6030</v>
      </c>
      <c r="E14" s="14">
        <f t="shared" si="1"/>
        <v>3201</v>
      </c>
      <c r="F14" s="14">
        <v>3201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2829</v>
      </c>
      <c r="L14" s="14">
        <v>0</v>
      </c>
      <c r="M14" s="14">
        <v>2829</v>
      </c>
      <c r="N14" s="14">
        <f t="shared" si="4"/>
        <v>6079</v>
      </c>
      <c r="O14" s="14">
        <f t="shared" si="5"/>
        <v>3201</v>
      </c>
      <c r="P14" s="14">
        <v>3201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2829</v>
      </c>
      <c r="V14" s="14">
        <v>2829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49</v>
      </c>
      <c r="AB14" s="14">
        <v>49</v>
      </c>
      <c r="AC14" s="14">
        <v>0</v>
      </c>
    </row>
    <row r="15" spans="1:29" ht="13.5">
      <c r="A15" s="25" t="s">
        <v>8</v>
      </c>
      <c r="B15" s="25" t="s">
        <v>27</v>
      </c>
      <c r="C15" s="26" t="s">
        <v>28</v>
      </c>
      <c r="D15" s="14">
        <f t="shared" si="0"/>
        <v>12366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12366</v>
      </c>
      <c r="L15" s="14">
        <v>8737</v>
      </c>
      <c r="M15" s="14">
        <v>3629</v>
      </c>
      <c r="N15" s="14">
        <f t="shared" si="4"/>
        <v>12738</v>
      </c>
      <c r="O15" s="14">
        <f t="shared" si="5"/>
        <v>8737</v>
      </c>
      <c r="P15" s="14">
        <v>8737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3629</v>
      </c>
      <c r="V15" s="14">
        <v>3629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372</v>
      </c>
      <c r="AB15" s="14">
        <v>372</v>
      </c>
      <c r="AC15" s="14">
        <v>0</v>
      </c>
    </row>
    <row r="16" spans="1:29" ht="13.5">
      <c r="A16" s="25" t="s">
        <v>8</v>
      </c>
      <c r="B16" s="25" t="s">
        <v>29</v>
      </c>
      <c r="C16" s="26" t="s">
        <v>30</v>
      </c>
      <c r="D16" s="14">
        <f t="shared" si="0"/>
        <v>75751</v>
      </c>
      <c r="E16" s="14">
        <f t="shared" si="1"/>
        <v>20683</v>
      </c>
      <c r="F16" s="14">
        <v>20683</v>
      </c>
      <c r="G16" s="14">
        <v>0</v>
      </c>
      <c r="H16" s="14">
        <f t="shared" si="2"/>
        <v>36341</v>
      </c>
      <c r="I16" s="14">
        <v>36341</v>
      </c>
      <c r="J16" s="14">
        <v>0</v>
      </c>
      <c r="K16" s="14">
        <f t="shared" si="3"/>
        <v>18727</v>
      </c>
      <c r="L16" s="14">
        <v>0</v>
      </c>
      <c r="M16" s="14">
        <v>18727</v>
      </c>
      <c r="N16" s="14">
        <f t="shared" si="4"/>
        <v>75751</v>
      </c>
      <c r="O16" s="14">
        <f t="shared" si="5"/>
        <v>57024</v>
      </c>
      <c r="P16" s="14">
        <v>57024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18727</v>
      </c>
      <c r="V16" s="14">
        <v>18727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8</v>
      </c>
      <c r="B17" s="25" t="s">
        <v>31</v>
      </c>
      <c r="C17" s="26" t="s">
        <v>32</v>
      </c>
      <c r="D17" s="14">
        <f t="shared" si="0"/>
        <v>14842</v>
      </c>
      <c r="E17" s="14">
        <f t="shared" si="1"/>
        <v>0</v>
      </c>
      <c r="F17" s="14">
        <v>0</v>
      </c>
      <c r="G17" s="14">
        <v>0</v>
      </c>
      <c r="H17" s="14">
        <f t="shared" si="2"/>
        <v>7540</v>
      </c>
      <c r="I17" s="14">
        <v>7540</v>
      </c>
      <c r="J17" s="14">
        <v>0</v>
      </c>
      <c r="K17" s="14">
        <f t="shared" si="3"/>
        <v>7302</v>
      </c>
      <c r="L17" s="14">
        <v>0</v>
      </c>
      <c r="M17" s="14">
        <v>7302</v>
      </c>
      <c r="N17" s="14">
        <f t="shared" si="4"/>
        <v>15001</v>
      </c>
      <c r="O17" s="14">
        <f t="shared" si="5"/>
        <v>7540</v>
      </c>
      <c r="P17" s="14">
        <v>7540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7302</v>
      </c>
      <c r="V17" s="14">
        <v>7302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159</v>
      </c>
      <c r="AB17" s="14">
        <v>159</v>
      </c>
      <c r="AC17" s="14">
        <v>0</v>
      </c>
    </row>
    <row r="18" spans="1:29" ht="13.5">
      <c r="A18" s="25" t="s">
        <v>8</v>
      </c>
      <c r="B18" s="25" t="s">
        <v>33</v>
      </c>
      <c r="C18" s="26" t="s">
        <v>34</v>
      </c>
      <c r="D18" s="14">
        <f t="shared" si="0"/>
        <v>5297</v>
      </c>
      <c r="E18" s="14">
        <f t="shared" si="1"/>
        <v>2883</v>
      </c>
      <c r="F18" s="14">
        <v>2883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2414</v>
      </c>
      <c r="L18" s="14">
        <v>0</v>
      </c>
      <c r="M18" s="14">
        <v>2414</v>
      </c>
      <c r="N18" s="14">
        <f t="shared" si="4"/>
        <v>5297</v>
      </c>
      <c r="O18" s="14">
        <f t="shared" si="5"/>
        <v>2883</v>
      </c>
      <c r="P18" s="14">
        <v>0</v>
      </c>
      <c r="Q18" s="14">
        <v>2883</v>
      </c>
      <c r="R18" s="14">
        <v>0</v>
      </c>
      <c r="S18" s="14">
        <v>0</v>
      </c>
      <c r="T18" s="14">
        <v>0</v>
      </c>
      <c r="U18" s="14">
        <f t="shared" si="6"/>
        <v>2414</v>
      </c>
      <c r="V18" s="14">
        <v>0</v>
      </c>
      <c r="W18" s="14">
        <v>2414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8</v>
      </c>
      <c r="B19" s="25" t="s">
        <v>35</v>
      </c>
      <c r="C19" s="26" t="s">
        <v>36</v>
      </c>
      <c r="D19" s="14">
        <f t="shared" si="0"/>
        <v>22183</v>
      </c>
      <c r="E19" s="14">
        <f t="shared" si="1"/>
        <v>0</v>
      </c>
      <c r="F19" s="14">
        <v>0</v>
      </c>
      <c r="G19" s="14">
        <v>0</v>
      </c>
      <c r="H19" s="14">
        <f t="shared" si="2"/>
        <v>16291</v>
      </c>
      <c r="I19" s="14">
        <v>16291</v>
      </c>
      <c r="J19" s="14">
        <v>0</v>
      </c>
      <c r="K19" s="14">
        <f t="shared" si="3"/>
        <v>5892</v>
      </c>
      <c r="L19" s="14">
        <v>0</v>
      </c>
      <c r="M19" s="14">
        <v>5892</v>
      </c>
      <c r="N19" s="14">
        <f t="shared" si="4"/>
        <v>22183</v>
      </c>
      <c r="O19" s="14">
        <f t="shared" si="5"/>
        <v>16291</v>
      </c>
      <c r="P19" s="14">
        <v>16291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5892</v>
      </c>
      <c r="V19" s="14">
        <v>5892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8</v>
      </c>
      <c r="B20" s="25" t="s">
        <v>37</v>
      </c>
      <c r="C20" s="26" t="s">
        <v>38</v>
      </c>
      <c r="D20" s="14">
        <f t="shared" si="0"/>
        <v>7675</v>
      </c>
      <c r="E20" s="14">
        <f t="shared" si="1"/>
        <v>0</v>
      </c>
      <c r="F20" s="14">
        <v>0</v>
      </c>
      <c r="G20" s="14">
        <v>0</v>
      </c>
      <c r="H20" s="14">
        <f t="shared" si="2"/>
        <v>4437</v>
      </c>
      <c r="I20" s="14">
        <v>4437</v>
      </c>
      <c r="J20" s="14">
        <v>0</v>
      </c>
      <c r="K20" s="14">
        <f t="shared" si="3"/>
        <v>3238</v>
      </c>
      <c r="L20" s="14">
        <v>0</v>
      </c>
      <c r="M20" s="14">
        <v>3238</v>
      </c>
      <c r="N20" s="14">
        <f t="shared" si="4"/>
        <v>7675</v>
      </c>
      <c r="O20" s="14">
        <f t="shared" si="5"/>
        <v>4437</v>
      </c>
      <c r="P20" s="14">
        <v>4437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3238</v>
      </c>
      <c r="V20" s="14">
        <v>3238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8</v>
      </c>
      <c r="B21" s="25" t="s">
        <v>39</v>
      </c>
      <c r="C21" s="26" t="s">
        <v>40</v>
      </c>
      <c r="D21" s="14">
        <f t="shared" si="0"/>
        <v>29145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29145</v>
      </c>
      <c r="L21" s="14">
        <v>15208</v>
      </c>
      <c r="M21" s="14">
        <v>13937</v>
      </c>
      <c r="N21" s="14">
        <f t="shared" si="4"/>
        <v>29145</v>
      </c>
      <c r="O21" s="14">
        <f t="shared" si="5"/>
        <v>15208</v>
      </c>
      <c r="P21" s="14">
        <v>15208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13937</v>
      </c>
      <c r="V21" s="14">
        <v>13937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8</v>
      </c>
      <c r="B22" s="25" t="s">
        <v>41</v>
      </c>
      <c r="C22" s="26" t="s">
        <v>42</v>
      </c>
      <c r="D22" s="14">
        <f t="shared" si="0"/>
        <v>30518</v>
      </c>
      <c r="E22" s="14">
        <f t="shared" si="1"/>
        <v>3829</v>
      </c>
      <c r="F22" s="14">
        <v>3829</v>
      </c>
      <c r="G22" s="14">
        <v>0</v>
      </c>
      <c r="H22" s="14">
        <f t="shared" si="2"/>
        <v>12416</v>
      </c>
      <c r="I22" s="14">
        <v>12416</v>
      </c>
      <c r="J22" s="14">
        <v>0</v>
      </c>
      <c r="K22" s="14">
        <f t="shared" si="3"/>
        <v>14273</v>
      </c>
      <c r="L22" s="14">
        <v>0</v>
      </c>
      <c r="M22" s="14">
        <v>14273</v>
      </c>
      <c r="N22" s="14">
        <f t="shared" si="4"/>
        <v>30518</v>
      </c>
      <c r="O22" s="14">
        <f t="shared" si="5"/>
        <v>16245</v>
      </c>
      <c r="P22" s="14">
        <v>16245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14273</v>
      </c>
      <c r="V22" s="14">
        <v>14273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8</v>
      </c>
      <c r="B23" s="25" t="s">
        <v>43</v>
      </c>
      <c r="C23" s="26" t="s">
        <v>44</v>
      </c>
      <c r="D23" s="14">
        <f t="shared" si="0"/>
        <v>9404</v>
      </c>
      <c r="E23" s="14">
        <f t="shared" si="1"/>
        <v>0</v>
      </c>
      <c r="F23" s="14">
        <v>0</v>
      </c>
      <c r="G23" s="14">
        <v>0</v>
      </c>
      <c r="H23" s="14">
        <f t="shared" si="2"/>
        <v>7269</v>
      </c>
      <c r="I23" s="14">
        <v>7269</v>
      </c>
      <c r="J23" s="14">
        <v>0</v>
      </c>
      <c r="K23" s="14">
        <f t="shared" si="3"/>
        <v>2135</v>
      </c>
      <c r="L23" s="14">
        <v>0</v>
      </c>
      <c r="M23" s="14">
        <v>2135</v>
      </c>
      <c r="N23" s="14">
        <f t="shared" si="4"/>
        <v>9441</v>
      </c>
      <c r="O23" s="14">
        <f t="shared" si="5"/>
        <v>7269</v>
      </c>
      <c r="P23" s="14">
        <v>0</v>
      </c>
      <c r="Q23" s="14">
        <v>7269</v>
      </c>
      <c r="R23" s="14">
        <v>0</v>
      </c>
      <c r="S23" s="14">
        <v>0</v>
      </c>
      <c r="T23" s="14">
        <v>0</v>
      </c>
      <c r="U23" s="14">
        <f t="shared" si="6"/>
        <v>2135</v>
      </c>
      <c r="V23" s="14">
        <v>0</v>
      </c>
      <c r="W23" s="14">
        <v>2135</v>
      </c>
      <c r="X23" s="14">
        <v>0</v>
      </c>
      <c r="Y23" s="14">
        <v>0</v>
      </c>
      <c r="Z23" s="14">
        <v>0</v>
      </c>
      <c r="AA23" s="14">
        <f t="shared" si="7"/>
        <v>37</v>
      </c>
      <c r="AB23" s="14">
        <v>37</v>
      </c>
      <c r="AC23" s="14">
        <v>0</v>
      </c>
    </row>
    <row r="24" spans="1:29" ht="13.5">
      <c r="A24" s="25" t="s">
        <v>8</v>
      </c>
      <c r="B24" s="25" t="s">
        <v>45</v>
      </c>
      <c r="C24" s="26" t="s">
        <v>46</v>
      </c>
      <c r="D24" s="14">
        <f t="shared" si="0"/>
        <v>19740</v>
      </c>
      <c r="E24" s="14">
        <f t="shared" si="1"/>
        <v>11952</v>
      </c>
      <c r="F24" s="14">
        <v>11952</v>
      </c>
      <c r="G24" s="14">
        <v>0</v>
      </c>
      <c r="H24" s="14">
        <f t="shared" si="2"/>
        <v>2872</v>
      </c>
      <c r="I24" s="14">
        <v>2872</v>
      </c>
      <c r="J24" s="14">
        <v>0</v>
      </c>
      <c r="K24" s="14">
        <f t="shared" si="3"/>
        <v>4916</v>
      </c>
      <c r="L24" s="14">
        <v>0</v>
      </c>
      <c r="M24" s="14">
        <v>4916</v>
      </c>
      <c r="N24" s="14">
        <f t="shared" si="4"/>
        <v>19800</v>
      </c>
      <c r="O24" s="14">
        <f t="shared" si="5"/>
        <v>14824</v>
      </c>
      <c r="P24" s="14">
        <v>14824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4916</v>
      </c>
      <c r="V24" s="14">
        <v>4916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60</v>
      </c>
      <c r="AB24" s="14">
        <v>60</v>
      </c>
      <c r="AC24" s="14">
        <v>0</v>
      </c>
    </row>
    <row r="25" spans="1:29" ht="13.5">
      <c r="A25" s="25" t="s">
        <v>8</v>
      </c>
      <c r="B25" s="25" t="s">
        <v>47</v>
      </c>
      <c r="C25" s="26" t="s">
        <v>48</v>
      </c>
      <c r="D25" s="14">
        <f t="shared" si="0"/>
        <v>19749</v>
      </c>
      <c r="E25" s="14">
        <f t="shared" si="1"/>
        <v>10360</v>
      </c>
      <c r="F25" s="14">
        <v>10360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9389</v>
      </c>
      <c r="L25" s="14">
        <v>0</v>
      </c>
      <c r="M25" s="14">
        <v>9389</v>
      </c>
      <c r="N25" s="14">
        <f t="shared" si="4"/>
        <v>19900</v>
      </c>
      <c r="O25" s="14">
        <f t="shared" si="5"/>
        <v>10360</v>
      </c>
      <c r="P25" s="14">
        <v>10360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9389</v>
      </c>
      <c r="V25" s="14">
        <v>9389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151</v>
      </c>
      <c r="AB25" s="14">
        <v>151</v>
      </c>
      <c r="AC25" s="14">
        <v>0</v>
      </c>
    </row>
    <row r="26" spans="1:29" ht="13.5">
      <c r="A26" s="25" t="s">
        <v>8</v>
      </c>
      <c r="B26" s="25" t="s">
        <v>49</v>
      </c>
      <c r="C26" s="26" t="s">
        <v>50</v>
      </c>
      <c r="D26" s="14">
        <f t="shared" si="0"/>
        <v>32446</v>
      </c>
      <c r="E26" s="14">
        <f t="shared" si="1"/>
        <v>22146</v>
      </c>
      <c r="F26" s="14">
        <v>22146</v>
      </c>
      <c r="G26" s="14">
        <v>0</v>
      </c>
      <c r="H26" s="14">
        <f t="shared" si="2"/>
        <v>4516</v>
      </c>
      <c r="I26" s="14">
        <v>4516</v>
      </c>
      <c r="J26" s="14">
        <v>0</v>
      </c>
      <c r="K26" s="14">
        <f t="shared" si="3"/>
        <v>5784</v>
      </c>
      <c r="L26" s="14">
        <v>0</v>
      </c>
      <c r="M26" s="14">
        <v>5784</v>
      </c>
      <c r="N26" s="14">
        <f t="shared" si="4"/>
        <v>32446</v>
      </c>
      <c r="O26" s="14">
        <f t="shared" si="5"/>
        <v>26662</v>
      </c>
      <c r="P26" s="14">
        <v>26662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5784</v>
      </c>
      <c r="V26" s="14">
        <v>5784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8</v>
      </c>
      <c r="B27" s="25" t="s">
        <v>51</v>
      </c>
      <c r="C27" s="26" t="s">
        <v>52</v>
      </c>
      <c r="D27" s="14">
        <f t="shared" si="0"/>
        <v>19746</v>
      </c>
      <c r="E27" s="14">
        <f t="shared" si="1"/>
        <v>10482</v>
      </c>
      <c r="F27" s="14">
        <v>10482</v>
      </c>
      <c r="G27" s="14">
        <v>0</v>
      </c>
      <c r="H27" s="14">
        <f t="shared" si="2"/>
        <v>9264</v>
      </c>
      <c r="I27" s="14">
        <v>0</v>
      </c>
      <c r="J27" s="14">
        <v>9264</v>
      </c>
      <c r="K27" s="14">
        <f t="shared" si="3"/>
        <v>0</v>
      </c>
      <c r="L27" s="14">
        <v>0</v>
      </c>
      <c r="M27" s="14">
        <v>0</v>
      </c>
      <c r="N27" s="14">
        <f t="shared" si="4"/>
        <v>19746</v>
      </c>
      <c r="O27" s="14">
        <f t="shared" si="5"/>
        <v>10482</v>
      </c>
      <c r="P27" s="14">
        <v>10482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9264</v>
      </c>
      <c r="V27" s="14">
        <v>9264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8</v>
      </c>
      <c r="B28" s="25" t="s">
        <v>53</v>
      </c>
      <c r="C28" s="26" t="s">
        <v>54</v>
      </c>
      <c r="D28" s="14">
        <f t="shared" si="0"/>
        <v>3164</v>
      </c>
      <c r="E28" s="14">
        <f t="shared" si="1"/>
        <v>0</v>
      </c>
      <c r="F28" s="14">
        <v>0</v>
      </c>
      <c r="G28" s="14">
        <v>0</v>
      </c>
      <c r="H28" s="14">
        <f t="shared" si="2"/>
        <v>2274</v>
      </c>
      <c r="I28" s="14">
        <v>2274</v>
      </c>
      <c r="J28" s="14">
        <v>0</v>
      </c>
      <c r="K28" s="14">
        <f t="shared" si="3"/>
        <v>890</v>
      </c>
      <c r="L28" s="14">
        <v>0</v>
      </c>
      <c r="M28" s="14">
        <v>890</v>
      </c>
      <c r="N28" s="14">
        <f t="shared" si="4"/>
        <v>3164</v>
      </c>
      <c r="O28" s="14">
        <f t="shared" si="5"/>
        <v>2274</v>
      </c>
      <c r="P28" s="14">
        <v>2274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890</v>
      </c>
      <c r="V28" s="14">
        <v>890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8</v>
      </c>
      <c r="B29" s="25" t="s">
        <v>55</v>
      </c>
      <c r="C29" s="26" t="s">
        <v>2</v>
      </c>
      <c r="D29" s="14">
        <f t="shared" si="0"/>
        <v>5087</v>
      </c>
      <c r="E29" s="14">
        <f t="shared" si="1"/>
        <v>0</v>
      </c>
      <c r="F29" s="14">
        <v>0</v>
      </c>
      <c r="G29" s="14">
        <v>0</v>
      </c>
      <c r="H29" s="14">
        <f t="shared" si="2"/>
        <v>5087</v>
      </c>
      <c r="I29" s="14">
        <v>2176</v>
      </c>
      <c r="J29" s="14">
        <v>2911</v>
      </c>
      <c r="K29" s="14">
        <f t="shared" si="3"/>
        <v>0</v>
      </c>
      <c r="L29" s="14">
        <v>0</v>
      </c>
      <c r="M29" s="14">
        <v>0</v>
      </c>
      <c r="N29" s="14">
        <f t="shared" si="4"/>
        <v>5126</v>
      </c>
      <c r="O29" s="14">
        <f t="shared" si="5"/>
        <v>2176</v>
      </c>
      <c r="P29" s="14">
        <v>2176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2911</v>
      </c>
      <c r="V29" s="14">
        <v>2911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39</v>
      </c>
      <c r="AB29" s="14">
        <v>39</v>
      </c>
      <c r="AC29" s="14">
        <v>0</v>
      </c>
    </row>
    <row r="30" spans="1:29" ht="13.5">
      <c r="A30" s="25" t="s">
        <v>8</v>
      </c>
      <c r="B30" s="25" t="s">
        <v>56</v>
      </c>
      <c r="C30" s="26" t="s">
        <v>57</v>
      </c>
      <c r="D30" s="14">
        <f t="shared" si="0"/>
        <v>11023</v>
      </c>
      <c r="E30" s="14">
        <f t="shared" si="1"/>
        <v>0</v>
      </c>
      <c r="F30" s="14">
        <v>0</v>
      </c>
      <c r="G30" s="14">
        <v>0</v>
      </c>
      <c r="H30" s="14">
        <f t="shared" si="2"/>
        <v>7758</v>
      </c>
      <c r="I30" s="14">
        <v>7758</v>
      </c>
      <c r="J30" s="14">
        <v>0</v>
      </c>
      <c r="K30" s="14">
        <f t="shared" si="3"/>
        <v>3265</v>
      </c>
      <c r="L30" s="14">
        <v>0</v>
      </c>
      <c r="M30" s="14">
        <v>3265</v>
      </c>
      <c r="N30" s="14">
        <f t="shared" si="4"/>
        <v>11016</v>
      </c>
      <c r="O30" s="14">
        <f t="shared" si="5"/>
        <v>7758</v>
      </c>
      <c r="P30" s="14">
        <v>7758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3258</v>
      </c>
      <c r="V30" s="14">
        <v>3258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8</v>
      </c>
      <c r="B31" s="25" t="s">
        <v>58</v>
      </c>
      <c r="C31" s="26" t="s">
        <v>59</v>
      </c>
      <c r="D31" s="14">
        <f t="shared" si="0"/>
        <v>2894</v>
      </c>
      <c r="E31" s="14">
        <f t="shared" si="1"/>
        <v>0</v>
      </c>
      <c r="F31" s="14">
        <v>0</v>
      </c>
      <c r="G31" s="14">
        <v>0</v>
      </c>
      <c r="H31" s="14">
        <f t="shared" si="2"/>
        <v>2271</v>
      </c>
      <c r="I31" s="14">
        <v>2271</v>
      </c>
      <c r="J31" s="14">
        <v>0</v>
      </c>
      <c r="K31" s="14">
        <f t="shared" si="3"/>
        <v>623</v>
      </c>
      <c r="L31" s="14">
        <v>0</v>
      </c>
      <c r="M31" s="14">
        <v>623</v>
      </c>
      <c r="N31" s="14">
        <f t="shared" si="4"/>
        <v>2903</v>
      </c>
      <c r="O31" s="14">
        <f t="shared" si="5"/>
        <v>2271</v>
      </c>
      <c r="P31" s="14">
        <v>2271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632</v>
      </c>
      <c r="V31" s="14">
        <v>0</v>
      </c>
      <c r="W31" s="14">
        <v>632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8</v>
      </c>
      <c r="B32" s="25" t="s">
        <v>60</v>
      </c>
      <c r="C32" s="26" t="s">
        <v>61</v>
      </c>
      <c r="D32" s="14">
        <f t="shared" si="0"/>
        <v>5344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5344</v>
      </c>
      <c r="L32" s="14">
        <v>3157</v>
      </c>
      <c r="M32" s="14">
        <v>2187</v>
      </c>
      <c r="N32" s="14">
        <f t="shared" si="4"/>
        <v>5344</v>
      </c>
      <c r="O32" s="14">
        <f t="shared" si="5"/>
        <v>3157</v>
      </c>
      <c r="P32" s="14">
        <v>3157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2187</v>
      </c>
      <c r="V32" s="14">
        <v>2187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8</v>
      </c>
      <c r="B33" s="25" t="s">
        <v>62</v>
      </c>
      <c r="C33" s="26" t="s">
        <v>63</v>
      </c>
      <c r="D33" s="14">
        <f t="shared" si="0"/>
        <v>5610</v>
      </c>
      <c r="E33" s="14">
        <f t="shared" si="1"/>
        <v>0</v>
      </c>
      <c r="F33" s="14">
        <v>0</v>
      </c>
      <c r="G33" s="14">
        <v>0</v>
      </c>
      <c r="H33" s="14">
        <f t="shared" si="2"/>
        <v>5610</v>
      </c>
      <c r="I33" s="14">
        <v>3838</v>
      </c>
      <c r="J33" s="14">
        <v>1772</v>
      </c>
      <c r="K33" s="14">
        <f t="shared" si="3"/>
        <v>0</v>
      </c>
      <c r="L33" s="14">
        <v>0</v>
      </c>
      <c r="M33" s="14">
        <v>0</v>
      </c>
      <c r="N33" s="14">
        <f t="shared" si="4"/>
        <v>5610</v>
      </c>
      <c r="O33" s="14">
        <f t="shared" si="5"/>
        <v>3838</v>
      </c>
      <c r="P33" s="14">
        <v>3838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1772</v>
      </c>
      <c r="V33" s="14">
        <v>1772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8</v>
      </c>
      <c r="B34" s="25" t="s">
        <v>64</v>
      </c>
      <c r="C34" s="26" t="s">
        <v>65</v>
      </c>
      <c r="D34" s="14">
        <f t="shared" si="0"/>
        <v>3145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3145</v>
      </c>
      <c r="L34" s="14">
        <v>402</v>
      </c>
      <c r="M34" s="14">
        <v>2743</v>
      </c>
      <c r="N34" s="14">
        <f t="shared" si="4"/>
        <v>3145</v>
      </c>
      <c r="O34" s="14">
        <f t="shared" si="5"/>
        <v>402</v>
      </c>
      <c r="P34" s="14">
        <v>402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2743</v>
      </c>
      <c r="V34" s="14">
        <v>2743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8</v>
      </c>
      <c r="B35" s="25" t="s">
        <v>66</v>
      </c>
      <c r="C35" s="26" t="s">
        <v>225</v>
      </c>
      <c r="D35" s="14">
        <f t="shared" si="0"/>
        <v>2960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2960</v>
      </c>
      <c r="L35" s="14">
        <v>1195</v>
      </c>
      <c r="M35" s="14">
        <v>1765</v>
      </c>
      <c r="N35" s="14">
        <f t="shared" si="4"/>
        <v>2998</v>
      </c>
      <c r="O35" s="14">
        <f t="shared" si="5"/>
        <v>1229</v>
      </c>
      <c r="P35" s="14">
        <v>1195</v>
      </c>
      <c r="Q35" s="14">
        <v>0</v>
      </c>
      <c r="R35" s="14">
        <v>0</v>
      </c>
      <c r="S35" s="14">
        <v>34</v>
      </c>
      <c r="T35" s="14">
        <v>0</v>
      </c>
      <c r="U35" s="14">
        <f t="shared" si="6"/>
        <v>1769</v>
      </c>
      <c r="V35" s="14">
        <v>1765</v>
      </c>
      <c r="W35" s="14">
        <v>0</v>
      </c>
      <c r="X35" s="14">
        <v>4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8</v>
      </c>
      <c r="B36" s="25" t="s">
        <v>67</v>
      </c>
      <c r="C36" s="26" t="s">
        <v>68</v>
      </c>
      <c r="D36" s="14">
        <f t="shared" si="0"/>
        <v>3947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3947</v>
      </c>
      <c r="L36" s="14">
        <v>2832</v>
      </c>
      <c r="M36" s="14">
        <v>1115</v>
      </c>
      <c r="N36" s="14">
        <f t="shared" si="4"/>
        <v>3947</v>
      </c>
      <c r="O36" s="14">
        <f t="shared" si="5"/>
        <v>2832</v>
      </c>
      <c r="P36" s="14">
        <v>2832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1115</v>
      </c>
      <c r="V36" s="14">
        <v>1115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8</v>
      </c>
      <c r="B37" s="25" t="s">
        <v>69</v>
      </c>
      <c r="C37" s="26" t="s">
        <v>70</v>
      </c>
      <c r="D37" s="14">
        <f t="shared" si="0"/>
        <v>21572</v>
      </c>
      <c r="E37" s="14">
        <f t="shared" si="1"/>
        <v>0</v>
      </c>
      <c r="F37" s="14">
        <v>0</v>
      </c>
      <c r="G37" s="14">
        <v>0</v>
      </c>
      <c r="H37" s="14">
        <f t="shared" si="2"/>
        <v>18421</v>
      </c>
      <c r="I37" s="14">
        <v>18421</v>
      </c>
      <c r="J37" s="14">
        <v>0</v>
      </c>
      <c r="K37" s="14">
        <f t="shared" si="3"/>
        <v>3151</v>
      </c>
      <c r="L37" s="14">
        <v>0</v>
      </c>
      <c r="M37" s="14">
        <v>3151</v>
      </c>
      <c r="N37" s="14">
        <f t="shared" si="4"/>
        <v>21572</v>
      </c>
      <c r="O37" s="14">
        <f t="shared" si="5"/>
        <v>18421</v>
      </c>
      <c r="P37" s="14">
        <v>18421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3151</v>
      </c>
      <c r="V37" s="14">
        <v>3151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8</v>
      </c>
      <c r="B38" s="25" t="s">
        <v>71</v>
      </c>
      <c r="C38" s="26" t="s">
        <v>72</v>
      </c>
      <c r="D38" s="14">
        <f t="shared" si="0"/>
        <v>13090</v>
      </c>
      <c r="E38" s="14">
        <f t="shared" si="1"/>
        <v>0</v>
      </c>
      <c r="F38" s="14">
        <v>0</v>
      </c>
      <c r="G38" s="14">
        <v>0</v>
      </c>
      <c r="H38" s="14">
        <f t="shared" si="2"/>
        <v>5270</v>
      </c>
      <c r="I38" s="14">
        <v>5270</v>
      </c>
      <c r="J38" s="14">
        <v>0</v>
      </c>
      <c r="K38" s="14">
        <f t="shared" si="3"/>
        <v>7820</v>
      </c>
      <c r="L38" s="14">
        <v>0</v>
      </c>
      <c r="M38" s="14">
        <v>7820</v>
      </c>
      <c r="N38" s="14">
        <f t="shared" si="4"/>
        <v>13090</v>
      </c>
      <c r="O38" s="14">
        <f t="shared" si="5"/>
        <v>5270</v>
      </c>
      <c r="P38" s="14">
        <v>5270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7820</v>
      </c>
      <c r="V38" s="14">
        <v>7820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8</v>
      </c>
      <c r="B39" s="25" t="s">
        <v>73</v>
      </c>
      <c r="C39" s="26" t="s">
        <v>74</v>
      </c>
      <c r="D39" s="14">
        <f t="shared" si="0"/>
        <v>2220</v>
      </c>
      <c r="E39" s="14">
        <f t="shared" si="1"/>
        <v>38</v>
      </c>
      <c r="F39" s="14">
        <v>38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2182</v>
      </c>
      <c r="L39" s="14">
        <v>1100</v>
      </c>
      <c r="M39" s="14">
        <v>1082</v>
      </c>
      <c r="N39" s="14">
        <f t="shared" si="4"/>
        <v>2242</v>
      </c>
      <c r="O39" s="14">
        <f t="shared" si="5"/>
        <v>1138</v>
      </c>
      <c r="P39" s="14">
        <v>1138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1082</v>
      </c>
      <c r="V39" s="14">
        <v>1082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22</v>
      </c>
      <c r="AB39" s="14">
        <v>22</v>
      </c>
      <c r="AC39" s="14">
        <v>0</v>
      </c>
    </row>
    <row r="40" spans="1:29" ht="13.5">
      <c r="A40" s="25" t="s">
        <v>8</v>
      </c>
      <c r="B40" s="25" t="s">
        <v>75</v>
      </c>
      <c r="C40" s="26" t="s">
        <v>76</v>
      </c>
      <c r="D40" s="14">
        <f t="shared" si="0"/>
        <v>6270</v>
      </c>
      <c r="E40" s="14">
        <f t="shared" si="1"/>
        <v>0</v>
      </c>
      <c r="F40" s="14">
        <v>0</v>
      </c>
      <c r="G40" s="14">
        <v>0</v>
      </c>
      <c r="H40" s="14">
        <f t="shared" si="2"/>
        <v>5125</v>
      </c>
      <c r="I40" s="14">
        <v>5125</v>
      </c>
      <c r="J40" s="14">
        <v>0</v>
      </c>
      <c r="K40" s="14">
        <f t="shared" si="3"/>
        <v>1145</v>
      </c>
      <c r="L40" s="14">
        <v>0</v>
      </c>
      <c r="M40" s="14">
        <v>1145</v>
      </c>
      <c r="N40" s="14">
        <f t="shared" si="4"/>
        <v>6323</v>
      </c>
      <c r="O40" s="14">
        <f t="shared" si="5"/>
        <v>5125</v>
      </c>
      <c r="P40" s="14">
        <v>5125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1145</v>
      </c>
      <c r="V40" s="14">
        <v>1145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53</v>
      </c>
      <c r="AB40" s="14">
        <v>53</v>
      </c>
      <c r="AC40" s="14">
        <v>0</v>
      </c>
    </row>
    <row r="41" spans="1:29" ht="13.5">
      <c r="A41" s="25" t="s">
        <v>8</v>
      </c>
      <c r="B41" s="25" t="s">
        <v>77</v>
      </c>
      <c r="C41" s="26" t="s">
        <v>0</v>
      </c>
      <c r="D41" s="14">
        <f t="shared" si="0"/>
        <v>5666</v>
      </c>
      <c r="E41" s="14">
        <f t="shared" si="1"/>
        <v>0</v>
      </c>
      <c r="F41" s="14">
        <v>0</v>
      </c>
      <c r="G41" s="14">
        <v>0</v>
      </c>
      <c r="H41" s="14">
        <f t="shared" si="2"/>
        <v>623</v>
      </c>
      <c r="I41" s="14">
        <v>623</v>
      </c>
      <c r="J41" s="14">
        <v>0</v>
      </c>
      <c r="K41" s="14">
        <f t="shared" si="3"/>
        <v>5043</v>
      </c>
      <c r="L41" s="14">
        <v>0</v>
      </c>
      <c r="M41" s="14">
        <v>5043</v>
      </c>
      <c r="N41" s="14">
        <f t="shared" si="4"/>
        <v>5719</v>
      </c>
      <c r="O41" s="14">
        <f t="shared" si="5"/>
        <v>623</v>
      </c>
      <c r="P41" s="14">
        <v>623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5043</v>
      </c>
      <c r="V41" s="14">
        <v>5043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53</v>
      </c>
      <c r="AB41" s="14">
        <v>53</v>
      </c>
      <c r="AC41" s="14">
        <v>0</v>
      </c>
    </row>
    <row r="42" spans="1:29" ht="13.5">
      <c r="A42" s="25" t="s">
        <v>8</v>
      </c>
      <c r="B42" s="25" t="s">
        <v>78</v>
      </c>
      <c r="C42" s="26" t="s">
        <v>79</v>
      </c>
      <c r="D42" s="14">
        <f t="shared" si="0"/>
        <v>8793</v>
      </c>
      <c r="E42" s="14">
        <f t="shared" si="1"/>
        <v>0</v>
      </c>
      <c r="F42" s="14">
        <v>0</v>
      </c>
      <c r="G42" s="14">
        <v>0</v>
      </c>
      <c r="H42" s="14">
        <f t="shared" si="2"/>
        <v>3963</v>
      </c>
      <c r="I42" s="14">
        <v>3963</v>
      </c>
      <c r="J42" s="14">
        <v>0</v>
      </c>
      <c r="K42" s="14">
        <f t="shared" si="3"/>
        <v>4830</v>
      </c>
      <c r="L42" s="14">
        <v>0</v>
      </c>
      <c r="M42" s="14">
        <v>4830</v>
      </c>
      <c r="N42" s="14">
        <f t="shared" si="4"/>
        <v>8846</v>
      </c>
      <c r="O42" s="14">
        <f t="shared" si="5"/>
        <v>3963</v>
      </c>
      <c r="P42" s="14">
        <v>3963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4830</v>
      </c>
      <c r="V42" s="14">
        <v>4830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53</v>
      </c>
      <c r="AB42" s="14">
        <v>53</v>
      </c>
      <c r="AC42" s="14">
        <v>0</v>
      </c>
    </row>
    <row r="43" spans="1:29" ht="13.5">
      <c r="A43" s="25" t="s">
        <v>8</v>
      </c>
      <c r="B43" s="25" t="s">
        <v>80</v>
      </c>
      <c r="C43" s="26" t="s">
        <v>81</v>
      </c>
      <c r="D43" s="14">
        <f t="shared" si="0"/>
        <v>13288</v>
      </c>
      <c r="E43" s="14">
        <f t="shared" si="1"/>
        <v>0</v>
      </c>
      <c r="F43" s="14">
        <v>0</v>
      </c>
      <c r="G43" s="14">
        <v>0</v>
      </c>
      <c r="H43" s="14">
        <f t="shared" si="2"/>
        <v>7731</v>
      </c>
      <c r="I43" s="14">
        <v>7731</v>
      </c>
      <c r="J43" s="14">
        <v>0</v>
      </c>
      <c r="K43" s="14">
        <f t="shared" si="3"/>
        <v>5557</v>
      </c>
      <c r="L43" s="14">
        <v>0</v>
      </c>
      <c r="M43" s="14">
        <v>5557</v>
      </c>
      <c r="N43" s="14">
        <f t="shared" si="4"/>
        <v>13341</v>
      </c>
      <c r="O43" s="14">
        <f t="shared" si="5"/>
        <v>7731</v>
      </c>
      <c r="P43" s="14">
        <v>7731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5557</v>
      </c>
      <c r="V43" s="14">
        <v>5557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53</v>
      </c>
      <c r="AB43" s="14">
        <v>53</v>
      </c>
      <c r="AC43" s="14">
        <v>0</v>
      </c>
    </row>
    <row r="44" spans="1:29" ht="13.5">
      <c r="A44" s="25" t="s">
        <v>8</v>
      </c>
      <c r="B44" s="25" t="s">
        <v>82</v>
      </c>
      <c r="C44" s="26" t="s">
        <v>83</v>
      </c>
      <c r="D44" s="14">
        <f t="shared" si="0"/>
        <v>9948</v>
      </c>
      <c r="E44" s="14">
        <f t="shared" si="1"/>
        <v>0</v>
      </c>
      <c r="F44" s="14">
        <v>0</v>
      </c>
      <c r="G44" s="14">
        <v>0</v>
      </c>
      <c r="H44" s="14">
        <f t="shared" si="2"/>
        <v>4615</v>
      </c>
      <c r="I44" s="14">
        <v>4615</v>
      </c>
      <c r="J44" s="14">
        <v>0</v>
      </c>
      <c r="K44" s="14">
        <f t="shared" si="3"/>
        <v>5333</v>
      </c>
      <c r="L44" s="14">
        <v>0</v>
      </c>
      <c r="M44" s="14">
        <v>5333</v>
      </c>
      <c r="N44" s="14">
        <f t="shared" si="4"/>
        <v>10001</v>
      </c>
      <c r="O44" s="14">
        <f t="shared" si="5"/>
        <v>4615</v>
      </c>
      <c r="P44" s="14">
        <v>4615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5333</v>
      </c>
      <c r="V44" s="14">
        <v>5333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53</v>
      </c>
      <c r="AB44" s="14">
        <v>53</v>
      </c>
      <c r="AC44" s="14">
        <v>0</v>
      </c>
    </row>
    <row r="45" spans="1:29" ht="13.5">
      <c r="A45" s="25" t="s">
        <v>8</v>
      </c>
      <c r="B45" s="25" t="s">
        <v>84</v>
      </c>
      <c r="C45" s="26" t="s">
        <v>85</v>
      </c>
      <c r="D45" s="14">
        <f t="shared" si="0"/>
        <v>2600</v>
      </c>
      <c r="E45" s="14">
        <f t="shared" si="1"/>
        <v>0</v>
      </c>
      <c r="F45" s="14">
        <v>0</v>
      </c>
      <c r="G45" s="14">
        <v>0</v>
      </c>
      <c r="H45" s="14">
        <f t="shared" si="2"/>
        <v>340</v>
      </c>
      <c r="I45" s="14">
        <v>340</v>
      </c>
      <c r="J45" s="14">
        <v>0</v>
      </c>
      <c r="K45" s="14">
        <f t="shared" si="3"/>
        <v>2260</v>
      </c>
      <c r="L45" s="14">
        <v>0</v>
      </c>
      <c r="M45" s="14">
        <v>2260</v>
      </c>
      <c r="N45" s="14">
        <f t="shared" si="4"/>
        <v>2653</v>
      </c>
      <c r="O45" s="14">
        <f t="shared" si="5"/>
        <v>340</v>
      </c>
      <c r="P45" s="14">
        <v>340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2260</v>
      </c>
      <c r="V45" s="14">
        <v>2260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53</v>
      </c>
      <c r="AB45" s="14">
        <v>53</v>
      </c>
      <c r="AC45" s="14">
        <v>0</v>
      </c>
    </row>
    <row r="46" spans="1:29" ht="13.5">
      <c r="A46" s="25" t="s">
        <v>8</v>
      </c>
      <c r="B46" s="25" t="s">
        <v>86</v>
      </c>
      <c r="C46" s="26" t="s">
        <v>87</v>
      </c>
      <c r="D46" s="14">
        <f t="shared" si="0"/>
        <v>4847</v>
      </c>
      <c r="E46" s="14">
        <f t="shared" si="1"/>
        <v>0</v>
      </c>
      <c r="F46" s="14">
        <v>0</v>
      </c>
      <c r="G46" s="14">
        <v>0</v>
      </c>
      <c r="H46" s="14">
        <f t="shared" si="2"/>
        <v>2605</v>
      </c>
      <c r="I46" s="14">
        <v>2605</v>
      </c>
      <c r="J46" s="14">
        <v>0</v>
      </c>
      <c r="K46" s="14">
        <f t="shared" si="3"/>
        <v>2242</v>
      </c>
      <c r="L46" s="14">
        <v>0</v>
      </c>
      <c r="M46" s="14">
        <v>2242</v>
      </c>
      <c r="N46" s="14">
        <f t="shared" si="4"/>
        <v>5364</v>
      </c>
      <c r="O46" s="14">
        <f t="shared" si="5"/>
        <v>2605</v>
      </c>
      <c r="P46" s="14">
        <v>2605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2242</v>
      </c>
      <c r="V46" s="14">
        <v>2242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517</v>
      </c>
      <c r="AB46" s="14">
        <v>517</v>
      </c>
      <c r="AC46" s="14">
        <v>0</v>
      </c>
    </row>
    <row r="47" spans="1:29" ht="13.5">
      <c r="A47" s="25" t="s">
        <v>8</v>
      </c>
      <c r="B47" s="25" t="s">
        <v>88</v>
      </c>
      <c r="C47" s="26" t="s">
        <v>89</v>
      </c>
      <c r="D47" s="14">
        <f t="shared" si="0"/>
        <v>3817</v>
      </c>
      <c r="E47" s="14">
        <f t="shared" si="1"/>
        <v>0</v>
      </c>
      <c r="F47" s="14">
        <v>0</v>
      </c>
      <c r="G47" s="14">
        <v>0</v>
      </c>
      <c r="H47" s="14">
        <f t="shared" si="2"/>
        <v>3002</v>
      </c>
      <c r="I47" s="14">
        <v>3002</v>
      </c>
      <c r="J47" s="14">
        <v>0</v>
      </c>
      <c r="K47" s="14">
        <f t="shared" si="3"/>
        <v>815</v>
      </c>
      <c r="L47" s="14">
        <v>0</v>
      </c>
      <c r="M47" s="14">
        <v>815</v>
      </c>
      <c r="N47" s="14">
        <f t="shared" si="4"/>
        <v>7634</v>
      </c>
      <c r="O47" s="14">
        <f t="shared" si="5"/>
        <v>3002</v>
      </c>
      <c r="P47" s="14">
        <v>3002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815</v>
      </c>
      <c r="V47" s="14">
        <v>815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3817</v>
      </c>
      <c r="AB47" s="14">
        <v>3002</v>
      </c>
      <c r="AC47" s="14">
        <v>815</v>
      </c>
    </row>
    <row r="48" spans="1:29" ht="13.5">
      <c r="A48" s="25" t="s">
        <v>8</v>
      </c>
      <c r="B48" s="25" t="s">
        <v>90</v>
      </c>
      <c r="C48" s="26" t="s">
        <v>5</v>
      </c>
      <c r="D48" s="14">
        <f t="shared" si="0"/>
        <v>4302</v>
      </c>
      <c r="E48" s="14">
        <f t="shared" si="1"/>
        <v>0</v>
      </c>
      <c r="F48" s="14">
        <v>0</v>
      </c>
      <c r="G48" s="14">
        <v>0</v>
      </c>
      <c r="H48" s="14">
        <f t="shared" si="2"/>
        <v>3219</v>
      </c>
      <c r="I48" s="14">
        <v>3219</v>
      </c>
      <c r="J48" s="14">
        <v>0</v>
      </c>
      <c r="K48" s="14">
        <f t="shared" si="3"/>
        <v>1083</v>
      </c>
      <c r="L48" s="14">
        <v>0</v>
      </c>
      <c r="M48" s="14">
        <v>1083</v>
      </c>
      <c r="N48" s="14">
        <f t="shared" si="4"/>
        <v>4329</v>
      </c>
      <c r="O48" s="14">
        <f t="shared" si="5"/>
        <v>3219</v>
      </c>
      <c r="P48" s="14">
        <v>3219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1083</v>
      </c>
      <c r="V48" s="14">
        <v>1083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27</v>
      </c>
      <c r="AB48" s="14">
        <v>27</v>
      </c>
      <c r="AC48" s="14">
        <v>0</v>
      </c>
    </row>
    <row r="49" spans="1:29" ht="13.5">
      <c r="A49" s="25" t="s">
        <v>8</v>
      </c>
      <c r="B49" s="25" t="s">
        <v>91</v>
      </c>
      <c r="C49" s="26" t="s">
        <v>7</v>
      </c>
      <c r="D49" s="14">
        <f t="shared" si="0"/>
        <v>11178</v>
      </c>
      <c r="E49" s="14">
        <f t="shared" si="1"/>
        <v>0</v>
      </c>
      <c r="F49" s="14">
        <v>0</v>
      </c>
      <c r="G49" s="14">
        <v>0</v>
      </c>
      <c r="H49" s="14">
        <f t="shared" si="2"/>
        <v>5490</v>
      </c>
      <c r="I49" s="14">
        <v>5490</v>
      </c>
      <c r="J49" s="14">
        <v>0</v>
      </c>
      <c r="K49" s="14">
        <f t="shared" si="3"/>
        <v>5688</v>
      </c>
      <c r="L49" s="14">
        <v>0</v>
      </c>
      <c r="M49" s="14">
        <v>5688</v>
      </c>
      <c r="N49" s="14">
        <f t="shared" si="4"/>
        <v>11230</v>
      </c>
      <c r="O49" s="14">
        <f t="shared" si="5"/>
        <v>5490</v>
      </c>
      <c r="P49" s="14">
        <v>5490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5688</v>
      </c>
      <c r="V49" s="14">
        <v>5688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52</v>
      </c>
      <c r="AB49" s="14">
        <v>52</v>
      </c>
      <c r="AC49" s="14">
        <v>0</v>
      </c>
    </row>
    <row r="50" spans="1:29" ht="13.5">
      <c r="A50" s="25" t="s">
        <v>8</v>
      </c>
      <c r="B50" s="25" t="s">
        <v>92</v>
      </c>
      <c r="C50" s="26" t="s">
        <v>93</v>
      </c>
      <c r="D50" s="14">
        <f t="shared" si="0"/>
        <v>11603</v>
      </c>
      <c r="E50" s="14">
        <f t="shared" si="1"/>
        <v>0</v>
      </c>
      <c r="F50" s="14">
        <v>0</v>
      </c>
      <c r="G50" s="14">
        <v>0</v>
      </c>
      <c r="H50" s="14">
        <f t="shared" si="2"/>
        <v>5789</v>
      </c>
      <c r="I50" s="14">
        <v>5789</v>
      </c>
      <c r="J50" s="14">
        <v>0</v>
      </c>
      <c r="K50" s="14">
        <f t="shared" si="3"/>
        <v>5814</v>
      </c>
      <c r="L50" s="14">
        <v>0</v>
      </c>
      <c r="M50" s="14">
        <v>5814</v>
      </c>
      <c r="N50" s="14">
        <f t="shared" si="4"/>
        <v>11634</v>
      </c>
      <c r="O50" s="14">
        <f t="shared" si="5"/>
        <v>5789</v>
      </c>
      <c r="P50" s="14">
        <v>5789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5814</v>
      </c>
      <c r="V50" s="14">
        <v>5814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31</v>
      </c>
      <c r="AB50" s="14">
        <v>31</v>
      </c>
      <c r="AC50" s="14">
        <v>0</v>
      </c>
    </row>
    <row r="51" spans="1:29" ht="13.5">
      <c r="A51" s="25" t="s">
        <v>8</v>
      </c>
      <c r="B51" s="25" t="s">
        <v>94</v>
      </c>
      <c r="C51" s="26" t="s">
        <v>95</v>
      </c>
      <c r="D51" s="14">
        <f t="shared" si="0"/>
        <v>4791</v>
      </c>
      <c r="E51" s="14">
        <f t="shared" si="1"/>
        <v>0</v>
      </c>
      <c r="F51" s="14">
        <v>0</v>
      </c>
      <c r="G51" s="14">
        <v>0</v>
      </c>
      <c r="H51" s="14">
        <f t="shared" si="2"/>
        <v>1946</v>
      </c>
      <c r="I51" s="14">
        <v>1946</v>
      </c>
      <c r="J51" s="14">
        <v>0</v>
      </c>
      <c r="K51" s="14">
        <f t="shared" si="3"/>
        <v>2845</v>
      </c>
      <c r="L51" s="14">
        <v>0</v>
      </c>
      <c r="M51" s="14">
        <v>2845</v>
      </c>
      <c r="N51" s="14">
        <f t="shared" si="4"/>
        <v>4791</v>
      </c>
      <c r="O51" s="14">
        <f t="shared" si="5"/>
        <v>1946</v>
      </c>
      <c r="P51" s="14">
        <v>1946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2845</v>
      </c>
      <c r="V51" s="14">
        <v>2845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0</v>
      </c>
      <c r="AB51" s="14">
        <v>0</v>
      </c>
      <c r="AC51" s="14">
        <v>0</v>
      </c>
    </row>
    <row r="52" spans="1:29" ht="13.5">
      <c r="A52" s="25" t="s">
        <v>8</v>
      </c>
      <c r="B52" s="25" t="s">
        <v>96</v>
      </c>
      <c r="C52" s="26" t="s">
        <v>97</v>
      </c>
      <c r="D52" s="14">
        <f aca="true" t="shared" si="8" ref="D52:D93">E52+H52+K52</f>
        <v>2675</v>
      </c>
      <c r="E52" s="14">
        <f aca="true" t="shared" si="9" ref="E52:E93">F52+G52</f>
        <v>0</v>
      </c>
      <c r="F52" s="14">
        <v>0</v>
      </c>
      <c r="G52" s="14">
        <v>0</v>
      </c>
      <c r="H52" s="14">
        <f aca="true" t="shared" si="10" ref="H52:H93">I52+J52</f>
        <v>477</v>
      </c>
      <c r="I52" s="14">
        <v>477</v>
      </c>
      <c r="J52" s="14">
        <v>0</v>
      </c>
      <c r="K52" s="14">
        <f aca="true" t="shared" si="11" ref="K52:K93">L52+M52</f>
        <v>2198</v>
      </c>
      <c r="L52" s="14">
        <v>0</v>
      </c>
      <c r="M52" s="14">
        <v>2198</v>
      </c>
      <c r="N52" s="14">
        <f aca="true" t="shared" si="12" ref="N52:N93">O52+U52+AA52</f>
        <v>2675</v>
      </c>
      <c r="O52" s="14">
        <f aca="true" t="shared" si="13" ref="O52:O93">SUM(P52:T52)</f>
        <v>477</v>
      </c>
      <c r="P52" s="14">
        <v>477</v>
      </c>
      <c r="Q52" s="14">
        <v>0</v>
      </c>
      <c r="R52" s="14">
        <v>0</v>
      </c>
      <c r="S52" s="14">
        <v>0</v>
      </c>
      <c r="T52" s="14">
        <v>0</v>
      </c>
      <c r="U52" s="14">
        <f aca="true" t="shared" si="14" ref="U52:U93">SUM(V52:Z52)</f>
        <v>2198</v>
      </c>
      <c r="V52" s="14">
        <v>2198</v>
      </c>
      <c r="W52" s="14">
        <v>0</v>
      </c>
      <c r="X52" s="14">
        <v>0</v>
      </c>
      <c r="Y52" s="14">
        <v>0</v>
      </c>
      <c r="Z52" s="14">
        <v>0</v>
      </c>
      <c r="AA52" s="14">
        <f aca="true" t="shared" si="15" ref="AA52:AA93">AB52+AC52</f>
        <v>0</v>
      </c>
      <c r="AB52" s="14">
        <v>0</v>
      </c>
      <c r="AC52" s="14">
        <v>0</v>
      </c>
    </row>
    <row r="53" spans="1:29" ht="13.5">
      <c r="A53" s="25" t="s">
        <v>8</v>
      </c>
      <c r="B53" s="25" t="s">
        <v>98</v>
      </c>
      <c r="C53" s="26" t="s">
        <v>99</v>
      </c>
      <c r="D53" s="14">
        <f t="shared" si="8"/>
        <v>1706</v>
      </c>
      <c r="E53" s="14">
        <f t="shared" si="9"/>
        <v>0</v>
      </c>
      <c r="F53" s="14">
        <v>0</v>
      </c>
      <c r="G53" s="14">
        <v>0</v>
      </c>
      <c r="H53" s="14">
        <f t="shared" si="10"/>
        <v>723</v>
      </c>
      <c r="I53" s="14">
        <v>723</v>
      </c>
      <c r="J53" s="14">
        <v>0</v>
      </c>
      <c r="K53" s="14">
        <f t="shared" si="11"/>
        <v>983</v>
      </c>
      <c r="L53" s="14">
        <v>0</v>
      </c>
      <c r="M53" s="14">
        <v>983</v>
      </c>
      <c r="N53" s="14">
        <f t="shared" si="12"/>
        <v>1706</v>
      </c>
      <c r="O53" s="14">
        <f t="shared" si="13"/>
        <v>723</v>
      </c>
      <c r="P53" s="14">
        <v>723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983</v>
      </c>
      <c r="V53" s="14">
        <v>983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8</v>
      </c>
      <c r="B54" s="25" t="s">
        <v>100</v>
      </c>
      <c r="C54" s="26" t="s">
        <v>101</v>
      </c>
      <c r="D54" s="14">
        <f t="shared" si="8"/>
        <v>612</v>
      </c>
      <c r="E54" s="14">
        <f t="shared" si="9"/>
        <v>0</v>
      </c>
      <c r="F54" s="14">
        <v>0</v>
      </c>
      <c r="G54" s="14">
        <v>0</v>
      </c>
      <c r="H54" s="14">
        <f t="shared" si="10"/>
        <v>367</v>
      </c>
      <c r="I54" s="14">
        <v>367</v>
      </c>
      <c r="J54" s="14">
        <v>0</v>
      </c>
      <c r="K54" s="14">
        <f t="shared" si="11"/>
        <v>245</v>
      </c>
      <c r="L54" s="14">
        <v>0</v>
      </c>
      <c r="M54" s="14">
        <v>245</v>
      </c>
      <c r="N54" s="14">
        <f t="shared" si="12"/>
        <v>612</v>
      </c>
      <c r="O54" s="14">
        <f t="shared" si="13"/>
        <v>367</v>
      </c>
      <c r="P54" s="14">
        <v>367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245</v>
      </c>
      <c r="V54" s="14">
        <v>245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25" t="s">
        <v>8</v>
      </c>
      <c r="B55" s="25" t="s">
        <v>102</v>
      </c>
      <c r="C55" s="26" t="s">
        <v>103</v>
      </c>
      <c r="D55" s="14">
        <f t="shared" si="8"/>
        <v>10865</v>
      </c>
      <c r="E55" s="14">
        <f t="shared" si="9"/>
        <v>1317</v>
      </c>
      <c r="F55" s="14">
        <v>653</v>
      </c>
      <c r="G55" s="14">
        <v>664</v>
      </c>
      <c r="H55" s="14">
        <f t="shared" si="10"/>
        <v>6925</v>
      </c>
      <c r="I55" s="14">
        <v>6925</v>
      </c>
      <c r="J55" s="14">
        <v>0</v>
      </c>
      <c r="K55" s="14">
        <f t="shared" si="11"/>
        <v>2623</v>
      </c>
      <c r="L55" s="14">
        <v>0</v>
      </c>
      <c r="M55" s="14">
        <v>2623</v>
      </c>
      <c r="N55" s="14">
        <f t="shared" si="12"/>
        <v>11068</v>
      </c>
      <c r="O55" s="14">
        <f t="shared" si="13"/>
        <v>7578</v>
      </c>
      <c r="P55" s="14">
        <v>7578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3287</v>
      </c>
      <c r="V55" s="14">
        <v>3287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203</v>
      </c>
      <c r="AB55" s="14">
        <v>203</v>
      </c>
      <c r="AC55" s="14">
        <v>0</v>
      </c>
    </row>
    <row r="56" spans="1:29" ht="13.5">
      <c r="A56" s="25" t="s">
        <v>8</v>
      </c>
      <c r="B56" s="25" t="s">
        <v>104</v>
      </c>
      <c r="C56" s="26" t="s">
        <v>105</v>
      </c>
      <c r="D56" s="14">
        <f t="shared" si="8"/>
        <v>2799</v>
      </c>
      <c r="E56" s="14">
        <f t="shared" si="9"/>
        <v>0</v>
      </c>
      <c r="F56" s="14">
        <v>0</v>
      </c>
      <c r="G56" s="14">
        <v>0</v>
      </c>
      <c r="H56" s="14">
        <f t="shared" si="10"/>
        <v>834</v>
      </c>
      <c r="I56" s="14">
        <v>834</v>
      </c>
      <c r="J56" s="14">
        <v>0</v>
      </c>
      <c r="K56" s="14">
        <f t="shared" si="11"/>
        <v>1965</v>
      </c>
      <c r="L56" s="14">
        <v>0</v>
      </c>
      <c r="M56" s="14">
        <v>1965</v>
      </c>
      <c r="N56" s="14">
        <f t="shared" si="12"/>
        <v>2923</v>
      </c>
      <c r="O56" s="14">
        <f t="shared" si="13"/>
        <v>834</v>
      </c>
      <c r="P56" s="14">
        <v>834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1965</v>
      </c>
      <c r="V56" s="14">
        <v>1965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124</v>
      </c>
      <c r="AB56" s="14">
        <v>124</v>
      </c>
      <c r="AC56" s="14">
        <v>0</v>
      </c>
    </row>
    <row r="57" spans="1:29" ht="13.5">
      <c r="A57" s="25" t="s">
        <v>8</v>
      </c>
      <c r="B57" s="25" t="s">
        <v>106</v>
      </c>
      <c r="C57" s="26" t="s">
        <v>1</v>
      </c>
      <c r="D57" s="14">
        <f t="shared" si="8"/>
        <v>5813</v>
      </c>
      <c r="E57" s="14">
        <f t="shared" si="9"/>
        <v>0</v>
      </c>
      <c r="F57" s="14">
        <v>0</v>
      </c>
      <c r="G57" s="14">
        <v>0</v>
      </c>
      <c r="H57" s="14">
        <f t="shared" si="10"/>
        <v>4268</v>
      </c>
      <c r="I57" s="14">
        <v>2956</v>
      </c>
      <c r="J57" s="14">
        <v>1312</v>
      </c>
      <c r="K57" s="14">
        <f t="shared" si="11"/>
        <v>1545</v>
      </c>
      <c r="L57" s="14">
        <v>0</v>
      </c>
      <c r="M57" s="14">
        <v>1545</v>
      </c>
      <c r="N57" s="14">
        <f t="shared" si="12"/>
        <v>5843</v>
      </c>
      <c r="O57" s="14">
        <f t="shared" si="13"/>
        <v>2956</v>
      </c>
      <c r="P57" s="14">
        <v>2956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2857</v>
      </c>
      <c r="V57" s="14">
        <v>2857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30</v>
      </c>
      <c r="AB57" s="14">
        <v>30</v>
      </c>
      <c r="AC57" s="14">
        <v>0</v>
      </c>
    </row>
    <row r="58" spans="1:29" ht="13.5">
      <c r="A58" s="25" t="s">
        <v>8</v>
      </c>
      <c r="B58" s="25" t="s">
        <v>107</v>
      </c>
      <c r="C58" s="26" t="s">
        <v>108</v>
      </c>
      <c r="D58" s="14">
        <f t="shared" si="8"/>
        <v>1609</v>
      </c>
      <c r="E58" s="14">
        <f t="shared" si="9"/>
        <v>0</v>
      </c>
      <c r="F58" s="14">
        <v>0</v>
      </c>
      <c r="G58" s="14">
        <v>0</v>
      </c>
      <c r="H58" s="14">
        <f t="shared" si="10"/>
        <v>252</v>
      </c>
      <c r="I58" s="14">
        <v>252</v>
      </c>
      <c r="J58" s="14">
        <v>0</v>
      </c>
      <c r="K58" s="14">
        <f t="shared" si="11"/>
        <v>1357</v>
      </c>
      <c r="L58" s="14">
        <v>0</v>
      </c>
      <c r="M58" s="14">
        <v>1357</v>
      </c>
      <c r="N58" s="14">
        <f t="shared" si="12"/>
        <v>1613</v>
      </c>
      <c r="O58" s="14">
        <f t="shared" si="13"/>
        <v>252</v>
      </c>
      <c r="P58" s="14">
        <v>252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1357</v>
      </c>
      <c r="V58" s="14">
        <v>1357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4</v>
      </c>
      <c r="AB58" s="14">
        <v>4</v>
      </c>
      <c r="AC58" s="14">
        <v>0</v>
      </c>
    </row>
    <row r="59" spans="1:29" ht="13.5">
      <c r="A59" s="25" t="s">
        <v>8</v>
      </c>
      <c r="B59" s="25" t="s">
        <v>109</v>
      </c>
      <c r="C59" s="26" t="s">
        <v>110</v>
      </c>
      <c r="D59" s="14">
        <f t="shared" si="8"/>
        <v>2956</v>
      </c>
      <c r="E59" s="14">
        <f t="shared" si="9"/>
        <v>0</v>
      </c>
      <c r="F59" s="14">
        <v>0</v>
      </c>
      <c r="G59" s="14">
        <v>0</v>
      </c>
      <c r="H59" s="14">
        <f t="shared" si="10"/>
        <v>1133</v>
      </c>
      <c r="I59" s="14">
        <v>1133</v>
      </c>
      <c r="J59" s="14">
        <v>0</v>
      </c>
      <c r="K59" s="14">
        <f t="shared" si="11"/>
        <v>1823</v>
      </c>
      <c r="L59" s="14">
        <v>0</v>
      </c>
      <c r="M59" s="14">
        <v>1823</v>
      </c>
      <c r="N59" s="14">
        <f t="shared" si="12"/>
        <v>2956</v>
      </c>
      <c r="O59" s="14">
        <f t="shared" si="13"/>
        <v>1133</v>
      </c>
      <c r="P59" s="14">
        <v>1133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1823</v>
      </c>
      <c r="V59" s="14">
        <v>1823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8</v>
      </c>
      <c r="B60" s="25" t="s">
        <v>111</v>
      </c>
      <c r="C60" s="26" t="s">
        <v>112</v>
      </c>
      <c r="D60" s="14">
        <f t="shared" si="8"/>
        <v>4408</v>
      </c>
      <c r="E60" s="14">
        <f t="shared" si="9"/>
        <v>0</v>
      </c>
      <c r="F60" s="14">
        <v>0</v>
      </c>
      <c r="G60" s="14">
        <v>0</v>
      </c>
      <c r="H60" s="14">
        <f t="shared" si="10"/>
        <v>1073</v>
      </c>
      <c r="I60" s="14">
        <v>1073</v>
      </c>
      <c r="J60" s="14">
        <v>0</v>
      </c>
      <c r="K60" s="14">
        <f t="shared" si="11"/>
        <v>3335</v>
      </c>
      <c r="L60" s="14">
        <v>0</v>
      </c>
      <c r="M60" s="14">
        <v>3335</v>
      </c>
      <c r="N60" s="14">
        <f t="shared" si="12"/>
        <v>4408</v>
      </c>
      <c r="O60" s="14">
        <f t="shared" si="13"/>
        <v>1073</v>
      </c>
      <c r="P60" s="14">
        <v>1073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3335</v>
      </c>
      <c r="V60" s="14">
        <v>3335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0</v>
      </c>
      <c r="AB60" s="14">
        <v>0</v>
      </c>
      <c r="AC60" s="14">
        <v>0</v>
      </c>
    </row>
    <row r="61" spans="1:29" ht="13.5">
      <c r="A61" s="25" t="s">
        <v>8</v>
      </c>
      <c r="B61" s="25" t="s">
        <v>113</v>
      </c>
      <c r="C61" s="26" t="s">
        <v>114</v>
      </c>
      <c r="D61" s="14">
        <f t="shared" si="8"/>
        <v>2176</v>
      </c>
      <c r="E61" s="14">
        <f t="shared" si="9"/>
        <v>1621</v>
      </c>
      <c r="F61" s="14">
        <v>1621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555</v>
      </c>
      <c r="L61" s="14">
        <v>0</v>
      </c>
      <c r="M61" s="14">
        <v>555</v>
      </c>
      <c r="N61" s="14">
        <f t="shared" si="12"/>
        <v>2376</v>
      </c>
      <c r="O61" s="14">
        <f t="shared" si="13"/>
        <v>1621</v>
      </c>
      <c r="P61" s="14">
        <v>1621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555</v>
      </c>
      <c r="V61" s="14">
        <v>555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200</v>
      </c>
      <c r="AB61" s="14">
        <v>200</v>
      </c>
      <c r="AC61" s="14">
        <v>0</v>
      </c>
    </row>
    <row r="62" spans="1:29" ht="13.5">
      <c r="A62" s="25" t="s">
        <v>8</v>
      </c>
      <c r="B62" s="25" t="s">
        <v>115</v>
      </c>
      <c r="C62" s="26" t="s">
        <v>116</v>
      </c>
      <c r="D62" s="14">
        <f t="shared" si="8"/>
        <v>6966</v>
      </c>
      <c r="E62" s="14">
        <f t="shared" si="9"/>
        <v>4144</v>
      </c>
      <c r="F62" s="14">
        <v>4144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2822</v>
      </c>
      <c r="L62" s="14">
        <v>0</v>
      </c>
      <c r="M62" s="14">
        <v>2822</v>
      </c>
      <c r="N62" s="14">
        <f t="shared" si="12"/>
        <v>6976</v>
      </c>
      <c r="O62" s="14">
        <f t="shared" si="13"/>
        <v>4144</v>
      </c>
      <c r="P62" s="14">
        <v>4144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2822</v>
      </c>
      <c r="V62" s="14">
        <v>2822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10</v>
      </c>
      <c r="AB62" s="14">
        <v>10</v>
      </c>
      <c r="AC62" s="14">
        <v>0</v>
      </c>
    </row>
    <row r="63" spans="1:29" ht="13.5">
      <c r="A63" s="25" t="s">
        <v>8</v>
      </c>
      <c r="B63" s="25" t="s">
        <v>117</v>
      </c>
      <c r="C63" s="26" t="s">
        <v>224</v>
      </c>
      <c r="D63" s="14">
        <f t="shared" si="8"/>
        <v>8411</v>
      </c>
      <c r="E63" s="14">
        <f t="shared" si="9"/>
        <v>0</v>
      </c>
      <c r="F63" s="14">
        <v>0</v>
      </c>
      <c r="G63" s="14">
        <v>0</v>
      </c>
      <c r="H63" s="14">
        <f t="shared" si="10"/>
        <v>7182</v>
      </c>
      <c r="I63" s="14">
        <v>7182</v>
      </c>
      <c r="J63" s="14">
        <v>0</v>
      </c>
      <c r="K63" s="14">
        <f t="shared" si="11"/>
        <v>1229</v>
      </c>
      <c r="L63" s="14">
        <v>0</v>
      </c>
      <c r="M63" s="14">
        <v>1229</v>
      </c>
      <c r="N63" s="14">
        <f t="shared" si="12"/>
        <v>8448</v>
      </c>
      <c r="O63" s="14">
        <f t="shared" si="13"/>
        <v>7182</v>
      </c>
      <c r="P63" s="14">
        <v>7182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1229</v>
      </c>
      <c r="V63" s="14">
        <v>1229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37</v>
      </c>
      <c r="AB63" s="14">
        <v>37</v>
      </c>
      <c r="AC63" s="14">
        <v>0</v>
      </c>
    </row>
    <row r="64" spans="1:29" ht="13.5">
      <c r="A64" s="25" t="s">
        <v>8</v>
      </c>
      <c r="B64" s="25" t="s">
        <v>118</v>
      </c>
      <c r="C64" s="26" t="s">
        <v>119</v>
      </c>
      <c r="D64" s="14">
        <f t="shared" si="8"/>
        <v>5249</v>
      </c>
      <c r="E64" s="14">
        <f t="shared" si="9"/>
        <v>0</v>
      </c>
      <c r="F64" s="14">
        <v>0</v>
      </c>
      <c r="G64" s="14">
        <v>0</v>
      </c>
      <c r="H64" s="14">
        <f t="shared" si="10"/>
        <v>3448</v>
      </c>
      <c r="I64" s="14">
        <v>3448</v>
      </c>
      <c r="J64" s="14">
        <v>0</v>
      </c>
      <c r="K64" s="14">
        <f t="shared" si="11"/>
        <v>1801</v>
      </c>
      <c r="L64" s="14">
        <v>0</v>
      </c>
      <c r="M64" s="14">
        <v>1801</v>
      </c>
      <c r="N64" s="14">
        <f t="shared" si="12"/>
        <v>5323</v>
      </c>
      <c r="O64" s="14">
        <f t="shared" si="13"/>
        <v>3448</v>
      </c>
      <c r="P64" s="14">
        <v>3448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1801</v>
      </c>
      <c r="V64" s="14">
        <v>1801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74</v>
      </c>
      <c r="AB64" s="14">
        <v>74</v>
      </c>
      <c r="AC64" s="14">
        <v>0</v>
      </c>
    </row>
    <row r="65" spans="1:29" ht="13.5">
      <c r="A65" s="25" t="s">
        <v>8</v>
      </c>
      <c r="B65" s="25" t="s">
        <v>120</v>
      </c>
      <c r="C65" s="26" t="s">
        <v>121</v>
      </c>
      <c r="D65" s="14">
        <f t="shared" si="8"/>
        <v>2249</v>
      </c>
      <c r="E65" s="14">
        <f t="shared" si="9"/>
        <v>0</v>
      </c>
      <c r="F65" s="14">
        <v>0</v>
      </c>
      <c r="G65" s="14">
        <v>0</v>
      </c>
      <c r="H65" s="14">
        <f t="shared" si="10"/>
        <v>1779</v>
      </c>
      <c r="I65" s="14">
        <v>1779</v>
      </c>
      <c r="J65" s="14">
        <v>0</v>
      </c>
      <c r="K65" s="14">
        <f t="shared" si="11"/>
        <v>470</v>
      </c>
      <c r="L65" s="14">
        <v>0</v>
      </c>
      <c r="M65" s="14">
        <v>470</v>
      </c>
      <c r="N65" s="14">
        <f t="shared" si="12"/>
        <v>2426</v>
      </c>
      <c r="O65" s="14">
        <f t="shared" si="13"/>
        <v>1779</v>
      </c>
      <c r="P65" s="14">
        <v>1779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470</v>
      </c>
      <c r="V65" s="14">
        <v>470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177</v>
      </c>
      <c r="AB65" s="14">
        <v>177</v>
      </c>
      <c r="AC65" s="14">
        <v>0</v>
      </c>
    </row>
    <row r="66" spans="1:29" ht="13.5">
      <c r="A66" s="25" t="s">
        <v>8</v>
      </c>
      <c r="B66" s="25" t="s">
        <v>122</v>
      </c>
      <c r="C66" s="26" t="s">
        <v>123</v>
      </c>
      <c r="D66" s="14">
        <f t="shared" si="8"/>
        <v>2101</v>
      </c>
      <c r="E66" s="14">
        <f t="shared" si="9"/>
        <v>1608</v>
      </c>
      <c r="F66" s="14">
        <v>1608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493</v>
      </c>
      <c r="L66" s="14">
        <v>0</v>
      </c>
      <c r="M66" s="14">
        <v>493</v>
      </c>
      <c r="N66" s="14">
        <f t="shared" si="12"/>
        <v>2370</v>
      </c>
      <c r="O66" s="14">
        <f t="shared" si="13"/>
        <v>1607</v>
      </c>
      <c r="P66" s="14">
        <v>1607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493</v>
      </c>
      <c r="V66" s="14">
        <v>493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270</v>
      </c>
      <c r="AB66" s="14">
        <v>270</v>
      </c>
      <c r="AC66" s="14">
        <v>0</v>
      </c>
    </row>
    <row r="67" spans="1:29" ht="13.5">
      <c r="A67" s="25" t="s">
        <v>8</v>
      </c>
      <c r="B67" s="25" t="s">
        <v>124</v>
      </c>
      <c r="C67" s="26" t="s">
        <v>125</v>
      </c>
      <c r="D67" s="14">
        <f t="shared" si="8"/>
        <v>5038</v>
      </c>
      <c r="E67" s="14">
        <f t="shared" si="9"/>
        <v>1631</v>
      </c>
      <c r="F67" s="14">
        <v>0</v>
      </c>
      <c r="G67" s="14">
        <v>1631</v>
      </c>
      <c r="H67" s="14">
        <f t="shared" si="10"/>
        <v>0</v>
      </c>
      <c r="I67" s="14">
        <v>0</v>
      </c>
      <c r="J67" s="14">
        <v>0</v>
      </c>
      <c r="K67" s="14">
        <f t="shared" si="11"/>
        <v>3407</v>
      </c>
      <c r="L67" s="14">
        <v>3407</v>
      </c>
      <c r="M67" s="14">
        <v>0</v>
      </c>
      <c r="N67" s="14">
        <f t="shared" si="12"/>
        <v>5038</v>
      </c>
      <c r="O67" s="14">
        <f t="shared" si="13"/>
        <v>3407</v>
      </c>
      <c r="P67" s="14">
        <v>3407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1631</v>
      </c>
      <c r="V67" s="14">
        <v>1631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8</v>
      </c>
      <c r="B68" s="25" t="s">
        <v>126</v>
      </c>
      <c r="C68" s="26" t="s">
        <v>127</v>
      </c>
      <c r="D68" s="14">
        <f t="shared" si="8"/>
        <v>1087</v>
      </c>
      <c r="E68" s="14">
        <f t="shared" si="9"/>
        <v>820</v>
      </c>
      <c r="F68" s="14">
        <v>820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267</v>
      </c>
      <c r="L68" s="14">
        <v>0</v>
      </c>
      <c r="M68" s="14">
        <v>267</v>
      </c>
      <c r="N68" s="14">
        <f t="shared" si="12"/>
        <v>1231</v>
      </c>
      <c r="O68" s="14">
        <f t="shared" si="13"/>
        <v>820</v>
      </c>
      <c r="P68" s="14">
        <v>820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267</v>
      </c>
      <c r="V68" s="14">
        <v>267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144</v>
      </c>
      <c r="AB68" s="14">
        <v>144</v>
      </c>
      <c r="AC68" s="14">
        <v>0</v>
      </c>
    </row>
    <row r="69" spans="1:29" ht="13.5">
      <c r="A69" s="25" t="s">
        <v>8</v>
      </c>
      <c r="B69" s="25" t="s">
        <v>128</v>
      </c>
      <c r="C69" s="26" t="s">
        <v>129</v>
      </c>
      <c r="D69" s="14">
        <f t="shared" si="8"/>
        <v>3344</v>
      </c>
      <c r="E69" s="14">
        <f t="shared" si="9"/>
        <v>2167</v>
      </c>
      <c r="F69" s="14">
        <v>2151</v>
      </c>
      <c r="G69" s="14">
        <v>16</v>
      </c>
      <c r="H69" s="14">
        <f t="shared" si="10"/>
        <v>7</v>
      </c>
      <c r="I69" s="14">
        <v>7</v>
      </c>
      <c r="J69" s="14">
        <v>0</v>
      </c>
      <c r="K69" s="14">
        <f t="shared" si="11"/>
        <v>1170</v>
      </c>
      <c r="L69" s="14">
        <v>0</v>
      </c>
      <c r="M69" s="14">
        <v>1170</v>
      </c>
      <c r="N69" s="14">
        <f t="shared" si="12"/>
        <v>3344</v>
      </c>
      <c r="O69" s="14">
        <f t="shared" si="13"/>
        <v>2158</v>
      </c>
      <c r="P69" s="14">
        <v>2158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1186</v>
      </c>
      <c r="V69" s="14">
        <v>1186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8</v>
      </c>
      <c r="B70" s="25" t="s">
        <v>130</v>
      </c>
      <c r="C70" s="26" t="s">
        <v>131</v>
      </c>
      <c r="D70" s="14">
        <f t="shared" si="8"/>
        <v>4760</v>
      </c>
      <c r="E70" s="14">
        <f t="shared" si="9"/>
        <v>4760</v>
      </c>
      <c r="F70" s="14">
        <v>2509</v>
      </c>
      <c r="G70" s="14">
        <v>2251</v>
      </c>
      <c r="H70" s="14">
        <f t="shared" si="10"/>
        <v>0</v>
      </c>
      <c r="I70" s="14">
        <v>0</v>
      </c>
      <c r="J70" s="14">
        <v>0</v>
      </c>
      <c r="K70" s="14">
        <f t="shared" si="11"/>
        <v>0</v>
      </c>
      <c r="L70" s="14">
        <v>0</v>
      </c>
      <c r="M70" s="14">
        <v>0</v>
      </c>
      <c r="N70" s="14">
        <f t="shared" si="12"/>
        <v>5457</v>
      </c>
      <c r="O70" s="14">
        <f t="shared" si="13"/>
        <v>2509</v>
      </c>
      <c r="P70" s="14">
        <v>2509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2251</v>
      </c>
      <c r="V70" s="14">
        <v>2251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697</v>
      </c>
      <c r="AB70" s="14">
        <v>697</v>
      </c>
      <c r="AC70" s="14">
        <v>0</v>
      </c>
    </row>
    <row r="71" spans="1:29" ht="13.5">
      <c r="A71" s="25" t="s">
        <v>8</v>
      </c>
      <c r="B71" s="25" t="s">
        <v>132</v>
      </c>
      <c r="C71" s="26" t="s">
        <v>133</v>
      </c>
      <c r="D71" s="14">
        <f t="shared" si="8"/>
        <v>3019</v>
      </c>
      <c r="E71" s="14">
        <f t="shared" si="9"/>
        <v>3019</v>
      </c>
      <c r="F71" s="14">
        <v>1552</v>
      </c>
      <c r="G71" s="14">
        <v>1467</v>
      </c>
      <c r="H71" s="14">
        <f t="shared" si="10"/>
        <v>0</v>
      </c>
      <c r="I71" s="14">
        <v>0</v>
      </c>
      <c r="J71" s="14">
        <v>0</v>
      </c>
      <c r="K71" s="14">
        <f t="shared" si="11"/>
        <v>0</v>
      </c>
      <c r="L71" s="14">
        <v>0</v>
      </c>
      <c r="M71" s="14">
        <v>0</v>
      </c>
      <c r="N71" s="14">
        <f t="shared" si="12"/>
        <v>3087</v>
      </c>
      <c r="O71" s="14">
        <f t="shared" si="13"/>
        <v>1552</v>
      </c>
      <c r="P71" s="14">
        <v>1552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1467</v>
      </c>
      <c r="V71" s="14">
        <v>1467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68</v>
      </c>
      <c r="AB71" s="14">
        <v>68</v>
      </c>
      <c r="AC71" s="14">
        <v>0</v>
      </c>
    </row>
    <row r="72" spans="1:29" ht="13.5">
      <c r="A72" s="25" t="s">
        <v>8</v>
      </c>
      <c r="B72" s="25" t="s">
        <v>134</v>
      </c>
      <c r="C72" s="26" t="s">
        <v>135</v>
      </c>
      <c r="D72" s="14">
        <f t="shared" si="8"/>
        <v>1020</v>
      </c>
      <c r="E72" s="14">
        <f t="shared" si="9"/>
        <v>1020</v>
      </c>
      <c r="F72" s="14">
        <v>738</v>
      </c>
      <c r="G72" s="14">
        <v>282</v>
      </c>
      <c r="H72" s="14">
        <f t="shared" si="10"/>
        <v>0</v>
      </c>
      <c r="I72" s="14">
        <v>0</v>
      </c>
      <c r="J72" s="14">
        <v>0</v>
      </c>
      <c r="K72" s="14">
        <f t="shared" si="11"/>
        <v>0</v>
      </c>
      <c r="L72" s="14">
        <v>0</v>
      </c>
      <c r="M72" s="14">
        <v>0</v>
      </c>
      <c r="N72" s="14">
        <f t="shared" si="12"/>
        <v>1114</v>
      </c>
      <c r="O72" s="14">
        <f t="shared" si="13"/>
        <v>738</v>
      </c>
      <c r="P72" s="14">
        <v>738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282</v>
      </c>
      <c r="V72" s="14">
        <v>282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94</v>
      </c>
      <c r="AB72" s="14">
        <v>94</v>
      </c>
      <c r="AC72" s="14">
        <v>0</v>
      </c>
    </row>
    <row r="73" spans="1:29" ht="13.5">
      <c r="A73" s="25" t="s">
        <v>8</v>
      </c>
      <c r="B73" s="25" t="s">
        <v>136</v>
      </c>
      <c r="C73" s="26" t="s">
        <v>137</v>
      </c>
      <c r="D73" s="14">
        <f t="shared" si="8"/>
        <v>1771</v>
      </c>
      <c r="E73" s="14">
        <f t="shared" si="9"/>
        <v>1771</v>
      </c>
      <c r="F73" s="14">
        <v>1063</v>
      </c>
      <c r="G73" s="14">
        <v>708</v>
      </c>
      <c r="H73" s="14">
        <f t="shared" si="10"/>
        <v>0</v>
      </c>
      <c r="I73" s="14">
        <v>0</v>
      </c>
      <c r="J73" s="14">
        <v>0</v>
      </c>
      <c r="K73" s="14">
        <f t="shared" si="11"/>
        <v>0</v>
      </c>
      <c r="L73" s="14">
        <v>0</v>
      </c>
      <c r="M73" s="14">
        <v>0</v>
      </c>
      <c r="N73" s="14">
        <f t="shared" si="12"/>
        <v>2468</v>
      </c>
      <c r="O73" s="14">
        <f t="shared" si="13"/>
        <v>1063</v>
      </c>
      <c r="P73" s="14">
        <v>1063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708</v>
      </c>
      <c r="V73" s="14">
        <v>708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697</v>
      </c>
      <c r="AB73" s="14">
        <v>697</v>
      </c>
      <c r="AC73" s="14">
        <v>0</v>
      </c>
    </row>
    <row r="74" spans="1:29" ht="13.5">
      <c r="A74" s="25" t="s">
        <v>8</v>
      </c>
      <c r="B74" s="25" t="s">
        <v>138</v>
      </c>
      <c r="C74" s="26" t="s">
        <v>139</v>
      </c>
      <c r="D74" s="14">
        <f t="shared" si="8"/>
        <v>2093</v>
      </c>
      <c r="E74" s="14">
        <f t="shared" si="9"/>
        <v>2093</v>
      </c>
      <c r="F74" s="14">
        <v>859</v>
      </c>
      <c r="G74" s="14">
        <v>1234</v>
      </c>
      <c r="H74" s="14">
        <f t="shared" si="10"/>
        <v>0</v>
      </c>
      <c r="I74" s="14">
        <v>0</v>
      </c>
      <c r="J74" s="14">
        <v>0</v>
      </c>
      <c r="K74" s="14">
        <f t="shared" si="11"/>
        <v>0</v>
      </c>
      <c r="L74" s="14">
        <v>0</v>
      </c>
      <c r="M74" s="14">
        <v>0</v>
      </c>
      <c r="N74" s="14">
        <f t="shared" si="12"/>
        <v>2093</v>
      </c>
      <c r="O74" s="14">
        <f t="shared" si="13"/>
        <v>859</v>
      </c>
      <c r="P74" s="14">
        <v>859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1234</v>
      </c>
      <c r="V74" s="14">
        <v>1234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25" t="s">
        <v>8</v>
      </c>
      <c r="B75" s="25" t="s">
        <v>140</v>
      </c>
      <c r="C75" s="26" t="s">
        <v>141</v>
      </c>
      <c r="D75" s="14">
        <f t="shared" si="8"/>
        <v>3238</v>
      </c>
      <c r="E75" s="14">
        <f t="shared" si="9"/>
        <v>3238</v>
      </c>
      <c r="F75" s="14">
        <v>1488</v>
      </c>
      <c r="G75" s="14">
        <v>1750</v>
      </c>
      <c r="H75" s="14">
        <f t="shared" si="10"/>
        <v>0</v>
      </c>
      <c r="I75" s="14">
        <v>0</v>
      </c>
      <c r="J75" s="14">
        <v>0</v>
      </c>
      <c r="K75" s="14">
        <f t="shared" si="11"/>
        <v>0</v>
      </c>
      <c r="L75" s="14">
        <v>0</v>
      </c>
      <c r="M75" s="14">
        <v>0</v>
      </c>
      <c r="N75" s="14">
        <f t="shared" si="12"/>
        <v>3238</v>
      </c>
      <c r="O75" s="14">
        <f t="shared" si="13"/>
        <v>1488</v>
      </c>
      <c r="P75" s="14">
        <v>1488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1750</v>
      </c>
      <c r="V75" s="14">
        <v>1750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0</v>
      </c>
      <c r="AB75" s="14">
        <v>0</v>
      </c>
      <c r="AC75" s="14">
        <v>0</v>
      </c>
    </row>
    <row r="76" spans="1:29" ht="13.5">
      <c r="A76" s="25" t="s">
        <v>8</v>
      </c>
      <c r="B76" s="25" t="s">
        <v>142</v>
      </c>
      <c r="C76" s="26" t="s">
        <v>6</v>
      </c>
      <c r="D76" s="14">
        <f t="shared" si="8"/>
        <v>1824</v>
      </c>
      <c r="E76" s="14">
        <f t="shared" si="9"/>
        <v>1824</v>
      </c>
      <c r="F76" s="14">
        <v>427</v>
      </c>
      <c r="G76" s="14">
        <v>1397</v>
      </c>
      <c r="H76" s="14">
        <f t="shared" si="10"/>
        <v>0</v>
      </c>
      <c r="I76" s="14">
        <v>0</v>
      </c>
      <c r="J76" s="14">
        <v>0</v>
      </c>
      <c r="K76" s="14">
        <f t="shared" si="11"/>
        <v>0</v>
      </c>
      <c r="L76" s="14">
        <v>0</v>
      </c>
      <c r="M76" s="14">
        <v>0</v>
      </c>
      <c r="N76" s="14">
        <f t="shared" si="12"/>
        <v>1824</v>
      </c>
      <c r="O76" s="14">
        <f t="shared" si="13"/>
        <v>427</v>
      </c>
      <c r="P76" s="14">
        <v>427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1397</v>
      </c>
      <c r="V76" s="14">
        <v>1397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0</v>
      </c>
      <c r="AB76" s="14">
        <v>0</v>
      </c>
      <c r="AC76" s="14">
        <v>0</v>
      </c>
    </row>
    <row r="77" spans="1:29" ht="13.5">
      <c r="A77" s="25" t="s">
        <v>8</v>
      </c>
      <c r="B77" s="25" t="s">
        <v>143</v>
      </c>
      <c r="C77" s="26" t="s">
        <v>144</v>
      </c>
      <c r="D77" s="14">
        <f t="shared" si="8"/>
        <v>1754</v>
      </c>
      <c r="E77" s="14">
        <f t="shared" si="9"/>
        <v>1754</v>
      </c>
      <c r="F77" s="14">
        <v>596</v>
      </c>
      <c r="G77" s="14">
        <v>1158</v>
      </c>
      <c r="H77" s="14">
        <f t="shared" si="10"/>
        <v>0</v>
      </c>
      <c r="I77" s="14">
        <v>0</v>
      </c>
      <c r="J77" s="14">
        <v>0</v>
      </c>
      <c r="K77" s="14">
        <f t="shared" si="11"/>
        <v>0</v>
      </c>
      <c r="L77" s="14">
        <v>0</v>
      </c>
      <c r="M77" s="14">
        <v>0</v>
      </c>
      <c r="N77" s="14">
        <f t="shared" si="12"/>
        <v>1754</v>
      </c>
      <c r="O77" s="14">
        <f t="shared" si="13"/>
        <v>596</v>
      </c>
      <c r="P77" s="14">
        <v>596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1158</v>
      </c>
      <c r="V77" s="14">
        <v>1158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0</v>
      </c>
      <c r="AB77" s="14">
        <v>0</v>
      </c>
      <c r="AC77" s="14">
        <v>0</v>
      </c>
    </row>
    <row r="78" spans="1:29" ht="13.5">
      <c r="A78" s="25" t="s">
        <v>8</v>
      </c>
      <c r="B78" s="25" t="s">
        <v>145</v>
      </c>
      <c r="C78" s="26" t="s">
        <v>146</v>
      </c>
      <c r="D78" s="14">
        <f t="shared" si="8"/>
        <v>2471</v>
      </c>
      <c r="E78" s="14">
        <f t="shared" si="9"/>
        <v>885</v>
      </c>
      <c r="F78" s="14">
        <v>0</v>
      </c>
      <c r="G78" s="14">
        <v>885</v>
      </c>
      <c r="H78" s="14">
        <f t="shared" si="10"/>
        <v>0</v>
      </c>
      <c r="I78" s="14">
        <v>0</v>
      </c>
      <c r="J78" s="14">
        <v>0</v>
      </c>
      <c r="K78" s="14">
        <f t="shared" si="11"/>
        <v>1586</v>
      </c>
      <c r="L78" s="14">
        <v>1586</v>
      </c>
      <c r="M78" s="14">
        <v>0</v>
      </c>
      <c r="N78" s="14">
        <f t="shared" si="12"/>
        <v>4447</v>
      </c>
      <c r="O78" s="14">
        <f t="shared" si="13"/>
        <v>2855</v>
      </c>
      <c r="P78" s="14">
        <v>2855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1592</v>
      </c>
      <c r="V78" s="14">
        <v>1592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0</v>
      </c>
      <c r="AB78" s="14">
        <v>0</v>
      </c>
      <c r="AC78" s="14">
        <v>0</v>
      </c>
    </row>
    <row r="79" spans="1:29" ht="13.5">
      <c r="A79" s="25" t="s">
        <v>8</v>
      </c>
      <c r="B79" s="25" t="s">
        <v>147</v>
      </c>
      <c r="C79" s="26" t="s">
        <v>148</v>
      </c>
      <c r="D79" s="14">
        <f t="shared" si="8"/>
        <v>5942</v>
      </c>
      <c r="E79" s="14">
        <f t="shared" si="9"/>
        <v>2872</v>
      </c>
      <c r="F79" s="14">
        <v>0</v>
      </c>
      <c r="G79" s="14">
        <v>2872</v>
      </c>
      <c r="H79" s="14">
        <f t="shared" si="10"/>
        <v>0</v>
      </c>
      <c r="I79" s="14">
        <v>0</v>
      </c>
      <c r="J79" s="14">
        <v>0</v>
      </c>
      <c r="K79" s="14">
        <f t="shared" si="11"/>
        <v>3070</v>
      </c>
      <c r="L79" s="14">
        <v>3070</v>
      </c>
      <c r="M79" s="14">
        <v>0</v>
      </c>
      <c r="N79" s="14">
        <f t="shared" si="12"/>
        <v>5942</v>
      </c>
      <c r="O79" s="14">
        <f t="shared" si="13"/>
        <v>3070</v>
      </c>
      <c r="P79" s="14">
        <v>3070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2872</v>
      </c>
      <c r="V79" s="14">
        <v>2872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0</v>
      </c>
      <c r="AB79" s="14">
        <v>0</v>
      </c>
      <c r="AC79" s="14">
        <v>0</v>
      </c>
    </row>
    <row r="80" spans="1:29" ht="13.5">
      <c r="A80" s="25" t="s">
        <v>8</v>
      </c>
      <c r="B80" s="25" t="s">
        <v>149</v>
      </c>
      <c r="C80" s="26" t="s">
        <v>150</v>
      </c>
      <c r="D80" s="14">
        <f t="shared" si="8"/>
        <v>3440</v>
      </c>
      <c r="E80" s="14">
        <f t="shared" si="9"/>
        <v>2253</v>
      </c>
      <c r="F80" s="14">
        <v>0</v>
      </c>
      <c r="G80" s="14">
        <v>2253</v>
      </c>
      <c r="H80" s="14">
        <f t="shared" si="10"/>
        <v>0</v>
      </c>
      <c r="I80" s="14">
        <v>0</v>
      </c>
      <c r="J80" s="14">
        <v>0</v>
      </c>
      <c r="K80" s="14">
        <f t="shared" si="11"/>
        <v>1187</v>
      </c>
      <c r="L80" s="14">
        <v>1187</v>
      </c>
      <c r="M80" s="14">
        <v>0</v>
      </c>
      <c r="N80" s="14">
        <f t="shared" si="12"/>
        <v>3598</v>
      </c>
      <c r="O80" s="14">
        <f t="shared" si="13"/>
        <v>1187</v>
      </c>
      <c r="P80" s="14">
        <v>1169</v>
      </c>
      <c r="Q80" s="14">
        <v>0</v>
      </c>
      <c r="R80" s="14">
        <v>0</v>
      </c>
      <c r="S80" s="14">
        <v>16</v>
      </c>
      <c r="T80" s="14">
        <v>2</v>
      </c>
      <c r="U80" s="14">
        <f t="shared" si="14"/>
        <v>2253</v>
      </c>
      <c r="V80" s="14">
        <v>2218</v>
      </c>
      <c r="W80" s="14">
        <v>0</v>
      </c>
      <c r="X80" s="14">
        <v>0</v>
      </c>
      <c r="Y80" s="14">
        <v>31</v>
      </c>
      <c r="Z80" s="14">
        <v>4</v>
      </c>
      <c r="AA80" s="14">
        <f t="shared" si="15"/>
        <v>158</v>
      </c>
      <c r="AB80" s="14">
        <v>158</v>
      </c>
      <c r="AC80" s="14">
        <v>0</v>
      </c>
    </row>
    <row r="81" spans="1:29" ht="13.5">
      <c r="A81" s="25" t="s">
        <v>8</v>
      </c>
      <c r="B81" s="25" t="s">
        <v>151</v>
      </c>
      <c r="C81" s="26" t="s">
        <v>3</v>
      </c>
      <c r="D81" s="14">
        <f t="shared" si="8"/>
        <v>5500</v>
      </c>
      <c r="E81" s="14">
        <f t="shared" si="9"/>
        <v>3196</v>
      </c>
      <c r="F81" s="14">
        <v>0</v>
      </c>
      <c r="G81" s="14">
        <v>3196</v>
      </c>
      <c r="H81" s="14">
        <f t="shared" si="10"/>
        <v>0</v>
      </c>
      <c r="I81" s="14">
        <v>0</v>
      </c>
      <c r="J81" s="14">
        <v>0</v>
      </c>
      <c r="K81" s="14">
        <f t="shared" si="11"/>
        <v>2304</v>
      </c>
      <c r="L81" s="14">
        <v>2304</v>
      </c>
      <c r="M81" s="14">
        <v>0</v>
      </c>
      <c r="N81" s="14">
        <f t="shared" si="12"/>
        <v>6677</v>
      </c>
      <c r="O81" s="14">
        <f t="shared" si="13"/>
        <v>2304</v>
      </c>
      <c r="P81" s="14">
        <v>2297</v>
      </c>
      <c r="Q81" s="14">
        <v>0</v>
      </c>
      <c r="R81" s="14">
        <v>7</v>
      </c>
      <c r="S81" s="14">
        <v>0</v>
      </c>
      <c r="T81" s="14">
        <v>0</v>
      </c>
      <c r="U81" s="14">
        <f t="shared" si="14"/>
        <v>3196</v>
      </c>
      <c r="V81" s="14">
        <v>3196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1177</v>
      </c>
      <c r="AB81" s="14">
        <v>1177</v>
      </c>
      <c r="AC81" s="14">
        <v>0</v>
      </c>
    </row>
    <row r="82" spans="1:29" ht="13.5">
      <c r="A82" s="25" t="s">
        <v>8</v>
      </c>
      <c r="B82" s="25" t="s">
        <v>152</v>
      </c>
      <c r="C82" s="26" t="s">
        <v>153</v>
      </c>
      <c r="D82" s="14">
        <f t="shared" si="8"/>
        <v>4970</v>
      </c>
      <c r="E82" s="14">
        <f t="shared" si="9"/>
        <v>1705</v>
      </c>
      <c r="F82" s="14">
        <v>0</v>
      </c>
      <c r="G82" s="14">
        <v>1705</v>
      </c>
      <c r="H82" s="14">
        <f t="shared" si="10"/>
        <v>0</v>
      </c>
      <c r="I82" s="14">
        <v>0</v>
      </c>
      <c r="J82" s="14">
        <v>0</v>
      </c>
      <c r="K82" s="14">
        <f t="shared" si="11"/>
        <v>3265</v>
      </c>
      <c r="L82" s="14">
        <v>3265</v>
      </c>
      <c r="M82" s="14">
        <v>0</v>
      </c>
      <c r="N82" s="14">
        <f t="shared" si="12"/>
        <v>5027</v>
      </c>
      <c r="O82" s="14">
        <f t="shared" si="13"/>
        <v>3265</v>
      </c>
      <c r="P82" s="14">
        <v>3265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1705</v>
      </c>
      <c r="V82" s="14">
        <v>1705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57</v>
      </c>
      <c r="AB82" s="14">
        <v>57</v>
      </c>
      <c r="AC82" s="14">
        <v>0</v>
      </c>
    </row>
    <row r="83" spans="1:29" ht="13.5">
      <c r="A83" s="25" t="s">
        <v>8</v>
      </c>
      <c r="B83" s="25" t="s">
        <v>154</v>
      </c>
      <c r="C83" s="26" t="s">
        <v>155</v>
      </c>
      <c r="D83" s="14">
        <f t="shared" si="8"/>
        <v>4243</v>
      </c>
      <c r="E83" s="14">
        <f t="shared" si="9"/>
        <v>1969</v>
      </c>
      <c r="F83" s="14">
        <v>0</v>
      </c>
      <c r="G83" s="14">
        <v>1969</v>
      </c>
      <c r="H83" s="14">
        <f t="shared" si="10"/>
        <v>0</v>
      </c>
      <c r="I83" s="14">
        <v>0</v>
      </c>
      <c r="J83" s="14">
        <v>0</v>
      </c>
      <c r="K83" s="14">
        <f t="shared" si="11"/>
        <v>2274</v>
      </c>
      <c r="L83" s="14">
        <v>2274</v>
      </c>
      <c r="M83" s="14">
        <v>0</v>
      </c>
      <c r="N83" s="14">
        <f t="shared" si="12"/>
        <v>4716</v>
      </c>
      <c r="O83" s="14">
        <f t="shared" si="13"/>
        <v>2274</v>
      </c>
      <c r="P83" s="14">
        <v>2268</v>
      </c>
      <c r="Q83" s="14">
        <v>0</v>
      </c>
      <c r="R83" s="14">
        <v>0</v>
      </c>
      <c r="S83" s="14">
        <v>6</v>
      </c>
      <c r="T83" s="14">
        <v>0</v>
      </c>
      <c r="U83" s="14">
        <f t="shared" si="14"/>
        <v>1969</v>
      </c>
      <c r="V83" s="14">
        <v>1920</v>
      </c>
      <c r="W83" s="14">
        <v>0</v>
      </c>
      <c r="X83" s="14">
        <v>6</v>
      </c>
      <c r="Y83" s="14">
        <v>43</v>
      </c>
      <c r="Z83" s="14">
        <v>0</v>
      </c>
      <c r="AA83" s="14">
        <f t="shared" si="15"/>
        <v>473</v>
      </c>
      <c r="AB83" s="14">
        <v>473</v>
      </c>
      <c r="AC83" s="14">
        <v>0</v>
      </c>
    </row>
    <row r="84" spans="1:29" ht="13.5">
      <c r="A84" s="25" t="s">
        <v>8</v>
      </c>
      <c r="B84" s="25" t="s">
        <v>156</v>
      </c>
      <c r="C84" s="26" t="s">
        <v>157</v>
      </c>
      <c r="D84" s="14">
        <f t="shared" si="8"/>
        <v>6200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0</v>
      </c>
      <c r="J84" s="14">
        <v>0</v>
      </c>
      <c r="K84" s="14">
        <f t="shared" si="11"/>
        <v>6200</v>
      </c>
      <c r="L84" s="14">
        <v>3368</v>
      </c>
      <c r="M84" s="14">
        <v>2832</v>
      </c>
      <c r="N84" s="14">
        <f t="shared" si="12"/>
        <v>6465</v>
      </c>
      <c r="O84" s="14">
        <f t="shared" si="13"/>
        <v>3368</v>
      </c>
      <c r="P84" s="14">
        <v>0</v>
      </c>
      <c r="Q84" s="14">
        <v>0</v>
      </c>
      <c r="R84" s="14">
        <v>3368</v>
      </c>
      <c r="S84" s="14">
        <v>0</v>
      </c>
      <c r="T84" s="14">
        <v>0</v>
      </c>
      <c r="U84" s="14">
        <f t="shared" si="14"/>
        <v>2832</v>
      </c>
      <c r="V84" s="14">
        <v>0</v>
      </c>
      <c r="W84" s="14">
        <v>0</v>
      </c>
      <c r="X84" s="14">
        <v>2832</v>
      </c>
      <c r="Y84" s="14">
        <v>0</v>
      </c>
      <c r="Z84" s="14">
        <v>0</v>
      </c>
      <c r="AA84" s="14">
        <f t="shared" si="15"/>
        <v>265</v>
      </c>
      <c r="AB84" s="14">
        <v>265</v>
      </c>
      <c r="AC84" s="14">
        <v>0</v>
      </c>
    </row>
    <row r="85" spans="1:29" ht="13.5">
      <c r="A85" s="25" t="s">
        <v>8</v>
      </c>
      <c r="B85" s="25" t="s">
        <v>158</v>
      </c>
      <c r="C85" s="26" t="s">
        <v>159</v>
      </c>
      <c r="D85" s="14">
        <f t="shared" si="8"/>
        <v>3695</v>
      </c>
      <c r="E85" s="14">
        <f t="shared" si="9"/>
        <v>734</v>
      </c>
      <c r="F85" s="14">
        <v>0</v>
      </c>
      <c r="G85" s="14">
        <v>734</v>
      </c>
      <c r="H85" s="14">
        <f t="shared" si="10"/>
        <v>0</v>
      </c>
      <c r="I85" s="14">
        <v>0</v>
      </c>
      <c r="J85" s="14">
        <v>0</v>
      </c>
      <c r="K85" s="14">
        <f t="shared" si="11"/>
        <v>2961</v>
      </c>
      <c r="L85" s="14">
        <v>1325</v>
      </c>
      <c r="M85" s="14">
        <v>1636</v>
      </c>
      <c r="N85" s="14">
        <f t="shared" si="12"/>
        <v>3695</v>
      </c>
      <c r="O85" s="14">
        <f t="shared" si="13"/>
        <v>1325</v>
      </c>
      <c r="P85" s="14">
        <v>1325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2370</v>
      </c>
      <c r="V85" s="14">
        <v>2370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0</v>
      </c>
      <c r="AB85" s="14">
        <v>0</v>
      </c>
      <c r="AC85" s="14">
        <v>0</v>
      </c>
    </row>
    <row r="86" spans="1:29" ht="13.5">
      <c r="A86" s="25" t="s">
        <v>8</v>
      </c>
      <c r="B86" s="25" t="s">
        <v>160</v>
      </c>
      <c r="C86" s="26" t="s">
        <v>161</v>
      </c>
      <c r="D86" s="14">
        <f t="shared" si="8"/>
        <v>3540</v>
      </c>
      <c r="E86" s="14">
        <f t="shared" si="9"/>
        <v>0</v>
      </c>
      <c r="F86" s="14">
        <v>0</v>
      </c>
      <c r="G86" s="14">
        <v>0</v>
      </c>
      <c r="H86" s="14">
        <f t="shared" si="10"/>
        <v>1210</v>
      </c>
      <c r="I86" s="14">
        <v>1210</v>
      </c>
      <c r="J86" s="14">
        <v>0</v>
      </c>
      <c r="K86" s="14">
        <f t="shared" si="11"/>
        <v>2330</v>
      </c>
      <c r="L86" s="14">
        <v>0</v>
      </c>
      <c r="M86" s="14">
        <v>2330</v>
      </c>
      <c r="N86" s="14">
        <f t="shared" si="12"/>
        <v>3737</v>
      </c>
      <c r="O86" s="14">
        <f t="shared" si="13"/>
        <v>1210</v>
      </c>
      <c r="P86" s="14">
        <v>1210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2330</v>
      </c>
      <c r="V86" s="14">
        <v>2330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197</v>
      </c>
      <c r="AB86" s="14">
        <v>197</v>
      </c>
      <c r="AC86" s="14">
        <v>0</v>
      </c>
    </row>
    <row r="87" spans="1:29" ht="13.5">
      <c r="A87" s="25" t="s">
        <v>8</v>
      </c>
      <c r="B87" s="25" t="s">
        <v>162</v>
      </c>
      <c r="C87" s="26" t="s">
        <v>1</v>
      </c>
      <c r="D87" s="14">
        <f t="shared" si="8"/>
        <v>4310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4310</v>
      </c>
      <c r="L87" s="14">
        <v>1750</v>
      </c>
      <c r="M87" s="14">
        <v>2560</v>
      </c>
      <c r="N87" s="14">
        <f t="shared" si="12"/>
        <v>4310</v>
      </c>
      <c r="O87" s="14">
        <f t="shared" si="13"/>
        <v>1750</v>
      </c>
      <c r="P87" s="14">
        <v>0</v>
      </c>
      <c r="Q87" s="14">
        <v>0</v>
      </c>
      <c r="R87" s="14">
        <v>1750</v>
      </c>
      <c r="S87" s="14">
        <v>0</v>
      </c>
      <c r="T87" s="14">
        <v>0</v>
      </c>
      <c r="U87" s="14">
        <f t="shared" si="14"/>
        <v>2560</v>
      </c>
      <c r="V87" s="14">
        <v>0</v>
      </c>
      <c r="W87" s="14">
        <v>0</v>
      </c>
      <c r="X87" s="14">
        <v>2560</v>
      </c>
      <c r="Y87" s="14">
        <v>0</v>
      </c>
      <c r="Z87" s="14">
        <v>0</v>
      </c>
      <c r="AA87" s="14">
        <f t="shared" si="15"/>
        <v>0</v>
      </c>
      <c r="AB87" s="14">
        <v>0</v>
      </c>
      <c r="AC87" s="14">
        <v>0</v>
      </c>
    </row>
    <row r="88" spans="1:29" ht="13.5">
      <c r="A88" s="25" t="s">
        <v>8</v>
      </c>
      <c r="B88" s="25" t="s">
        <v>163</v>
      </c>
      <c r="C88" s="26" t="s">
        <v>164</v>
      </c>
      <c r="D88" s="14">
        <f t="shared" si="8"/>
        <v>3513</v>
      </c>
      <c r="E88" s="14">
        <f t="shared" si="9"/>
        <v>0</v>
      </c>
      <c r="F88" s="14">
        <v>0</v>
      </c>
      <c r="G88" s="14">
        <v>0</v>
      </c>
      <c r="H88" s="14">
        <f t="shared" si="10"/>
        <v>0</v>
      </c>
      <c r="I88" s="14">
        <v>0</v>
      </c>
      <c r="J88" s="14">
        <v>0</v>
      </c>
      <c r="K88" s="14">
        <f t="shared" si="11"/>
        <v>3513</v>
      </c>
      <c r="L88" s="14">
        <v>1575</v>
      </c>
      <c r="M88" s="14">
        <v>1938</v>
      </c>
      <c r="N88" s="14">
        <f t="shared" si="12"/>
        <v>3658</v>
      </c>
      <c r="O88" s="14">
        <f t="shared" si="13"/>
        <v>1575</v>
      </c>
      <c r="P88" s="14">
        <v>0</v>
      </c>
      <c r="Q88" s="14">
        <v>0</v>
      </c>
      <c r="R88" s="14">
        <v>1575</v>
      </c>
      <c r="S88" s="14">
        <v>0</v>
      </c>
      <c r="T88" s="14">
        <v>0</v>
      </c>
      <c r="U88" s="14">
        <f t="shared" si="14"/>
        <v>1938</v>
      </c>
      <c r="V88" s="14">
        <v>0</v>
      </c>
      <c r="W88" s="14">
        <v>0</v>
      </c>
      <c r="X88" s="14">
        <v>1938</v>
      </c>
      <c r="Y88" s="14">
        <v>0</v>
      </c>
      <c r="Z88" s="14">
        <v>0</v>
      </c>
      <c r="AA88" s="14">
        <f t="shared" si="15"/>
        <v>145</v>
      </c>
      <c r="AB88" s="14">
        <v>145</v>
      </c>
      <c r="AC88" s="14">
        <v>0</v>
      </c>
    </row>
    <row r="89" spans="1:29" ht="13.5">
      <c r="A89" s="25" t="s">
        <v>8</v>
      </c>
      <c r="B89" s="25" t="s">
        <v>165</v>
      </c>
      <c r="C89" s="26" t="s">
        <v>4</v>
      </c>
      <c r="D89" s="14">
        <f t="shared" si="8"/>
        <v>5501</v>
      </c>
      <c r="E89" s="14">
        <f t="shared" si="9"/>
        <v>0</v>
      </c>
      <c r="F89" s="14">
        <v>0</v>
      </c>
      <c r="G89" s="14">
        <v>0</v>
      </c>
      <c r="H89" s="14">
        <f t="shared" si="10"/>
        <v>5472</v>
      </c>
      <c r="I89" s="14">
        <v>4494</v>
      </c>
      <c r="J89" s="14">
        <v>978</v>
      </c>
      <c r="K89" s="14">
        <f t="shared" si="11"/>
        <v>29</v>
      </c>
      <c r="L89" s="14">
        <v>0</v>
      </c>
      <c r="M89" s="14">
        <v>29</v>
      </c>
      <c r="N89" s="14">
        <f t="shared" si="12"/>
        <v>5581</v>
      </c>
      <c r="O89" s="14">
        <f t="shared" si="13"/>
        <v>4494</v>
      </c>
      <c r="P89" s="14">
        <v>4494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1007</v>
      </c>
      <c r="V89" s="14">
        <v>1007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80</v>
      </c>
      <c r="AB89" s="14">
        <v>80</v>
      </c>
      <c r="AC89" s="14">
        <v>0</v>
      </c>
    </row>
    <row r="90" spans="1:29" ht="13.5">
      <c r="A90" s="25" t="s">
        <v>8</v>
      </c>
      <c r="B90" s="25" t="s">
        <v>166</v>
      </c>
      <c r="C90" s="26" t="s">
        <v>167</v>
      </c>
      <c r="D90" s="14">
        <f t="shared" si="8"/>
        <v>2628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2628</v>
      </c>
      <c r="L90" s="14">
        <v>1518</v>
      </c>
      <c r="M90" s="14">
        <v>1110</v>
      </c>
      <c r="N90" s="14">
        <f t="shared" si="12"/>
        <v>2659</v>
      </c>
      <c r="O90" s="14">
        <f t="shared" si="13"/>
        <v>1544</v>
      </c>
      <c r="P90" s="14">
        <v>1518</v>
      </c>
      <c r="Q90" s="14">
        <v>26</v>
      </c>
      <c r="R90" s="14">
        <v>0</v>
      </c>
      <c r="S90" s="14">
        <v>0</v>
      </c>
      <c r="T90" s="14">
        <v>0</v>
      </c>
      <c r="U90" s="14">
        <f t="shared" si="14"/>
        <v>1110</v>
      </c>
      <c r="V90" s="14">
        <v>1110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5</v>
      </c>
      <c r="AB90" s="14">
        <v>5</v>
      </c>
      <c r="AC90" s="14">
        <v>0</v>
      </c>
    </row>
    <row r="91" spans="1:29" ht="13.5">
      <c r="A91" s="25" t="s">
        <v>8</v>
      </c>
      <c r="B91" s="25" t="s">
        <v>168</v>
      </c>
      <c r="C91" s="26" t="s">
        <v>169</v>
      </c>
      <c r="D91" s="14">
        <f t="shared" si="8"/>
        <v>3900</v>
      </c>
      <c r="E91" s="14">
        <f t="shared" si="9"/>
        <v>0</v>
      </c>
      <c r="F91" s="14">
        <v>0</v>
      </c>
      <c r="G91" s="14">
        <v>0</v>
      </c>
      <c r="H91" s="14">
        <f t="shared" si="10"/>
        <v>0</v>
      </c>
      <c r="I91" s="14">
        <v>0</v>
      </c>
      <c r="J91" s="14">
        <v>0</v>
      </c>
      <c r="K91" s="14">
        <f t="shared" si="11"/>
        <v>3900</v>
      </c>
      <c r="L91" s="14">
        <v>3139</v>
      </c>
      <c r="M91" s="14">
        <v>761</v>
      </c>
      <c r="N91" s="14">
        <f t="shared" si="12"/>
        <v>3900</v>
      </c>
      <c r="O91" s="14">
        <f t="shared" si="13"/>
        <v>3139</v>
      </c>
      <c r="P91" s="14">
        <v>3139</v>
      </c>
      <c r="Q91" s="14">
        <v>0</v>
      </c>
      <c r="R91" s="14">
        <v>0</v>
      </c>
      <c r="S91" s="14">
        <v>0</v>
      </c>
      <c r="T91" s="14">
        <v>0</v>
      </c>
      <c r="U91" s="14">
        <f t="shared" si="14"/>
        <v>761</v>
      </c>
      <c r="V91" s="14">
        <v>761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0</v>
      </c>
      <c r="AB91" s="14">
        <v>0</v>
      </c>
      <c r="AC91" s="14">
        <v>0</v>
      </c>
    </row>
    <row r="92" spans="1:29" ht="13.5">
      <c r="A92" s="25" t="s">
        <v>8</v>
      </c>
      <c r="B92" s="25" t="s">
        <v>170</v>
      </c>
      <c r="C92" s="26" t="s">
        <v>171</v>
      </c>
      <c r="D92" s="14">
        <f t="shared" si="8"/>
        <v>6031</v>
      </c>
      <c r="E92" s="14">
        <f t="shared" si="9"/>
        <v>0</v>
      </c>
      <c r="F92" s="14">
        <v>0</v>
      </c>
      <c r="G92" s="14">
        <v>0</v>
      </c>
      <c r="H92" s="14">
        <f t="shared" si="10"/>
        <v>0</v>
      </c>
      <c r="I92" s="14">
        <v>0</v>
      </c>
      <c r="J92" s="14">
        <v>0</v>
      </c>
      <c r="K92" s="14">
        <f t="shared" si="11"/>
        <v>6031</v>
      </c>
      <c r="L92" s="14">
        <v>3709</v>
      </c>
      <c r="M92" s="14">
        <v>2322</v>
      </c>
      <c r="N92" s="14">
        <f t="shared" si="12"/>
        <v>6031</v>
      </c>
      <c r="O92" s="14">
        <f t="shared" si="13"/>
        <v>3709</v>
      </c>
      <c r="P92" s="14">
        <v>3709</v>
      </c>
      <c r="Q92" s="14">
        <v>0</v>
      </c>
      <c r="R92" s="14">
        <v>0</v>
      </c>
      <c r="S92" s="14">
        <v>0</v>
      </c>
      <c r="T92" s="14">
        <v>0</v>
      </c>
      <c r="U92" s="14">
        <f t="shared" si="14"/>
        <v>2322</v>
      </c>
      <c r="V92" s="14">
        <v>2322</v>
      </c>
      <c r="W92" s="14">
        <v>0</v>
      </c>
      <c r="X92" s="14">
        <v>0</v>
      </c>
      <c r="Y92" s="14">
        <v>0</v>
      </c>
      <c r="Z92" s="14">
        <v>0</v>
      </c>
      <c r="AA92" s="14">
        <f t="shared" si="15"/>
        <v>0</v>
      </c>
      <c r="AB92" s="14">
        <v>0</v>
      </c>
      <c r="AC92" s="14">
        <v>0</v>
      </c>
    </row>
    <row r="93" spans="1:29" ht="13.5">
      <c r="A93" s="25" t="s">
        <v>8</v>
      </c>
      <c r="B93" s="25" t="s">
        <v>172</v>
      </c>
      <c r="C93" s="26" t="s">
        <v>173</v>
      </c>
      <c r="D93" s="14">
        <f t="shared" si="8"/>
        <v>9105</v>
      </c>
      <c r="E93" s="14">
        <f t="shared" si="9"/>
        <v>0</v>
      </c>
      <c r="F93" s="14">
        <v>0</v>
      </c>
      <c r="G93" s="14">
        <v>0</v>
      </c>
      <c r="H93" s="14">
        <f t="shared" si="10"/>
        <v>0</v>
      </c>
      <c r="I93" s="14">
        <v>0</v>
      </c>
      <c r="J93" s="14">
        <v>0</v>
      </c>
      <c r="K93" s="14">
        <f t="shared" si="11"/>
        <v>9105</v>
      </c>
      <c r="L93" s="14">
        <v>5076</v>
      </c>
      <c r="M93" s="14">
        <v>4029</v>
      </c>
      <c r="N93" s="14">
        <f t="shared" si="12"/>
        <v>9105</v>
      </c>
      <c r="O93" s="14">
        <f t="shared" si="13"/>
        <v>5076</v>
      </c>
      <c r="P93" s="14">
        <v>5076</v>
      </c>
      <c r="Q93" s="14">
        <v>0</v>
      </c>
      <c r="R93" s="14">
        <v>0</v>
      </c>
      <c r="S93" s="14">
        <v>0</v>
      </c>
      <c r="T93" s="14">
        <v>0</v>
      </c>
      <c r="U93" s="14">
        <f t="shared" si="14"/>
        <v>4029</v>
      </c>
      <c r="V93" s="14">
        <v>4029</v>
      </c>
      <c r="W93" s="14">
        <v>0</v>
      </c>
      <c r="X93" s="14">
        <v>0</v>
      </c>
      <c r="Y93" s="14">
        <v>0</v>
      </c>
      <c r="Z93" s="14">
        <v>0</v>
      </c>
      <c r="AA93" s="14">
        <f t="shared" si="15"/>
        <v>0</v>
      </c>
      <c r="AB93" s="14">
        <v>0</v>
      </c>
      <c r="AC93" s="14">
        <v>0</v>
      </c>
    </row>
    <row r="94" spans="1:29" ht="13.5">
      <c r="A94" s="65" t="s">
        <v>174</v>
      </c>
      <c r="B94" s="66"/>
      <c r="C94" s="66"/>
      <c r="D94" s="14">
        <f aca="true" t="shared" si="16" ref="D94:AC94">SUM(D6:D93)</f>
        <v>820890</v>
      </c>
      <c r="E94" s="14">
        <f t="shared" si="16"/>
        <v>165520</v>
      </c>
      <c r="F94" s="14">
        <f t="shared" si="16"/>
        <v>139348</v>
      </c>
      <c r="G94" s="14">
        <f t="shared" si="16"/>
        <v>26172</v>
      </c>
      <c r="H94" s="14">
        <f t="shared" si="16"/>
        <v>278333</v>
      </c>
      <c r="I94" s="14">
        <f t="shared" si="16"/>
        <v>262096</v>
      </c>
      <c r="J94" s="14">
        <f t="shared" si="16"/>
        <v>16237</v>
      </c>
      <c r="K94" s="14">
        <f t="shared" si="16"/>
        <v>377037</v>
      </c>
      <c r="L94" s="14">
        <f t="shared" si="16"/>
        <v>71184</v>
      </c>
      <c r="M94" s="14">
        <f t="shared" si="16"/>
        <v>305853</v>
      </c>
      <c r="N94" s="14">
        <f t="shared" si="16"/>
        <v>834265</v>
      </c>
      <c r="O94" s="14">
        <f t="shared" si="16"/>
        <v>473956</v>
      </c>
      <c r="P94" s="14">
        <f t="shared" si="16"/>
        <v>436893</v>
      </c>
      <c r="Q94" s="14">
        <f t="shared" si="16"/>
        <v>30305</v>
      </c>
      <c r="R94" s="14">
        <f t="shared" si="16"/>
        <v>6700</v>
      </c>
      <c r="S94" s="14">
        <f t="shared" si="16"/>
        <v>56</v>
      </c>
      <c r="T94" s="14">
        <f t="shared" si="16"/>
        <v>2</v>
      </c>
      <c r="U94" s="14">
        <f t="shared" si="16"/>
        <v>348975</v>
      </c>
      <c r="V94" s="14">
        <f t="shared" si="16"/>
        <v>300548</v>
      </c>
      <c r="W94" s="14">
        <f t="shared" si="16"/>
        <v>41009</v>
      </c>
      <c r="X94" s="14">
        <f t="shared" si="16"/>
        <v>7340</v>
      </c>
      <c r="Y94" s="14">
        <f t="shared" si="16"/>
        <v>74</v>
      </c>
      <c r="Z94" s="14">
        <f t="shared" si="16"/>
        <v>4</v>
      </c>
      <c r="AA94" s="14">
        <f t="shared" si="16"/>
        <v>11334</v>
      </c>
      <c r="AB94" s="14">
        <f t="shared" si="16"/>
        <v>10519</v>
      </c>
      <c r="AC94" s="14">
        <f t="shared" si="16"/>
        <v>815</v>
      </c>
    </row>
  </sheetData>
  <mergeCells count="7">
    <mergeCell ref="H3:J3"/>
    <mergeCell ref="K3:M3"/>
    <mergeCell ref="A94:C94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2003-02-07T12:40:06Z</dcterms:modified>
  <cp:category/>
  <cp:version/>
  <cp:contentType/>
  <cp:contentStatus/>
</cp:coreProperties>
</file>