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'し尿処理の状況'!$A$2:$AC$117</definedName>
    <definedName name="_xlnm.Print_Area" localSheetId="0">'水洗化人口等'!$A$2:$U$118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<sst xmlns="http://schemas.openxmlformats.org/spreadsheetml/2006/main" count="1215" uniqueCount="273">
  <si>
    <t>栄町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</si>
  <si>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</si>
  <si>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</si>
  <si>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</si>
  <si>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</si>
  <si>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</si>
  <si>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</si>
  <si>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</si>
  <si>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</si>
  <si>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</si>
  <si>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</si>
  <si>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</si>
  <si>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</si>
  <si>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</si>
  <si>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</si>
  <si>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</si>
  <si>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</si>
  <si>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</si>
  <si>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</si>
  <si>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</si>
  <si>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</si>
  <si>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</si>
  <si>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</si>
  <si>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</si>
  <si>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</si>
  <si>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</si>
  <si>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</si>
  <si>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</si>
  <si>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</si>
  <si>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</si>
  <si>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</si>
  <si>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</si>
  <si>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</si>
  <si>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</si>
  <si>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</si>
  <si>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</si>
  <si>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</si>
  <si>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</si>
  <si>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</si>
  <si>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</si>
  <si>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</si>
  <si>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</si>
  <si>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</si>
  <si>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</si>
  <si>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</si>
  <si>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</si>
  <si>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</si>
  <si>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</si>
  <si>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</si>
  <si>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</si>
  <si>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</si>
  <si>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</si>
  <si>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</si>
  <si>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聖篭町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</si>
  <si>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</si>
  <si>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</si>
  <si>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</si>
  <si>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</si>
  <si>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</si>
  <si>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</si>
  <si>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</si>
  <si>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</si>
  <si>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</si>
  <si>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</si>
  <si>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</si>
  <si>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</si>
  <si>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</si>
  <si>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</si>
  <si>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</si>
  <si>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</si>
  <si>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</si>
  <si>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</si>
  <si>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</si>
  <si>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</si>
  <si>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</si>
  <si>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</si>
  <si>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</si>
  <si>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</si>
  <si>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</si>
  <si>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</si>
  <si>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</si>
  <si>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</si>
  <si>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</si>
  <si>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</si>
  <si>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</si>
  <si>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</si>
  <si>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</si>
  <si>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</si>
  <si>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</si>
  <si>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</si>
  <si>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</si>
  <si>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</si>
  <si>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</si>
  <si>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</si>
  <si>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</si>
  <si>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</si>
  <si>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</si>
  <si>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</si>
  <si>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</si>
  <si>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</si>
  <si>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</si>
  <si>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</si>
  <si>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</si>
  <si>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</si>
  <si>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</si>
  <si>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</si>
  <si>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</si>
  <si>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</si>
  <si>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</si>
  <si>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</si>
  <si>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</si>
  <si>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</si>
  <si>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</si>
  <si>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</si>
  <si>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</si>
  <si>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</si>
  <si>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</si>
  <si>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</si>
  <si>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</si>
  <si>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</si>
  <si>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</si>
  <si>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</si>
  <si>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</si>
  <si>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</si>
  <si>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</si>
  <si>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</si>
  <si>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</si>
  <si>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</si>
  <si>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</si>
  <si>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</si>
  <si>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</si>
  <si>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</si>
  <si>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</si>
  <si>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</si>
  <si>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</si>
  <si>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</si>
  <si>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</si>
  <si>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</si>
  <si>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</si>
  <si>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</si>
  <si>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</si>
  <si>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</si>
  <si>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</si>
  <si>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</si>
  <si>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</si>
  <si>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</si>
  <si>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</si>
  <si>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</si>
  <si>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</si>
  <si>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安塚町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</si>
  <si>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</si>
  <si>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</si>
  <si>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</si>
  <si>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</si>
  <si>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</si>
  <si>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</si>
  <si>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</si>
  <si>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</si>
  <si>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</si>
  <si>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</si>
  <si>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</si>
  <si>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</si>
  <si>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</si>
  <si>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</si>
  <si>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</si>
  <si>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頚城村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</si>
  <si>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</si>
  <si>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</si>
  <si>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</si>
  <si>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</si>
  <si>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</si>
  <si>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</si>
  <si>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</si>
  <si>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</si>
  <si>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</si>
  <si>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</si>
  <si>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</si>
  <si>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</si>
  <si>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</si>
  <si>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</si>
  <si>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</si>
  <si>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</si>
  <si>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</si>
  <si>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</si>
  <si>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</si>
  <si>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</si>
  <si>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</si>
  <si>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</si>
  <si>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</si>
  <si>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</si>
  <si>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</si>
  <si>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</si>
  <si>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</si>
  <si>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</si>
  <si>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</si>
  <si>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</si>
  <si>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</si>
  <si>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</si>
  <si>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</si>
  <si>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</si>
  <si>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</si>
  <si>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</si>
  <si>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</si>
  <si>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</si>
  <si>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</si>
  <si>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</si>
  <si>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</si>
  <si>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</si>
  <si>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</si>
  <si>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</si>
  <si>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</si>
  <si>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</si>
  <si>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</si>
  <si>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</si>
  <si>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</si>
  <si>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</si>
  <si>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</si>
  <si>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</si>
  <si>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</si>
  <si>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</si>
  <si>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</si>
  <si>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</si>
  <si>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</si>
  <si>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</si>
  <si>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</si>
  <si>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</si>
  <si>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</si>
  <si>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</si>
  <si>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</si>
  <si>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</si>
  <si>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</si>
  <si>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</si>
  <si>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</si>
  <si>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</si>
  <si>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</si>
  <si>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</si>
  <si>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</si>
  <si>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</si>
  <si>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</si>
  <si>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</si>
  <si>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</si>
  <si>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</si>
  <si>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</si>
  <si>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</si>
  <si>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</si>
  <si>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</si>
  <si>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</si>
  <si>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</si>
  <si>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</si>
  <si>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</si>
  <si>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</si>
  <si>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</si>
  <si>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</si>
  <si>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</si>
  <si>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</si>
  <si>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</si>
  <si>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</si>
  <si>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</si>
  <si>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</si>
  <si>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</si>
  <si>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</si>
  <si>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</si>
  <si>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</si>
  <si>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豊浦町</t>
  </si>
  <si>
    <t>大和町</t>
  </si>
  <si>
    <t>西川町</t>
  </si>
  <si>
    <t>川西町</t>
  </si>
  <si>
    <t>小国町</t>
  </si>
  <si>
    <t>朝日村</t>
  </si>
  <si>
    <t>三島町</t>
  </si>
  <si>
    <t>中里村</t>
  </si>
  <si>
    <t>板倉町</t>
  </si>
  <si>
    <t>吉田町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</si>
</sst>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234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236</v>
      </c>
      <c r="B2" s="49" t="s">
        <v>237</v>
      </c>
      <c r="C2" s="52" t="s">
        <v>238</v>
      </c>
      <c r="D2" s="5" t="s">
        <v>239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240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241</v>
      </c>
      <c r="F3" s="27"/>
      <c r="G3" s="27"/>
      <c r="H3" s="31"/>
      <c r="I3" s="7" t="s">
        <v>242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243</v>
      </c>
      <c r="F4" s="36" t="s">
        <v>244</v>
      </c>
      <c r="G4" s="36" t="s">
        <v>245</v>
      </c>
      <c r="H4" s="36" t="s">
        <v>246</v>
      </c>
      <c r="I4" s="6" t="s">
        <v>243</v>
      </c>
      <c r="J4" s="36" t="s">
        <v>247</v>
      </c>
      <c r="K4" s="36" t="s">
        <v>248</v>
      </c>
      <c r="L4" s="36" t="s">
        <v>249</v>
      </c>
      <c r="M4" s="36" t="s">
        <v>250</v>
      </c>
      <c r="N4" s="36" t="s">
        <v>251</v>
      </c>
      <c r="O4" s="40" t="s">
        <v>252</v>
      </c>
      <c r="P4" s="8"/>
      <c r="Q4" s="36" t="s">
        <v>253</v>
      </c>
      <c r="R4" s="36" t="s">
        <v>254</v>
      </c>
      <c r="S4" s="36" t="s">
        <v>255</v>
      </c>
      <c r="T4" s="38" t="s">
        <v>256</v>
      </c>
      <c r="U4" s="38" t="s">
        <v>257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258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259</v>
      </c>
      <c r="E6" s="10" t="s">
        <v>259</v>
      </c>
      <c r="F6" s="11" t="s">
        <v>260</v>
      </c>
      <c r="G6" s="10" t="s">
        <v>259</v>
      </c>
      <c r="H6" s="10" t="s">
        <v>259</v>
      </c>
      <c r="I6" s="10" t="s">
        <v>259</v>
      </c>
      <c r="J6" s="11" t="s">
        <v>260</v>
      </c>
      <c r="K6" s="10" t="s">
        <v>259</v>
      </c>
      <c r="L6" s="11" t="s">
        <v>260</v>
      </c>
      <c r="M6" s="10" t="s">
        <v>259</v>
      </c>
      <c r="N6" s="11" t="s">
        <v>260</v>
      </c>
      <c r="O6" s="10" t="s">
        <v>259</v>
      </c>
      <c r="P6" s="10" t="s">
        <v>259</v>
      </c>
      <c r="Q6" s="11" t="s">
        <v>260</v>
      </c>
      <c r="R6" s="45"/>
      <c r="S6" s="45"/>
      <c r="T6" s="45"/>
      <c r="U6" s="39"/>
    </row>
    <row r="7" spans="1:21" ht="13.5">
      <c r="A7" s="25" t="s">
        <v>2</v>
      </c>
      <c r="B7" s="25" t="s">
        <v>3</v>
      </c>
      <c r="C7" s="26" t="s">
        <v>4</v>
      </c>
      <c r="D7" s="12">
        <f aca="true" t="shared" si="0" ref="D7:D30">E7+I7</f>
        <v>515776</v>
      </c>
      <c r="E7" s="12">
        <f aca="true" t="shared" si="1" ref="E7:E30">G7+H7</f>
        <v>29502</v>
      </c>
      <c r="F7" s="13">
        <f>E7/D7*100</f>
        <v>5.7199249286511975</v>
      </c>
      <c r="G7" s="14">
        <v>29502</v>
      </c>
      <c r="H7" s="14">
        <v>0</v>
      </c>
      <c r="I7" s="12">
        <f aca="true" t="shared" si="2" ref="I7:I30">K7+M7+O7</f>
        <v>486274</v>
      </c>
      <c r="J7" s="13">
        <f>I7/D7*100</f>
        <v>94.2800750713488</v>
      </c>
      <c r="K7" s="14">
        <v>272433</v>
      </c>
      <c r="L7" s="13">
        <f>K7/D7*100</f>
        <v>52.820022645489516</v>
      </c>
      <c r="M7" s="14">
        <v>0</v>
      </c>
      <c r="N7" s="13">
        <f>M7/D7*100</f>
        <v>0</v>
      </c>
      <c r="O7" s="14">
        <v>213841</v>
      </c>
      <c r="P7" s="14">
        <v>21920</v>
      </c>
      <c r="Q7" s="13">
        <f aca="true" t="shared" si="3" ref="Q7:Q30">O7/D7*100</f>
        <v>41.46005242585929</v>
      </c>
      <c r="R7" s="15" t="s">
        <v>262</v>
      </c>
      <c r="S7" s="15" t="s">
        <v>261</v>
      </c>
      <c r="T7" s="15" t="s">
        <v>262</v>
      </c>
      <c r="U7" s="15" t="s">
        <v>262</v>
      </c>
    </row>
    <row r="8" spans="1:21" ht="13.5">
      <c r="A8" s="25" t="s">
        <v>2</v>
      </c>
      <c r="B8" s="25" t="s">
        <v>5</v>
      </c>
      <c r="C8" s="26" t="s">
        <v>6</v>
      </c>
      <c r="D8" s="12">
        <f t="shared" si="0"/>
        <v>191146</v>
      </c>
      <c r="E8" s="12">
        <f t="shared" si="1"/>
        <v>10016</v>
      </c>
      <c r="F8" s="13">
        <f aca="true" t="shared" si="4" ref="F8:F71">E8/D8*100</f>
        <v>5.239973632720538</v>
      </c>
      <c r="G8" s="14">
        <v>10016</v>
      </c>
      <c r="H8" s="14">
        <v>0</v>
      </c>
      <c r="I8" s="12">
        <f t="shared" si="2"/>
        <v>181130</v>
      </c>
      <c r="J8" s="13">
        <f aca="true" t="shared" si="5" ref="J8:J71">I8/D8*100</f>
        <v>94.76002636727947</v>
      </c>
      <c r="K8" s="14">
        <v>167055</v>
      </c>
      <c r="L8" s="13">
        <f aca="true" t="shared" si="6" ref="L8:L71">K8/D8*100</f>
        <v>87.39654504933402</v>
      </c>
      <c r="M8" s="14">
        <v>0</v>
      </c>
      <c r="N8" s="13">
        <f aca="true" t="shared" si="7" ref="N8:N71">M8/D8*100</f>
        <v>0</v>
      </c>
      <c r="O8" s="14">
        <v>14075</v>
      </c>
      <c r="P8" s="14">
        <v>1452</v>
      </c>
      <c r="Q8" s="13">
        <f t="shared" si="3"/>
        <v>7.363481317945444</v>
      </c>
      <c r="R8" s="15" t="s">
        <v>261</v>
      </c>
      <c r="S8" s="15" t="s">
        <v>262</v>
      </c>
      <c r="T8" s="15" t="s">
        <v>262</v>
      </c>
      <c r="U8" s="15" t="s">
        <v>262</v>
      </c>
    </row>
    <row r="9" spans="1:21" ht="13.5">
      <c r="A9" s="25" t="s">
        <v>2</v>
      </c>
      <c r="B9" s="25" t="s">
        <v>7</v>
      </c>
      <c r="C9" s="26" t="s">
        <v>8</v>
      </c>
      <c r="D9" s="12">
        <f t="shared" si="0"/>
        <v>86061</v>
      </c>
      <c r="E9" s="12">
        <f t="shared" si="1"/>
        <v>24975</v>
      </c>
      <c r="F9" s="13">
        <f t="shared" si="4"/>
        <v>29.020113640324887</v>
      </c>
      <c r="G9" s="14">
        <v>24975</v>
      </c>
      <c r="H9" s="14">
        <v>0</v>
      </c>
      <c r="I9" s="12">
        <f t="shared" si="2"/>
        <v>61086</v>
      </c>
      <c r="J9" s="13">
        <f t="shared" si="5"/>
        <v>70.97988635967512</v>
      </c>
      <c r="K9" s="14">
        <v>10094</v>
      </c>
      <c r="L9" s="13">
        <f t="shared" si="6"/>
        <v>11.728889973390967</v>
      </c>
      <c r="M9" s="14">
        <v>0</v>
      </c>
      <c r="N9" s="13">
        <f t="shared" si="7"/>
        <v>0</v>
      </c>
      <c r="O9" s="14">
        <v>50992</v>
      </c>
      <c r="P9" s="14">
        <v>2305</v>
      </c>
      <c r="Q9" s="13">
        <f t="shared" si="3"/>
        <v>59.25099638628415</v>
      </c>
      <c r="R9" s="15" t="s">
        <v>261</v>
      </c>
      <c r="S9" s="15" t="s">
        <v>262</v>
      </c>
      <c r="T9" s="15" t="s">
        <v>262</v>
      </c>
      <c r="U9" s="15" t="s">
        <v>262</v>
      </c>
    </row>
    <row r="10" spans="1:21" ht="13.5">
      <c r="A10" s="25" t="s">
        <v>2</v>
      </c>
      <c r="B10" s="25" t="s">
        <v>9</v>
      </c>
      <c r="C10" s="26" t="s">
        <v>10</v>
      </c>
      <c r="D10" s="12">
        <f t="shared" si="0"/>
        <v>87292</v>
      </c>
      <c r="E10" s="12">
        <f t="shared" si="1"/>
        <v>10016</v>
      </c>
      <c r="F10" s="13">
        <f t="shared" si="4"/>
        <v>11.474132795674288</v>
      </c>
      <c r="G10" s="14">
        <v>9998</v>
      </c>
      <c r="H10" s="14">
        <v>18</v>
      </c>
      <c r="I10" s="12">
        <f t="shared" si="2"/>
        <v>77276</v>
      </c>
      <c r="J10" s="13">
        <f t="shared" si="5"/>
        <v>88.52586720432572</v>
      </c>
      <c r="K10" s="14">
        <v>49008</v>
      </c>
      <c r="L10" s="13">
        <f t="shared" si="6"/>
        <v>56.14260184209321</v>
      </c>
      <c r="M10" s="14">
        <v>0</v>
      </c>
      <c r="N10" s="13">
        <f t="shared" si="7"/>
        <v>0</v>
      </c>
      <c r="O10" s="14">
        <v>28268</v>
      </c>
      <c r="P10" s="14">
        <v>11420</v>
      </c>
      <c r="Q10" s="13">
        <f t="shared" si="3"/>
        <v>32.38326536223251</v>
      </c>
      <c r="R10" s="15" t="s">
        <v>261</v>
      </c>
      <c r="S10" s="15" t="s">
        <v>262</v>
      </c>
      <c r="T10" s="15" t="s">
        <v>262</v>
      </c>
      <c r="U10" s="15" t="s">
        <v>262</v>
      </c>
    </row>
    <row r="11" spans="1:21" ht="13.5">
      <c r="A11" s="25" t="s">
        <v>2</v>
      </c>
      <c r="B11" s="25" t="s">
        <v>11</v>
      </c>
      <c r="C11" s="26" t="s">
        <v>12</v>
      </c>
      <c r="D11" s="12">
        <f t="shared" si="0"/>
        <v>81673</v>
      </c>
      <c r="E11" s="12">
        <f t="shared" si="1"/>
        <v>22931</v>
      </c>
      <c r="F11" s="13">
        <f t="shared" si="4"/>
        <v>28.07659814136863</v>
      </c>
      <c r="G11" s="14">
        <v>22931</v>
      </c>
      <c r="H11" s="14">
        <v>0</v>
      </c>
      <c r="I11" s="12">
        <f t="shared" si="2"/>
        <v>58742</v>
      </c>
      <c r="J11" s="13">
        <f t="shared" si="5"/>
        <v>71.92340185863138</v>
      </c>
      <c r="K11" s="14">
        <v>0</v>
      </c>
      <c r="L11" s="13">
        <f t="shared" si="6"/>
        <v>0</v>
      </c>
      <c r="M11" s="14">
        <v>0</v>
      </c>
      <c r="N11" s="13">
        <f t="shared" si="7"/>
        <v>0</v>
      </c>
      <c r="O11" s="14">
        <v>58742</v>
      </c>
      <c r="P11" s="14">
        <v>11114</v>
      </c>
      <c r="Q11" s="13">
        <f t="shared" si="3"/>
        <v>71.92340185863138</v>
      </c>
      <c r="R11" s="15" t="s">
        <v>261</v>
      </c>
      <c r="S11" s="15" t="s">
        <v>262</v>
      </c>
      <c r="T11" s="15" t="s">
        <v>262</v>
      </c>
      <c r="U11" s="15" t="s">
        <v>262</v>
      </c>
    </row>
    <row r="12" spans="1:21" ht="13.5">
      <c r="A12" s="25" t="s">
        <v>2</v>
      </c>
      <c r="B12" s="25" t="s">
        <v>13</v>
      </c>
      <c r="C12" s="26" t="s">
        <v>14</v>
      </c>
      <c r="D12" s="12">
        <f t="shared" si="0"/>
        <v>67544</v>
      </c>
      <c r="E12" s="12">
        <f t="shared" si="1"/>
        <v>13066</v>
      </c>
      <c r="F12" s="13">
        <f t="shared" si="4"/>
        <v>19.344427336254885</v>
      </c>
      <c r="G12" s="14">
        <v>13066</v>
      </c>
      <c r="H12" s="14">
        <v>0</v>
      </c>
      <c r="I12" s="12">
        <f t="shared" si="2"/>
        <v>54478</v>
      </c>
      <c r="J12" s="13">
        <f t="shared" si="5"/>
        <v>80.65557266374512</v>
      </c>
      <c r="K12" s="14">
        <v>27719</v>
      </c>
      <c r="L12" s="13">
        <f t="shared" si="6"/>
        <v>41.038434205851</v>
      </c>
      <c r="M12" s="14">
        <v>0</v>
      </c>
      <c r="N12" s="13">
        <f t="shared" si="7"/>
        <v>0</v>
      </c>
      <c r="O12" s="14">
        <v>26759</v>
      </c>
      <c r="P12" s="14">
        <v>449</v>
      </c>
      <c r="Q12" s="13">
        <f t="shared" si="3"/>
        <v>39.617138457894114</v>
      </c>
      <c r="R12" s="15" t="s">
        <v>261</v>
      </c>
      <c r="S12" s="15" t="s">
        <v>262</v>
      </c>
      <c r="T12" s="15" t="s">
        <v>262</v>
      </c>
      <c r="U12" s="15" t="s">
        <v>262</v>
      </c>
    </row>
    <row r="13" spans="1:21" ht="13.5">
      <c r="A13" s="25" t="s">
        <v>2</v>
      </c>
      <c r="B13" s="25" t="s">
        <v>15</v>
      </c>
      <c r="C13" s="26" t="s">
        <v>16</v>
      </c>
      <c r="D13" s="12">
        <f t="shared" si="0"/>
        <v>42395</v>
      </c>
      <c r="E13" s="12">
        <f t="shared" si="1"/>
        <v>12253</v>
      </c>
      <c r="F13" s="13">
        <f t="shared" si="4"/>
        <v>28.901993159570704</v>
      </c>
      <c r="G13" s="14">
        <v>12253</v>
      </c>
      <c r="H13" s="14">
        <v>0</v>
      </c>
      <c r="I13" s="12">
        <f t="shared" si="2"/>
        <v>30142</v>
      </c>
      <c r="J13" s="13">
        <f t="shared" si="5"/>
        <v>71.09800684042929</v>
      </c>
      <c r="K13" s="14">
        <v>18082</v>
      </c>
      <c r="L13" s="13">
        <f t="shared" si="6"/>
        <v>42.651256044344855</v>
      </c>
      <c r="M13" s="14">
        <v>0</v>
      </c>
      <c r="N13" s="13">
        <f t="shared" si="7"/>
        <v>0</v>
      </c>
      <c r="O13" s="14">
        <v>12060</v>
      </c>
      <c r="P13" s="14">
        <v>4740</v>
      </c>
      <c r="Q13" s="13">
        <f t="shared" si="3"/>
        <v>28.44675079608444</v>
      </c>
      <c r="R13" s="15" t="s">
        <v>261</v>
      </c>
      <c r="S13" s="15" t="s">
        <v>262</v>
      </c>
      <c r="T13" s="15" t="s">
        <v>262</v>
      </c>
      <c r="U13" s="15" t="s">
        <v>262</v>
      </c>
    </row>
    <row r="14" spans="1:21" ht="13.5">
      <c r="A14" s="25" t="s">
        <v>2</v>
      </c>
      <c r="B14" s="25" t="s">
        <v>17</v>
      </c>
      <c r="C14" s="26" t="s">
        <v>18</v>
      </c>
      <c r="D14" s="12">
        <f t="shared" si="0"/>
        <v>33874</v>
      </c>
      <c r="E14" s="12">
        <f t="shared" si="1"/>
        <v>9927</v>
      </c>
      <c r="F14" s="13">
        <f t="shared" si="4"/>
        <v>29.305662159768552</v>
      </c>
      <c r="G14" s="14">
        <v>9600</v>
      </c>
      <c r="H14" s="14">
        <v>327</v>
      </c>
      <c r="I14" s="12">
        <f t="shared" si="2"/>
        <v>23947</v>
      </c>
      <c r="J14" s="13">
        <f t="shared" si="5"/>
        <v>70.69433784023144</v>
      </c>
      <c r="K14" s="14">
        <v>9947</v>
      </c>
      <c r="L14" s="13">
        <f t="shared" si="6"/>
        <v>29.364704493121568</v>
      </c>
      <c r="M14" s="14">
        <v>0</v>
      </c>
      <c r="N14" s="13">
        <f t="shared" si="7"/>
        <v>0</v>
      </c>
      <c r="O14" s="14">
        <v>14000</v>
      </c>
      <c r="P14" s="14">
        <v>396</v>
      </c>
      <c r="Q14" s="13">
        <f t="shared" si="3"/>
        <v>41.329633347109876</v>
      </c>
      <c r="R14" s="15" t="s">
        <v>261</v>
      </c>
      <c r="S14" s="15" t="s">
        <v>262</v>
      </c>
      <c r="T14" s="15" t="s">
        <v>262</v>
      </c>
      <c r="U14" s="15" t="s">
        <v>262</v>
      </c>
    </row>
    <row r="15" spans="1:21" ht="13.5">
      <c r="A15" s="25" t="s">
        <v>2</v>
      </c>
      <c r="B15" s="25" t="s">
        <v>19</v>
      </c>
      <c r="C15" s="26" t="s">
        <v>20</v>
      </c>
      <c r="D15" s="12">
        <f t="shared" si="0"/>
        <v>43965</v>
      </c>
      <c r="E15" s="12">
        <f t="shared" si="1"/>
        <v>16960</v>
      </c>
      <c r="F15" s="13">
        <f t="shared" si="4"/>
        <v>38.57614011145229</v>
      </c>
      <c r="G15" s="14">
        <v>16920</v>
      </c>
      <c r="H15" s="14">
        <v>40</v>
      </c>
      <c r="I15" s="12">
        <f t="shared" si="2"/>
        <v>27005</v>
      </c>
      <c r="J15" s="13">
        <f t="shared" si="5"/>
        <v>61.4238598885477</v>
      </c>
      <c r="K15" s="14">
        <v>18094</v>
      </c>
      <c r="L15" s="13">
        <f t="shared" si="6"/>
        <v>41.155464574093024</v>
      </c>
      <c r="M15" s="14">
        <v>0</v>
      </c>
      <c r="N15" s="13">
        <f t="shared" si="7"/>
        <v>0</v>
      </c>
      <c r="O15" s="14">
        <v>8911</v>
      </c>
      <c r="P15" s="14">
        <v>2166</v>
      </c>
      <c r="Q15" s="13">
        <f t="shared" si="3"/>
        <v>20.26839531445468</v>
      </c>
      <c r="R15" s="15" t="s">
        <v>261</v>
      </c>
      <c r="S15" s="15" t="s">
        <v>262</v>
      </c>
      <c r="T15" s="15" t="s">
        <v>262</v>
      </c>
      <c r="U15" s="15" t="s">
        <v>262</v>
      </c>
    </row>
    <row r="16" spans="1:21" ht="13.5">
      <c r="A16" s="25" t="s">
        <v>2</v>
      </c>
      <c r="B16" s="25" t="s">
        <v>21</v>
      </c>
      <c r="C16" s="26" t="s">
        <v>22</v>
      </c>
      <c r="D16" s="12">
        <f t="shared" si="0"/>
        <v>44495</v>
      </c>
      <c r="E16" s="12">
        <f t="shared" si="1"/>
        <v>6481</v>
      </c>
      <c r="F16" s="13">
        <f t="shared" si="4"/>
        <v>14.565681537251377</v>
      </c>
      <c r="G16" s="14">
        <v>6336</v>
      </c>
      <c r="H16" s="14">
        <v>145</v>
      </c>
      <c r="I16" s="12">
        <f t="shared" si="2"/>
        <v>38014</v>
      </c>
      <c r="J16" s="13">
        <f t="shared" si="5"/>
        <v>85.43431846274862</v>
      </c>
      <c r="K16" s="14">
        <v>25040</v>
      </c>
      <c r="L16" s="13">
        <f t="shared" si="6"/>
        <v>56.27598606585009</v>
      </c>
      <c r="M16" s="14">
        <v>0</v>
      </c>
      <c r="N16" s="13">
        <f t="shared" si="7"/>
        <v>0</v>
      </c>
      <c r="O16" s="14">
        <v>12974</v>
      </c>
      <c r="P16" s="14">
        <v>1686</v>
      </c>
      <c r="Q16" s="13">
        <f t="shared" si="3"/>
        <v>29.15833239689853</v>
      </c>
      <c r="R16" s="15" t="s">
        <v>261</v>
      </c>
      <c r="S16" s="15" t="s">
        <v>262</v>
      </c>
      <c r="T16" s="15" t="s">
        <v>262</v>
      </c>
      <c r="U16" s="15" t="s">
        <v>262</v>
      </c>
    </row>
    <row r="17" spans="1:21" ht="13.5">
      <c r="A17" s="25" t="s">
        <v>2</v>
      </c>
      <c r="B17" s="25" t="s">
        <v>23</v>
      </c>
      <c r="C17" s="26" t="s">
        <v>24</v>
      </c>
      <c r="D17" s="12">
        <f t="shared" si="0"/>
        <v>31765</v>
      </c>
      <c r="E17" s="12">
        <f t="shared" si="1"/>
        <v>10783</v>
      </c>
      <c r="F17" s="13">
        <f t="shared" si="4"/>
        <v>33.94616716511884</v>
      </c>
      <c r="G17" s="14">
        <v>10783</v>
      </c>
      <c r="H17" s="14">
        <v>0</v>
      </c>
      <c r="I17" s="12">
        <f t="shared" si="2"/>
        <v>20982</v>
      </c>
      <c r="J17" s="13">
        <f t="shared" si="5"/>
        <v>66.05383283488115</v>
      </c>
      <c r="K17" s="14">
        <v>2506</v>
      </c>
      <c r="L17" s="13">
        <f t="shared" si="6"/>
        <v>7.889186211238784</v>
      </c>
      <c r="M17" s="14">
        <v>0</v>
      </c>
      <c r="N17" s="13">
        <f t="shared" si="7"/>
        <v>0</v>
      </c>
      <c r="O17" s="14">
        <v>18476</v>
      </c>
      <c r="P17" s="14">
        <v>1599</v>
      </c>
      <c r="Q17" s="13">
        <f t="shared" si="3"/>
        <v>58.16464662364237</v>
      </c>
      <c r="R17" s="15" t="s">
        <v>261</v>
      </c>
      <c r="S17" s="15" t="s">
        <v>262</v>
      </c>
      <c r="T17" s="15" t="s">
        <v>262</v>
      </c>
      <c r="U17" s="15" t="s">
        <v>262</v>
      </c>
    </row>
    <row r="18" spans="1:21" ht="13.5">
      <c r="A18" s="25" t="s">
        <v>2</v>
      </c>
      <c r="B18" s="25" t="s">
        <v>25</v>
      </c>
      <c r="C18" s="26" t="s">
        <v>26</v>
      </c>
      <c r="D18" s="12">
        <f t="shared" si="0"/>
        <v>44134</v>
      </c>
      <c r="E18" s="12">
        <f t="shared" si="1"/>
        <v>12104</v>
      </c>
      <c r="F18" s="13">
        <f t="shared" si="4"/>
        <v>27.425567589613447</v>
      </c>
      <c r="G18" s="14">
        <v>12104</v>
      </c>
      <c r="H18" s="14">
        <v>0</v>
      </c>
      <c r="I18" s="12">
        <f t="shared" si="2"/>
        <v>32030</v>
      </c>
      <c r="J18" s="13">
        <f t="shared" si="5"/>
        <v>72.57443241038655</v>
      </c>
      <c r="K18" s="14">
        <v>10499</v>
      </c>
      <c r="L18" s="13">
        <f t="shared" si="6"/>
        <v>23.788915575293423</v>
      </c>
      <c r="M18" s="14">
        <v>0</v>
      </c>
      <c r="N18" s="13">
        <f t="shared" si="7"/>
        <v>0</v>
      </c>
      <c r="O18" s="14">
        <v>21531</v>
      </c>
      <c r="P18" s="14">
        <v>166</v>
      </c>
      <c r="Q18" s="13">
        <f t="shared" si="3"/>
        <v>48.78551683509313</v>
      </c>
      <c r="R18" s="15" t="s">
        <v>261</v>
      </c>
      <c r="S18" s="15" t="s">
        <v>262</v>
      </c>
      <c r="T18" s="15" t="s">
        <v>262</v>
      </c>
      <c r="U18" s="15" t="s">
        <v>262</v>
      </c>
    </row>
    <row r="19" spans="1:21" ht="13.5">
      <c r="A19" s="25" t="s">
        <v>2</v>
      </c>
      <c r="B19" s="25" t="s">
        <v>27</v>
      </c>
      <c r="C19" s="26" t="s">
        <v>28</v>
      </c>
      <c r="D19" s="12">
        <f t="shared" si="0"/>
        <v>25579</v>
      </c>
      <c r="E19" s="12">
        <f t="shared" si="1"/>
        <v>8771</v>
      </c>
      <c r="F19" s="13">
        <f t="shared" si="4"/>
        <v>34.28984714023222</v>
      </c>
      <c r="G19" s="14">
        <v>8436</v>
      </c>
      <c r="H19" s="14">
        <v>335</v>
      </c>
      <c r="I19" s="12">
        <f t="shared" si="2"/>
        <v>16808</v>
      </c>
      <c r="J19" s="13">
        <f t="shared" si="5"/>
        <v>65.71015285976777</v>
      </c>
      <c r="K19" s="14">
        <v>10310</v>
      </c>
      <c r="L19" s="13">
        <f t="shared" si="6"/>
        <v>40.3065014269518</v>
      </c>
      <c r="M19" s="14">
        <v>958</v>
      </c>
      <c r="N19" s="13">
        <f t="shared" si="7"/>
        <v>3.7452597834160835</v>
      </c>
      <c r="O19" s="14">
        <v>5540</v>
      </c>
      <c r="P19" s="14">
        <v>52</v>
      </c>
      <c r="Q19" s="13">
        <f t="shared" si="3"/>
        <v>21.6583916493999</v>
      </c>
      <c r="R19" s="15" t="s">
        <v>261</v>
      </c>
      <c r="S19" s="15" t="s">
        <v>262</v>
      </c>
      <c r="T19" s="15" t="s">
        <v>262</v>
      </c>
      <c r="U19" s="15" t="s">
        <v>262</v>
      </c>
    </row>
    <row r="20" spans="1:21" ht="13.5">
      <c r="A20" s="25" t="s">
        <v>2</v>
      </c>
      <c r="B20" s="25" t="s">
        <v>29</v>
      </c>
      <c r="C20" s="26" t="s">
        <v>30</v>
      </c>
      <c r="D20" s="12">
        <f t="shared" si="0"/>
        <v>32484</v>
      </c>
      <c r="E20" s="12">
        <f t="shared" si="1"/>
        <v>9087</v>
      </c>
      <c r="F20" s="13">
        <f t="shared" si="4"/>
        <v>27.973771702992245</v>
      </c>
      <c r="G20" s="14">
        <v>9051</v>
      </c>
      <c r="H20" s="14">
        <v>36</v>
      </c>
      <c r="I20" s="12">
        <f t="shared" si="2"/>
        <v>23397</v>
      </c>
      <c r="J20" s="13">
        <f t="shared" si="5"/>
        <v>72.02622829700775</v>
      </c>
      <c r="K20" s="14">
        <v>12905</v>
      </c>
      <c r="L20" s="13">
        <f t="shared" si="6"/>
        <v>39.72725033862825</v>
      </c>
      <c r="M20" s="14">
        <v>0</v>
      </c>
      <c r="N20" s="13">
        <f t="shared" si="7"/>
        <v>0</v>
      </c>
      <c r="O20" s="14">
        <v>10492</v>
      </c>
      <c r="P20" s="14">
        <v>2503</v>
      </c>
      <c r="Q20" s="13">
        <f t="shared" si="3"/>
        <v>32.29897795837951</v>
      </c>
      <c r="R20" s="15" t="s">
        <v>261</v>
      </c>
      <c r="S20" s="15" t="s">
        <v>262</v>
      </c>
      <c r="T20" s="15" t="s">
        <v>262</v>
      </c>
      <c r="U20" s="15" t="s">
        <v>262</v>
      </c>
    </row>
    <row r="21" spans="1:21" ht="13.5">
      <c r="A21" s="25" t="s">
        <v>2</v>
      </c>
      <c r="B21" s="25" t="s">
        <v>31</v>
      </c>
      <c r="C21" s="26" t="s">
        <v>32</v>
      </c>
      <c r="D21" s="12">
        <f t="shared" si="0"/>
        <v>28222</v>
      </c>
      <c r="E21" s="12">
        <f t="shared" si="1"/>
        <v>3585</v>
      </c>
      <c r="F21" s="13">
        <f t="shared" si="4"/>
        <v>12.702855927999432</v>
      </c>
      <c r="G21" s="14">
        <v>3581</v>
      </c>
      <c r="H21" s="14">
        <v>4</v>
      </c>
      <c r="I21" s="12">
        <f t="shared" si="2"/>
        <v>24637</v>
      </c>
      <c r="J21" s="13">
        <f t="shared" si="5"/>
        <v>87.29714407200056</v>
      </c>
      <c r="K21" s="14">
        <v>14392</v>
      </c>
      <c r="L21" s="13">
        <f t="shared" si="6"/>
        <v>50.995677131316</v>
      </c>
      <c r="M21" s="14">
        <v>0</v>
      </c>
      <c r="N21" s="13">
        <f t="shared" si="7"/>
        <v>0</v>
      </c>
      <c r="O21" s="14">
        <v>10245</v>
      </c>
      <c r="P21" s="14">
        <v>129</v>
      </c>
      <c r="Q21" s="13">
        <f t="shared" si="3"/>
        <v>36.30146694068458</v>
      </c>
      <c r="R21" s="15" t="s">
        <v>261</v>
      </c>
      <c r="S21" s="15" t="s">
        <v>262</v>
      </c>
      <c r="T21" s="15" t="s">
        <v>262</v>
      </c>
      <c r="U21" s="15" t="s">
        <v>262</v>
      </c>
    </row>
    <row r="22" spans="1:21" ht="13.5">
      <c r="A22" s="25" t="s">
        <v>2</v>
      </c>
      <c r="B22" s="25" t="s">
        <v>33</v>
      </c>
      <c r="C22" s="26" t="s">
        <v>34</v>
      </c>
      <c r="D22" s="12">
        <f t="shared" si="0"/>
        <v>39184</v>
      </c>
      <c r="E22" s="12">
        <f t="shared" si="1"/>
        <v>11512</v>
      </c>
      <c r="F22" s="13">
        <f t="shared" si="4"/>
        <v>29.379338505512454</v>
      </c>
      <c r="G22" s="14">
        <v>11316</v>
      </c>
      <c r="H22" s="14">
        <v>196</v>
      </c>
      <c r="I22" s="12">
        <f t="shared" si="2"/>
        <v>27672</v>
      </c>
      <c r="J22" s="13">
        <f t="shared" si="5"/>
        <v>70.62066149448755</v>
      </c>
      <c r="K22" s="14">
        <v>9501</v>
      </c>
      <c r="L22" s="13">
        <f t="shared" si="6"/>
        <v>24.24714169048591</v>
      </c>
      <c r="M22" s="14">
        <v>0</v>
      </c>
      <c r="N22" s="13">
        <f t="shared" si="7"/>
        <v>0</v>
      </c>
      <c r="O22" s="14">
        <v>18171</v>
      </c>
      <c r="P22" s="14">
        <v>822</v>
      </c>
      <c r="Q22" s="13">
        <f t="shared" si="3"/>
        <v>46.37351980400163</v>
      </c>
      <c r="R22" s="15" t="s">
        <v>261</v>
      </c>
      <c r="S22" s="15" t="s">
        <v>262</v>
      </c>
      <c r="T22" s="15" t="s">
        <v>262</v>
      </c>
      <c r="U22" s="15" t="s">
        <v>262</v>
      </c>
    </row>
    <row r="23" spans="1:21" ht="13.5">
      <c r="A23" s="25" t="s">
        <v>2</v>
      </c>
      <c r="B23" s="25" t="s">
        <v>35</v>
      </c>
      <c r="C23" s="26" t="s">
        <v>36</v>
      </c>
      <c r="D23" s="12">
        <f t="shared" si="0"/>
        <v>17897</v>
      </c>
      <c r="E23" s="12">
        <f t="shared" si="1"/>
        <v>4511</v>
      </c>
      <c r="F23" s="13">
        <f t="shared" si="4"/>
        <v>25.205341677376097</v>
      </c>
      <c r="G23" s="14">
        <v>4511</v>
      </c>
      <c r="H23" s="14">
        <v>0</v>
      </c>
      <c r="I23" s="12">
        <f t="shared" si="2"/>
        <v>13386</v>
      </c>
      <c r="J23" s="13">
        <f t="shared" si="5"/>
        <v>74.7946583226239</v>
      </c>
      <c r="K23" s="14">
        <v>0</v>
      </c>
      <c r="L23" s="13">
        <f t="shared" si="6"/>
        <v>0</v>
      </c>
      <c r="M23" s="14">
        <v>0</v>
      </c>
      <c r="N23" s="13">
        <f t="shared" si="7"/>
        <v>0</v>
      </c>
      <c r="O23" s="14">
        <v>13386</v>
      </c>
      <c r="P23" s="14">
        <v>1416</v>
      </c>
      <c r="Q23" s="13">
        <f t="shared" si="3"/>
        <v>74.7946583226239</v>
      </c>
      <c r="R23" s="15" t="s">
        <v>261</v>
      </c>
      <c r="S23" s="15" t="s">
        <v>262</v>
      </c>
      <c r="T23" s="15" t="s">
        <v>262</v>
      </c>
      <c r="U23" s="15" t="s">
        <v>262</v>
      </c>
    </row>
    <row r="24" spans="1:21" ht="13.5">
      <c r="A24" s="25" t="s">
        <v>2</v>
      </c>
      <c r="B24" s="25" t="s">
        <v>37</v>
      </c>
      <c r="C24" s="26" t="s">
        <v>38</v>
      </c>
      <c r="D24" s="12">
        <f t="shared" si="0"/>
        <v>40795</v>
      </c>
      <c r="E24" s="12">
        <f t="shared" si="1"/>
        <v>10689</v>
      </c>
      <c r="F24" s="13">
        <f t="shared" si="4"/>
        <v>26.201740409363893</v>
      </c>
      <c r="G24" s="14">
        <v>10689</v>
      </c>
      <c r="H24" s="14">
        <v>0</v>
      </c>
      <c r="I24" s="12">
        <f t="shared" si="2"/>
        <v>30106</v>
      </c>
      <c r="J24" s="13">
        <f t="shared" si="5"/>
        <v>73.7982595906361</v>
      </c>
      <c r="K24" s="14">
        <v>0</v>
      </c>
      <c r="L24" s="13">
        <f t="shared" si="6"/>
        <v>0</v>
      </c>
      <c r="M24" s="14">
        <v>0</v>
      </c>
      <c r="N24" s="13">
        <f t="shared" si="7"/>
        <v>0</v>
      </c>
      <c r="O24" s="14">
        <v>30106</v>
      </c>
      <c r="P24" s="14">
        <v>981</v>
      </c>
      <c r="Q24" s="13">
        <f t="shared" si="3"/>
        <v>73.7982595906361</v>
      </c>
      <c r="R24" s="15" t="s">
        <v>261</v>
      </c>
      <c r="S24" s="15" t="s">
        <v>262</v>
      </c>
      <c r="T24" s="15" t="s">
        <v>262</v>
      </c>
      <c r="U24" s="15" t="s">
        <v>262</v>
      </c>
    </row>
    <row r="25" spans="1:21" ht="13.5">
      <c r="A25" s="25" t="s">
        <v>2</v>
      </c>
      <c r="B25" s="25" t="s">
        <v>39</v>
      </c>
      <c r="C25" s="26" t="s">
        <v>40</v>
      </c>
      <c r="D25" s="12">
        <f t="shared" si="0"/>
        <v>50228</v>
      </c>
      <c r="E25" s="12">
        <f t="shared" si="1"/>
        <v>11568</v>
      </c>
      <c r="F25" s="13">
        <f t="shared" si="4"/>
        <v>23.030978736959465</v>
      </c>
      <c r="G25" s="14">
        <v>11568</v>
      </c>
      <c r="H25" s="14">
        <v>0</v>
      </c>
      <c r="I25" s="12">
        <f t="shared" si="2"/>
        <v>38660</v>
      </c>
      <c r="J25" s="13">
        <f t="shared" si="5"/>
        <v>76.96902126304053</v>
      </c>
      <c r="K25" s="14">
        <v>10578</v>
      </c>
      <c r="L25" s="13">
        <f t="shared" si="6"/>
        <v>21.059966552520507</v>
      </c>
      <c r="M25" s="14">
        <v>3334</v>
      </c>
      <c r="N25" s="13">
        <f t="shared" si="7"/>
        <v>6.637731942342915</v>
      </c>
      <c r="O25" s="14">
        <v>24748</v>
      </c>
      <c r="P25" s="14">
        <v>3277</v>
      </c>
      <c r="Q25" s="13">
        <f t="shared" si="3"/>
        <v>49.271322768177114</v>
      </c>
      <c r="R25" s="15" t="s">
        <v>261</v>
      </c>
      <c r="S25" s="15" t="s">
        <v>262</v>
      </c>
      <c r="T25" s="15" t="s">
        <v>262</v>
      </c>
      <c r="U25" s="15" t="s">
        <v>262</v>
      </c>
    </row>
    <row r="26" spans="1:21" ht="13.5">
      <c r="A26" s="25" t="s">
        <v>2</v>
      </c>
      <c r="B26" s="25" t="s">
        <v>41</v>
      </c>
      <c r="C26" s="26" t="s">
        <v>42</v>
      </c>
      <c r="D26" s="12">
        <f t="shared" si="0"/>
        <v>133567</v>
      </c>
      <c r="E26" s="12">
        <f t="shared" si="1"/>
        <v>30886</v>
      </c>
      <c r="F26" s="13">
        <f t="shared" si="4"/>
        <v>23.12397523340346</v>
      </c>
      <c r="G26" s="14">
        <v>30886</v>
      </c>
      <c r="H26" s="14">
        <v>0</v>
      </c>
      <c r="I26" s="12">
        <f t="shared" si="2"/>
        <v>102681</v>
      </c>
      <c r="J26" s="13">
        <f t="shared" si="5"/>
        <v>76.87602476659654</v>
      </c>
      <c r="K26" s="14">
        <v>38233</v>
      </c>
      <c r="L26" s="13">
        <f t="shared" si="6"/>
        <v>28.624585414061855</v>
      </c>
      <c r="M26" s="14">
        <v>0</v>
      </c>
      <c r="N26" s="13">
        <f t="shared" si="7"/>
        <v>0</v>
      </c>
      <c r="O26" s="14">
        <v>64448</v>
      </c>
      <c r="P26" s="14">
        <v>15480</v>
      </c>
      <c r="Q26" s="13">
        <f t="shared" si="3"/>
        <v>48.25143935253468</v>
      </c>
      <c r="R26" s="15" t="s">
        <v>261</v>
      </c>
      <c r="S26" s="15" t="s">
        <v>262</v>
      </c>
      <c r="T26" s="15" t="s">
        <v>262</v>
      </c>
      <c r="U26" s="15" t="s">
        <v>262</v>
      </c>
    </row>
    <row r="27" spans="1:21" ht="13.5">
      <c r="A27" s="25" t="s">
        <v>2</v>
      </c>
      <c r="B27" s="25" t="s">
        <v>43</v>
      </c>
      <c r="C27" s="26" t="s">
        <v>44</v>
      </c>
      <c r="D27" s="12">
        <f t="shared" si="0"/>
        <v>10616</v>
      </c>
      <c r="E27" s="12">
        <f t="shared" si="1"/>
        <v>4224</v>
      </c>
      <c r="F27" s="13">
        <f t="shared" si="4"/>
        <v>39.7889977392615</v>
      </c>
      <c r="G27" s="14">
        <v>4224</v>
      </c>
      <c r="H27" s="14">
        <v>0</v>
      </c>
      <c r="I27" s="12">
        <f t="shared" si="2"/>
        <v>6392</v>
      </c>
      <c r="J27" s="13">
        <f t="shared" si="5"/>
        <v>60.21100226073851</v>
      </c>
      <c r="K27" s="14">
        <v>2768</v>
      </c>
      <c r="L27" s="13">
        <f t="shared" si="6"/>
        <v>26.07385079125848</v>
      </c>
      <c r="M27" s="14">
        <v>0</v>
      </c>
      <c r="N27" s="13">
        <f t="shared" si="7"/>
        <v>0</v>
      </c>
      <c r="O27" s="14">
        <v>3624</v>
      </c>
      <c r="P27" s="14">
        <v>592</v>
      </c>
      <c r="Q27" s="13">
        <f t="shared" si="3"/>
        <v>34.13715146948003</v>
      </c>
      <c r="R27" s="15" t="s">
        <v>261</v>
      </c>
      <c r="S27" s="15" t="s">
        <v>262</v>
      </c>
      <c r="T27" s="15" t="s">
        <v>262</v>
      </c>
      <c r="U27" s="15" t="s">
        <v>262</v>
      </c>
    </row>
    <row r="28" spans="1:21" ht="13.5">
      <c r="A28" s="25" t="s">
        <v>2</v>
      </c>
      <c r="B28" s="25" t="s">
        <v>45</v>
      </c>
      <c r="C28" s="26" t="s">
        <v>46</v>
      </c>
      <c r="D28" s="12">
        <f t="shared" si="0"/>
        <v>8281</v>
      </c>
      <c r="E28" s="12">
        <f t="shared" si="1"/>
        <v>2830</v>
      </c>
      <c r="F28" s="13">
        <f t="shared" si="4"/>
        <v>34.17461659219901</v>
      </c>
      <c r="G28" s="14">
        <v>2830</v>
      </c>
      <c r="H28" s="14">
        <v>0</v>
      </c>
      <c r="I28" s="12">
        <f t="shared" si="2"/>
        <v>5451</v>
      </c>
      <c r="J28" s="13">
        <f t="shared" si="5"/>
        <v>65.82538340780098</v>
      </c>
      <c r="K28" s="14">
        <v>0</v>
      </c>
      <c r="L28" s="13">
        <f t="shared" si="6"/>
        <v>0</v>
      </c>
      <c r="M28" s="14">
        <v>0</v>
      </c>
      <c r="N28" s="13">
        <f t="shared" si="7"/>
        <v>0</v>
      </c>
      <c r="O28" s="14">
        <v>5451</v>
      </c>
      <c r="P28" s="14">
        <v>3486</v>
      </c>
      <c r="Q28" s="13">
        <f t="shared" si="3"/>
        <v>65.82538340780098</v>
      </c>
      <c r="R28" s="15" t="s">
        <v>261</v>
      </c>
      <c r="S28" s="15" t="s">
        <v>262</v>
      </c>
      <c r="T28" s="15" t="s">
        <v>262</v>
      </c>
      <c r="U28" s="15" t="s">
        <v>262</v>
      </c>
    </row>
    <row r="29" spans="1:21" ht="13.5">
      <c r="A29" s="25" t="s">
        <v>2</v>
      </c>
      <c r="B29" s="25" t="s">
        <v>47</v>
      </c>
      <c r="C29" s="26" t="s">
        <v>48</v>
      </c>
      <c r="D29" s="12">
        <f t="shared" si="0"/>
        <v>20953</v>
      </c>
      <c r="E29" s="12">
        <f t="shared" si="1"/>
        <v>6701</v>
      </c>
      <c r="F29" s="13">
        <f t="shared" si="4"/>
        <v>31.981100558392594</v>
      </c>
      <c r="G29" s="14">
        <v>6701</v>
      </c>
      <c r="H29" s="14">
        <v>0</v>
      </c>
      <c r="I29" s="12">
        <f t="shared" si="2"/>
        <v>14252</v>
      </c>
      <c r="J29" s="13">
        <f t="shared" si="5"/>
        <v>68.0188994416074</v>
      </c>
      <c r="K29" s="14">
        <v>0</v>
      </c>
      <c r="L29" s="13">
        <f t="shared" si="6"/>
        <v>0</v>
      </c>
      <c r="M29" s="14">
        <v>0</v>
      </c>
      <c r="N29" s="13">
        <f t="shared" si="7"/>
        <v>0</v>
      </c>
      <c r="O29" s="14">
        <v>14252</v>
      </c>
      <c r="P29" s="14">
        <v>374</v>
      </c>
      <c r="Q29" s="13">
        <f t="shared" si="3"/>
        <v>68.0188994416074</v>
      </c>
      <c r="R29" s="15" t="s">
        <v>261</v>
      </c>
      <c r="S29" s="15" t="s">
        <v>262</v>
      </c>
      <c r="T29" s="15" t="s">
        <v>262</v>
      </c>
      <c r="U29" s="15" t="s">
        <v>262</v>
      </c>
    </row>
    <row r="30" spans="1:21" ht="13.5">
      <c r="A30" s="25" t="s">
        <v>2</v>
      </c>
      <c r="B30" s="25" t="s">
        <v>49</v>
      </c>
      <c r="C30" s="26" t="s">
        <v>50</v>
      </c>
      <c r="D30" s="12">
        <f t="shared" si="0"/>
        <v>9686</v>
      </c>
      <c r="E30" s="12">
        <f t="shared" si="1"/>
        <v>4999</v>
      </c>
      <c r="F30" s="13">
        <f t="shared" si="4"/>
        <v>51.61057195952922</v>
      </c>
      <c r="G30" s="14">
        <v>4999</v>
      </c>
      <c r="H30" s="14">
        <v>0</v>
      </c>
      <c r="I30" s="12">
        <f t="shared" si="2"/>
        <v>4687</v>
      </c>
      <c r="J30" s="13">
        <f t="shared" si="5"/>
        <v>48.38942804047078</v>
      </c>
      <c r="K30" s="14">
        <v>0</v>
      </c>
      <c r="L30" s="13">
        <f t="shared" si="6"/>
        <v>0</v>
      </c>
      <c r="M30" s="14">
        <v>0</v>
      </c>
      <c r="N30" s="13">
        <f t="shared" si="7"/>
        <v>0</v>
      </c>
      <c r="O30" s="14">
        <v>4687</v>
      </c>
      <c r="P30" s="14">
        <v>1284</v>
      </c>
      <c r="Q30" s="13">
        <f t="shared" si="3"/>
        <v>48.38942804047078</v>
      </c>
      <c r="R30" s="15" t="s">
        <v>261</v>
      </c>
      <c r="S30" s="15" t="s">
        <v>262</v>
      </c>
      <c r="T30" s="15" t="s">
        <v>262</v>
      </c>
      <c r="U30" s="15" t="s">
        <v>262</v>
      </c>
    </row>
    <row r="31" spans="1:21" ht="13.5">
      <c r="A31" s="25" t="s">
        <v>2</v>
      </c>
      <c r="B31" s="25" t="s">
        <v>51</v>
      </c>
      <c r="C31" s="26" t="s">
        <v>263</v>
      </c>
      <c r="D31" s="12">
        <f aca="true" t="shared" si="8" ref="D31:D94">E31+I31</f>
        <v>10109</v>
      </c>
      <c r="E31" s="12">
        <f aca="true" t="shared" si="9" ref="E31:E94">G31+H31</f>
        <v>4901</v>
      </c>
      <c r="F31" s="13">
        <f t="shared" si="4"/>
        <v>48.481551093085365</v>
      </c>
      <c r="G31" s="14">
        <v>4901</v>
      </c>
      <c r="H31" s="14">
        <v>0</v>
      </c>
      <c r="I31" s="12">
        <f aca="true" t="shared" si="10" ref="I31:I94">K31+M31+O31</f>
        <v>5208</v>
      </c>
      <c r="J31" s="13">
        <f t="shared" si="5"/>
        <v>51.51844890691463</v>
      </c>
      <c r="K31" s="14">
        <v>919</v>
      </c>
      <c r="L31" s="13">
        <f t="shared" si="6"/>
        <v>9.090909090909092</v>
      </c>
      <c r="M31" s="14">
        <v>0</v>
      </c>
      <c r="N31" s="13">
        <f t="shared" si="7"/>
        <v>0</v>
      </c>
      <c r="O31" s="14">
        <v>4289</v>
      </c>
      <c r="P31" s="14">
        <v>145</v>
      </c>
      <c r="Q31" s="13">
        <f aca="true" t="shared" si="11" ref="Q31:Q94">O31/D31*100</f>
        <v>42.42753981600554</v>
      </c>
      <c r="R31" s="15" t="s">
        <v>261</v>
      </c>
      <c r="S31" s="15" t="s">
        <v>262</v>
      </c>
      <c r="T31" s="15" t="s">
        <v>262</v>
      </c>
      <c r="U31" s="15" t="s">
        <v>262</v>
      </c>
    </row>
    <row r="32" spans="1:21" ht="13.5">
      <c r="A32" s="25" t="s">
        <v>2</v>
      </c>
      <c r="B32" s="25" t="s">
        <v>52</v>
      </c>
      <c r="C32" s="26" t="s">
        <v>53</v>
      </c>
      <c r="D32" s="12">
        <f t="shared" si="8"/>
        <v>13738</v>
      </c>
      <c r="E32" s="12">
        <f t="shared" si="9"/>
        <v>10249</v>
      </c>
      <c r="F32" s="13">
        <f t="shared" si="4"/>
        <v>74.60329014412578</v>
      </c>
      <c r="G32" s="14">
        <v>10249</v>
      </c>
      <c r="H32" s="14">
        <v>0</v>
      </c>
      <c r="I32" s="12">
        <f t="shared" si="10"/>
        <v>3489</v>
      </c>
      <c r="J32" s="13">
        <f t="shared" si="5"/>
        <v>25.396709855874217</v>
      </c>
      <c r="K32" s="14">
        <v>599</v>
      </c>
      <c r="L32" s="13">
        <f t="shared" si="6"/>
        <v>4.360168874654244</v>
      </c>
      <c r="M32" s="14">
        <v>0</v>
      </c>
      <c r="N32" s="13">
        <f t="shared" si="7"/>
        <v>0</v>
      </c>
      <c r="O32" s="14">
        <v>2890</v>
      </c>
      <c r="P32" s="14">
        <v>1640</v>
      </c>
      <c r="Q32" s="13">
        <f t="shared" si="11"/>
        <v>21.03654098121997</v>
      </c>
      <c r="R32" s="15" t="s">
        <v>261</v>
      </c>
      <c r="S32" s="15" t="s">
        <v>262</v>
      </c>
      <c r="T32" s="15" t="s">
        <v>262</v>
      </c>
      <c r="U32" s="15" t="s">
        <v>262</v>
      </c>
    </row>
    <row r="33" spans="1:21" ht="13.5">
      <c r="A33" s="25" t="s">
        <v>2</v>
      </c>
      <c r="B33" s="25" t="s">
        <v>54</v>
      </c>
      <c r="C33" s="26" t="s">
        <v>55</v>
      </c>
      <c r="D33" s="12">
        <f t="shared" si="8"/>
        <v>7568</v>
      </c>
      <c r="E33" s="12">
        <f t="shared" si="9"/>
        <v>5066</v>
      </c>
      <c r="F33" s="13">
        <f t="shared" si="4"/>
        <v>66.93974630021141</v>
      </c>
      <c r="G33" s="14">
        <v>5066</v>
      </c>
      <c r="H33" s="14">
        <v>0</v>
      </c>
      <c r="I33" s="12">
        <f t="shared" si="10"/>
        <v>2502</v>
      </c>
      <c r="J33" s="13">
        <f t="shared" si="5"/>
        <v>33.06025369978858</v>
      </c>
      <c r="K33" s="14">
        <v>0</v>
      </c>
      <c r="L33" s="13">
        <f t="shared" si="6"/>
        <v>0</v>
      </c>
      <c r="M33" s="14">
        <v>0</v>
      </c>
      <c r="N33" s="13">
        <f t="shared" si="7"/>
        <v>0</v>
      </c>
      <c r="O33" s="14">
        <v>2502</v>
      </c>
      <c r="P33" s="14">
        <v>861</v>
      </c>
      <c r="Q33" s="13">
        <f t="shared" si="11"/>
        <v>33.06025369978858</v>
      </c>
      <c r="R33" s="15" t="s">
        <v>261</v>
      </c>
      <c r="S33" s="15" t="s">
        <v>262</v>
      </c>
      <c r="T33" s="15" t="s">
        <v>262</v>
      </c>
      <c r="U33" s="15" t="s">
        <v>262</v>
      </c>
    </row>
    <row r="34" spans="1:21" ht="13.5">
      <c r="A34" s="25" t="s">
        <v>2</v>
      </c>
      <c r="B34" s="25" t="s">
        <v>56</v>
      </c>
      <c r="C34" s="26" t="s">
        <v>57</v>
      </c>
      <c r="D34" s="12">
        <f t="shared" si="8"/>
        <v>8225</v>
      </c>
      <c r="E34" s="12">
        <f t="shared" si="9"/>
        <v>2205</v>
      </c>
      <c r="F34" s="13">
        <f t="shared" si="4"/>
        <v>26.80851063829787</v>
      </c>
      <c r="G34" s="14">
        <v>2205</v>
      </c>
      <c r="H34" s="14">
        <v>0</v>
      </c>
      <c r="I34" s="12">
        <f t="shared" si="10"/>
        <v>6020</v>
      </c>
      <c r="J34" s="13">
        <f t="shared" si="5"/>
        <v>73.19148936170212</v>
      </c>
      <c r="K34" s="14">
        <v>0</v>
      </c>
      <c r="L34" s="13">
        <f t="shared" si="6"/>
        <v>0</v>
      </c>
      <c r="M34" s="14">
        <v>0</v>
      </c>
      <c r="N34" s="13">
        <f t="shared" si="7"/>
        <v>0</v>
      </c>
      <c r="O34" s="14">
        <v>6020</v>
      </c>
      <c r="P34" s="14">
        <v>5404</v>
      </c>
      <c r="Q34" s="13">
        <f t="shared" si="11"/>
        <v>73.19148936170212</v>
      </c>
      <c r="R34" s="15" t="s">
        <v>262</v>
      </c>
      <c r="S34" s="15" t="s">
        <v>262</v>
      </c>
      <c r="T34" s="15" t="s">
        <v>262</v>
      </c>
      <c r="U34" s="15" t="s">
        <v>261</v>
      </c>
    </row>
    <row r="35" spans="1:21" ht="13.5">
      <c r="A35" s="25" t="s">
        <v>2</v>
      </c>
      <c r="B35" s="25" t="s">
        <v>58</v>
      </c>
      <c r="C35" s="26" t="s">
        <v>59</v>
      </c>
      <c r="D35" s="12">
        <f t="shared" si="8"/>
        <v>28029</v>
      </c>
      <c r="E35" s="12">
        <f t="shared" si="9"/>
        <v>10664</v>
      </c>
      <c r="F35" s="13">
        <f t="shared" si="4"/>
        <v>38.046309179778085</v>
      </c>
      <c r="G35" s="14">
        <v>10664</v>
      </c>
      <c r="H35" s="14">
        <v>0</v>
      </c>
      <c r="I35" s="12">
        <f t="shared" si="10"/>
        <v>17365</v>
      </c>
      <c r="J35" s="13">
        <f t="shared" si="5"/>
        <v>61.953690820221915</v>
      </c>
      <c r="K35" s="14">
        <v>8043</v>
      </c>
      <c r="L35" s="13">
        <f t="shared" si="6"/>
        <v>28.69527988868672</v>
      </c>
      <c r="M35" s="14">
        <v>493</v>
      </c>
      <c r="N35" s="13">
        <f t="shared" si="7"/>
        <v>1.758892575546755</v>
      </c>
      <c r="O35" s="14">
        <v>8829</v>
      </c>
      <c r="P35" s="14">
        <v>529</v>
      </c>
      <c r="Q35" s="13">
        <f t="shared" si="11"/>
        <v>31.499518355988442</v>
      </c>
      <c r="R35" s="15" t="s">
        <v>261</v>
      </c>
      <c r="S35" s="15" t="s">
        <v>262</v>
      </c>
      <c r="T35" s="15" t="s">
        <v>262</v>
      </c>
      <c r="U35" s="15" t="s">
        <v>262</v>
      </c>
    </row>
    <row r="36" spans="1:21" ht="13.5">
      <c r="A36" s="25" t="s">
        <v>2</v>
      </c>
      <c r="B36" s="25" t="s">
        <v>60</v>
      </c>
      <c r="C36" s="26" t="s">
        <v>61</v>
      </c>
      <c r="D36" s="12">
        <f t="shared" si="8"/>
        <v>6342</v>
      </c>
      <c r="E36" s="12">
        <f t="shared" si="9"/>
        <v>2145</v>
      </c>
      <c r="F36" s="13">
        <f t="shared" si="4"/>
        <v>33.822138126773886</v>
      </c>
      <c r="G36" s="14">
        <v>2145</v>
      </c>
      <c r="H36" s="14">
        <v>0</v>
      </c>
      <c r="I36" s="12">
        <f t="shared" si="10"/>
        <v>4197</v>
      </c>
      <c r="J36" s="13">
        <f t="shared" si="5"/>
        <v>66.1778618732261</v>
      </c>
      <c r="K36" s="14">
        <v>0</v>
      </c>
      <c r="L36" s="13">
        <f t="shared" si="6"/>
        <v>0</v>
      </c>
      <c r="M36" s="14">
        <v>0</v>
      </c>
      <c r="N36" s="13">
        <f t="shared" si="7"/>
        <v>0</v>
      </c>
      <c r="O36" s="14">
        <v>4197</v>
      </c>
      <c r="P36" s="14">
        <v>2969</v>
      </c>
      <c r="Q36" s="13">
        <f t="shared" si="11"/>
        <v>66.1778618732261</v>
      </c>
      <c r="R36" s="15" t="s">
        <v>261</v>
      </c>
      <c r="S36" s="15" t="s">
        <v>262</v>
      </c>
      <c r="T36" s="15" t="s">
        <v>262</v>
      </c>
      <c r="U36" s="15" t="s">
        <v>262</v>
      </c>
    </row>
    <row r="37" spans="1:21" ht="13.5">
      <c r="A37" s="25" t="s">
        <v>2</v>
      </c>
      <c r="B37" s="25" t="s">
        <v>62</v>
      </c>
      <c r="C37" s="26" t="s">
        <v>63</v>
      </c>
      <c r="D37" s="12">
        <f t="shared" si="8"/>
        <v>10754</v>
      </c>
      <c r="E37" s="12">
        <f t="shared" si="9"/>
        <v>2011</v>
      </c>
      <c r="F37" s="13">
        <f t="shared" si="4"/>
        <v>18.700018597731077</v>
      </c>
      <c r="G37" s="14">
        <v>2011</v>
      </c>
      <c r="H37" s="14">
        <v>0</v>
      </c>
      <c r="I37" s="12">
        <f t="shared" si="10"/>
        <v>8743</v>
      </c>
      <c r="J37" s="13">
        <f t="shared" si="5"/>
        <v>81.29998140226893</v>
      </c>
      <c r="K37" s="14">
        <v>6511</v>
      </c>
      <c r="L37" s="13">
        <f t="shared" si="6"/>
        <v>60.544913520550494</v>
      </c>
      <c r="M37" s="14">
        <v>0</v>
      </c>
      <c r="N37" s="13">
        <f t="shared" si="7"/>
        <v>0</v>
      </c>
      <c r="O37" s="14">
        <v>2232</v>
      </c>
      <c r="P37" s="14">
        <v>0</v>
      </c>
      <c r="Q37" s="13">
        <f t="shared" si="11"/>
        <v>20.755067881718432</v>
      </c>
      <c r="R37" s="15" t="s">
        <v>261</v>
      </c>
      <c r="S37" s="15" t="s">
        <v>262</v>
      </c>
      <c r="T37" s="15" t="s">
        <v>262</v>
      </c>
      <c r="U37" s="15" t="s">
        <v>262</v>
      </c>
    </row>
    <row r="38" spans="1:21" ht="13.5">
      <c r="A38" s="25" t="s">
        <v>2</v>
      </c>
      <c r="B38" s="25" t="s">
        <v>64</v>
      </c>
      <c r="C38" s="26" t="s">
        <v>65</v>
      </c>
      <c r="D38" s="12">
        <f t="shared" si="8"/>
        <v>21068</v>
      </c>
      <c r="E38" s="12">
        <f t="shared" si="9"/>
        <v>7859</v>
      </c>
      <c r="F38" s="13">
        <f t="shared" si="4"/>
        <v>37.303018796278714</v>
      </c>
      <c r="G38" s="14">
        <v>7859</v>
      </c>
      <c r="H38" s="14">
        <v>0</v>
      </c>
      <c r="I38" s="12">
        <f t="shared" si="10"/>
        <v>13209</v>
      </c>
      <c r="J38" s="13">
        <f t="shared" si="5"/>
        <v>62.69698120372128</v>
      </c>
      <c r="K38" s="14">
        <v>8251</v>
      </c>
      <c r="L38" s="13">
        <f t="shared" si="6"/>
        <v>39.1636605278147</v>
      </c>
      <c r="M38" s="14">
        <v>0</v>
      </c>
      <c r="N38" s="13">
        <f t="shared" si="7"/>
        <v>0</v>
      </c>
      <c r="O38" s="14">
        <v>4958</v>
      </c>
      <c r="P38" s="14">
        <v>642</v>
      </c>
      <c r="Q38" s="13">
        <f t="shared" si="11"/>
        <v>23.533320675906587</v>
      </c>
      <c r="R38" s="15" t="s">
        <v>261</v>
      </c>
      <c r="S38" s="15" t="s">
        <v>262</v>
      </c>
      <c r="T38" s="15" t="s">
        <v>262</v>
      </c>
      <c r="U38" s="15" t="s">
        <v>262</v>
      </c>
    </row>
    <row r="39" spans="1:21" ht="13.5">
      <c r="A39" s="25" t="s">
        <v>2</v>
      </c>
      <c r="B39" s="25" t="s">
        <v>66</v>
      </c>
      <c r="C39" s="26" t="s">
        <v>67</v>
      </c>
      <c r="D39" s="12">
        <f t="shared" si="8"/>
        <v>10965</v>
      </c>
      <c r="E39" s="12">
        <f t="shared" si="9"/>
        <v>1015</v>
      </c>
      <c r="F39" s="13">
        <f t="shared" si="4"/>
        <v>9.25672594619243</v>
      </c>
      <c r="G39" s="14">
        <v>1015</v>
      </c>
      <c r="H39" s="14">
        <v>0</v>
      </c>
      <c r="I39" s="12">
        <f t="shared" si="10"/>
        <v>9950</v>
      </c>
      <c r="J39" s="13">
        <f t="shared" si="5"/>
        <v>90.74327405380757</v>
      </c>
      <c r="K39" s="14">
        <v>8435</v>
      </c>
      <c r="L39" s="13">
        <f t="shared" si="6"/>
        <v>76.9265845873233</v>
      </c>
      <c r="M39" s="14">
        <v>0</v>
      </c>
      <c r="N39" s="13">
        <f t="shared" si="7"/>
        <v>0</v>
      </c>
      <c r="O39" s="14">
        <v>1515</v>
      </c>
      <c r="P39" s="14">
        <v>198</v>
      </c>
      <c r="Q39" s="13">
        <f t="shared" si="11"/>
        <v>13.81668946648427</v>
      </c>
      <c r="R39" s="15" t="s">
        <v>261</v>
      </c>
      <c r="S39" s="15" t="s">
        <v>262</v>
      </c>
      <c r="T39" s="15" t="s">
        <v>262</v>
      </c>
      <c r="U39" s="15" t="s">
        <v>262</v>
      </c>
    </row>
    <row r="40" spans="1:21" ht="13.5">
      <c r="A40" s="25" t="s">
        <v>2</v>
      </c>
      <c r="B40" s="25" t="s">
        <v>68</v>
      </c>
      <c r="C40" s="26" t="s">
        <v>69</v>
      </c>
      <c r="D40" s="12">
        <f t="shared" si="8"/>
        <v>32668</v>
      </c>
      <c r="E40" s="12">
        <f t="shared" si="9"/>
        <v>2064</v>
      </c>
      <c r="F40" s="13">
        <f t="shared" si="4"/>
        <v>6.318109464919799</v>
      </c>
      <c r="G40" s="14">
        <v>2064</v>
      </c>
      <c r="H40" s="14">
        <v>0</v>
      </c>
      <c r="I40" s="12">
        <f t="shared" si="10"/>
        <v>30604</v>
      </c>
      <c r="J40" s="13">
        <f t="shared" si="5"/>
        <v>93.6818905350802</v>
      </c>
      <c r="K40" s="14">
        <v>20788</v>
      </c>
      <c r="L40" s="13">
        <f t="shared" si="6"/>
        <v>63.63413738214767</v>
      </c>
      <c r="M40" s="14">
        <v>0</v>
      </c>
      <c r="N40" s="13">
        <f t="shared" si="7"/>
        <v>0</v>
      </c>
      <c r="O40" s="14">
        <v>9816</v>
      </c>
      <c r="P40" s="14">
        <v>359</v>
      </c>
      <c r="Q40" s="13">
        <f t="shared" si="11"/>
        <v>30.047753152932533</v>
      </c>
      <c r="R40" s="15" t="s">
        <v>261</v>
      </c>
      <c r="S40" s="15" t="s">
        <v>262</v>
      </c>
      <c r="T40" s="15" t="s">
        <v>262</v>
      </c>
      <c r="U40" s="15" t="s">
        <v>262</v>
      </c>
    </row>
    <row r="41" spans="1:21" ht="13.5">
      <c r="A41" s="25" t="s">
        <v>2</v>
      </c>
      <c r="B41" s="25" t="s">
        <v>70</v>
      </c>
      <c r="C41" s="26" t="s">
        <v>71</v>
      </c>
      <c r="D41" s="12">
        <f t="shared" si="8"/>
        <v>10087</v>
      </c>
      <c r="E41" s="12">
        <f t="shared" si="9"/>
        <v>2741</v>
      </c>
      <c r="F41" s="13">
        <f t="shared" si="4"/>
        <v>27.173589769009617</v>
      </c>
      <c r="G41" s="14">
        <v>2720</v>
      </c>
      <c r="H41" s="14">
        <v>21</v>
      </c>
      <c r="I41" s="12">
        <f t="shared" si="10"/>
        <v>7346</v>
      </c>
      <c r="J41" s="13">
        <f t="shared" si="5"/>
        <v>72.82641023099038</v>
      </c>
      <c r="K41" s="14">
        <v>0</v>
      </c>
      <c r="L41" s="13">
        <f t="shared" si="6"/>
        <v>0</v>
      </c>
      <c r="M41" s="14">
        <v>0</v>
      </c>
      <c r="N41" s="13">
        <f t="shared" si="7"/>
        <v>0</v>
      </c>
      <c r="O41" s="14">
        <v>7346</v>
      </c>
      <c r="P41" s="14">
        <v>30</v>
      </c>
      <c r="Q41" s="13">
        <f t="shared" si="11"/>
        <v>72.82641023099038</v>
      </c>
      <c r="R41" s="15" t="s">
        <v>261</v>
      </c>
      <c r="S41" s="15" t="s">
        <v>262</v>
      </c>
      <c r="T41" s="15" t="s">
        <v>262</v>
      </c>
      <c r="U41" s="15" t="s">
        <v>262</v>
      </c>
    </row>
    <row r="42" spans="1:21" ht="13.5">
      <c r="A42" s="25" t="s">
        <v>2</v>
      </c>
      <c r="B42" s="25" t="s">
        <v>72</v>
      </c>
      <c r="C42" s="26" t="s">
        <v>73</v>
      </c>
      <c r="D42" s="12">
        <f t="shared" si="8"/>
        <v>8663</v>
      </c>
      <c r="E42" s="12">
        <f t="shared" si="9"/>
        <v>1603</v>
      </c>
      <c r="F42" s="13">
        <f t="shared" si="4"/>
        <v>18.503982454115203</v>
      </c>
      <c r="G42" s="14">
        <v>1603</v>
      </c>
      <c r="H42" s="14">
        <v>0</v>
      </c>
      <c r="I42" s="12">
        <f t="shared" si="10"/>
        <v>7060</v>
      </c>
      <c r="J42" s="13">
        <f t="shared" si="5"/>
        <v>81.4960175458848</v>
      </c>
      <c r="K42" s="14">
        <v>4960</v>
      </c>
      <c r="L42" s="13">
        <f t="shared" si="6"/>
        <v>57.25499249682559</v>
      </c>
      <c r="M42" s="14">
        <v>0</v>
      </c>
      <c r="N42" s="13">
        <f t="shared" si="7"/>
        <v>0</v>
      </c>
      <c r="O42" s="14">
        <v>2100</v>
      </c>
      <c r="P42" s="14">
        <v>4</v>
      </c>
      <c r="Q42" s="13">
        <f t="shared" si="11"/>
        <v>24.241025049059218</v>
      </c>
      <c r="R42" s="15" t="s">
        <v>261</v>
      </c>
      <c r="S42" s="15" t="s">
        <v>262</v>
      </c>
      <c r="T42" s="15" t="s">
        <v>262</v>
      </c>
      <c r="U42" s="15" t="s">
        <v>262</v>
      </c>
    </row>
    <row r="43" spans="1:21" ht="13.5">
      <c r="A43" s="25" t="s">
        <v>2</v>
      </c>
      <c r="B43" s="25" t="s">
        <v>74</v>
      </c>
      <c r="C43" s="26" t="s">
        <v>75</v>
      </c>
      <c r="D43" s="12">
        <f t="shared" si="8"/>
        <v>15984</v>
      </c>
      <c r="E43" s="12">
        <f t="shared" si="9"/>
        <v>3072</v>
      </c>
      <c r="F43" s="13">
        <f t="shared" si="4"/>
        <v>19.21921921921922</v>
      </c>
      <c r="G43" s="14">
        <v>3072</v>
      </c>
      <c r="H43" s="14">
        <v>0</v>
      </c>
      <c r="I43" s="12">
        <f t="shared" si="10"/>
        <v>12912</v>
      </c>
      <c r="J43" s="13">
        <f t="shared" si="5"/>
        <v>80.78078078078079</v>
      </c>
      <c r="K43" s="14">
        <v>80</v>
      </c>
      <c r="L43" s="13">
        <f t="shared" si="6"/>
        <v>0.5005005005005005</v>
      </c>
      <c r="M43" s="14">
        <v>0</v>
      </c>
      <c r="N43" s="13">
        <f t="shared" si="7"/>
        <v>0</v>
      </c>
      <c r="O43" s="14">
        <v>12832</v>
      </c>
      <c r="P43" s="14">
        <v>363</v>
      </c>
      <c r="Q43" s="13">
        <f t="shared" si="11"/>
        <v>80.28028028028028</v>
      </c>
      <c r="R43" s="15" t="s">
        <v>261</v>
      </c>
      <c r="S43" s="15" t="s">
        <v>262</v>
      </c>
      <c r="T43" s="15" t="s">
        <v>262</v>
      </c>
      <c r="U43" s="15" t="s">
        <v>262</v>
      </c>
    </row>
    <row r="44" spans="1:21" ht="13.5">
      <c r="A44" s="25" t="s">
        <v>2</v>
      </c>
      <c r="B44" s="25" t="s">
        <v>76</v>
      </c>
      <c r="C44" s="26" t="s">
        <v>272</v>
      </c>
      <c r="D44" s="12">
        <f t="shared" si="8"/>
        <v>25484</v>
      </c>
      <c r="E44" s="12">
        <f t="shared" si="9"/>
        <v>5308</v>
      </c>
      <c r="F44" s="13">
        <f t="shared" si="4"/>
        <v>20.828755297441532</v>
      </c>
      <c r="G44" s="14">
        <v>5298</v>
      </c>
      <c r="H44" s="14">
        <v>10</v>
      </c>
      <c r="I44" s="12">
        <f t="shared" si="10"/>
        <v>20176</v>
      </c>
      <c r="J44" s="13">
        <f t="shared" si="5"/>
        <v>79.17124470255847</v>
      </c>
      <c r="K44" s="14">
        <v>0</v>
      </c>
      <c r="L44" s="13">
        <f t="shared" si="6"/>
        <v>0</v>
      </c>
      <c r="M44" s="14">
        <v>0</v>
      </c>
      <c r="N44" s="13">
        <f t="shared" si="7"/>
        <v>0</v>
      </c>
      <c r="O44" s="14">
        <v>20176</v>
      </c>
      <c r="P44" s="14">
        <v>590</v>
      </c>
      <c r="Q44" s="13">
        <f t="shared" si="11"/>
        <v>79.17124470255847</v>
      </c>
      <c r="R44" s="15" t="s">
        <v>261</v>
      </c>
      <c r="S44" s="15" t="s">
        <v>262</v>
      </c>
      <c r="T44" s="15" t="s">
        <v>262</v>
      </c>
      <c r="U44" s="15" t="s">
        <v>262</v>
      </c>
    </row>
    <row r="45" spans="1:21" ht="13.5">
      <c r="A45" s="25" t="s">
        <v>2</v>
      </c>
      <c r="B45" s="25" t="s">
        <v>77</v>
      </c>
      <c r="C45" s="26" t="s">
        <v>78</v>
      </c>
      <c r="D45" s="12">
        <f t="shared" si="8"/>
        <v>30237</v>
      </c>
      <c r="E45" s="12">
        <f t="shared" si="9"/>
        <v>5671</v>
      </c>
      <c r="F45" s="13">
        <f t="shared" si="4"/>
        <v>18.7551675100043</v>
      </c>
      <c r="G45" s="14">
        <v>5621</v>
      </c>
      <c r="H45" s="14">
        <v>50</v>
      </c>
      <c r="I45" s="12">
        <f t="shared" si="10"/>
        <v>24566</v>
      </c>
      <c r="J45" s="13">
        <f t="shared" si="5"/>
        <v>81.2448324899957</v>
      </c>
      <c r="K45" s="14">
        <v>0</v>
      </c>
      <c r="L45" s="13">
        <f t="shared" si="6"/>
        <v>0</v>
      </c>
      <c r="M45" s="14">
        <v>0</v>
      </c>
      <c r="N45" s="13">
        <f t="shared" si="7"/>
        <v>0</v>
      </c>
      <c r="O45" s="14">
        <v>24566</v>
      </c>
      <c r="P45" s="14">
        <v>725</v>
      </c>
      <c r="Q45" s="13">
        <f t="shared" si="11"/>
        <v>81.2448324899957</v>
      </c>
      <c r="R45" s="15" t="s">
        <v>261</v>
      </c>
      <c r="S45" s="15" t="s">
        <v>262</v>
      </c>
      <c r="T45" s="15" t="s">
        <v>262</v>
      </c>
      <c r="U45" s="15" t="s">
        <v>262</v>
      </c>
    </row>
    <row r="46" spans="1:21" ht="13.5">
      <c r="A46" s="25" t="s">
        <v>2</v>
      </c>
      <c r="B46" s="25" t="s">
        <v>79</v>
      </c>
      <c r="C46" s="26" t="s">
        <v>265</v>
      </c>
      <c r="D46" s="12">
        <f t="shared" si="8"/>
        <v>12715</v>
      </c>
      <c r="E46" s="12">
        <f t="shared" si="9"/>
        <v>2177</v>
      </c>
      <c r="F46" s="13">
        <f t="shared" si="4"/>
        <v>17.121510027526543</v>
      </c>
      <c r="G46" s="14">
        <v>2077</v>
      </c>
      <c r="H46" s="14">
        <v>100</v>
      </c>
      <c r="I46" s="12">
        <f t="shared" si="10"/>
        <v>10538</v>
      </c>
      <c r="J46" s="13">
        <f t="shared" si="5"/>
        <v>82.87848997247346</v>
      </c>
      <c r="K46" s="14">
        <v>0</v>
      </c>
      <c r="L46" s="13">
        <f t="shared" si="6"/>
        <v>0</v>
      </c>
      <c r="M46" s="14">
        <v>0</v>
      </c>
      <c r="N46" s="13">
        <f t="shared" si="7"/>
        <v>0</v>
      </c>
      <c r="O46" s="14">
        <v>10538</v>
      </c>
      <c r="P46" s="14">
        <v>391</v>
      </c>
      <c r="Q46" s="13">
        <f t="shared" si="11"/>
        <v>82.87848997247346</v>
      </c>
      <c r="R46" s="15" t="s">
        <v>261</v>
      </c>
      <c r="S46" s="15" t="s">
        <v>262</v>
      </c>
      <c r="T46" s="15" t="s">
        <v>262</v>
      </c>
      <c r="U46" s="15" t="s">
        <v>262</v>
      </c>
    </row>
    <row r="47" spans="1:21" ht="13.5">
      <c r="A47" s="25" t="s">
        <v>2</v>
      </c>
      <c r="B47" s="25" t="s">
        <v>80</v>
      </c>
      <c r="C47" s="26" t="s">
        <v>81</v>
      </c>
      <c r="D47" s="12">
        <f t="shared" si="8"/>
        <v>4627</v>
      </c>
      <c r="E47" s="12">
        <f t="shared" si="9"/>
        <v>1745</v>
      </c>
      <c r="F47" s="13">
        <f t="shared" si="4"/>
        <v>37.713421223254805</v>
      </c>
      <c r="G47" s="14">
        <v>1745</v>
      </c>
      <c r="H47" s="14">
        <v>0</v>
      </c>
      <c r="I47" s="12">
        <f t="shared" si="10"/>
        <v>2882</v>
      </c>
      <c r="J47" s="13">
        <f t="shared" si="5"/>
        <v>62.286578776745195</v>
      </c>
      <c r="K47" s="14">
        <v>0</v>
      </c>
      <c r="L47" s="13">
        <f t="shared" si="6"/>
        <v>0</v>
      </c>
      <c r="M47" s="14">
        <v>0</v>
      </c>
      <c r="N47" s="13">
        <f t="shared" si="7"/>
        <v>0</v>
      </c>
      <c r="O47" s="14">
        <v>2882</v>
      </c>
      <c r="P47" s="14">
        <v>29</v>
      </c>
      <c r="Q47" s="13">
        <f t="shared" si="11"/>
        <v>62.286578776745195</v>
      </c>
      <c r="R47" s="15" t="s">
        <v>261</v>
      </c>
      <c r="S47" s="15" t="s">
        <v>262</v>
      </c>
      <c r="T47" s="15" t="s">
        <v>262</v>
      </c>
      <c r="U47" s="15" t="s">
        <v>262</v>
      </c>
    </row>
    <row r="48" spans="1:21" ht="13.5">
      <c r="A48" s="25" t="s">
        <v>2</v>
      </c>
      <c r="B48" s="25" t="s">
        <v>82</v>
      </c>
      <c r="C48" s="26" t="s">
        <v>83</v>
      </c>
      <c r="D48" s="12">
        <f t="shared" si="8"/>
        <v>6457</v>
      </c>
      <c r="E48" s="12">
        <f t="shared" si="9"/>
        <v>1245</v>
      </c>
      <c r="F48" s="13">
        <f t="shared" si="4"/>
        <v>19.281400030974137</v>
      </c>
      <c r="G48" s="14">
        <v>991</v>
      </c>
      <c r="H48" s="14">
        <v>254</v>
      </c>
      <c r="I48" s="12">
        <f t="shared" si="10"/>
        <v>5212</v>
      </c>
      <c r="J48" s="13">
        <f t="shared" si="5"/>
        <v>80.71859996902586</v>
      </c>
      <c r="K48" s="14">
        <v>0</v>
      </c>
      <c r="L48" s="13">
        <f t="shared" si="6"/>
        <v>0</v>
      </c>
      <c r="M48" s="14">
        <v>0</v>
      </c>
      <c r="N48" s="13">
        <f t="shared" si="7"/>
        <v>0</v>
      </c>
      <c r="O48" s="14">
        <v>5212</v>
      </c>
      <c r="P48" s="14">
        <v>498</v>
      </c>
      <c r="Q48" s="13">
        <f t="shared" si="11"/>
        <v>80.71859996902586</v>
      </c>
      <c r="R48" s="15" t="s">
        <v>261</v>
      </c>
      <c r="S48" s="15" t="s">
        <v>262</v>
      </c>
      <c r="T48" s="15" t="s">
        <v>262</v>
      </c>
      <c r="U48" s="15" t="s">
        <v>262</v>
      </c>
    </row>
    <row r="49" spans="1:21" ht="13.5">
      <c r="A49" s="25" t="s">
        <v>2</v>
      </c>
      <c r="B49" s="25" t="s">
        <v>84</v>
      </c>
      <c r="C49" s="26" t="s">
        <v>85</v>
      </c>
      <c r="D49" s="12">
        <f t="shared" si="8"/>
        <v>3911</v>
      </c>
      <c r="E49" s="12">
        <f t="shared" si="9"/>
        <v>1458</v>
      </c>
      <c r="F49" s="13">
        <f t="shared" si="4"/>
        <v>37.279468166709286</v>
      </c>
      <c r="G49" s="14">
        <v>1458</v>
      </c>
      <c r="H49" s="14">
        <v>0</v>
      </c>
      <c r="I49" s="12">
        <f t="shared" si="10"/>
        <v>2453</v>
      </c>
      <c r="J49" s="13">
        <f t="shared" si="5"/>
        <v>62.720531833290714</v>
      </c>
      <c r="K49" s="14">
        <v>0</v>
      </c>
      <c r="L49" s="13">
        <f t="shared" si="6"/>
        <v>0</v>
      </c>
      <c r="M49" s="14">
        <v>0</v>
      </c>
      <c r="N49" s="13">
        <f t="shared" si="7"/>
        <v>0</v>
      </c>
      <c r="O49" s="14">
        <v>2453</v>
      </c>
      <c r="P49" s="14">
        <v>0</v>
      </c>
      <c r="Q49" s="13">
        <f t="shared" si="11"/>
        <v>62.720531833290714</v>
      </c>
      <c r="R49" s="15" t="s">
        <v>261</v>
      </c>
      <c r="S49" s="15" t="s">
        <v>262</v>
      </c>
      <c r="T49" s="15" t="s">
        <v>262</v>
      </c>
      <c r="U49" s="15" t="s">
        <v>262</v>
      </c>
    </row>
    <row r="50" spans="1:21" ht="13.5">
      <c r="A50" s="25" t="s">
        <v>2</v>
      </c>
      <c r="B50" s="25" t="s">
        <v>86</v>
      </c>
      <c r="C50" s="26" t="s">
        <v>87</v>
      </c>
      <c r="D50" s="12">
        <f t="shared" si="8"/>
        <v>6689</v>
      </c>
      <c r="E50" s="12">
        <f t="shared" si="9"/>
        <v>2213</v>
      </c>
      <c r="F50" s="13">
        <f t="shared" si="4"/>
        <v>33.0841680370758</v>
      </c>
      <c r="G50" s="14">
        <v>2213</v>
      </c>
      <c r="H50" s="14">
        <v>0</v>
      </c>
      <c r="I50" s="12">
        <f t="shared" si="10"/>
        <v>4476</v>
      </c>
      <c r="J50" s="13">
        <f t="shared" si="5"/>
        <v>66.9158319629242</v>
      </c>
      <c r="K50" s="14">
        <v>0</v>
      </c>
      <c r="L50" s="13">
        <f t="shared" si="6"/>
        <v>0</v>
      </c>
      <c r="M50" s="14">
        <v>0</v>
      </c>
      <c r="N50" s="13">
        <f t="shared" si="7"/>
        <v>0</v>
      </c>
      <c r="O50" s="14">
        <v>4476</v>
      </c>
      <c r="P50" s="14">
        <v>49</v>
      </c>
      <c r="Q50" s="13">
        <f t="shared" si="11"/>
        <v>66.9158319629242</v>
      </c>
      <c r="R50" s="15" t="s">
        <v>261</v>
      </c>
      <c r="S50" s="15" t="s">
        <v>262</v>
      </c>
      <c r="T50" s="15" t="s">
        <v>262</v>
      </c>
      <c r="U50" s="15" t="s">
        <v>262</v>
      </c>
    </row>
    <row r="51" spans="1:21" ht="13.5">
      <c r="A51" s="25" t="s">
        <v>2</v>
      </c>
      <c r="B51" s="25" t="s">
        <v>88</v>
      </c>
      <c r="C51" s="26" t="s">
        <v>89</v>
      </c>
      <c r="D51" s="12">
        <f t="shared" si="8"/>
        <v>13845</v>
      </c>
      <c r="E51" s="12">
        <f t="shared" si="9"/>
        <v>2721</v>
      </c>
      <c r="F51" s="13">
        <f t="shared" si="4"/>
        <v>19.653304442036838</v>
      </c>
      <c r="G51" s="14">
        <v>2504</v>
      </c>
      <c r="H51" s="14">
        <v>217</v>
      </c>
      <c r="I51" s="12">
        <f t="shared" si="10"/>
        <v>11124</v>
      </c>
      <c r="J51" s="13">
        <f t="shared" si="5"/>
        <v>80.34669555796316</v>
      </c>
      <c r="K51" s="14">
        <v>2600</v>
      </c>
      <c r="L51" s="13">
        <f t="shared" si="6"/>
        <v>18.779342723004692</v>
      </c>
      <c r="M51" s="14">
        <v>0</v>
      </c>
      <c r="N51" s="13">
        <f t="shared" si="7"/>
        <v>0</v>
      </c>
      <c r="O51" s="14">
        <v>8524</v>
      </c>
      <c r="P51" s="14">
        <v>934</v>
      </c>
      <c r="Q51" s="13">
        <f t="shared" si="11"/>
        <v>61.56735283495847</v>
      </c>
      <c r="R51" s="15" t="s">
        <v>261</v>
      </c>
      <c r="S51" s="15" t="s">
        <v>262</v>
      </c>
      <c r="T51" s="15" t="s">
        <v>262</v>
      </c>
      <c r="U51" s="15" t="s">
        <v>262</v>
      </c>
    </row>
    <row r="52" spans="1:21" ht="13.5">
      <c r="A52" s="25" t="s">
        <v>2</v>
      </c>
      <c r="B52" s="25" t="s">
        <v>90</v>
      </c>
      <c r="C52" s="26" t="s">
        <v>91</v>
      </c>
      <c r="D52" s="12">
        <f t="shared" si="8"/>
        <v>11744</v>
      </c>
      <c r="E52" s="12">
        <f t="shared" si="9"/>
        <v>5485</v>
      </c>
      <c r="F52" s="13">
        <f t="shared" si="4"/>
        <v>46.70470027247956</v>
      </c>
      <c r="G52" s="14">
        <v>3510</v>
      </c>
      <c r="H52" s="14">
        <v>1975</v>
      </c>
      <c r="I52" s="12">
        <f t="shared" si="10"/>
        <v>6259</v>
      </c>
      <c r="J52" s="13">
        <f t="shared" si="5"/>
        <v>53.29529972752044</v>
      </c>
      <c r="K52" s="14">
        <v>1919</v>
      </c>
      <c r="L52" s="13">
        <f t="shared" si="6"/>
        <v>16.34025885558583</v>
      </c>
      <c r="M52" s="14">
        <v>0</v>
      </c>
      <c r="N52" s="13">
        <f t="shared" si="7"/>
        <v>0</v>
      </c>
      <c r="O52" s="14">
        <v>4340</v>
      </c>
      <c r="P52" s="14">
        <v>42</v>
      </c>
      <c r="Q52" s="13">
        <f t="shared" si="11"/>
        <v>36.9550408719346</v>
      </c>
      <c r="R52" s="15" t="s">
        <v>261</v>
      </c>
      <c r="S52" s="15" t="s">
        <v>262</v>
      </c>
      <c r="T52" s="15" t="s">
        <v>262</v>
      </c>
      <c r="U52" s="15" t="s">
        <v>262</v>
      </c>
    </row>
    <row r="53" spans="1:21" ht="13.5">
      <c r="A53" s="25" t="s">
        <v>2</v>
      </c>
      <c r="B53" s="25" t="s">
        <v>92</v>
      </c>
      <c r="C53" s="26" t="s">
        <v>0</v>
      </c>
      <c r="D53" s="12">
        <f t="shared" si="8"/>
        <v>12036</v>
      </c>
      <c r="E53" s="12">
        <f t="shared" si="9"/>
        <v>3948</v>
      </c>
      <c r="F53" s="13">
        <f t="shared" si="4"/>
        <v>32.80159521435693</v>
      </c>
      <c r="G53" s="14">
        <v>3512</v>
      </c>
      <c r="H53" s="14">
        <v>436</v>
      </c>
      <c r="I53" s="12">
        <f t="shared" si="10"/>
        <v>8088</v>
      </c>
      <c r="J53" s="13">
        <f t="shared" si="5"/>
        <v>67.19840478564308</v>
      </c>
      <c r="K53" s="14">
        <v>0</v>
      </c>
      <c r="L53" s="13">
        <f t="shared" si="6"/>
        <v>0</v>
      </c>
      <c r="M53" s="14">
        <v>0</v>
      </c>
      <c r="N53" s="13">
        <f t="shared" si="7"/>
        <v>0</v>
      </c>
      <c r="O53" s="14">
        <v>8088</v>
      </c>
      <c r="P53" s="14">
        <v>3678</v>
      </c>
      <c r="Q53" s="13">
        <f t="shared" si="11"/>
        <v>67.19840478564308</v>
      </c>
      <c r="R53" s="15" t="s">
        <v>261</v>
      </c>
      <c r="S53" s="15" t="s">
        <v>262</v>
      </c>
      <c r="T53" s="15" t="s">
        <v>262</v>
      </c>
      <c r="U53" s="15" t="s">
        <v>262</v>
      </c>
    </row>
    <row r="54" spans="1:21" ht="13.5">
      <c r="A54" s="25" t="s">
        <v>2</v>
      </c>
      <c r="B54" s="25" t="s">
        <v>93</v>
      </c>
      <c r="C54" s="26" t="s">
        <v>94</v>
      </c>
      <c r="D54" s="12">
        <f t="shared" si="8"/>
        <v>13122</v>
      </c>
      <c r="E54" s="12">
        <f t="shared" si="9"/>
        <v>3252</v>
      </c>
      <c r="F54" s="13">
        <f t="shared" si="4"/>
        <v>24.782807498856883</v>
      </c>
      <c r="G54" s="14">
        <v>3252</v>
      </c>
      <c r="H54" s="14">
        <v>0</v>
      </c>
      <c r="I54" s="12">
        <f t="shared" si="10"/>
        <v>9870</v>
      </c>
      <c r="J54" s="13">
        <f t="shared" si="5"/>
        <v>75.21719250114312</v>
      </c>
      <c r="K54" s="14">
        <v>1698</v>
      </c>
      <c r="L54" s="13">
        <f t="shared" si="6"/>
        <v>12.940100594421583</v>
      </c>
      <c r="M54" s="14">
        <v>0</v>
      </c>
      <c r="N54" s="13">
        <f t="shared" si="7"/>
        <v>0</v>
      </c>
      <c r="O54" s="14">
        <v>8172</v>
      </c>
      <c r="P54" s="14">
        <v>31</v>
      </c>
      <c r="Q54" s="13">
        <f t="shared" si="11"/>
        <v>62.27709190672154</v>
      </c>
      <c r="R54" s="15" t="s">
        <v>261</v>
      </c>
      <c r="S54" s="15" t="s">
        <v>262</v>
      </c>
      <c r="T54" s="15" t="s">
        <v>262</v>
      </c>
      <c r="U54" s="15" t="s">
        <v>262</v>
      </c>
    </row>
    <row r="55" spans="1:21" ht="13.5">
      <c r="A55" s="25" t="s">
        <v>2</v>
      </c>
      <c r="B55" s="25" t="s">
        <v>95</v>
      </c>
      <c r="C55" s="26" t="s">
        <v>96</v>
      </c>
      <c r="D55" s="12">
        <f t="shared" si="8"/>
        <v>5454</v>
      </c>
      <c r="E55" s="12">
        <f t="shared" si="9"/>
        <v>3173</v>
      </c>
      <c r="F55" s="13">
        <f t="shared" si="4"/>
        <v>58.17748441510818</v>
      </c>
      <c r="G55" s="14">
        <v>3173</v>
      </c>
      <c r="H55" s="14">
        <v>0</v>
      </c>
      <c r="I55" s="12">
        <f t="shared" si="10"/>
        <v>2281</v>
      </c>
      <c r="J55" s="13">
        <f t="shared" si="5"/>
        <v>41.822515584891825</v>
      </c>
      <c r="K55" s="14">
        <v>1100</v>
      </c>
      <c r="L55" s="13">
        <f t="shared" si="6"/>
        <v>20.16868353502017</v>
      </c>
      <c r="M55" s="14">
        <v>0</v>
      </c>
      <c r="N55" s="13">
        <f t="shared" si="7"/>
        <v>0</v>
      </c>
      <c r="O55" s="14">
        <v>1181</v>
      </c>
      <c r="P55" s="14">
        <v>155</v>
      </c>
      <c r="Q55" s="13">
        <f t="shared" si="11"/>
        <v>21.653832049871653</v>
      </c>
      <c r="R55" s="15" t="s">
        <v>261</v>
      </c>
      <c r="S55" s="15" t="s">
        <v>262</v>
      </c>
      <c r="T55" s="15" t="s">
        <v>262</v>
      </c>
      <c r="U55" s="15" t="s">
        <v>262</v>
      </c>
    </row>
    <row r="56" spans="1:21" ht="13.5">
      <c r="A56" s="25" t="s">
        <v>2</v>
      </c>
      <c r="B56" s="25" t="s">
        <v>97</v>
      </c>
      <c r="C56" s="26" t="s">
        <v>98</v>
      </c>
      <c r="D56" s="12">
        <f t="shared" si="8"/>
        <v>2993</v>
      </c>
      <c r="E56" s="12">
        <f t="shared" si="9"/>
        <v>2288</v>
      </c>
      <c r="F56" s="13">
        <f t="shared" si="4"/>
        <v>76.44503842298697</v>
      </c>
      <c r="G56" s="14">
        <v>2288</v>
      </c>
      <c r="H56" s="14">
        <v>0</v>
      </c>
      <c r="I56" s="12">
        <f t="shared" si="10"/>
        <v>705</v>
      </c>
      <c r="J56" s="13">
        <f t="shared" si="5"/>
        <v>23.55496157701303</v>
      </c>
      <c r="K56" s="14">
        <v>273</v>
      </c>
      <c r="L56" s="13">
        <f t="shared" si="6"/>
        <v>9.121282993651853</v>
      </c>
      <c r="M56" s="14">
        <v>0</v>
      </c>
      <c r="N56" s="13">
        <f t="shared" si="7"/>
        <v>0</v>
      </c>
      <c r="O56" s="14">
        <v>432</v>
      </c>
      <c r="P56" s="14">
        <v>114</v>
      </c>
      <c r="Q56" s="13">
        <f t="shared" si="11"/>
        <v>14.433678583361175</v>
      </c>
      <c r="R56" s="15" t="s">
        <v>261</v>
      </c>
      <c r="S56" s="15" t="s">
        <v>262</v>
      </c>
      <c r="T56" s="15" t="s">
        <v>262</v>
      </c>
      <c r="U56" s="15" t="s">
        <v>262</v>
      </c>
    </row>
    <row r="57" spans="1:21" ht="13.5">
      <c r="A57" s="25" t="s">
        <v>2</v>
      </c>
      <c r="B57" s="25" t="s">
        <v>99</v>
      </c>
      <c r="C57" s="26" t="s">
        <v>100</v>
      </c>
      <c r="D57" s="12">
        <f t="shared" si="8"/>
        <v>3613</v>
      </c>
      <c r="E57" s="12">
        <f t="shared" si="9"/>
        <v>1200</v>
      </c>
      <c r="F57" s="13">
        <f t="shared" si="4"/>
        <v>33.21339606974813</v>
      </c>
      <c r="G57" s="14">
        <v>1200</v>
      </c>
      <c r="H57" s="14">
        <v>0</v>
      </c>
      <c r="I57" s="12">
        <f t="shared" si="10"/>
        <v>2413</v>
      </c>
      <c r="J57" s="13">
        <f t="shared" si="5"/>
        <v>66.78660393025186</v>
      </c>
      <c r="K57" s="14">
        <v>896</v>
      </c>
      <c r="L57" s="13">
        <f t="shared" si="6"/>
        <v>24.799335732078607</v>
      </c>
      <c r="M57" s="14">
        <v>0</v>
      </c>
      <c r="N57" s="13">
        <f t="shared" si="7"/>
        <v>0</v>
      </c>
      <c r="O57" s="14">
        <v>1517</v>
      </c>
      <c r="P57" s="14">
        <v>1488</v>
      </c>
      <c r="Q57" s="13">
        <f t="shared" si="11"/>
        <v>41.98726819817326</v>
      </c>
      <c r="R57" s="15" t="s">
        <v>261</v>
      </c>
      <c r="S57" s="15" t="s">
        <v>262</v>
      </c>
      <c r="T57" s="15" t="s">
        <v>262</v>
      </c>
      <c r="U57" s="15" t="s">
        <v>262</v>
      </c>
    </row>
    <row r="58" spans="1:21" ht="13.5">
      <c r="A58" s="25" t="s">
        <v>2</v>
      </c>
      <c r="B58" s="25" t="s">
        <v>101</v>
      </c>
      <c r="C58" s="26" t="s">
        <v>102</v>
      </c>
      <c r="D58" s="12">
        <f t="shared" si="8"/>
        <v>4354</v>
      </c>
      <c r="E58" s="12">
        <f t="shared" si="9"/>
        <v>2003</v>
      </c>
      <c r="F58" s="13">
        <f t="shared" si="4"/>
        <v>46.00367478180983</v>
      </c>
      <c r="G58" s="14">
        <v>2003</v>
      </c>
      <c r="H58" s="14">
        <v>0</v>
      </c>
      <c r="I58" s="12">
        <f t="shared" si="10"/>
        <v>2351</v>
      </c>
      <c r="J58" s="13">
        <f t="shared" si="5"/>
        <v>53.996325218190165</v>
      </c>
      <c r="K58" s="14">
        <v>747</v>
      </c>
      <c r="L58" s="13">
        <f t="shared" si="6"/>
        <v>17.156637574644005</v>
      </c>
      <c r="M58" s="14">
        <v>0</v>
      </c>
      <c r="N58" s="13">
        <f t="shared" si="7"/>
        <v>0</v>
      </c>
      <c r="O58" s="14">
        <v>1604</v>
      </c>
      <c r="P58" s="14">
        <v>105</v>
      </c>
      <c r="Q58" s="13">
        <f t="shared" si="11"/>
        <v>36.83968764354616</v>
      </c>
      <c r="R58" s="15" t="s">
        <v>261</v>
      </c>
      <c r="S58" s="15" t="s">
        <v>262</v>
      </c>
      <c r="T58" s="15" t="s">
        <v>262</v>
      </c>
      <c r="U58" s="15" t="s">
        <v>262</v>
      </c>
    </row>
    <row r="59" spans="1:21" ht="13.5">
      <c r="A59" s="25" t="s">
        <v>2</v>
      </c>
      <c r="B59" s="25" t="s">
        <v>103</v>
      </c>
      <c r="C59" s="26" t="s">
        <v>104</v>
      </c>
      <c r="D59" s="12">
        <f t="shared" si="8"/>
        <v>14572</v>
      </c>
      <c r="E59" s="12">
        <f t="shared" si="9"/>
        <v>315</v>
      </c>
      <c r="F59" s="13">
        <f t="shared" si="4"/>
        <v>2.1616799341202304</v>
      </c>
      <c r="G59" s="14">
        <v>315</v>
      </c>
      <c r="H59" s="14">
        <v>0</v>
      </c>
      <c r="I59" s="12">
        <f t="shared" si="10"/>
        <v>14257</v>
      </c>
      <c r="J59" s="13">
        <f t="shared" si="5"/>
        <v>97.83832006587977</v>
      </c>
      <c r="K59" s="14">
        <v>10380</v>
      </c>
      <c r="L59" s="13">
        <f t="shared" si="6"/>
        <v>71.2325006862476</v>
      </c>
      <c r="M59" s="14">
        <v>0</v>
      </c>
      <c r="N59" s="13">
        <f t="shared" si="7"/>
        <v>0</v>
      </c>
      <c r="O59" s="14">
        <v>3877</v>
      </c>
      <c r="P59" s="14">
        <v>24</v>
      </c>
      <c r="Q59" s="13">
        <f t="shared" si="11"/>
        <v>26.605819379632173</v>
      </c>
      <c r="R59" s="15" t="s">
        <v>261</v>
      </c>
      <c r="S59" s="15" t="s">
        <v>262</v>
      </c>
      <c r="T59" s="15" t="s">
        <v>262</v>
      </c>
      <c r="U59" s="15" t="s">
        <v>262</v>
      </c>
    </row>
    <row r="60" spans="1:21" ht="13.5">
      <c r="A60" s="25" t="s">
        <v>2</v>
      </c>
      <c r="B60" s="25" t="s">
        <v>105</v>
      </c>
      <c r="C60" s="26" t="s">
        <v>269</v>
      </c>
      <c r="D60" s="12">
        <f t="shared" si="8"/>
        <v>7516</v>
      </c>
      <c r="E60" s="12">
        <f t="shared" si="9"/>
        <v>1160</v>
      </c>
      <c r="F60" s="13">
        <f t="shared" si="4"/>
        <v>15.433741351782862</v>
      </c>
      <c r="G60" s="14">
        <v>981</v>
      </c>
      <c r="H60" s="14">
        <v>179</v>
      </c>
      <c r="I60" s="12">
        <f t="shared" si="10"/>
        <v>6356</v>
      </c>
      <c r="J60" s="13">
        <f t="shared" si="5"/>
        <v>84.56625864821714</v>
      </c>
      <c r="K60" s="14">
        <v>4764</v>
      </c>
      <c r="L60" s="13">
        <f t="shared" si="6"/>
        <v>63.384779137839274</v>
      </c>
      <c r="M60" s="14">
        <v>0</v>
      </c>
      <c r="N60" s="13">
        <f t="shared" si="7"/>
        <v>0</v>
      </c>
      <c r="O60" s="14">
        <v>1592</v>
      </c>
      <c r="P60" s="14">
        <v>481</v>
      </c>
      <c r="Q60" s="13">
        <f t="shared" si="11"/>
        <v>21.18147951037786</v>
      </c>
      <c r="R60" s="15" t="s">
        <v>261</v>
      </c>
      <c r="S60" s="15" t="s">
        <v>262</v>
      </c>
      <c r="T60" s="15" t="s">
        <v>262</v>
      </c>
      <c r="U60" s="15" t="s">
        <v>262</v>
      </c>
    </row>
    <row r="61" spans="1:21" ht="13.5">
      <c r="A61" s="25" t="s">
        <v>2</v>
      </c>
      <c r="B61" s="25" t="s">
        <v>106</v>
      </c>
      <c r="C61" s="26" t="s">
        <v>107</v>
      </c>
      <c r="D61" s="12">
        <f t="shared" si="8"/>
        <v>7634</v>
      </c>
      <c r="E61" s="12">
        <f t="shared" si="9"/>
        <v>1142</v>
      </c>
      <c r="F61" s="13">
        <f t="shared" si="4"/>
        <v>14.95939219282159</v>
      </c>
      <c r="G61" s="14">
        <v>1122</v>
      </c>
      <c r="H61" s="14">
        <v>20</v>
      </c>
      <c r="I61" s="12">
        <f t="shared" si="10"/>
        <v>6492</v>
      </c>
      <c r="J61" s="13">
        <f t="shared" si="5"/>
        <v>85.04060780717842</v>
      </c>
      <c r="K61" s="14">
        <v>5233</v>
      </c>
      <c r="L61" s="13">
        <f t="shared" si="6"/>
        <v>68.5485983756877</v>
      </c>
      <c r="M61" s="14">
        <v>0</v>
      </c>
      <c r="N61" s="13">
        <f t="shared" si="7"/>
        <v>0</v>
      </c>
      <c r="O61" s="14">
        <v>1259</v>
      </c>
      <c r="P61" s="14">
        <v>0</v>
      </c>
      <c r="Q61" s="13">
        <f t="shared" si="11"/>
        <v>16.4920094314907</v>
      </c>
      <c r="R61" s="15" t="s">
        <v>261</v>
      </c>
      <c r="S61" s="15" t="s">
        <v>262</v>
      </c>
      <c r="T61" s="15" t="s">
        <v>262</v>
      </c>
      <c r="U61" s="15" t="s">
        <v>262</v>
      </c>
    </row>
    <row r="62" spans="1:21" ht="13.5">
      <c r="A62" s="25" t="s">
        <v>2</v>
      </c>
      <c r="B62" s="25" t="s">
        <v>108</v>
      </c>
      <c r="C62" s="26" t="s">
        <v>109</v>
      </c>
      <c r="D62" s="12">
        <f t="shared" si="8"/>
        <v>5221</v>
      </c>
      <c r="E62" s="12">
        <f t="shared" si="9"/>
        <v>805</v>
      </c>
      <c r="F62" s="13">
        <f t="shared" si="4"/>
        <v>15.418502202643172</v>
      </c>
      <c r="G62" s="14">
        <v>805</v>
      </c>
      <c r="H62" s="14">
        <v>0</v>
      </c>
      <c r="I62" s="12">
        <f t="shared" si="10"/>
        <v>4416</v>
      </c>
      <c r="J62" s="13">
        <f t="shared" si="5"/>
        <v>84.58149779735683</v>
      </c>
      <c r="K62" s="14">
        <v>1716</v>
      </c>
      <c r="L62" s="13">
        <f t="shared" si="6"/>
        <v>32.86726680712507</v>
      </c>
      <c r="M62" s="14">
        <v>0</v>
      </c>
      <c r="N62" s="13">
        <f t="shared" si="7"/>
        <v>0</v>
      </c>
      <c r="O62" s="14">
        <v>2700</v>
      </c>
      <c r="P62" s="14">
        <v>65</v>
      </c>
      <c r="Q62" s="13">
        <f t="shared" si="11"/>
        <v>51.714230990231755</v>
      </c>
      <c r="R62" s="15" t="s">
        <v>261</v>
      </c>
      <c r="S62" s="15" t="s">
        <v>262</v>
      </c>
      <c r="T62" s="15" t="s">
        <v>262</v>
      </c>
      <c r="U62" s="15" t="s">
        <v>262</v>
      </c>
    </row>
    <row r="63" spans="1:21" ht="13.5">
      <c r="A63" s="25" t="s">
        <v>2</v>
      </c>
      <c r="B63" s="25" t="s">
        <v>110</v>
      </c>
      <c r="C63" s="26" t="s">
        <v>111</v>
      </c>
      <c r="D63" s="12">
        <f t="shared" si="8"/>
        <v>6002</v>
      </c>
      <c r="E63" s="12">
        <f t="shared" si="9"/>
        <v>1423</v>
      </c>
      <c r="F63" s="13">
        <f t="shared" si="4"/>
        <v>23.708763745418192</v>
      </c>
      <c r="G63" s="14">
        <v>1423</v>
      </c>
      <c r="H63" s="14">
        <v>0</v>
      </c>
      <c r="I63" s="12">
        <f t="shared" si="10"/>
        <v>4579</v>
      </c>
      <c r="J63" s="13">
        <f t="shared" si="5"/>
        <v>76.2912362545818</v>
      </c>
      <c r="K63" s="14">
        <v>1404</v>
      </c>
      <c r="L63" s="13">
        <f t="shared" si="6"/>
        <v>23.392202599133622</v>
      </c>
      <c r="M63" s="14">
        <v>0</v>
      </c>
      <c r="N63" s="13">
        <f t="shared" si="7"/>
        <v>0</v>
      </c>
      <c r="O63" s="14">
        <v>3175</v>
      </c>
      <c r="P63" s="14">
        <v>1526</v>
      </c>
      <c r="Q63" s="13">
        <f t="shared" si="11"/>
        <v>52.89903365544818</v>
      </c>
      <c r="R63" s="15" t="s">
        <v>261</v>
      </c>
      <c r="S63" s="15" t="s">
        <v>262</v>
      </c>
      <c r="T63" s="15" t="s">
        <v>262</v>
      </c>
      <c r="U63" s="15" t="s">
        <v>262</v>
      </c>
    </row>
    <row r="64" spans="1:21" ht="13.5">
      <c r="A64" s="25" t="s">
        <v>2</v>
      </c>
      <c r="B64" s="25" t="s">
        <v>112</v>
      </c>
      <c r="C64" s="26" t="s">
        <v>113</v>
      </c>
      <c r="D64" s="12">
        <f t="shared" si="8"/>
        <v>12383</v>
      </c>
      <c r="E64" s="12">
        <f t="shared" si="9"/>
        <v>2188</v>
      </c>
      <c r="F64" s="13">
        <f t="shared" si="4"/>
        <v>17.669385447791328</v>
      </c>
      <c r="G64" s="14">
        <v>2188</v>
      </c>
      <c r="H64" s="14">
        <v>0</v>
      </c>
      <c r="I64" s="12">
        <f t="shared" si="10"/>
        <v>10195</v>
      </c>
      <c r="J64" s="13">
        <f t="shared" si="5"/>
        <v>82.33061455220867</v>
      </c>
      <c r="K64" s="14">
        <v>0</v>
      </c>
      <c r="L64" s="13">
        <f t="shared" si="6"/>
        <v>0</v>
      </c>
      <c r="M64" s="14">
        <v>0</v>
      </c>
      <c r="N64" s="13">
        <f t="shared" si="7"/>
        <v>0</v>
      </c>
      <c r="O64" s="14">
        <v>10195</v>
      </c>
      <c r="P64" s="14">
        <v>342</v>
      </c>
      <c r="Q64" s="13">
        <f t="shared" si="11"/>
        <v>82.33061455220867</v>
      </c>
      <c r="R64" s="15" t="s">
        <v>261</v>
      </c>
      <c r="S64" s="15" t="s">
        <v>262</v>
      </c>
      <c r="T64" s="15" t="s">
        <v>262</v>
      </c>
      <c r="U64" s="15" t="s">
        <v>262</v>
      </c>
    </row>
    <row r="65" spans="1:21" ht="13.5">
      <c r="A65" s="25" t="s">
        <v>2</v>
      </c>
      <c r="B65" s="25" t="s">
        <v>114</v>
      </c>
      <c r="C65" s="26" t="s">
        <v>115</v>
      </c>
      <c r="D65" s="12">
        <f t="shared" si="8"/>
        <v>2382</v>
      </c>
      <c r="E65" s="12">
        <f t="shared" si="9"/>
        <v>1532</v>
      </c>
      <c r="F65" s="13">
        <f t="shared" si="4"/>
        <v>64.31570109151973</v>
      </c>
      <c r="G65" s="14">
        <v>1061</v>
      </c>
      <c r="H65" s="14">
        <v>471</v>
      </c>
      <c r="I65" s="12">
        <f t="shared" si="10"/>
        <v>850</v>
      </c>
      <c r="J65" s="13">
        <f t="shared" si="5"/>
        <v>35.684298908480265</v>
      </c>
      <c r="K65" s="14">
        <v>0</v>
      </c>
      <c r="L65" s="13">
        <f t="shared" si="6"/>
        <v>0</v>
      </c>
      <c r="M65" s="14">
        <v>0</v>
      </c>
      <c r="N65" s="13">
        <f t="shared" si="7"/>
        <v>0</v>
      </c>
      <c r="O65" s="14">
        <v>850</v>
      </c>
      <c r="P65" s="14">
        <v>327</v>
      </c>
      <c r="Q65" s="13">
        <f t="shared" si="11"/>
        <v>35.684298908480265</v>
      </c>
      <c r="R65" s="15" t="s">
        <v>261</v>
      </c>
      <c r="S65" s="15" t="s">
        <v>262</v>
      </c>
      <c r="T65" s="15" t="s">
        <v>262</v>
      </c>
      <c r="U65" s="15" t="s">
        <v>262</v>
      </c>
    </row>
    <row r="66" spans="1:21" ht="13.5">
      <c r="A66" s="25" t="s">
        <v>2</v>
      </c>
      <c r="B66" s="25" t="s">
        <v>116</v>
      </c>
      <c r="C66" s="26" t="s">
        <v>117</v>
      </c>
      <c r="D66" s="12">
        <f t="shared" si="8"/>
        <v>5911</v>
      </c>
      <c r="E66" s="12">
        <f t="shared" si="9"/>
        <v>84</v>
      </c>
      <c r="F66" s="13">
        <f t="shared" si="4"/>
        <v>1.4210793435966842</v>
      </c>
      <c r="G66" s="14">
        <v>84</v>
      </c>
      <c r="H66" s="14">
        <v>0</v>
      </c>
      <c r="I66" s="12">
        <f t="shared" si="10"/>
        <v>5827</v>
      </c>
      <c r="J66" s="13">
        <f t="shared" si="5"/>
        <v>98.57892065640331</v>
      </c>
      <c r="K66" s="14">
        <v>4790</v>
      </c>
      <c r="L66" s="13">
        <f t="shared" si="6"/>
        <v>81.03535780747758</v>
      </c>
      <c r="M66" s="14">
        <v>0</v>
      </c>
      <c r="N66" s="13">
        <f t="shared" si="7"/>
        <v>0</v>
      </c>
      <c r="O66" s="14">
        <v>1037</v>
      </c>
      <c r="P66" s="14">
        <v>71</v>
      </c>
      <c r="Q66" s="13">
        <f t="shared" si="11"/>
        <v>17.54356284892573</v>
      </c>
      <c r="R66" s="15" t="s">
        <v>261</v>
      </c>
      <c r="S66" s="15" t="s">
        <v>262</v>
      </c>
      <c r="T66" s="15" t="s">
        <v>262</v>
      </c>
      <c r="U66" s="15" t="s">
        <v>262</v>
      </c>
    </row>
    <row r="67" spans="1:21" ht="13.5">
      <c r="A67" s="25" t="s">
        <v>2</v>
      </c>
      <c r="B67" s="25" t="s">
        <v>118</v>
      </c>
      <c r="C67" s="26" t="s">
        <v>119</v>
      </c>
      <c r="D67" s="12">
        <f t="shared" si="8"/>
        <v>9855</v>
      </c>
      <c r="E67" s="12">
        <f t="shared" si="9"/>
        <v>1035</v>
      </c>
      <c r="F67" s="13">
        <f t="shared" si="4"/>
        <v>10.50228310502283</v>
      </c>
      <c r="G67" s="14">
        <v>1035</v>
      </c>
      <c r="H67" s="14">
        <v>0</v>
      </c>
      <c r="I67" s="12">
        <f t="shared" si="10"/>
        <v>8820</v>
      </c>
      <c r="J67" s="13">
        <f t="shared" si="5"/>
        <v>89.49771689497716</v>
      </c>
      <c r="K67" s="14">
        <v>6433</v>
      </c>
      <c r="L67" s="13">
        <f t="shared" si="6"/>
        <v>65.27650938609843</v>
      </c>
      <c r="M67" s="14">
        <v>0</v>
      </c>
      <c r="N67" s="13">
        <f t="shared" si="7"/>
        <v>0</v>
      </c>
      <c r="O67" s="14">
        <v>2387</v>
      </c>
      <c r="P67" s="14">
        <v>94</v>
      </c>
      <c r="Q67" s="13">
        <f t="shared" si="11"/>
        <v>24.22120750887874</v>
      </c>
      <c r="R67" s="15" t="s">
        <v>261</v>
      </c>
      <c r="S67" s="15" t="s">
        <v>262</v>
      </c>
      <c r="T67" s="15" t="s">
        <v>262</v>
      </c>
      <c r="U67" s="15" t="s">
        <v>262</v>
      </c>
    </row>
    <row r="68" spans="1:21" ht="13.5">
      <c r="A68" s="25" t="s">
        <v>2</v>
      </c>
      <c r="B68" s="25" t="s">
        <v>120</v>
      </c>
      <c r="C68" s="26" t="s">
        <v>121</v>
      </c>
      <c r="D68" s="12">
        <f t="shared" si="8"/>
        <v>12756</v>
      </c>
      <c r="E68" s="12">
        <f t="shared" si="9"/>
        <v>3944</v>
      </c>
      <c r="F68" s="13">
        <f t="shared" si="4"/>
        <v>30.918783317654437</v>
      </c>
      <c r="G68" s="14">
        <v>3944</v>
      </c>
      <c r="H68" s="14">
        <v>0</v>
      </c>
      <c r="I68" s="12">
        <f t="shared" si="10"/>
        <v>8812</v>
      </c>
      <c r="J68" s="13">
        <f t="shared" si="5"/>
        <v>69.08121668234556</v>
      </c>
      <c r="K68" s="14">
        <v>6012</v>
      </c>
      <c r="L68" s="13">
        <f t="shared" si="6"/>
        <v>47.130761994355595</v>
      </c>
      <c r="M68" s="14">
        <v>0</v>
      </c>
      <c r="N68" s="13">
        <f t="shared" si="7"/>
        <v>0</v>
      </c>
      <c r="O68" s="14">
        <v>2800</v>
      </c>
      <c r="P68" s="14">
        <v>300</v>
      </c>
      <c r="Q68" s="13">
        <f t="shared" si="11"/>
        <v>21.950454687989964</v>
      </c>
      <c r="R68" s="15" t="s">
        <v>262</v>
      </c>
      <c r="S68" s="15" t="s">
        <v>261</v>
      </c>
      <c r="T68" s="15" t="s">
        <v>262</v>
      </c>
      <c r="U68" s="15" t="s">
        <v>262</v>
      </c>
    </row>
    <row r="69" spans="1:21" ht="13.5">
      <c r="A69" s="25" t="s">
        <v>2</v>
      </c>
      <c r="B69" s="25" t="s">
        <v>122</v>
      </c>
      <c r="C69" s="26" t="s">
        <v>123</v>
      </c>
      <c r="D69" s="12">
        <f t="shared" si="8"/>
        <v>6653</v>
      </c>
      <c r="E69" s="12">
        <f t="shared" si="9"/>
        <v>328</v>
      </c>
      <c r="F69" s="13">
        <f t="shared" si="4"/>
        <v>4.9301067187734855</v>
      </c>
      <c r="G69" s="14">
        <v>328</v>
      </c>
      <c r="H69" s="14">
        <v>0</v>
      </c>
      <c r="I69" s="12">
        <f t="shared" si="10"/>
        <v>6325</v>
      </c>
      <c r="J69" s="13">
        <f t="shared" si="5"/>
        <v>95.06989328122651</v>
      </c>
      <c r="K69" s="14">
        <v>3213</v>
      </c>
      <c r="L69" s="13">
        <f t="shared" si="6"/>
        <v>48.29400270554637</v>
      </c>
      <c r="M69" s="14">
        <v>0</v>
      </c>
      <c r="N69" s="13">
        <f t="shared" si="7"/>
        <v>0</v>
      </c>
      <c r="O69" s="14">
        <v>3112</v>
      </c>
      <c r="P69" s="14">
        <v>2882</v>
      </c>
      <c r="Q69" s="13">
        <f t="shared" si="11"/>
        <v>46.775890575680144</v>
      </c>
      <c r="R69" s="15" t="s">
        <v>261</v>
      </c>
      <c r="S69" s="15" t="s">
        <v>262</v>
      </c>
      <c r="T69" s="15" t="s">
        <v>262</v>
      </c>
      <c r="U69" s="15" t="s">
        <v>262</v>
      </c>
    </row>
    <row r="70" spans="1:21" ht="13.5">
      <c r="A70" s="25" t="s">
        <v>2</v>
      </c>
      <c r="B70" s="25" t="s">
        <v>124</v>
      </c>
      <c r="C70" s="26" t="s">
        <v>125</v>
      </c>
      <c r="D70" s="12">
        <f t="shared" si="8"/>
        <v>9412</v>
      </c>
      <c r="E70" s="12">
        <f t="shared" si="9"/>
        <v>187</v>
      </c>
      <c r="F70" s="13">
        <f t="shared" si="4"/>
        <v>1.986825329366766</v>
      </c>
      <c r="G70" s="14">
        <v>187</v>
      </c>
      <c r="H70" s="14">
        <v>0</v>
      </c>
      <c r="I70" s="12">
        <f t="shared" si="10"/>
        <v>9225</v>
      </c>
      <c r="J70" s="13">
        <f t="shared" si="5"/>
        <v>98.01317467063323</v>
      </c>
      <c r="K70" s="14">
        <v>3889</v>
      </c>
      <c r="L70" s="13">
        <f t="shared" si="6"/>
        <v>41.31959201019975</v>
      </c>
      <c r="M70" s="14">
        <v>0</v>
      </c>
      <c r="N70" s="13">
        <f t="shared" si="7"/>
        <v>0</v>
      </c>
      <c r="O70" s="14">
        <v>5336</v>
      </c>
      <c r="P70" s="14">
        <v>4936</v>
      </c>
      <c r="Q70" s="13">
        <f t="shared" si="11"/>
        <v>56.69358266043349</v>
      </c>
      <c r="R70" s="15" t="s">
        <v>261</v>
      </c>
      <c r="S70" s="15" t="s">
        <v>262</v>
      </c>
      <c r="T70" s="15" t="s">
        <v>262</v>
      </c>
      <c r="U70" s="15" t="s">
        <v>262</v>
      </c>
    </row>
    <row r="71" spans="1:21" ht="13.5">
      <c r="A71" s="25" t="s">
        <v>2</v>
      </c>
      <c r="B71" s="25" t="s">
        <v>126</v>
      </c>
      <c r="C71" s="26" t="s">
        <v>127</v>
      </c>
      <c r="D71" s="12">
        <f t="shared" si="8"/>
        <v>5183</v>
      </c>
      <c r="E71" s="12">
        <f t="shared" si="9"/>
        <v>490</v>
      </c>
      <c r="F71" s="13">
        <f t="shared" si="4"/>
        <v>9.453984179046884</v>
      </c>
      <c r="G71" s="14">
        <v>490</v>
      </c>
      <c r="H71" s="14">
        <v>0</v>
      </c>
      <c r="I71" s="12">
        <f t="shared" si="10"/>
        <v>4693</v>
      </c>
      <c r="J71" s="13">
        <f t="shared" si="5"/>
        <v>90.54601582095312</v>
      </c>
      <c r="K71" s="14">
        <v>3541</v>
      </c>
      <c r="L71" s="13">
        <f t="shared" si="6"/>
        <v>68.31950607756126</v>
      </c>
      <c r="M71" s="14">
        <v>0</v>
      </c>
      <c r="N71" s="13">
        <f t="shared" si="7"/>
        <v>0</v>
      </c>
      <c r="O71" s="14">
        <v>1152</v>
      </c>
      <c r="P71" s="14">
        <v>1069</v>
      </c>
      <c r="Q71" s="13">
        <f t="shared" si="11"/>
        <v>22.22650974339186</v>
      </c>
      <c r="R71" s="15" t="s">
        <v>261</v>
      </c>
      <c r="S71" s="15" t="s">
        <v>262</v>
      </c>
      <c r="T71" s="15" t="s">
        <v>262</v>
      </c>
      <c r="U71" s="15" t="s">
        <v>262</v>
      </c>
    </row>
    <row r="72" spans="1:21" ht="13.5">
      <c r="A72" s="25" t="s">
        <v>2</v>
      </c>
      <c r="B72" s="25" t="s">
        <v>128</v>
      </c>
      <c r="C72" s="26" t="s">
        <v>129</v>
      </c>
      <c r="D72" s="12">
        <f t="shared" si="8"/>
        <v>2115</v>
      </c>
      <c r="E72" s="12">
        <f t="shared" si="9"/>
        <v>81</v>
      </c>
      <c r="F72" s="13">
        <f aca="true" t="shared" si="12" ref="F72:F117">E72/D72*100</f>
        <v>3.829787234042553</v>
      </c>
      <c r="G72" s="14">
        <v>81</v>
      </c>
      <c r="H72" s="14">
        <v>0</v>
      </c>
      <c r="I72" s="12">
        <f t="shared" si="10"/>
        <v>2034</v>
      </c>
      <c r="J72" s="13">
        <f aca="true" t="shared" si="13" ref="J72:J117">I72/D72*100</f>
        <v>96.17021276595744</v>
      </c>
      <c r="K72" s="14">
        <v>0</v>
      </c>
      <c r="L72" s="13">
        <f aca="true" t="shared" si="14" ref="L72:L117">K72/D72*100</f>
        <v>0</v>
      </c>
      <c r="M72" s="14">
        <v>0</v>
      </c>
      <c r="N72" s="13">
        <f aca="true" t="shared" si="15" ref="N72:N117">M72/D72*100</f>
        <v>0</v>
      </c>
      <c r="O72" s="14">
        <v>2034</v>
      </c>
      <c r="P72" s="14">
        <v>2034</v>
      </c>
      <c r="Q72" s="13">
        <f t="shared" si="11"/>
        <v>96.17021276595744</v>
      </c>
      <c r="R72" s="15" t="s">
        <v>261</v>
      </c>
      <c r="S72" s="15" t="s">
        <v>262</v>
      </c>
      <c r="T72" s="15" t="s">
        <v>262</v>
      </c>
      <c r="U72" s="15" t="s">
        <v>262</v>
      </c>
    </row>
    <row r="73" spans="1:21" ht="13.5">
      <c r="A73" s="25" t="s">
        <v>2</v>
      </c>
      <c r="B73" s="25" t="s">
        <v>130</v>
      </c>
      <c r="C73" s="26" t="s">
        <v>131</v>
      </c>
      <c r="D73" s="12">
        <f t="shared" si="8"/>
        <v>9087</v>
      </c>
      <c r="E73" s="12">
        <f t="shared" si="9"/>
        <v>767</v>
      </c>
      <c r="F73" s="13">
        <f t="shared" si="12"/>
        <v>8.44062947067239</v>
      </c>
      <c r="G73" s="14">
        <v>767</v>
      </c>
      <c r="H73" s="14">
        <v>0</v>
      </c>
      <c r="I73" s="12">
        <f t="shared" si="10"/>
        <v>8320</v>
      </c>
      <c r="J73" s="13">
        <f t="shared" si="13"/>
        <v>91.55937052932761</v>
      </c>
      <c r="K73" s="14">
        <v>5162</v>
      </c>
      <c r="L73" s="13">
        <f t="shared" si="14"/>
        <v>56.80642676350831</v>
      </c>
      <c r="M73" s="14">
        <v>0</v>
      </c>
      <c r="N73" s="13">
        <f t="shared" si="15"/>
        <v>0</v>
      </c>
      <c r="O73" s="14">
        <v>3158</v>
      </c>
      <c r="P73" s="14">
        <v>359</v>
      </c>
      <c r="Q73" s="13">
        <f t="shared" si="11"/>
        <v>34.752943765819296</v>
      </c>
      <c r="R73" s="15" t="s">
        <v>261</v>
      </c>
      <c r="S73" s="15" t="s">
        <v>262</v>
      </c>
      <c r="T73" s="15" t="s">
        <v>262</v>
      </c>
      <c r="U73" s="15" t="s">
        <v>262</v>
      </c>
    </row>
    <row r="74" spans="1:21" ht="13.5">
      <c r="A74" s="25" t="s">
        <v>2</v>
      </c>
      <c r="B74" s="25" t="s">
        <v>132</v>
      </c>
      <c r="C74" s="26" t="s">
        <v>133</v>
      </c>
      <c r="D74" s="12">
        <f t="shared" si="8"/>
        <v>21042</v>
      </c>
      <c r="E74" s="12">
        <f t="shared" si="9"/>
        <v>7603</v>
      </c>
      <c r="F74" s="13">
        <f t="shared" si="12"/>
        <v>36.13249691094003</v>
      </c>
      <c r="G74" s="14">
        <v>7603</v>
      </c>
      <c r="H74" s="14">
        <v>0</v>
      </c>
      <c r="I74" s="12">
        <f t="shared" si="10"/>
        <v>13439</v>
      </c>
      <c r="J74" s="13">
        <f t="shared" si="13"/>
        <v>63.86750308905997</v>
      </c>
      <c r="K74" s="14">
        <v>4502</v>
      </c>
      <c r="L74" s="13">
        <f t="shared" si="14"/>
        <v>21.395304628837565</v>
      </c>
      <c r="M74" s="14">
        <v>0</v>
      </c>
      <c r="N74" s="13">
        <f t="shared" si="15"/>
        <v>0</v>
      </c>
      <c r="O74" s="14">
        <v>8937</v>
      </c>
      <c r="P74" s="14">
        <v>2612</v>
      </c>
      <c r="Q74" s="13">
        <f t="shared" si="11"/>
        <v>42.47219846022241</v>
      </c>
      <c r="R74" s="15" t="s">
        <v>261</v>
      </c>
      <c r="S74" s="15" t="s">
        <v>262</v>
      </c>
      <c r="T74" s="15" t="s">
        <v>262</v>
      </c>
      <c r="U74" s="15" t="s">
        <v>262</v>
      </c>
    </row>
    <row r="75" spans="1:21" ht="13.5">
      <c r="A75" s="25" t="s">
        <v>2</v>
      </c>
      <c r="B75" s="25" t="s">
        <v>134</v>
      </c>
      <c r="C75" s="26" t="s">
        <v>135</v>
      </c>
      <c r="D75" s="12">
        <f t="shared" si="8"/>
        <v>29105</v>
      </c>
      <c r="E75" s="12">
        <f t="shared" si="9"/>
        <v>6223</v>
      </c>
      <c r="F75" s="13">
        <f t="shared" si="12"/>
        <v>21.381205978354235</v>
      </c>
      <c r="G75" s="14">
        <v>6223</v>
      </c>
      <c r="H75" s="14">
        <v>0</v>
      </c>
      <c r="I75" s="12">
        <f t="shared" si="10"/>
        <v>22882</v>
      </c>
      <c r="J75" s="13">
        <f t="shared" si="13"/>
        <v>78.61879402164577</v>
      </c>
      <c r="K75" s="14">
        <v>8310</v>
      </c>
      <c r="L75" s="13">
        <f t="shared" si="14"/>
        <v>28.551795224188282</v>
      </c>
      <c r="M75" s="14">
        <v>0</v>
      </c>
      <c r="N75" s="13">
        <f t="shared" si="15"/>
        <v>0</v>
      </c>
      <c r="O75" s="14">
        <v>14572</v>
      </c>
      <c r="P75" s="14">
        <v>5759</v>
      </c>
      <c r="Q75" s="13">
        <f t="shared" si="11"/>
        <v>50.06699879745749</v>
      </c>
      <c r="R75" s="15" t="s">
        <v>261</v>
      </c>
      <c r="S75" s="15" t="s">
        <v>262</v>
      </c>
      <c r="T75" s="15" t="s">
        <v>262</v>
      </c>
      <c r="U75" s="15" t="s">
        <v>262</v>
      </c>
    </row>
    <row r="76" spans="1:21" ht="13.5">
      <c r="A76" s="25" t="s">
        <v>2</v>
      </c>
      <c r="B76" s="25" t="s">
        <v>136</v>
      </c>
      <c r="C76" s="26" t="s">
        <v>264</v>
      </c>
      <c r="D76" s="12">
        <f t="shared" si="8"/>
        <v>15158</v>
      </c>
      <c r="E76" s="12">
        <f t="shared" si="9"/>
        <v>5130</v>
      </c>
      <c r="F76" s="13">
        <f t="shared" si="12"/>
        <v>33.84351497559045</v>
      </c>
      <c r="G76" s="14">
        <v>5130</v>
      </c>
      <c r="H76" s="14">
        <v>0</v>
      </c>
      <c r="I76" s="12">
        <f t="shared" si="10"/>
        <v>10028</v>
      </c>
      <c r="J76" s="13">
        <f t="shared" si="13"/>
        <v>66.15648502440955</v>
      </c>
      <c r="K76" s="14">
        <v>4210</v>
      </c>
      <c r="L76" s="13">
        <f t="shared" si="14"/>
        <v>27.774112679773054</v>
      </c>
      <c r="M76" s="14">
        <v>0</v>
      </c>
      <c r="N76" s="13">
        <f t="shared" si="15"/>
        <v>0</v>
      </c>
      <c r="O76" s="14">
        <v>5818</v>
      </c>
      <c r="P76" s="14">
        <v>2191</v>
      </c>
      <c r="Q76" s="13">
        <f t="shared" si="11"/>
        <v>38.382372344636494</v>
      </c>
      <c r="R76" s="15" t="s">
        <v>261</v>
      </c>
      <c r="S76" s="15" t="s">
        <v>262</v>
      </c>
      <c r="T76" s="15" t="s">
        <v>262</v>
      </c>
      <c r="U76" s="15" t="s">
        <v>262</v>
      </c>
    </row>
    <row r="77" spans="1:21" ht="13.5">
      <c r="A77" s="25" t="s">
        <v>2</v>
      </c>
      <c r="B77" s="25" t="s">
        <v>137</v>
      </c>
      <c r="C77" s="26" t="s">
        <v>266</v>
      </c>
      <c r="D77" s="12">
        <f t="shared" si="8"/>
        <v>8373</v>
      </c>
      <c r="E77" s="12">
        <f t="shared" si="9"/>
        <v>1221</v>
      </c>
      <c r="F77" s="13">
        <f t="shared" si="12"/>
        <v>14.582586886420637</v>
      </c>
      <c r="G77" s="14">
        <v>1200</v>
      </c>
      <c r="H77" s="14">
        <v>21</v>
      </c>
      <c r="I77" s="12">
        <f t="shared" si="10"/>
        <v>7152</v>
      </c>
      <c r="J77" s="13">
        <f t="shared" si="13"/>
        <v>85.41741311357937</v>
      </c>
      <c r="K77" s="14">
        <v>2960</v>
      </c>
      <c r="L77" s="13">
        <f t="shared" si="14"/>
        <v>35.35172578526215</v>
      </c>
      <c r="M77" s="14">
        <v>0</v>
      </c>
      <c r="N77" s="13">
        <f t="shared" si="15"/>
        <v>0</v>
      </c>
      <c r="O77" s="14">
        <v>4192</v>
      </c>
      <c r="P77" s="14">
        <v>234</v>
      </c>
      <c r="Q77" s="13">
        <f t="shared" si="11"/>
        <v>50.06568732831721</v>
      </c>
      <c r="R77" s="15" t="s">
        <v>261</v>
      </c>
      <c r="S77" s="15" t="s">
        <v>262</v>
      </c>
      <c r="T77" s="15" t="s">
        <v>262</v>
      </c>
      <c r="U77" s="15" t="s">
        <v>262</v>
      </c>
    </row>
    <row r="78" spans="1:21" ht="13.5">
      <c r="A78" s="25" t="s">
        <v>2</v>
      </c>
      <c r="B78" s="25" t="s">
        <v>138</v>
      </c>
      <c r="C78" s="26" t="s">
        <v>139</v>
      </c>
      <c r="D78" s="12">
        <f t="shared" si="8"/>
        <v>12699</v>
      </c>
      <c r="E78" s="12">
        <f t="shared" si="9"/>
        <v>6801</v>
      </c>
      <c r="F78" s="13">
        <f t="shared" si="12"/>
        <v>53.5553980628396</v>
      </c>
      <c r="G78" s="14">
        <v>6731</v>
      </c>
      <c r="H78" s="14">
        <v>70</v>
      </c>
      <c r="I78" s="12">
        <f t="shared" si="10"/>
        <v>5898</v>
      </c>
      <c r="J78" s="13">
        <f t="shared" si="13"/>
        <v>46.44460193716041</v>
      </c>
      <c r="K78" s="14">
        <v>612</v>
      </c>
      <c r="L78" s="13">
        <f t="shared" si="14"/>
        <v>4.819277108433735</v>
      </c>
      <c r="M78" s="14">
        <v>0</v>
      </c>
      <c r="N78" s="13">
        <f t="shared" si="15"/>
        <v>0</v>
      </c>
      <c r="O78" s="14">
        <v>5286</v>
      </c>
      <c r="P78" s="14">
        <v>1767</v>
      </c>
      <c r="Q78" s="13">
        <f t="shared" si="11"/>
        <v>41.625324828726676</v>
      </c>
      <c r="R78" s="15" t="s">
        <v>261</v>
      </c>
      <c r="S78" s="15" t="s">
        <v>262</v>
      </c>
      <c r="T78" s="15" t="s">
        <v>262</v>
      </c>
      <c r="U78" s="15" t="s">
        <v>262</v>
      </c>
    </row>
    <row r="79" spans="1:21" ht="13.5">
      <c r="A79" s="25" t="s">
        <v>2</v>
      </c>
      <c r="B79" s="25" t="s">
        <v>140</v>
      </c>
      <c r="C79" s="26" t="s">
        <v>270</v>
      </c>
      <c r="D79" s="12">
        <f t="shared" si="8"/>
        <v>6537</v>
      </c>
      <c r="E79" s="12">
        <f t="shared" si="9"/>
        <v>3474</v>
      </c>
      <c r="F79" s="13">
        <f t="shared" si="12"/>
        <v>53.14364387333639</v>
      </c>
      <c r="G79" s="14">
        <v>3359</v>
      </c>
      <c r="H79" s="14">
        <v>115</v>
      </c>
      <c r="I79" s="12">
        <f t="shared" si="10"/>
        <v>3063</v>
      </c>
      <c r="J79" s="13">
        <f t="shared" si="13"/>
        <v>46.856356126663606</v>
      </c>
      <c r="K79" s="14">
        <v>2021</v>
      </c>
      <c r="L79" s="13">
        <f t="shared" si="14"/>
        <v>30.916322472081998</v>
      </c>
      <c r="M79" s="14">
        <v>0</v>
      </c>
      <c r="N79" s="13">
        <f t="shared" si="15"/>
        <v>0</v>
      </c>
      <c r="O79" s="14">
        <v>1042</v>
      </c>
      <c r="P79" s="14">
        <v>384</v>
      </c>
      <c r="Q79" s="13">
        <f t="shared" si="11"/>
        <v>15.940033654581612</v>
      </c>
      <c r="R79" s="15" t="s">
        <v>261</v>
      </c>
      <c r="S79" s="15" t="s">
        <v>262</v>
      </c>
      <c r="T79" s="15" t="s">
        <v>262</v>
      </c>
      <c r="U79" s="15" t="s">
        <v>262</v>
      </c>
    </row>
    <row r="80" spans="1:21" ht="13.5">
      <c r="A80" s="25" t="s">
        <v>2</v>
      </c>
      <c r="B80" s="25" t="s">
        <v>141</v>
      </c>
      <c r="C80" s="26" t="s">
        <v>142</v>
      </c>
      <c r="D80" s="12">
        <f t="shared" si="8"/>
        <v>2514</v>
      </c>
      <c r="E80" s="12">
        <f t="shared" si="9"/>
        <v>925</v>
      </c>
      <c r="F80" s="13">
        <f t="shared" si="12"/>
        <v>36.793953858392996</v>
      </c>
      <c r="G80" s="14">
        <v>694</v>
      </c>
      <c r="H80" s="14">
        <v>231</v>
      </c>
      <c r="I80" s="12">
        <f t="shared" si="10"/>
        <v>1589</v>
      </c>
      <c r="J80" s="13">
        <f t="shared" si="13"/>
        <v>63.206046141607</v>
      </c>
      <c r="K80" s="14">
        <v>0</v>
      </c>
      <c r="L80" s="13">
        <f t="shared" si="14"/>
        <v>0</v>
      </c>
      <c r="M80" s="14">
        <v>0</v>
      </c>
      <c r="N80" s="13">
        <f t="shared" si="15"/>
        <v>0</v>
      </c>
      <c r="O80" s="14">
        <v>1589</v>
      </c>
      <c r="P80" s="14">
        <v>869</v>
      </c>
      <c r="Q80" s="13">
        <f t="shared" si="11"/>
        <v>63.206046141607</v>
      </c>
      <c r="R80" s="15" t="s">
        <v>261</v>
      </c>
      <c r="S80" s="15" t="s">
        <v>262</v>
      </c>
      <c r="T80" s="15" t="s">
        <v>262</v>
      </c>
      <c r="U80" s="15" t="s">
        <v>262</v>
      </c>
    </row>
    <row r="81" spans="1:21" ht="13.5">
      <c r="A81" s="25" t="s">
        <v>2</v>
      </c>
      <c r="B81" s="25" t="s">
        <v>143</v>
      </c>
      <c r="C81" s="26" t="s">
        <v>267</v>
      </c>
      <c r="D81" s="12">
        <f t="shared" si="8"/>
        <v>7505</v>
      </c>
      <c r="E81" s="12">
        <f t="shared" si="9"/>
        <v>317</v>
      </c>
      <c r="F81" s="13">
        <f t="shared" si="12"/>
        <v>4.223850766155897</v>
      </c>
      <c r="G81" s="14">
        <v>264</v>
      </c>
      <c r="H81" s="14">
        <v>53</v>
      </c>
      <c r="I81" s="12">
        <f t="shared" si="10"/>
        <v>7188</v>
      </c>
      <c r="J81" s="13">
        <f t="shared" si="13"/>
        <v>95.7761492338441</v>
      </c>
      <c r="K81" s="14">
        <v>4845</v>
      </c>
      <c r="L81" s="13">
        <f t="shared" si="14"/>
        <v>64.55696202531645</v>
      </c>
      <c r="M81" s="14">
        <v>0</v>
      </c>
      <c r="N81" s="13">
        <f t="shared" si="15"/>
        <v>0</v>
      </c>
      <c r="O81" s="14">
        <v>2343</v>
      </c>
      <c r="P81" s="14">
        <v>2133</v>
      </c>
      <c r="Q81" s="13">
        <f t="shared" si="11"/>
        <v>31.21918720852765</v>
      </c>
      <c r="R81" s="15" t="s">
        <v>261</v>
      </c>
      <c r="S81" s="15" t="s">
        <v>262</v>
      </c>
      <c r="T81" s="15" t="s">
        <v>262</v>
      </c>
      <c r="U81" s="15" t="s">
        <v>262</v>
      </c>
    </row>
    <row r="82" spans="1:21" ht="13.5">
      <c r="A82" s="25" t="s">
        <v>2</v>
      </c>
      <c r="B82" s="25" t="s">
        <v>144</v>
      </c>
      <c r="C82" s="26" t="s">
        <v>145</v>
      </c>
      <c r="D82" s="12">
        <f t="shared" si="8"/>
        <v>5225</v>
      </c>
      <c r="E82" s="12">
        <f t="shared" si="9"/>
        <v>485</v>
      </c>
      <c r="F82" s="13">
        <f t="shared" si="12"/>
        <v>9.282296650717702</v>
      </c>
      <c r="G82" s="14">
        <v>451</v>
      </c>
      <c r="H82" s="14">
        <v>34</v>
      </c>
      <c r="I82" s="12">
        <f t="shared" si="10"/>
        <v>4740</v>
      </c>
      <c r="J82" s="13">
        <f t="shared" si="13"/>
        <v>90.7177033492823</v>
      </c>
      <c r="K82" s="14">
        <v>0</v>
      </c>
      <c r="L82" s="13">
        <f t="shared" si="14"/>
        <v>0</v>
      </c>
      <c r="M82" s="14">
        <v>0</v>
      </c>
      <c r="N82" s="13">
        <f t="shared" si="15"/>
        <v>0</v>
      </c>
      <c r="O82" s="14">
        <v>4740</v>
      </c>
      <c r="P82" s="14">
        <v>143</v>
      </c>
      <c r="Q82" s="13">
        <f t="shared" si="11"/>
        <v>90.7177033492823</v>
      </c>
      <c r="R82" s="15" t="s">
        <v>261</v>
      </c>
      <c r="S82" s="15" t="s">
        <v>262</v>
      </c>
      <c r="T82" s="15" t="s">
        <v>262</v>
      </c>
      <c r="U82" s="15" t="s">
        <v>262</v>
      </c>
    </row>
    <row r="83" spans="1:21" ht="13.5">
      <c r="A83" s="25" t="s">
        <v>2</v>
      </c>
      <c r="B83" s="25" t="s">
        <v>146</v>
      </c>
      <c r="C83" s="26" t="s">
        <v>147</v>
      </c>
      <c r="D83" s="12">
        <f t="shared" si="8"/>
        <v>7206</v>
      </c>
      <c r="E83" s="12">
        <f t="shared" si="9"/>
        <v>993</v>
      </c>
      <c r="F83" s="13">
        <f t="shared" si="12"/>
        <v>13.780183180682764</v>
      </c>
      <c r="G83" s="14">
        <v>722</v>
      </c>
      <c r="H83" s="14">
        <v>271</v>
      </c>
      <c r="I83" s="12">
        <f t="shared" si="10"/>
        <v>6213</v>
      </c>
      <c r="J83" s="13">
        <f t="shared" si="13"/>
        <v>86.21981681931724</v>
      </c>
      <c r="K83" s="14">
        <v>294</v>
      </c>
      <c r="L83" s="13">
        <f t="shared" si="14"/>
        <v>4.0799333888426315</v>
      </c>
      <c r="M83" s="14">
        <v>0</v>
      </c>
      <c r="N83" s="13">
        <f t="shared" si="15"/>
        <v>0</v>
      </c>
      <c r="O83" s="14">
        <v>5919</v>
      </c>
      <c r="P83" s="14">
        <v>3105</v>
      </c>
      <c r="Q83" s="13">
        <f t="shared" si="11"/>
        <v>82.1398834304746</v>
      </c>
      <c r="R83" s="15" t="s">
        <v>261</v>
      </c>
      <c r="S83" s="15" t="s">
        <v>262</v>
      </c>
      <c r="T83" s="15" t="s">
        <v>262</v>
      </c>
      <c r="U83" s="15" t="s">
        <v>262</v>
      </c>
    </row>
    <row r="84" spans="1:21" ht="13.5">
      <c r="A84" s="25" t="s">
        <v>2</v>
      </c>
      <c r="B84" s="25" t="s">
        <v>148</v>
      </c>
      <c r="C84" s="26" t="s">
        <v>149</v>
      </c>
      <c r="D84" s="12">
        <f t="shared" si="8"/>
        <v>3835</v>
      </c>
      <c r="E84" s="12">
        <f t="shared" si="9"/>
        <v>998</v>
      </c>
      <c r="F84" s="13">
        <f t="shared" si="12"/>
        <v>26.02346805736636</v>
      </c>
      <c r="G84" s="14">
        <v>657</v>
      </c>
      <c r="H84" s="14">
        <v>341</v>
      </c>
      <c r="I84" s="12">
        <f t="shared" si="10"/>
        <v>2837</v>
      </c>
      <c r="J84" s="13">
        <f t="shared" si="13"/>
        <v>73.97653194263364</v>
      </c>
      <c r="K84" s="14">
        <v>0</v>
      </c>
      <c r="L84" s="13">
        <f t="shared" si="14"/>
        <v>0</v>
      </c>
      <c r="M84" s="14">
        <v>0</v>
      </c>
      <c r="N84" s="13">
        <f t="shared" si="15"/>
        <v>0</v>
      </c>
      <c r="O84" s="14">
        <v>2837</v>
      </c>
      <c r="P84" s="14">
        <v>1703</v>
      </c>
      <c r="Q84" s="13">
        <f t="shared" si="11"/>
        <v>73.97653194263364</v>
      </c>
      <c r="R84" s="15" t="s">
        <v>261</v>
      </c>
      <c r="S84" s="15" t="s">
        <v>262</v>
      </c>
      <c r="T84" s="15" t="s">
        <v>262</v>
      </c>
      <c r="U84" s="15" t="s">
        <v>262</v>
      </c>
    </row>
    <row r="85" spans="1:21" ht="13.5">
      <c r="A85" s="25" t="s">
        <v>2</v>
      </c>
      <c r="B85" s="25" t="s">
        <v>150</v>
      </c>
      <c r="C85" s="26" t="s">
        <v>151</v>
      </c>
      <c r="D85" s="12">
        <f t="shared" si="8"/>
        <v>4342</v>
      </c>
      <c r="E85" s="12">
        <f t="shared" si="9"/>
        <v>1445</v>
      </c>
      <c r="F85" s="13">
        <f t="shared" si="12"/>
        <v>33.27959465684017</v>
      </c>
      <c r="G85" s="14">
        <v>1079</v>
      </c>
      <c r="H85" s="14">
        <v>366</v>
      </c>
      <c r="I85" s="12">
        <f t="shared" si="10"/>
        <v>2897</v>
      </c>
      <c r="J85" s="13">
        <f t="shared" si="13"/>
        <v>66.72040534315984</v>
      </c>
      <c r="K85" s="14">
        <v>0</v>
      </c>
      <c r="L85" s="13">
        <f t="shared" si="14"/>
        <v>0</v>
      </c>
      <c r="M85" s="14">
        <v>0</v>
      </c>
      <c r="N85" s="13">
        <f t="shared" si="15"/>
        <v>0</v>
      </c>
      <c r="O85" s="14">
        <v>2897</v>
      </c>
      <c r="P85" s="14">
        <v>93</v>
      </c>
      <c r="Q85" s="13">
        <f t="shared" si="11"/>
        <v>66.72040534315984</v>
      </c>
      <c r="R85" s="15" t="s">
        <v>261</v>
      </c>
      <c r="S85" s="15" t="s">
        <v>262</v>
      </c>
      <c r="T85" s="15" t="s">
        <v>262</v>
      </c>
      <c r="U85" s="15" t="s">
        <v>262</v>
      </c>
    </row>
    <row r="86" spans="1:21" ht="13.5">
      <c r="A86" s="25" t="s">
        <v>2</v>
      </c>
      <c r="B86" s="25" t="s">
        <v>152</v>
      </c>
      <c r="C86" s="26" t="s">
        <v>153</v>
      </c>
      <c r="D86" s="12">
        <f t="shared" si="8"/>
        <v>4384</v>
      </c>
      <c r="E86" s="12">
        <f t="shared" si="9"/>
        <v>2400</v>
      </c>
      <c r="F86" s="13">
        <f t="shared" si="12"/>
        <v>54.74452554744526</v>
      </c>
      <c r="G86" s="14">
        <v>2200</v>
      </c>
      <c r="H86" s="14">
        <v>200</v>
      </c>
      <c r="I86" s="12">
        <f t="shared" si="10"/>
        <v>1984</v>
      </c>
      <c r="J86" s="13">
        <f t="shared" si="13"/>
        <v>45.25547445255474</v>
      </c>
      <c r="K86" s="14">
        <v>90</v>
      </c>
      <c r="L86" s="13">
        <f t="shared" si="14"/>
        <v>2.052919708029197</v>
      </c>
      <c r="M86" s="14">
        <v>0</v>
      </c>
      <c r="N86" s="13">
        <f t="shared" si="15"/>
        <v>0</v>
      </c>
      <c r="O86" s="14">
        <v>1894</v>
      </c>
      <c r="P86" s="14">
        <v>183</v>
      </c>
      <c r="Q86" s="13">
        <f t="shared" si="11"/>
        <v>43.20255474452554</v>
      </c>
      <c r="R86" s="15" t="s">
        <v>261</v>
      </c>
      <c r="S86" s="15" t="s">
        <v>262</v>
      </c>
      <c r="T86" s="15" t="s">
        <v>262</v>
      </c>
      <c r="U86" s="15" t="s">
        <v>262</v>
      </c>
    </row>
    <row r="87" spans="1:21" ht="13.5">
      <c r="A87" s="25" t="s">
        <v>2</v>
      </c>
      <c r="B87" s="25" t="s">
        <v>154</v>
      </c>
      <c r="C87" s="26" t="s">
        <v>155</v>
      </c>
      <c r="D87" s="12">
        <f t="shared" si="8"/>
        <v>3237</v>
      </c>
      <c r="E87" s="12">
        <f t="shared" si="9"/>
        <v>1430</v>
      </c>
      <c r="F87" s="13">
        <f t="shared" si="12"/>
        <v>44.17670682730924</v>
      </c>
      <c r="G87" s="14">
        <v>1139</v>
      </c>
      <c r="H87" s="14">
        <v>291</v>
      </c>
      <c r="I87" s="12">
        <f t="shared" si="10"/>
        <v>1807</v>
      </c>
      <c r="J87" s="13">
        <f t="shared" si="13"/>
        <v>55.82329317269076</v>
      </c>
      <c r="K87" s="14">
        <v>993</v>
      </c>
      <c r="L87" s="13">
        <f t="shared" si="14"/>
        <v>30.676552363299354</v>
      </c>
      <c r="M87" s="14">
        <v>0</v>
      </c>
      <c r="N87" s="13">
        <f t="shared" si="15"/>
        <v>0</v>
      </c>
      <c r="O87" s="14">
        <v>814</v>
      </c>
      <c r="P87" s="14">
        <v>386</v>
      </c>
      <c r="Q87" s="13">
        <f t="shared" si="11"/>
        <v>25.14674080939141</v>
      </c>
      <c r="R87" s="15" t="s">
        <v>261</v>
      </c>
      <c r="S87" s="15" t="s">
        <v>262</v>
      </c>
      <c r="T87" s="15" t="s">
        <v>262</v>
      </c>
      <c r="U87" s="15" t="s">
        <v>262</v>
      </c>
    </row>
    <row r="88" spans="1:21" ht="13.5">
      <c r="A88" s="25" t="s">
        <v>2</v>
      </c>
      <c r="B88" s="25" t="s">
        <v>156</v>
      </c>
      <c r="C88" s="26" t="s">
        <v>157</v>
      </c>
      <c r="D88" s="12">
        <f t="shared" si="8"/>
        <v>2574</v>
      </c>
      <c r="E88" s="12">
        <f t="shared" si="9"/>
        <v>448</v>
      </c>
      <c r="F88" s="13">
        <f t="shared" si="12"/>
        <v>17.404817404817404</v>
      </c>
      <c r="G88" s="14">
        <v>223</v>
      </c>
      <c r="H88" s="14">
        <v>225</v>
      </c>
      <c r="I88" s="12">
        <f t="shared" si="10"/>
        <v>2126</v>
      </c>
      <c r="J88" s="13">
        <f t="shared" si="13"/>
        <v>82.59518259518259</v>
      </c>
      <c r="K88" s="14">
        <v>0</v>
      </c>
      <c r="L88" s="13">
        <f t="shared" si="14"/>
        <v>0</v>
      </c>
      <c r="M88" s="14">
        <v>0</v>
      </c>
      <c r="N88" s="13">
        <f t="shared" si="15"/>
        <v>0</v>
      </c>
      <c r="O88" s="14">
        <v>2126</v>
      </c>
      <c r="P88" s="14">
        <v>1302</v>
      </c>
      <c r="Q88" s="13">
        <f t="shared" si="11"/>
        <v>82.59518259518259</v>
      </c>
      <c r="R88" s="15" t="s">
        <v>261</v>
      </c>
      <c r="S88" s="15" t="s">
        <v>262</v>
      </c>
      <c r="T88" s="15" t="s">
        <v>262</v>
      </c>
      <c r="U88" s="15" t="s">
        <v>262</v>
      </c>
    </row>
    <row r="89" spans="1:21" ht="13.5">
      <c r="A89" s="25" t="s">
        <v>2</v>
      </c>
      <c r="B89" s="25" t="s">
        <v>158</v>
      </c>
      <c r="C89" s="26" t="s">
        <v>159</v>
      </c>
      <c r="D89" s="12">
        <f t="shared" si="8"/>
        <v>3081</v>
      </c>
      <c r="E89" s="12">
        <f t="shared" si="9"/>
        <v>1207</v>
      </c>
      <c r="F89" s="13">
        <f t="shared" si="12"/>
        <v>39.1755923401493</v>
      </c>
      <c r="G89" s="14">
        <v>643</v>
      </c>
      <c r="H89" s="14">
        <v>564</v>
      </c>
      <c r="I89" s="12">
        <f t="shared" si="10"/>
        <v>1874</v>
      </c>
      <c r="J89" s="13">
        <f t="shared" si="13"/>
        <v>60.8244076598507</v>
      </c>
      <c r="K89" s="14">
        <v>0</v>
      </c>
      <c r="L89" s="13">
        <f t="shared" si="14"/>
        <v>0</v>
      </c>
      <c r="M89" s="14">
        <v>0</v>
      </c>
      <c r="N89" s="13">
        <f t="shared" si="15"/>
        <v>0</v>
      </c>
      <c r="O89" s="14">
        <v>1874</v>
      </c>
      <c r="P89" s="14">
        <v>404</v>
      </c>
      <c r="Q89" s="13">
        <f t="shared" si="11"/>
        <v>60.8244076598507</v>
      </c>
      <c r="R89" s="15" t="s">
        <v>261</v>
      </c>
      <c r="S89" s="15" t="s">
        <v>262</v>
      </c>
      <c r="T89" s="15" t="s">
        <v>262</v>
      </c>
      <c r="U89" s="15" t="s">
        <v>262</v>
      </c>
    </row>
    <row r="90" spans="1:21" ht="13.5">
      <c r="A90" s="25" t="s">
        <v>2</v>
      </c>
      <c r="B90" s="25" t="s">
        <v>160</v>
      </c>
      <c r="C90" s="26" t="s">
        <v>161</v>
      </c>
      <c r="D90" s="12">
        <f t="shared" si="8"/>
        <v>12386</v>
      </c>
      <c r="E90" s="12">
        <f t="shared" si="9"/>
        <v>1903</v>
      </c>
      <c r="F90" s="13">
        <f t="shared" si="12"/>
        <v>15.364120781527532</v>
      </c>
      <c r="G90" s="14">
        <v>1903</v>
      </c>
      <c r="H90" s="14">
        <v>0</v>
      </c>
      <c r="I90" s="12">
        <f t="shared" si="10"/>
        <v>10483</v>
      </c>
      <c r="J90" s="13">
        <f t="shared" si="13"/>
        <v>84.63587921847247</v>
      </c>
      <c r="K90" s="14">
        <v>0</v>
      </c>
      <c r="L90" s="13">
        <f t="shared" si="14"/>
        <v>0</v>
      </c>
      <c r="M90" s="14">
        <v>0</v>
      </c>
      <c r="N90" s="13">
        <f t="shared" si="15"/>
        <v>0</v>
      </c>
      <c r="O90" s="14">
        <v>10483</v>
      </c>
      <c r="P90" s="14">
        <v>351</v>
      </c>
      <c r="Q90" s="13">
        <f t="shared" si="11"/>
        <v>84.63587921847247</v>
      </c>
      <c r="R90" s="15" t="s">
        <v>261</v>
      </c>
      <c r="S90" s="15" t="s">
        <v>262</v>
      </c>
      <c r="T90" s="15" t="s">
        <v>262</v>
      </c>
      <c r="U90" s="15" t="s">
        <v>262</v>
      </c>
    </row>
    <row r="91" spans="1:21" ht="13.5">
      <c r="A91" s="25" t="s">
        <v>2</v>
      </c>
      <c r="B91" s="25" t="s">
        <v>162</v>
      </c>
      <c r="C91" s="26" t="s">
        <v>163</v>
      </c>
      <c r="D91" s="12">
        <f t="shared" si="8"/>
        <v>10749</v>
      </c>
      <c r="E91" s="12">
        <f t="shared" si="9"/>
        <v>1493</v>
      </c>
      <c r="F91" s="13">
        <f t="shared" si="12"/>
        <v>13.889664154805098</v>
      </c>
      <c r="G91" s="14">
        <v>1493</v>
      </c>
      <c r="H91" s="14">
        <v>0</v>
      </c>
      <c r="I91" s="12">
        <f t="shared" si="10"/>
        <v>9256</v>
      </c>
      <c r="J91" s="13">
        <f t="shared" si="13"/>
        <v>86.1103358451949</v>
      </c>
      <c r="K91" s="14">
        <v>0</v>
      </c>
      <c r="L91" s="13">
        <f t="shared" si="14"/>
        <v>0</v>
      </c>
      <c r="M91" s="14">
        <v>0</v>
      </c>
      <c r="N91" s="13">
        <f t="shared" si="15"/>
        <v>0</v>
      </c>
      <c r="O91" s="14">
        <v>9256</v>
      </c>
      <c r="P91" s="14">
        <v>1489</v>
      </c>
      <c r="Q91" s="13">
        <f t="shared" si="11"/>
        <v>86.1103358451949</v>
      </c>
      <c r="R91" s="15" t="s">
        <v>261</v>
      </c>
      <c r="S91" s="15" t="s">
        <v>262</v>
      </c>
      <c r="T91" s="15" t="s">
        <v>262</v>
      </c>
      <c r="U91" s="15" t="s">
        <v>262</v>
      </c>
    </row>
    <row r="92" spans="1:21" ht="13.5">
      <c r="A92" s="25" t="s">
        <v>2</v>
      </c>
      <c r="B92" s="25" t="s">
        <v>164</v>
      </c>
      <c r="C92" s="26" t="s">
        <v>165</v>
      </c>
      <c r="D92" s="12">
        <f t="shared" si="8"/>
        <v>9834</v>
      </c>
      <c r="E92" s="12">
        <f t="shared" si="9"/>
        <v>973</v>
      </c>
      <c r="F92" s="13">
        <f t="shared" si="12"/>
        <v>9.894244458002847</v>
      </c>
      <c r="G92" s="14">
        <v>973</v>
      </c>
      <c r="H92" s="14">
        <v>0</v>
      </c>
      <c r="I92" s="12">
        <f t="shared" si="10"/>
        <v>8861</v>
      </c>
      <c r="J92" s="13">
        <f t="shared" si="13"/>
        <v>90.10575554199715</v>
      </c>
      <c r="K92" s="14">
        <v>0</v>
      </c>
      <c r="L92" s="13">
        <f t="shared" si="14"/>
        <v>0</v>
      </c>
      <c r="M92" s="14">
        <v>0</v>
      </c>
      <c r="N92" s="13">
        <f t="shared" si="15"/>
        <v>0</v>
      </c>
      <c r="O92" s="14">
        <v>8861</v>
      </c>
      <c r="P92" s="14">
        <v>3744</v>
      </c>
      <c r="Q92" s="13">
        <f t="shared" si="11"/>
        <v>90.10575554199715</v>
      </c>
      <c r="R92" s="15" t="s">
        <v>261</v>
      </c>
      <c r="S92" s="15" t="s">
        <v>262</v>
      </c>
      <c r="T92" s="15" t="s">
        <v>262</v>
      </c>
      <c r="U92" s="15" t="s">
        <v>262</v>
      </c>
    </row>
    <row r="93" spans="1:21" ht="13.5">
      <c r="A93" s="25" t="s">
        <v>2</v>
      </c>
      <c r="B93" s="25" t="s">
        <v>166</v>
      </c>
      <c r="C93" s="26" t="s">
        <v>167</v>
      </c>
      <c r="D93" s="12">
        <f t="shared" si="8"/>
        <v>5748</v>
      </c>
      <c r="E93" s="12">
        <f t="shared" si="9"/>
        <v>1166</v>
      </c>
      <c r="F93" s="13">
        <f t="shared" si="12"/>
        <v>20.285316631871954</v>
      </c>
      <c r="G93" s="14">
        <v>968</v>
      </c>
      <c r="H93" s="14">
        <v>198</v>
      </c>
      <c r="I93" s="12">
        <f t="shared" si="10"/>
        <v>4582</v>
      </c>
      <c r="J93" s="13">
        <f t="shared" si="13"/>
        <v>79.71468336812805</v>
      </c>
      <c r="K93" s="14">
        <v>0</v>
      </c>
      <c r="L93" s="13">
        <f t="shared" si="14"/>
        <v>0</v>
      </c>
      <c r="M93" s="14">
        <v>0</v>
      </c>
      <c r="N93" s="13">
        <f t="shared" si="15"/>
        <v>0</v>
      </c>
      <c r="O93" s="14">
        <v>4582</v>
      </c>
      <c r="P93" s="14">
        <v>3982</v>
      </c>
      <c r="Q93" s="13">
        <f t="shared" si="11"/>
        <v>79.71468336812805</v>
      </c>
      <c r="R93" s="15" t="s">
        <v>261</v>
      </c>
      <c r="S93" s="15" t="s">
        <v>262</v>
      </c>
      <c r="T93" s="15" t="s">
        <v>262</v>
      </c>
      <c r="U93" s="15" t="s">
        <v>262</v>
      </c>
    </row>
    <row r="94" spans="1:21" ht="13.5">
      <c r="A94" s="25" t="s">
        <v>2</v>
      </c>
      <c r="B94" s="25" t="s">
        <v>168</v>
      </c>
      <c r="C94" s="26" t="s">
        <v>169</v>
      </c>
      <c r="D94" s="12">
        <f t="shared" si="8"/>
        <v>6827</v>
      </c>
      <c r="E94" s="12">
        <f t="shared" si="9"/>
        <v>3015</v>
      </c>
      <c r="F94" s="13">
        <f t="shared" si="12"/>
        <v>44.16288267174454</v>
      </c>
      <c r="G94" s="14">
        <v>3015</v>
      </c>
      <c r="H94" s="14">
        <v>0</v>
      </c>
      <c r="I94" s="12">
        <f t="shared" si="10"/>
        <v>3812</v>
      </c>
      <c r="J94" s="13">
        <f t="shared" si="13"/>
        <v>55.83711732825546</v>
      </c>
      <c r="K94" s="14">
        <v>727</v>
      </c>
      <c r="L94" s="13">
        <f t="shared" si="14"/>
        <v>10.648894096967922</v>
      </c>
      <c r="M94" s="14">
        <v>0</v>
      </c>
      <c r="N94" s="13">
        <f t="shared" si="15"/>
        <v>0</v>
      </c>
      <c r="O94" s="14">
        <v>3085</v>
      </c>
      <c r="P94" s="14">
        <v>540</v>
      </c>
      <c r="Q94" s="13">
        <f t="shared" si="11"/>
        <v>45.18822323128753</v>
      </c>
      <c r="R94" s="15" t="s">
        <v>261</v>
      </c>
      <c r="S94" s="15" t="s">
        <v>262</v>
      </c>
      <c r="T94" s="15" t="s">
        <v>262</v>
      </c>
      <c r="U94" s="15" t="s">
        <v>262</v>
      </c>
    </row>
    <row r="95" spans="1:21" ht="13.5">
      <c r="A95" s="25" t="s">
        <v>2</v>
      </c>
      <c r="B95" s="25" t="s">
        <v>170</v>
      </c>
      <c r="C95" s="26" t="s">
        <v>171</v>
      </c>
      <c r="D95" s="12">
        <f aca="true" t="shared" si="16" ref="D95:D117">E95+I95</f>
        <v>5373</v>
      </c>
      <c r="E95" s="12">
        <f aca="true" t="shared" si="17" ref="E95:E117">G95+H95</f>
        <v>2188</v>
      </c>
      <c r="F95" s="13">
        <f t="shared" si="12"/>
        <v>40.722129164340224</v>
      </c>
      <c r="G95" s="14">
        <v>2188</v>
      </c>
      <c r="H95" s="14">
        <v>0</v>
      </c>
      <c r="I95" s="12">
        <f aca="true" t="shared" si="18" ref="I95:I117">K95+M95+O95</f>
        <v>3185</v>
      </c>
      <c r="J95" s="13">
        <f t="shared" si="13"/>
        <v>59.27787083565978</v>
      </c>
      <c r="K95" s="14">
        <v>0</v>
      </c>
      <c r="L95" s="13">
        <f t="shared" si="14"/>
        <v>0</v>
      </c>
      <c r="M95" s="14">
        <v>0</v>
      </c>
      <c r="N95" s="13">
        <f t="shared" si="15"/>
        <v>0</v>
      </c>
      <c r="O95" s="14">
        <v>3185</v>
      </c>
      <c r="P95" s="14">
        <v>176</v>
      </c>
      <c r="Q95" s="13">
        <f aca="true" t="shared" si="19" ref="Q95:Q117">O95/D95*100</f>
        <v>59.27787083565978</v>
      </c>
      <c r="R95" s="15" t="s">
        <v>261</v>
      </c>
      <c r="S95" s="15" t="s">
        <v>262</v>
      </c>
      <c r="T95" s="15" t="s">
        <v>262</v>
      </c>
      <c r="U95" s="15" t="s">
        <v>262</v>
      </c>
    </row>
    <row r="96" spans="1:21" ht="13.5">
      <c r="A96" s="25" t="s">
        <v>2</v>
      </c>
      <c r="B96" s="25" t="s">
        <v>172</v>
      </c>
      <c r="C96" s="26" t="s">
        <v>173</v>
      </c>
      <c r="D96" s="12">
        <f t="shared" si="16"/>
        <v>5148</v>
      </c>
      <c r="E96" s="12">
        <f t="shared" si="17"/>
        <v>562</v>
      </c>
      <c r="F96" s="13">
        <f t="shared" si="12"/>
        <v>10.916860916860918</v>
      </c>
      <c r="G96" s="14">
        <v>562</v>
      </c>
      <c r="H96" s="14">
        <v>0</v>
      </c>
      <c r="I96" s="12">
        <f t="shared" si="18"/>
        <v>4586</v>
      </c>
      <c r="J96" s="13">
        <f t="shared" si="13"/>
        <v>89.08313908313909</v>
      </c>
      <c r="K96" s="14">
        <v>3717</v>
      </c>
      <c r="L96" s="13">
        <f t="shared" si="14"/>
        <v>72.2027972027972</v>
      </c>
      <c r="M96" s="14">
        <v>0</v>
      </c>
      <c r="N96" s="13">
        <f t="shared" si="15"/>
        <v>0</v>
      </c>
      <c r="O96" s="14">
        <v>869</v>
      </c>
      <c r="P96" s="14">
        <v>305</v>
      </c>
      <c r="Q96" s="13">
        <f t="shared" si="19"/>
        <v>16.88034188034188</v>
      </c>
      <c r="R96" s="15" t="s">
        <v>261</v>
      </c>
      <c r="S96" s="15" t="s">
        <v>262</v>
      </c>
      <c r="T96" s="15" t="s">
        <v>262</v>
      </c>
      <c r="U96" s="15" t="s">
        <v>262</v>
      </c>
    </row>
    <row r="97" spans="1:21" ht="13.5">
      <c r="A97" s="25" t="s">
        <v>2</v>
      </c>
      <c r="B97" s="25" t="s">
        <v>174</v>
      </c>
      <c r="C97" s="26" t="s">
        <v>271</v>
      </c>
      <c r="D97" s="12">
        <f t="shared" si="16"/>
        <v>7767</v>
      </c>
      <c r="E97" s="12">
        <f t="shared" si="17"/>
        <v>3070</v>
      </c>
      <c r="F97" s="13">
        <f t="shared" si="12"/>
        <v>39.52620059224926</v>
      </c>
      <c r="G97" s="14">
        <v>2970</v>
      </c>
      <c r="H97" s="14">
        <v>100</v>
      </c>
      <c r="I97" s="12">
        <f t="shared" si="18"/>
        <v>4697</v>
      </c>
      <c r="J97" s="13">
        <f t="shared" si="13"/>
        <v>60.47379940775074</v>
      </c>
      <c r="K97" s="14">
        <v>536</v>
      </c>
      <c r="L97" s="13">
        <f t="shared" si="14"/>
        <v>6.900991373760783</v>
      </c>
      <c r="M97" s="14">
        <v>0</v>
      </c>
      <c r="N97" s="13">
        <f t="shared" si="15"/>
        <v>0</v>
      </c>
      <c r="O97" s="14">
        <v>4161</v>
      </c>
      <c r="P97" s="14">
        <v>388</v>
      </c>
      <c r="Q97" s="13">
        <f t="shared" si="19"/>
        <v>53.57280803398996</v>
      </c>
      <c r="R97" s="15" t="s">
        <v>261</v>
      </c>
      <c r="S97" s="15" t="s">
        <v>262</v>
      </c>
      <c r="T97" s="15" t="s">
        <v>262</v>
      </c>
      <c r="U97" s="15" t="s">
        <v>262</v>
      </c>
    </row>
    <row r="98" spans="1:21" ht="13.5">
      <c r="A98" s="25" t="s">
        <v>2</v>
      </c>
      <c r="B98" s="25" t="s">
        <v>175</v>
      </c>
      <c r="C98" s="26" t="s">
        <v>176</v>
      </c>
      <c r="D98" s="12">
        <f t="shared" si="16"/>
        <v>3311</v>
      </c>
      <c r="E98" s="12">
        <f t="shared" si="17"/>
        <v>211</v>
      </c>
      <c r="F98" s="13">
        <f t="shared" si="12"/>
        <v>6.372697070371489</v>
      </c>
      <c r="G98" s="14">
        <v>181</v>
      </c>
      <c r="H98" s="14">
        <v>30</v>
      </c>
      <c r="I98" s="12">
        <f t="shared" si="18"/>
        <v>3100</v>
      </c>
      <c r="J98" s="13">
        <f t="shared" si="13"/>
        <v>93.62730292962851</v>
      </c>
      <c r="K98" s="14">
        <v>0</v>
      </c>
      <c r="L98" s="13">
        <f t="shared" si="14"/>
        <v>0</v>
      </c>
      <c r="M98" s="14">
        <v>0</v>
      </c>
      <c r="N98" s="13">
        <f t="shared" si="15"/>
        <v>0</v>
      </c>
      <c r="O98" s="14">
        <v>3100</v>
      </c>
      <c r="P98" s="14">
        <v>2884</v>
      </c>
      <c r="Q98" s="13">
        <f t="shared" si="19"/>
        <v>93.62730292962851</v>
      </c>
      <c r="R98" s="15" t="s">
        <v>261</v>
      </c>
      <c r="S98" s="15" t="s">
        <v>262</v>
      </c>
      <c r="T98" s="15" t="s">
        <v>262</v>
      </c>
      <c r="U98" s="15" t="s">
        <v>262</v>
      </c>
    </row>
    <row r="99" spans="1:21" ht="13.5">
      <c r="A99" s="25" t="s">
        <v>2</v>
      </c>
      <c r="B99" s="25" t="s">
        <v>177</v>
      </c>
      <c r="C99" s="26" t="s">
        <v>178</v>
      </c>
      <c r="D99" s="12">
        <f t="shared" si="16"/>
        <v>6464</v>
      </c>
      <c r="E99" s="12">
        <f t="shared" si="17"/>
        <v>2585</v>
      </c>
      <c r="F99" s="13">
        <f t="shared" si="12"/>
        <v>39.99071782178218</v>
      </c>
      <c r="G99" s="14">
        <v>2585</v>
      </c>
      <c r="H99" s="14">
        <v>0</v>
      </c>
      <c r="I99" s="12">
        <f t="shared" si="18"/>
        <v>3879</v>
      </c>
      <c r="J99" s="13">
        <f t="shared" si="13"/>
        <v>60.00928217821782</v>
      </c>
      <c r="K99" s="14">
        <v>0</v>
      </c>
      <c r="L99" s="13">
        <f t="shared" si="14"/>
        <v>0</v>
      </c>
      <c r="M99" s="14">
        <v>0</v>
      </c>
      <c r="N99" s="13">
        <f t="shared" si="15"/>
        <v>0</v>
      </c>
      <c r="O99" s="14">
        <v>3879</v>
      </c>
      <c r="P99" s="14">
        <v>445</v>
      </c>
      <c r="Q99" s="13">
        <f t="shared" si="19"/>
        <v>60.00928217821782</v>
      </c>
      <c r="R99" s="15" t="s">
        <v>261</v>
      </c>
      <c r="S99" s="15" t="s">
        <v>262</v>
      </c>
      <c r="T99" s="15" t="s">
        <v>262</v>
      </c>
      <c r="U99" s="15" t="s">
        <v>262</v>
      </c>
    </row>
    <row r="100" spans="1:21" ht="13.5">
      <c r="A100" s="25" t="s">
        <v>2</v>
      </c>
      <c r="B100" s="25" t="s">
        <v>179</v>
      </c>
      <c r="C100" s="26" t="s">
        <v>180</v>
      </c>
      <c r="D100" s="12">
        <f t="shared" si="16"/>
        <v>3499</v>
      </c>
      <c r="E100" s="12">
        <f t="shared" si="17"/>
        <v>720</v>
      </c>
      <c r="F100" s="13">
        <f t="shared" si="12"/>
        <v>20.577307802229207</v>
      </c>
      <c r="G100" s="14">
        <v>448</v>
      </c>
      <c r="H100" s="14">
        <v>272</v>
      </c>
      <c r="I100" s="12">
        <f t="shared" si="18"/>
        <v>2779</v>
      </c>
      <c r="J100" s="13">
        <f t="shared" si="13"/>
        <v>79.4226921977708</v>
      </c>
      <c r="K100" s="14">
        <v>1805</v>
      </c>
      <c r="L100" s="13">
        <f t="shared" si="14"/>
        <v>51.58616747642184</v>
      </c>
      <c r="M100" s="14">
        <v>0</v>
      </c>
      <c r="N100" s="13">
        <f t="shared" si="15"/>
        <v>0</v>
      </c>
      <c r="O100" s="14">
        <v>974</v>
      </c>
      <c r="P100" s="14">
        <v>26</v>
      </c>
      <c r="Q100" s="13">
        <f t="shared" si="19"/>
        <v>27.836524721348955</v>
      </c>
      <c r="R100" s="15" t="s">
        <v>261</v>
      </c>
      <c r="S100" s="15" t="s">
        <v>262</v>
      </c>
      <c r="T100" s="15" t="s">
        <v>262</v>
      </c>
      <c r="U100" s="15" t="s">
        <v>262</v>
      </c>
    </row>
    <row r="101" spans="1:21" ht="13.5">
      <c r="A101" s="25" t="s">
        <v>2</v>
      </c>
      <c r="B101" s="25" t="s">
        <v>181</v>
      </c>
      <c r="C101" s="26" t="s">
        <v>182</v>
      </c>
      <c r="D101" s="12">
        <f t="shared" si="16"/>
        <v>11144</v>
      </c>
      <c r="E101" s="12">
        <f t="shared" si="17"/>
        <v>1479</v>
      </c>
      <c r="F101" s="13">
        <f t="shared" si="12"/>
        <v>13.271715721464467</v>
      </c>
      <c r="G101" s="14">
        <v>1449</v>
      </c>
      <c r="H101" s="14">
        <v>30</v>
      </c>
      <c r="I101" s="12">
        <f t="shared" si="18"/>
        <v>9665</v>
      </c>
      <c r="J101" s="13">
        <f t="shared" si="13"/>
        <v>86.72828427853554</v>
      </c>
      <c r="K101" s="14">
        <v>7000</v>
      </c>
      <c r="L101" s="13">
        <f t="shared" si="14"/>
        <v>62.8140703517588</v>
      </c>
      <c r="M101" s="14">
        <v>0</v>
      </c>
      <c r="N101" s="13">
        <f t="shared" si="15"/>
        <v>0</v>
      </c>
      <c r="O101" s="14">
        <v>2665</v>
      </c>
      <c r="P101" s="14">
        <v>169</v>
      </c>
      <c r="Q101" s="13">
        <f t="shared" si="19"/>
        <v>23.91421392677674</v>
      </c>
      <c r="R101" s="15" t="s">
        <v>261</v>
      </c>
      <c r="S101" s="15" t="s">
        <v>262</v>
      </c>
      <c r="T101" s="15" t="s">
        <v>262</v>
      </c>
      <c r="U101" s="15" t="s">
        <v>262</v>
      </c>
    </row>
    <row r="102" spans="1:21" ht="13.5">
      <c r="A102" s="25" t="s">
        <v>2</v>
      </c>
      <c r="B102" s="25" t="s">
        <v>183</v>
      </c>
      <c r="C102" s="26" t="s">
        <v>184</v>
      </c>
      <c r="D102" s="12">
        <f t="shared" si="16"/>
        <v>10186</v>
      </c>
      <c r="E102" s="12">
        <f t="shared" si="17"/>
        <v>1094</v>
      </c>
      <c r="F102" s="13">
        <f t="shared" si="12"/>
        <v>10.740231690555664</v>
      </c>
      <c r="G102" s="14">
        <v>1094</v>
      </c>
      <c r="H102" s="14">
        <v>0</v>
      </c>
      <c r="I102" s="12">
        <f t="shared" si="18"/>
        <v>9092</v>
      </c>
      <c r="J102" s="13">
        <f t="shared" si="13"/>
        <v>89.25976830944433</v>
      </c>
      <c r="K102" s="14">
        <v>8807</v>
      </c>
      <c r="L102" s="13">
        <f t="shared" si="14"/>
        <v>86.46181032790105</v>
      </c>
      <c r="M102" s="14">
        <v>0</v>
      </c>
      <c r="N102" s="13">
        <f t="shared" si="15"/>
        <v>0</v>
      </c>
      <c r="O102" s="14">
        <v>285</v>
      </c>
      <c r="P102" s="14">
        <v>19</v>
      </c>
      <c r="Q102" s="13">
        <f t="shared" si="19"/>
        <v>2.797957981543295</v>
      </c>
      <c r="R102" s="15" t="s">
        <v>261</v>
      </c>
      <c r="S102" s="15" t="s">
        <v>262</v>
      </c>
      <c r="T102" s="15" t="s">
        <v>262</v>
      </c>
      <c r="U102" s="15" t="s">
        <v>262</v>
      </c>
    </row>
    <row r="103" spans="1:21" ht="13.5">
      <c r="A103" s="25" t="s">
        <v>2</v>
      </c>
      <c r="B103" s="25" t="s">
        <v>185</v>
      </c>
      <c r="C103" s="26" t="s">
        <v>186</v>
      </c>
      <c r="D103" s="12">
        <f t="shared" si="16"/>
        <v>7795</v>
      </c>
      <c r="E103" s="12">
        <f t="shared" si="17"/>
        <v>4389</v>
      </c>
      <c r="F103" s="13">
        <f t="shared" si="12"/>
        <v>56.30532392559333</v>
      </c>
      <c r="G103" s="14">
        <v>4389</v>
      </c>
      <c r="H103" s="14">
        <v>0</v>
      </c>
      <c r="I103" s="12">
        <f t="shared" si="18"/>
        <v>3406</v>
      </c>
      <c r="J103" s="13">
        <f t="shared" si="13"/>
        <v>43.69467607440667</v>
      </c>
      <c r="K103" s="14">
        <v>34</v>
      </c>
      <c r="L103" s="13">
        <f t="shared" si="14"/>
        <v>0.43617703656189866</v>
      </c>
      <c r="M103" s="14">
        <v>0</v>
      </c>
      <c r="N103" s="13">
        <f t="shared" si="15"/>
        <v>0</v>
      </c>
      <c r="O103" s="14">
        <v>3372</v>
      </c>
      <c r="P103" s="14">
        <v>206</v>
      </c>
      <c r="Q103" s="13">
        <f t="shared" si="19"/>
        <v>43.25849903784477</v>
      </c>
      <c r="R103" s="15" t="s">
        <v>261</v>
      </c>
      <c r="S103" s="15" t="s">
        <v>262</v>
      </c>
      <c r="T103" s="15" t="s">
        <v>262</v>
      </c>
      <c r="U103" s="15" t="s">
        <v>262</v>
      </c>
    </row>
    <row r="104" spans="1:21" ht="13.5">
      <c r="A104" s="25" t="s">
        <v>2</v>
      </c>
      <c r="B104" s="25" t="s">
        <v>187</v>
      </c>
      <c r="C104" s="26" t="s">
        <v>188</v>
      </c>
      <c r="D104" s="12">
        <f t="shared" si="16"/>
        <v>11850</v>
      </c>
      <c r="E104" s="12">
        <f t="shared" si="17"/>
        <v>4206</v>
      </c>
      <c r="F104" s="13">
        <f t="shared" si="12"/>
        <v>35.493670886075954</v>
      </c>
      <c r="G104" s="14">
        <v>4206</v>
      </c>
      <c r="H104" s="14">
        <v>0</v>
      </c>
      <c r="I104" s="12">
        <f t="shared" si="18"/>
        <v>7644</v>
      </c>
      <c r="J104" s="13">
        <f t="shared" si="13"/>
        <v>64.50632911392405</v>
      </c>
      <c r="K104" s="14">
        <v>1330</v>
      </c>
      <c r="L104" s="13">
        <f t="shared" si="14"/>
        <v>11.223628691983123</v>
      </c>
      <c r="M104" s="14">
        <v>0</v>
      </c>
      <c r="N104" s="13">
        <f t="shared" si="15"/>
        <v>0</v>
      </c>
      <c r="O104" s="14">
        <v>6314</v>
      </c>
      <c r="P104" s="14">
        <v>85</v>
      </c>
      <c r="Q104" s="13">
        <f t="shared" si="19"/>
        <v>53.28270042194093</v>
      </c>
      <c r="R104" s="15" t="s">
        <v>261</v>
      </c>
      <c r="S104" s="15" t="s">
        <v>262</v>
      </c>
      <c r="T104" s="15" t="s">
        <v>262</v>
      </c>
      <c r="U104" s="15" t="s">
        <v>262</v>
      </c>
    </row>
    <row r="105" spans="1:21" ht="13.5">
      <c r="A105" s="25" t="s">
        <v>2</v>
      </c>
      <c r="B105" s="25" t="s">
        <v>189</v>
      </c>
      <c r="C105" s="26" t="s">
        <v>190</v>
      </c>
      <c r="D105" s="12">
        <f t="shared" si="16"/>
        <v>11031</v>
      </c>
      <c r="E105" s="12">
        <f t="shared" si="17"/>
        <v>5190</v>
      </c>
      <c r="F105" s="13">
        <f t="shared" si="12"/>
        <v>47.04922491161273</v>
      </c>
      <c r="G105" s="14">
        <v>5190</v>
      </c>
      <c r="H105" s="14">
        <v>0</v>
      </c>
      <c r="I105" s="12">
        <f t="shared" si="18"/>
        <v>5841</v>
      </c>
      <c r="J105" s="13">
        <f t="shared" si="13"/>
        <v>52.95077508838727</v>
      </c>
      <c r="K105" s="14">
        <v>637</v>
      </c>
      <c r="L105" s="13">
        <f t="shared" si="14"/>
        <v>5.774635119209501</v>
      </c>
      <c r="M105" s="14">
        <v>0</v>
      </c>
      <c r="N105" s="13">
        <f t="shared" si="15"/>
        <v>0</v>
      </c>
      <c r="O105" s="14">
        <v>5204</v>
      </c>
      <c r="P105" s="14">
        <v>40</v>
      </c>
      <c r="Q105" s="13">
        <f t="shared" si="19"/>
        <v>47.17613996917777</v>
      </c>
      <c r="R105" s="15" t="s">
        <v>261</v>
      </c>
      <c r="S105" s="15" t="s">
        <v>262</v>
      </c>
      <c r="T105" s="15" t="s">
        <v>262</v>
      </c>
      <c r="U105" s="15" t="s">
        <v>262</v>
      </c>
    </row>
    <row r="106" spans="1:21" ht="13.5">
      <c r="A106" s="25" t="s">
        <v>2</v>
      </c>
      <c r="B106" s="25" t="s">
        <v>191</v>
      </c>
      <c r="C106" s="26" t="s">
        <v>268</v>
      </c>
      <c r="D106" s="12">
        <f t="shared" si="16"/>
        <v>12618</v>
      </c>
      <c r="E106" s="12">
        <f t="shared" si="17"/>
        <v>3666</v>
      </c>
      <c r="F106" s="13">
        <f t="shared" si="12"/>
        <v>29.053732762719925</v>
      </c>
      <c r="G106" s="14">
        <v>3666</v>
      </c>
      <c r="H106" s="14">
        <v>0</v>
      </c>
      <c r="I106" s="12">
        <f t="shared" si="18"/>
        <v>8952</v>
      </c>
      <c r="J106" s="13">
        <f t="shared" si="13"/>
        <v>70.94626723728008</v>
      </c>
      <c r="K106" s="14">
        <v>3322</v>
      </c>
      <c r="L106" s="13">
        <f t="shared" si="14"/>
        <v>26.327468695514344</v>
      </c>
      <c r="M106" s="14">
        <v>0</v>
      </c>
      <c r="N106" s="13">
        <f t="shared" si="15"/>
        <v>0</v>
      </c>
      <c r="O106" s="14">
        <v>5630</v>
      </c>
      <c r="P106" s="14">
        <v>1432</v>
      </c>
      <c r="Q106" s="13">
        <f t="shared" si="19"/>
        <v>44.61879854176573</v>
      </c>
      <c r="R106" s="15" t="s">
        <v>261</v>
      </c>
      <c r="S106" s="15" t="s">
        <v>262</v>
      </c>
      <c r="T106" s="15" t="s">
        <v>262</v>
      </c>
      <c r="U106" s="15" t="s">
        <v>262</v>
      </c>
    </row>
    <row r="107" spans="1:21" ht="13.5">
      <c r="A107" s="25" t="s">
        <v>2</v>
      </c>
      <c r="B107" s="25" t="s">
        <v>192</v>
      </c>
      <c r="C107" s="26" t="s">
        <v>1</v>
      </c>
      <c r="D107" s="12">
        <f t="shared" si="16"/>
        <v>8326</v>
      </c>
      <c r="E107" s="12">
        <f t="shared" si="17"/>
        <v>3029</v>
      </c>
      <c r="F107" s="13">
        <f t="shared" si="12"/>
        <v>36.38001441268316</v>
      </c>
      <c r="G107" s="14">
        <v>3029</v>
      </c>
      <c r="H107" s="14">
        <v>0</v>
      </c>
      <c r="I107" s="12">
        <f t="shared" si="18"/>
        <v>5297</v>
      </c>
      <c r="J107" s="13">
        <f t="shared" si="13"/>
        <v>63.61998558731684</v>
      </c>
      <c r="K107" s="14">
        <v>3182</v>
      </c>
      <c r="L107" s="13">
        <f t="shared" si="14"/>
        <v>38.21763151573385</v>
      </c>
      <c r="M107" s="14">
        <v>0</v>
      </c>
      <c r="N107" s="13">
        <f t="shared" si="15"/>
        <v>0</v>
      </c>
      <c r="O107" s="14">
        <v>2115</v>
      </c>
      <c r="P107" s="14">
        <v>1144</v>
      </c>
      <c r="Q107" s="13">
        <f t="shared" si="19"/>
        <v>25.402354071582995</v>
      </c>
      <c r="R107" s="15" t="s">
        <v>261</v>
      </c>
      <c r="S107" s="15" t="s">
        <v>262</v>
      </c>
      <c r="T107" s="15" t="s">
        <v>262</v>
      </c>
      <c r="U107" s="15" t="s">
        <v>262</v>
      </c>
    </row>
    <row r="108" spans="1:21" ht="13.5">
      <c r="A108" s="25" t="s">
        <v>2</v>
      </c>
      <c r="B108" s="25" t="s">
        <v>193</v>
      </c>
      <c r="C108" s="26" t="s">
        <v>194</v>
      </c>
      <c r="D108" s="12">
        <f t="shared" si="16"/>
        <v>419</v>
      </c>
      <c r="E108" s="12">
        <f t="shared" si="17"/>
        <v>0</v>
      </c>
      <c r="F108" s="13">
        <f t="shared" si="12"/>
        <v>0</v>
      </c>
      <c r="G108" s="14">
        <v>0</v>
      </c>
      <c r="H108" s="14">
        <v>0</v>
      </c>
      <c r="I108" s="12">
        <f t="shared" si="18"/>
        <v>419</v>
      </c>
      <c r="J108" s="13">
        <f t="shared" si="13"/>
        <v>100</v>
      </c>
      <c r="K108" s="14">
        <v>0</v>
      </c>
      <c r="L108" s="13">
        <f t="shared" si="14"/>
        <v>0</v>
      </c>
      <c r="M108" s="14">
        <v>0</v>
      </c>
      <c r="N108" s="13">
        <f t="shared" si="15"/>
        <v>0</v>
      </c>
      <c r="O108" s="14">
        <v>419</v>
      </c>
      <c r="P108" s="14">
        <v>419</v>
      </c>
      <c r="Q108" s="13">
        <f t="shared" si="19"/>
        <v>100</v>
      </c>
      <c r="R108" s="15" t="s">
        <v>261</v>
      </c>
      <c r="S108" s="15" t="s">
        <v>262</v>
      </c>
      <c r="T108" s="15" t="s">
        <v>262</v>
      </c>
      <c r="U108" s="15" t="s">
        <v>262</v>
      </c>
    </row>
    <row r="109" spans="1:21" ht="13.5">
      <c r="A109" s="25" t="s">
        <v>2</v>
      </c>
      <c r="B109" s="25" t="s">
        <v>195</v>
      </c>
      <c r="C109" s="26" t="s">
        <v>196</v>
      </c>
      <c r="D109" s="12">
        <f t="shared" si="16"/>
        <v>9759</v>
      </c>
      <c r="E109" s="12">
        <f t="shared" si="17"/>
        <v>2659</v>
      </c>
      <c r="F109" s="13">
        <f t="shared" si="12"/>
        <v>27.246644123373297</v>
      </c>
      <c r="G109" s="14">
        <v>2659</v>
      </c>
      <c r="H109" s="14">
        <v>0</v>
      </c>
      <c r="I109" s="12">
        <f t="shared" si="18"/>
        <v>7100</v>
      </c>
      <c r="J109" s="13">
        <f t="shared" si="13"/>
        <v>72.7533558766267</v>
      </c>
      <c r="K109" s="14">
        <v>29</v>
      </c>
      <c r="L109" s="13">
        <f t="shared" si="14"/>
        <v>0.29716159442565837</v>
      </c>
      <c r="M109" s="14">
        <v>0</v>
      </c>
      <c r="N109" s="13">
        <f t="shared" si="15"/>
        <v>0</v>
      </c>
      <c r="O109" s="14">
        <v>7071</v>
      </c>
      <c r="P109" s="14">
        <v>780</v>
      </c>
      <c r="Q109" s="13">
        <f t="shared" si="19"/>
        <v>72.45619428220105</v>
      </c>
      <c r="R109" s="15" t="s">
        <v>261</v>
      </c>
      <c r="S109" s="15" t="s">
        <v>262</v>
      </c>
      <c r="T109" s="15" t="s">
        <v>262</v>
      </c>
      <c r="U109" s="15" t="s">
        <v>262</v>
      </c>
    </row>
    <row r="110" spans="1:21" ht="13.5">
      <c r="A110" s="25" t="s">
        <v>2</v>
      </c>
      <c r="B110" s="25" t="s">
        <v>197</v>
      </c>
      <c r="C110" s="26" t="s">
        <v>198</v>
      </c>
      <c r="D110" s="12">
        <f t="shared" si="16"/>
        <v>10154</v>
      </c>
      <c r="E110" s="12">
        <f t="shared" si="17"/>
        <v>2415</v>
      </c>
      <c r="F110" s="13">
        <f t="shared" si="12"/>
        <v>23.783730549537125</v>
      </c>
      <c r="G110" s="14">
        <v>2285</v>
      </c>
      <c r="H110" s="14">
        <v>130</v>
      </c>
      <c r="I110" s="12">
        <f t="shared" si="18"/>
        <v>7739</v>
      </c>
      <c r="J110" s="13">
        <f t="shared" si="13"/>
        <v>76.21626945046287</v>
      </c>
      <c r="K110" s="14">
        <v>1508</v>
      </c>
      <c r="L110" s="13">
        <f t="shared" si="14"/>
        <v>14.851290131967698</v>
      </c>
      <c r="M110" s="14">
        <v>0</v>
      </c>
      <c r="N110" s="13">
        <f t="shared" si="15"/>
        <v>0</v>
      </c>
      <c r="O110" s="14">
        <v>6231</v>
      </c>
      <c r="P110" s="14">
        <v>2062</v>
      </c>
      <c r="Q110" s="13">
        <f t="shared" si="19"/>
        <v>61.36497931849517</v>
      </c>
      <c r="R110" s="15" t="s">
        <v>261</v>
      </c>
      <c r="S110" s="15" t="s">
        <v>262</v>
      </c>
      <c r="T110" s="15" t="s">
        <v>262</v>
      </c>
      <c r="U110" s="15" t="s">
        <v>262</v>
      </c>
    </row>
    <row r="111" spans="1:21" ht="13.5">
      <c r="A111" s="25" t="s">
        <v>2</v>
      </c>
      <c r="B111" s="25" t="s">
        <v>199</v>
      </c>
      <c r="C111" s="26" t="s">
        <v>200</v>
      </c>
      <c r="D111" s="12">
        <f t="shared" si="16"/>
        <v>7248</v>
      </c>
      <c r="E111" s="12">
        <f t="shared" si="17"/>
        <v>1677</v>
      </c>
      <c r="F111" s="13">
        <f t="shared" si="12"/>
        <v>23.137417218543046</v>
      </c>
      <c r="G111" s="14">
        <v>1511</v>
      </c>
      <c r="H111" s="14">
        <v>166</v>
      </c>
      <c r="I111" s="12">
        <f t="shared" si="18"/>
        <v>5571</v>
      </c>
      <c r="J111" s="13">
        <f t="shared" si="13"/>
        <v>76.86258278145695</v>
      </c>
      <c r="K111" s="14">
        <v>1303</v>
      </c>
      <c r="L111" s="13">
        <f t="shared" si="14"/>
        <v>17.97737306843267</v>
      </c>
      <c r="M111" s="14">
        <v>0</v>
      </c>
      <c r="N111" s="13">
        <f t="shared" si="15"/>
        <v>0</v>
      </c>
      <c r="O111" s="14">
        <v>4268</v>
      </c>
      <c r="P111" s="14">
        <v>1225</v>
      </c>
      <c r="Q111" s="13">
        <f t="shared" si="19"/>
        <v>58.88520971302428</v>
      </c>
      <c r="R111" s="15" t="s">
        <v>261</v>
      </c>
      <c r="S111" s="15" t="s">
        <v>262</v>
      </c>
      <c r="T111" s="15" t="s">
        <v>262</v>
      </c>
      <c r="U111" s="15" t="s">
        <v>262</v>
      </c>
    </row>
    <row r="112" spans="1:21" ht="13.5">
      <c r="A112" s="25" t="s">
        <v>2</v>
      </c>
      <c r="B112" s="25" t="s">
        <v>201</v>
      </c>
      <c r="C112" s="26" t="s">
        <v>202</v>
      </c>
      <c r="D112" s="12">
        <f t="shared" si="16"/>
        <v>4695</v>
      </c>
      <c r="E112" s="12">
        <f t="shared" si="17"/>
        <v>2361</v>
      </c>
      <c r="F112" s="13">
        <f t="shared" si="12"/>
        <v>50.287539936102235</v>
      </c>
      <c r="G112" s="14">
        <v>2230</v>
      </c>
      <c r="H112" s="14">
        <v>131</v>
      </c>
      <c r="I112" s="12">
        <f t="shared" si="18"/>
        <v>2334</v>
      </c>
      <c r="J112" s="13">
        <f t="shared" si="13"/>
        <v>49.712460063897765</v>
      </c>
      <c r="K112" s="14">
        <v>266</v>
      </c>
      <c r="L112" s="13">
        <f t="shared" si="14"/>
        <v>5.6656017039403626</v>
      </c>
      <c r="M112" s="14">
        <v>0</v>
      </c>
      <c r="N112" s="13">
        <f t="shared" si="15"/>
        <v>0</v>
      </c>
      <c r="O112" s="14">
        <v>2068</v>
      </c>
      <c r="P112" s="14">
        <v>636</v>
      </c>
      <c r="Q112" s="13">
        <f t="shared" si="19"/>
        <v>44.046858359957405</v>
      </c>
      <c r="R112" s="15" t="s">
        <v>261</v>
      </c>
      <c r="S112" s="15" t="s">
        <v>262</v>
      </c>
      <c r="T112" s="15" t="s">
        <v>262</v>
      </c>
      <c r="U112" s="15" t="s">
        <v>262</v>
      </c>
    </row>
    <row r="113" spans="1:21" ht="13.5">
      <c r="A113" s="25" t="s">
        <v>2</v>
      </c>
      <c r="B113" s="25" t="s">
        <v>203</v>
      </c>
      <c r="C113" s="26" t="s">
        <v>204</v>
      </c>
      <c r="D113" s="12">
        <f t="shared" si="16"/>
        <v>5412</v>
      </c>
      <c r="E113" s="12">
        <f t="shared" si="17"/>
        <v>3446</v>
      </c>
      <c r="F113" s="13">
        <f t="shared" si="12"/>
        <v>63.67331855136733</v>
      </c>
      <c r="G113" s="14">
        <v>3132</v>
      </c>
      <c r="H113" s="14">
        <v>314</v>
      </c>
      <c r="I113" s="12">
        <f t="shared" si="18"/>
        <v>1966</v>
      </c>
      <c r="J113" s="13">
        <f t="shared" si="13"/>
        <v>36.32668144863267</v>
      </c>
      <c r="K113" s="14">
        <v>569</v>
      </c>
      <c r="L113" s="13">
        <f t="shared" si="14"/>
        <v>10.513673318551367</v>
      </c>
      <c r="M113" s="14">
        <v>0</v>
      </c>
      <c r="N113" s="13">
        <f t="shared" si="15"/>
        <v>0</v>
      </c>
      <c r="O113" s="14">
        <v>1397</v>
      </c>
      <c r="P113" s="14">
        <v>800</v>
      </c>
      <c r="Q113" s="13">
        <f t="shared" si="19"/>
        <v>25.8130081300813</v>
      </c>
      <c r="R113" s="15" t="s">
        <v>261</v>
      </c>
      <c r="S113" s="15" t="s">
        <v>262</v>
      </c>
      <c r="T113" s="15" t="s">
        <v>262</v>
      </c>
      <c r="U113" s="15" t="s">
        <v>262</v>
      </c>
    </row>
    <row r="114" spans="1:21" ht="13.5">
      <c r="A114" s="25" t="s">
        <v>2</v>
      </c>
      <c r="B114" s="25" t="s">
        <v>205</v>
      </c>
      <c r="C114" s="26" t="s">
        <v>206</v>
      </c>
      <c r="D114" s="12">
        <f t="shared" si="16"/>
        <v>6289</v>
      </c>
      <c r="E114" s="12">
        <f t="shared" si="17"/>
        <v>2527</v>
      </c>
      <c r="F114" s="13">
        <f t="shared" si="12"/>
        <v>40.181268882175225</v>
      </c>
      <c r="G114" s="14">
        <v>2437</v>
      </c>
      <c r="H114" s="14">
        <v>90</v>
      </c>
      <c r="I114" s="12">
        <f t="shared" si="18"/>
        <v>3762</v>
      </c>
      <c r="J114" s="13">
        <f t="shared" si="13"/>
        <v>59.818731117824775</v>
      </c>
      <c r="K114" s="14">
        <v>1739</v>
      </c>
      <c r="L114" s="13">
        <f t="shared" si="14"/>
        <v>27.65145492129114</v>
      </c>
      <c r="M114" s="14">
        <v>0</v>
      </c>
      <c r="N114" s="13">
        <f t="shared" si="15"/>
        <v>0</v>
      </c>
      <c r="O114" s="14">
        <v>2023</v>
      </c>
      <c r="P114" s="14">
        <v>349</v>
      </c>
      <c r="Q114" s="13">
        <f t="shared" si="19"/>
        <v>32.16727619653363</v>
      </c>
      <c r="R114" s="15" t="s">
        <v>261</v>
      </c>
      <c r="S114" s="15" t="s">
        <v>262</v>
      </c>
      <c r="T114" s="15" t="s">
        <v>262</v>
      </c>
      <c r="U114" s="15" t="s">
        <v>262</v>
      </c>
    </row>
    <row r="115" spans="1:21" ht="13.5">
      <c r="A115" s="25" t="s">
        <v>2</v>
      </c>
      <c r="B115" s="25" t="s">
        <v>207</v>
      </c>
      <c r="C115" s="26" t="s">
        <v>208</v>
      </c>
      <c r="D115" s="12">
        <f t="shared" si="16"/>
        <v>3962</v>
      </c>
      <c r="E115" s="12">
        <f t="shared" si="17"/>
        <v>2425</v>
      </c>
      <c r="F115" s="13">
        <f t="shared" si="12"/>
        <v>61.20646138313983</v>
      </c>
      <c r="G115" s="14">
        <v>2425</v>
      </c>
      <c r="H115" s="14">
        <v>0</v>
      </c>
      <c r="I115" s="12">
        <f t="shared" si="18"/>
        <v>1537</v>
      </c>
      <c r="J115" s="13">
        <f t="shared" si="13"/>
        <v>38.793538616860175</v>
      </c>
      <c r="K115" s="14">
        <v>241</v>
      </c>
      <c r="L115" s="13">
        <f t="shared" si="14"/>
        <v>6.082786471479051</v>
      </c>
      <c r="M115" s="14">
        <v>0</v>
      </c>
      <c r="N115" s="13">
        <f t="shared" si="15"/>
        <v>0</v>
      </c>
      <c r="O115" s="14">
        <v>1296</v>
      </c>
      <c r="P115" s="14">
        <v>135</v>
      </c>
      <c r="Q115" s="13">
        <f t="shared" si="19"/>
        <v>32.71075214538112</v>
      </c>
      <c r="R115" s="15" t="s">
        <v>261</v>
      </c>
      <c r="S115" s="15" t="s">
        <v>262</v>
      </c>
      <c r="T115" s="15" t="s">
        <v>262</v>
      </c>
      <c r="U115" s="15" t="s">
        <v>262</v>
      </c>
    </row>
    <row r="116" spans="1:21" ht="13.5">
      <c r="A116" s="25" t="s">
        <v>2</v>
      </c>
      <c r="B116" s="25" t="s">
        <v>209</v>
      </c>
      <c r="C116" s="26" t="s">
        <v>210</v>
      </c>
      <c r="D116" s="12">
        <f t="shared" si="16"/>
        <v>4568</v>
      </c>
      <c r="E116" s="12">
        <f t="shared" si="17"/>
        <v>1934</v>
      </c>
      <c r="F116" s="13">
        <f t="shared" si="12"/>
        <v>42.33800350262697</v>
      </c>
      <c r="G116" s="14">
        <v>1934</v>
      </c>
      <c r="H116" s="14">
        <v>0</v>
      </c>
      <c r="I116" s="12">
        <f t="shared" si="18"/>
        <v>2634</v>
      </c>
      <c r="J116" s="13">
        <f t="shared" si="13"/>
        <v>57.661996497373025</v>
      </c>
      <c r="K116" s="14">
        <v>0</v>
      </c>
      <c r="L116" s="13">
        <f t="shared" si="14"/>
        <v>0</v>
      </c>
      <c r="M116" s="14">
        <v>0</v>
      </c>
      <c r="N116" s="13">
        <f t="shared" si="15"/>
        <v>0</v>
      </c>
      <c r="O116" s="14">
        <v>2634</v>
      </c>
      <c r="P116" s="14">
        <v>484</v>
      </c>
      <c r="Q116" s="13">
        <f t="shared" si="19"/>
        <v>57.661996497373025</v>
      </c>
      <c r="R116" s="15" t="s">
        <v>261</v>
      </c>
      <c r="S116" s="15" t="s">
        <v>262</v>
      </c>
      <c r="T116" s="15" t="s">
        <v>262</v>
      </c>
      <c r="U116" s="15" t="s">
        <v>262</v>
      </c>
    </row>
    <row r="117" spans="1:21" ht="13.5">
      <c r="A117" s="25" t="s">
        <v>2</v>
      </c>
      <c r="B117" s="25" t="s">
        <v>211</v>
      </c>
      <c r="C117" s="26" t="s">
        <v>212</v>
      </c>
      <c r="D117" s="12">
        <f t="shared" si="16"/>
        <v>3230</v>
      </c>
      <c r="E117" s="12">
        <f t="shared" si="17"/>
        <v>1800</v>
      </c>
      <c r="F117" s="13">
        <f t="shared" si="12"/>
        <v>55.72755417956656</v>
      </c>
      <c r="G117" s="14">
        <v>1800</v>
      </c>
      <c r="H117" s="14">
        <v>0</v>
      </c>
      <c r="I117" s="12">
        <f t="shared" si="18"/>
        <v>1430</v>
      </c>
      <c r="J117" s="13">
        <f t="shared" si="13"/>
        <v>44.27244582043344</v>
      </c>
      <c r="K117" s="14">
        <v>0</v>
      </c>
      <c r="L117" s="13">
        <f t="shared" si="14"/>
        <v>0</v>
      </c>
      <c r="M117" s="14">
        <v>0</v>
      </c>
      <c r="N117" s="13">
        <f t="shared" si="15"/>
        <v>0</v>
      </c>
      <c r="O117" s="14">
        <v>1430</v>
      </c>
      <c r="P117" s="14">
        <v>190</v>
      </c>
      <c r="Q117" s="13">
        <f t="shared" si="19"/>
        <v>44.27244582043344</v>
      </c>
      <c r="R117" s="15" t="s">
        <v>261</v>
      </c>
      <c r="S117" s="15" t="s">
        <v>262</v>
      </c>
      <c r="T117" s="15" t="s">
        <v>262</v>
      </c>
      <c r="U117" s="15" t="s">
        <v>262</v>
      </c>
    </row>
    <row r="118" spans="1:21" ht="13.5">
      <c r="A118" s="41" t="s">
        <v>213</v>
      </c>
      <c r="B118" s="42"/>
      <c r="C118" s="43"/>
      <c r="D118" s="12">
        <f>E118+I118</f>
        <v>2488384</v>
      </c>
      <c r="E118" s="12">
        <f>G118+H118</f>
        <v>506623</v>
      </c>
      <c r="F118" s="13">
        <f>E118/D118*100</f>
        <v>20.359518466603223</v>
      </c>
      <c r="G118" s="14">
        <f>SUM(G7:G117)</f>
        <v>497546</v>
      </c>
      <c r="H118" s="14">
        <f>SUM(H7:H117)</f>
        <v>9077</v>
      </c>
      <c r="I118" s="12">
        <f>K118+M118+O118</f>
        <v>1981761</v>
      </c>
      <c r="J118" s="13">
        <f>I118/D118*100</f>
        <v>79.64048153339678</v>
      </c>
      <c r="K118" s="14">
        <f>SUM(K7:K117)</f>
        <v>899109</v>
      </c>
      <c r="L118" s="13">
        <f>K118/D118*100</f>
        <v>36.132244862529255</v>
      </c>
      <c r="M118" s="14">
        <f>SUM(M7:M117)</f>
        <v>4785</v>
      </c>
      <c r="N118" s="13">
        <f>M118/D118*100</f>
        <v>0.1922934723901134</v>
      </c>
      <c r="O118" s="14">
        <f>SUM(O7:O117)</f>
        <v>1077867</v>
      </c>
      <c r="P118" s="14">
        <f>SUM(P7:P117)</f>
        <v>174065</v>
      </c>
      <c r="Q118" s="13">
        <f>O118/D118*100</f>
        <v>43.315943198477406</v>
      </c>
      <c r="R118" s="16">
        <f>COUNTIF(R7:R117,"○")</f>
        <v>108</v>
      </c>
      <c r="S118" s="16">
        <f>COUNTIF(S7:S117,"○")</f>
        <v>2</v>
      </c>
      <c r="T118" s="16">
        <f>COUNTIF(T7:T117,"○")</f>
        <v>0</v>
      </c>
      <c r="U118" s="16">
        <f>COUNTIF(U7:U117,"○")</f>
        <v>1</v>
      </c>
    </row>
  </sheetData>
  <mergeCells count="19">
    <mergeCell ref="A118:C118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235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214</v>
      </c>
      <c r="B2" s="49" t="s">
        <v>215</v>
      </c>
      <c r="C2" s="52" t="s">
        <v>216</v>
      </c>
      <c r="D2" s="19" t="s">
        <v>217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218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219</v>
      </c>
      <c r="E3" s="64" t="s">
        <v>220</v>
      </c>
      <c r="F3" s="72"/>
      <c r="G3" s="73"/>
      <c r="H3" s="61" t="s">
        <v>221</v>
      </c>
      <c r="I3" s="62"/>
      <c r="J3" s="63"/>
      <c r="K3" s="64" t="s">
        <v>222</v>
      </c>
      <c r="L3" s="62"/>
      <c r="M3" s="63"/>
      <c r="N3" s="34" t="s">
        <v>219</v>
      </c>
      <c r="O3" s="22" t="s">
        <v>223</v>
      </c>
      <c r="P3" s="32"/>
      <c r="Q3" s="32"/>
      <c r="R3" s="32"/>
      <c r="S3" s="32"/>
      <c r="T3" s="33"/>
      <c r="U3" s="22" t="s">
        <v>224</v>
      </c>
      <c r="V3" s="32"/>
      <c r="W3" s="32"/>
      <c r="X3" s="32"/>
      <c r="Y3" s="32"/>
      <c r="Z3" s="33"/>
      <c r="AA3" s="22" t="s">
        <v>225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219</v>
      </c>
      <c r="F4" s="23" t="s">
        <v>226</v>
      </c>
      <c r="G4" s="23" t="s">
        <v>227</v>
      </c>
      <c r="H4" s="34" t="s">
        <v>219</v>
      </c>
      <c r="I4" s="23" t="s">
        <v>226</v>
      </c>
      <c r="J4" s="23" t="s">
        <v>227</v>
      </c>
      <c r="K4" s="34" t="s">
        <v>219</v>
      </c>
      <c r="L4" s="23" t="s">
        <v>226</v>
      </c>
      <c r="M4" s="23" t="s">
        <v>227</v>
      </c>
      <c r="N4" s="35"/>
      <c r="O4" s="34" t="s">
        <v>219</v>
      </c>
      <c r="P4" s="23" t="s">
        <v>228</v>
      </c>
      <c r="Q4" s="23" t="s">
        <v>229</v>
      </c>
      <c r="R4" s="23" t="s">
        <v>230</v>
      </c>
      <c r="S4" s="23" t="s">
        <v>231</v>
      </c>
      <c r="T4" s="23" t="s">
        <v>232</v>
      </c>
      <c r="U4" s="34" t="s">
        <v>219</v>
      </c>
      <c r="V4" s="23" t="s">
        <v>228</v>
      </c>
      <c r="W4" s="23" t="s">
        <v>229</v>
      </c>
      <c r="X4" s="23" t="s">
        <v>230</v>
      </c>
      <c r="Y4" s="23" t="s">
        <v>231</v>
      </c>
      <c r="Z4" s="23" t="s">
        <v>232</v>
      </c>
      <c r="AA4" s="34" t="s">
        <v>219</v>
      </c>
      <c r="AB4" s="23" t="s">
        <v>226</v>
      </c>
      <c r="AC4" s="23" t="s">
        <v>227</v>
      </c>
    </row>
    <row r="5" spans="1:29" s="29" customFormat="1" ht="13.5">
      <c r="A5" s="48"/>
      <c r="B5" s="69"/>
      <c r="C5" s="71"/>
      <c r="D5" s="24" t="s">
        <v>233</v>
      </c>
      <c r="E5" s="24" t="s">
        <v>233</v>
      </c>
      <c r="F5" s="24" t="s">
        <v>233</v>
      </c>
      <c r="G5" s="24" t="s">
        <v>233</v>
      </c>
      <c r="H5" s="24" t="s">
        <v>233</v>
      </c>
      <c r="I5" s="24" t="s">
        <v>233</v>
      </c>
      <c r="J5" s="24" t="s">
        <v>233</v>
      </c>
      <c r="K5" s="24" t="s">
        <v>233</v>
      </c>
      <c r="L5" s="24" t="s">
        <v>233</v>
      </c>
      <c r="M5" s="24" t="s">
        <v>233</v>
      </c>
      <c r="N5" s="24" t="s">
        <v>233</v>
      </c>
      <c r="O5" s="24" t="s">
        <v>233</v>
      </c>
      <c r="P5" s="24" t="s">
        <v>233</v>
      </c>
      <c r="Q5" s="24" t="s">
        <v>233</v>
      </c>
      <c r="R5" s="24" t="s">
        <v>233</v>
      </c>
      <c r="S5" s="24" t="s">
        <v>233</v>
      </c>
      <c r="T5" s="24" t="s">
        <v>233</v>
      </c>
      <c r="U5" s="24" t="s">
        <v>233</v>
      </c>
      <c r="V5" s="24" t="s">
        <v>233</v>
      </c>
      <c r="W5" s="24" t="s">
        <v>233</v>
      </c>
      <c r="X5" s="24" t="s">
        <v>233</v>
      </c>
      <c r="Y5" s="24" t="s">
        <v>233</v>
      </c>
      <c r="Z5" s="24" t="s">
        <v>233</v>
      </c>
      <c r="AA5" s="24" t="s">
        <v>233</v>
      </c>
      <c r="AB5" s="24" t="s">
        <v>233</v>
      </c>
      <c r="AC5" s="24" t="s">
        <v>233</v>
      </c>
    </row>
    <row r="6" spans="1:29" ht="13.5">
      <c r="A6" s="25" t="s">
        <v>2</v>
      </c>
      <c r="B6" s="25" t="s">
        <v>3</v>
      </c>
      <c r="C6" s="26" t="s">
        <v>4</v>
      </c>
      <c r="D6" s="14">
        <f aca="true" t="shared" si="0" ref="D6:D29">E6+H6+K6</f>
        <v>108535</v>
      </c>
      <c r="E6" s="14">
        <f aca="true" t="shared" si="1" ref="E6:E29">F6+G6</f>
        <v>0</v>
      </c>
      <c r="F6" s="14">
        <v>0</v>
      </c>
      <c r="G6" s="14">
        <v>0</v>
      </c>
      <c r="H6" s="14">
        <f aca="true" t="shared" si="2" ref="H6:H29">I6+J6</f>
        <v>27331</v>
      </c>
      <c r="I6" s="14">
        <v>27331</v>
      </c>
      <c r="J6" s="14">
        <v>0</v>
      </c>
      <c r="K6" s="14">
        <f aca="true" t="shared" si="3" ref="K6:K29">L6+M6</f>
        <v>81204</v>
      </c>
      <c r="L6" s="14">
        <v>0</v>
      </c>
      <c r="M6" s="14">
        <v>81204</v>
      </c>
      <c r="N6" s="14">
        <f aca="true" t="shared" si="4" ref="N6:N29">O6+U6+AA6</f>
        <v>108535</v>
      </c>
      <c r="O6" s="14">
        <f aca="true" t="shared" si="5" ref="O6:O29">SUM(P6:T6)</f>
        <v>27331</v>
      </c>
      <c r="P6" s="14">
        <v>27331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29">SUM(V6:Z6)</f>
        <v>81204</v>
      </c>
      <c r="V6" s="14">
        <v>81204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29">AB6+AC6</f>
        <v>0</v>
      </c>
      <c r="AB6" s="14">
        <v>0</v>
      </c>
      <c r="AC6" s="14">
        <v>0</v>
      </c>
    </row>
    <row r="7" spans="1:29" ht="13.5">
      <c r="A7" s="25" t="s">
        <v>2</v>
      </c>
      <c r="B7" s="25" t="s">
        <v>5</v>
      </c>
      <c r="C7" s="26" t="s">
        <v>6</v>
      </c>
      <c r="D7" s="14">
        <f t="shared" si="0"/>
        <v>17894</v>
      </c>
      <c r="E7" s="14">
        <f t="shared" si="1"/>
        <v>0</v>
      </c>
      <c r="F7" s="14">
        <v>0</v>
      </c>
      <c r="G7" s="14">
        <v>0</v>
      </c>
      <c r="H7" s="14">
        <f t="shared" si="2"/>
        <v>7350</v>
      </c>
      <c r="I7" s="14">
        <v>7350</v>
      </c>
      <c r="J7" s="14">
        <v>0</v>
      </c>
      <c r="K7" s="14">
        <f t="shared" si="3"/>
        <v>10544</v>
      </c>
      <c r="L7" s="14">
        <v>0</v>
      </c>
      <c r="M7" s="14">
        <v>10544</v>
      </c>
      <c r="N7" s="14">
        <f t="shared" si="4"/>
        <v>17894</v>
      </c>
      <c r="O7" s="14">
        <f t="shared" si="5"/>
        <v>7350</v>
      </c>
      <c r="P7" s="14">
        <v>0</v>
      </c>
      <c r="Q7" s="14">
        <v>7350</v>
      </c>
      <c r="R7" s="14">
        <v>0</v>
      </c>
      <c r="S7" s="14">
        <v>0</v>
      </c>
      <c r="T7" s="14">
        <v>0</v>
      </c>
      <c r="U7" s="14">
        <f t="shared" si="6"/>
        <v>10544</v>
      </c>
      <c r="V7" s="14">
        <v>0</v>
      </c>
      <c r="W7" s="14">
        <v>10544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2</v>
      </c>
      <c r="B8" s="25" t="s">
        <v>7</v>
      </c>
      <c r="C8" s="26" t="s">
        <v>8</v>
      </c>
      <c r="D8" s="14">
        <f t="shared" si="0"/>
        <v>36868</v>
      </c>
      <c r="E8" s="14">
        <f t="shared" si="1"/>
        <v>3514</v>
      </c>
      <c r="F8" s="14">
        <v>3514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33354</v>
      </c>
      <c r="L8" s="14">
        <v>10409</v>
      </c>
      <c r="M8" s="14">
        <v>22945</v>
      </c>
      <c r="N8" s="14">
        <f t="shared" si="4"/>
        <v>36868</v>
      </c>
      <c r="O8" s="14">
        <f t="shared" si="5"/>
        <v>13923</v>
      </c>
      <c r="P8" s="14">
        <v>13923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22945</v>
      </c>
      <c r="V8" s="14">
        <v>22945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2</v>
      </c>
      <c r="B9" s="25" t="s">
        <v>9</v>
      </c>
      <c r="C9" s="26" t="s">
        <v>10</v>
      </c>
      <c r="D9" s="14">
        <f t="shared" si="0"/>
        <v>21533</v>
      </c>
      <c r="E9" s="14">
        <f t="shared" si="1"/>
        <v>5616</v>
      </c>
      <c r="F9" s="14">
        <v>5616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15917</v>
      </c>
      <c r="L9" s="14">
        <v>0</v>
      </c>
      <c r="M9" s="14">
        <v>15917</v>
      </c>
      <c r="N9" s="14">
        <f t="shared" si="4"/>
        <v>21543</v>
      </c>
      <c r="O9" s="14">
        <f t="shared" si="5"/>
        <v>5616</v>
      </c>
      <c r="P9" s="14">
        <v>5616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15917</v>
      </c>
      <c r="V9" s="14">
        <v>15917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10</v>
      </c>
      <c r="AB9" s="14">
        <v>10</v>
      </c>
      <c r="AC9" s="14">
        <v>0</v>
      </c>
    </row>
    <row r="10" spans="1:29" ht="13.5">
      <c r="A10" s="25" t="s">
        <v>2</v>
      </c>
      <c r="B10" s="25" t="s">
        <v>11</v>
      </c>
      <c r="C10" s="26" t="s">
        <v>12</v>
      </c>
      <c r="D10" s="14">
        <f t="shared" si="0"/>
        <v>49076</v>
      </c>
      <c r="E10" s="14">
        <f t="shared" si="1"/>
        <v>0</v>
      </c>
      <c r="F10" s="14">
        <v>0</v>
      </c>
      <c r="G10" s="14">
        <v>0</v>
      </c>
      <c r="H10" s="14">
        <f t="shared" si="2"/>
        <v>25054</v>
      </c>
      <c r="I10" s="14">
        <v>25054</v>
      </c>
      <c r="J10" s="14">
        <v>0</v>
      </c>
      <c r="K10" s="14">
        <f t="shared" si="3"/>
        <v>24022</v>
      </c>
      <c r="L10" s="14">
        <v>0</v>
      </c>
      <c r="M10" s="14">
        <v>24022</v>
      </c>
      <c r="N10" s="14">
        <f t="shared" si="4"/>
        <v>49076</v>
      </c>
      <c r="O10" s="14">
        <f t="shared" si="5"/>
        <v>25054</v>
      </c>
      <c r="P10" s="14">
        <v>25054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24022</v>
      </c>
      <c r="V10" s="14">
        <v>24022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2</v>
      </c>
      <c r="B11" s="25" t="s">
        <v>13</v>
      </c>
      <c r="C11" s="26" t="s">
        <v>14</v>
      </c>
      <c r="D11" s="14">
        <f t="shared" si="0"/>
        <v>19162</v>
      </c>
      <c r="E11" s="14">
        <f t="shared" si="1"/>
        <v>0</v>
      </c>
      <c r="F11" s="14">
        <v>0</v>
      </c>
      <c r="G11" s="14">
        <v>0</v>
      </c>
      <c r="H11" s="14">
        <f t="shared" si="2"/>
        <v>43</v>
      </c>
      <c r="I11" s="14">
        <v>0</v>
      </c>
      <c r="J11" s="14">
        <v>43</v>
      </c>
      <c r="K11" s="14">
        <f t="shared" si="3"/>
        <v>19119</v>
      </c>
      <c r="L11" s="14">
        <v>7498</v>
      </c>
      <c r="M11" s="14">
        <v>11621</v>
      </c>
      <c r="N11" s="14">
        <f t="shared" si="4"/>
        <v>19162</v>
      </c>
      <c r="O11" s="14">
        <f t="shared" si="5"/>
        <v>7498</v>
      </c>
      <c r="P11" s="14">
        <v>7498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11664</v>
      </c>
      <c r="V11" s="14">
        <v>11664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2</v>
      </c>
      <c r="B12" s="25" t="s">
        <v>15</v>
      </c>
      <c r="C12" s="26" t="s">
        <v>16</v>
      </c>
      <c r="D12" s="14">
        <f t="shared" si="0"/>
        <v>15698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15698</v>
      </c>
      <c r="L12" s="14">
        <v>7539</v>
      </c>
      <c r="M12" s="14">
        <v>8159</v>
      </c>
      <c r="N12" s="14">
        <f t="shared" si="4"/>
        <v>15698</v>
      </c>
      <c r="O12" s="14">
        <f t="shared" si="5"/>
        <v>7539</v>
      </c>
      <c r="P12" s="14">
        <v>7539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8159</v>
      </c>
      <c r="V12" s="14">
        <v>8159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2</v>
      </c>
      <c r="B13" s="25" t="s">
        <v>17</v>
      </c>
      <c r="C13" s="26" t="s">
        <v>18</v>
      </c>
      <c r="D13" s="14">
        <f t="shared" si="0"/>
        <v>11230</v>
      </c>
      <c r="E13" s="14">
        <f t="shared" si="1"/>
        <v>0</v>
      </c>
      <c r="F13" s="14">
        <v>0</v>
      </c>
      <c r="G13" s="14">
        <v>0</v>
      </c>
      <c r="H13" s="14">
        <f t="shared" si="2"/>
        <v>4102</v>
      </c>
      <c r="I13" s="14">
        <v>4102</v>
      </c>
      <c r="J13" s="14">
        <v>0</v>
      </c>
      <c r="K13" s="14">
        <f t="shared" si="3"/>
        <v>7128</v>
      </c>
      <c r="L13" s="14">
        <v>0</v>
      </c>
      <c r="M13" s="14">
        <v>7128</v>
      </c>
      <c r="N13" s="14">
        <f t="shared" si="4"/>
        <v>11370</v>
      </c>
      <c r="O13" s="14">
        <f t="shared" si="5"/>
        <v>4102</v>
      </c>
      <c r="P13" s="14">
        <v>4102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7128</v>
      </c>
      <c r="V13" s="14">
        <v>7128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140</v>
      </c>
      <c r="AB13" s="14">
        <v>140</v>
      </c>
      <c r="AC13" s="14">
        <v>0</v>
      </c>
    </row>
    <row r="14" spans="1:29" ht="13.5">
      <c r="A14" s="25" t="s">
        <v>2</v>
      </c>
      <c r="B14" s="25" t="s">
        <v>19</v>
      </c>
      <c r="C14" s="26" t="s">
        <v>20</v>
      </c>
      <c r="D14" s="14">
        <f t="shared" si="0"/>
        <v>14775</v>
      </c>
      <c r="E14" s="14">
        <f t="shared" si="1"/>
        <v>457</v>
      </c>
      <c r="F14" s="14">
        <v>0</v>
      </c>
      <c r="G14" s="14">
        <v>457</v>
      </c>
      <c r="H14" s="14">
        <f t="shared" si="2"/>
        <v>8779</v>
      </c>
      <c r="I14" s="14">
        <v>8779</v>
      </c>
      <c r="J14" s="14">
        <v>0</v>
      </c>
      <c r="K14" s="14">
        <f t="shared" si="3"/>
        <v>5539</v>
      </c>
      <c r="L14" s="14">
        <v>0</v>
      </c>
      <c r="M14" s="14">
        <v>5539</v>
      </c>
      <c r="N14" s="14">
        <f t="shared" si="4"/>
        <v>14796</v>
      </c>
      <c r="O14" s="14">
        <f t="shared" si="5"/>
        <v>8779</v>
      </c>
      <c r="P14" s="14">
        <v>8779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5996</v>
      </c>
      <c r="V14" s="14">
        <v>5996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21</v>
      </c>
      <c r="AB14" s="14">
        <v>21</v>
      </c>
      <c r="AC14" s="14">
        <v>0</v>
      </c>
    </row>
    <row r="15" spans="1:29" ht="13.5">
      <c r="A15" s="25" t="s">
        <v>2</v>
      </c>
      <c r="B15" s="25" t="s">
        <v>21</v>
      </c>
      <c r="C15" s="26" t="s">
        <v>22</v>
      </c>
      <c r="D15" s="14">
        <f t="shared" si="0"/>
        <v>10734</v>
      </c>
      <c r="E15" s="14">
        <f t="shared" si="1"/>
        <v>0</v>
      </c>
      <c r="F15" s="14">
        <v>0</v>
      </c>
      <c r="G15" s="14">
        <v>0</v>
      </c>
      <c r="H15" s="14">
        <f t="shared" si="2"/>
        <v>4702</v>
      </c>
      <c r="I15" s="14">
        <v>4702</v>
      </c>
      <c r="J15" s="14">
        <v>0</v>
      </c>
      <c r="K15" s="14">
        <f t="shared" si="3"/>
        <v>6032</v>
      </c>
      <c r="L15" s="14">
        <v>0</v>
      </c>
      <c r="M15" s="14">
        <v>6032</v>
      </c>
      <c r="N15" s="14">
        <f t="shared" si="4"/>
        <v>10808</v>
      </c>
      <c r="O15" s="14">
        <f t="shared" si="5"/>
        <v>4702</v>
      </c>
      <c r="P15" s="14">
        <v>0</v>
      </c>
      <c r="Q15" s="14">
        <v>4702</v>
      </c>
      <c r="R15" s="14">
        <v>0</v>
      </c>
      <c r="S15" s="14">
        <v>0</v>
      </c>
      <c r="T15" s="14">
        <v>0</v>
      </c>
      <c r="U15" s="14">
        <f t="shared" si="6"/>
        <v>6032</v>
      </c>
      <c r="V15" s="14">
        <v>0</v>
      </c>
      <c r="W15" s="14">
        <v>6032</v>
      </c>
      <c r="X15" s="14">
        <v>0</v>
      </c>
      <c r="Y15" s="14">
        <v>0</v>
      </c>
      <c r="Z15" s="14">
        <v>0</v>
      </c>
      <c r="AA15" s="14">
        <f t="shared" si="7"/>
        <v>74</v>
      </c>
      <c r="AB15" s="14">
        <v>74</v>
      </c>
      <c r="AC15" s="14">
        <v>0</v>
      </c>
    </row>
    <row r="16" spans="1:29" ht="13.5">
      <c r="A16" s="25" t="s">
        <v>2</v>
      </c>
      <c r="B16" s="25" t="s">
        <v>23</v>
      </c>
      <c r="C16" s="26" t="s">
        <v>24</v>
      </c>
      <c r="D16" s="14">
        <f t="shared" si="0"/>
        <v>20514</v>
      </c>
      <c r="E16" s="14">
        <f t="shared" si="1"/>
        <v>0</v>
      </c>
      <c r="F16" s="14">
        <v>0</v>
      </c>
      <c r="G16" s="14">
        <v>0</v>
      </c>
      <c r="H16" s="14">
        <f t="shared" si="2"/>
        <v>8309</v>
      </c>
      <c r="I16" s="14">
        <v>8309</v>
      </c>
      <c r="J16" s="14">
        <v>0</v>
      </c>
      <c r="K16" s="14">
        <f t="shared" si="3"/>
        <v>12205</v>
      </c>
      <c r="L16" s="14">
        <v>0</v>
      </c>
      <c r="M16" s="14">
        <v>12205</v>
      </c>
      <c r="N16" s="14">
        <f t="shared" si="4"/>
        <v>20555</v>
      </c>
      <c r="O16" s="14">
        <f t="shared" si="5"/>
        <v>8309</v>
      </c>
      <c r="P16" s="14">
        <v>8309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12246</v>
      </c>
      <c r="V16" s="14">
        <v>12205</v>
      </c>
      <c r="W16" s="14">
        <v>41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2</v>
      </c>
      <c r="B17" s="25" t="s">
        <v>25</v>
      </c>
      <c r="C17" s="26" t="s">
        <v>26</v>
      </c>
      <c r="D17" s="14">
        <f t="shared" si="0"/>
        <v>11867</v>
      </c>
      <c r="E17" s="14">
        <f t="shared" si="1"/>
        <v>0</v>
      </c>
      <c r="F17" s="14">
        <v>0</v>
      </c>
      <c r="G17" s="14">
        <v>0</v>
      </c>
      <c r="H17" s="14">
        <f t="shared" si="2"/>
        <v>4911</v>
      </c>
      <c r="I17" s="14">
        <v>4911</v>
      </c>
      <c r="J17" s="14">
        <v>0</v>
      </c>
      <c r="K17" s="14">
        <f t="shared" si="3"/>
        <v>6956</v>
      </c>
      <c r="L17" s="14">
        <v>0</v>
      </c>
      <c r="M17" s="14">
        <v>6956</v>
      </c>
      <c r="N17" s="14">
        <f t="shared" si="4"/>
        <v>11867</v>
      </c>
      <c r="O17" s="14">
        <f t="shared" si="5"/>
        <v>4911</v>
      </c>
      <c r="P17" s="14">
        <v>4911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6956</v>
      </c>
      <c r="V17" s="14">
        <v>6956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2</v>
      </c>
      <c r="B18" s="25" t="s">
        <v>27</v>
      </c>
      <c r="C18" s="26" t="s">
        <v>28</v>
      </c>
      <c r="D18" s="14">
        <f t="shared" si="0"/>
        <v>7018</v>
      </c>
      <c r="E18" s="14">
        <f t="shared" si="1"/>
        <v>0</v>
      </c>
      <c r="F18" s="14">
        <v>0</v>
      </c>
      <c r="G18" s="14">
        <v>0</v>
      </c>
      <c r="H18" s="14">
        <f t="shared" si="2"/>
        <v>5683</v>
      </c>
      <c r="I18" s="14">
        <v>5683</v>
      </c>
      <c r="J18" s="14">
        <v>0</v>
      </c>
      <c r="K18" s="14">
        <f t="shared" si="3"/>
        <v>1335</v>
      </c>
      <c r="L18" s="14">
        <v>0</v>
      </c>
      <c r="M18" s="14">
        <v>1335</v>
      </c>
      <c r="N18" s="14">
        <f t="shared" si="4"/>
        <v>7189</v>
      </c>
      <c r="O18" s="14">
        <f t="shared" si="5"/>
        <v>5683</v>
      </c>
      <c r="P18" s="14">
        <v>5683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1335</v>
      </c>
      <c r="V18" s="14">
        <v>1335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171</v>
      </c>
      <c r="AB18" s="14">
        <v>171</v>
      </c>
      <c r="AC18" s="14">
        <v>0</v>
      </c>
    </row>
    <row r="19" spans="1:29" ht="13.5">
      <c r="A19" s="25" t="s">
        <v>2</v>
      </c>
      <c r="B19" s="25" t="s">
        <v>29</v>
      </c>
      <c r="C19" s="26" t="s">
        <v>30</v>
      </c>
      <c r="D19" s="14">
        <f t="shared" si="0"/>
        <v>12911</v>
      </c>
      <c r="E19" s="14">
        <f t="shared" si="1"/>
        <v>0</v>
      </c>
      <c r="F19" s="14">
        <v>0</v>
      </c>
      <c r="G19" s="14">
        <v>0</v>
      </c>
      <c r="H19" s="14">
        <f t="shared" si="2"/>
        <v>6725</v>
      </c>
      <c r="I19" s="14">
        <v>6725</v>
      </c>
      <c r="J19" s="14">
        <v>0</v>
      </c>
      <c r="K19" s="14">
        <f t="shared" si="3"/>
        <v>6186</v>
      </c>
      <c r="L19" s="14">
        <v>0</v>
      </c>
      <c r="M19" s="14">
        <v>6186</v>
      </c>
      <c r="N19" s="14">
        <f t="shared" si="4"/>
        <v>12938</v>
      </c>
      <c r="O19" s="14">
        <f t="shared" si="5"/>
        <v>6725</v>
      </c>
      <c r="P19" s="14">
        <v>6725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6186</v>
      </c>
      <c r="V19" s="14">
        <v>6186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27</v>
      </c>
      <c r="AB19" s="14">
        <v>27</v>
      </c>
      <c r="AC19" s="14">
        <v>0</v>
      </c>
    </row>
    <row r="20" spans="1:29" ht="13.5">
      <c r="A20" s="25" t="s">
        <v>2</v>
      </c>
      <c r="B20" s="25" t="s">
        <v>31</v>
      </c>
      <c r="C20" s="26" t="s">
        <v>32</v>
      </c>
      <c r="D20" s="14">
        <f t="shared" si="0"/>
        <v>7071</v>
      </c>
      <c r="E20" s="14">
        <f t="shared" si="1"/>
        <v>0</v>
      </c>
      <c r="F20" s="14">
        <v>0</v>
      </c>
      <c r="G20" s="14">
        <v>0</v>
      </c>
      <c r="H20" s="14">
        <f t="shared" si="2"/>
        <v>3748</v>
      </c>
      <c r="I20" s="14">
        <v>3748</v>
      </c>
      <c r="J20" s="14">
        <v>0</v>
      </c>
      <c r="K20" s="14">
        <f t="shared" si="3"/>
        <v>3323</v>
      </c>
      <c r="L20" s="14">
        <v>0</v>
      </c>
      <c r="M20" s="14">
        <v>3323</v>
      </c>
      <c r="N20" s="14">
        <f t="shared" si="4"/>
        <v>7075</v>
      </c>
      <c r="O20" s="14">
        <f t="shared" si="5"/>
        <v>3748</v>
      </c>
      <c r="P20" s="14">
        <v>3748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3323</v>
      </c>
      <c r="V20" s="14">
        <v>3323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4</v>
      </c>
      <c r="AB20" s="14">
        <v>4</v>
      </c>
      <c r="AC20" s="14">
        <v>0</v>
      </c>
    </row>
    <row r="21" spans="1:29" ht="13.5">
      <c r="A21" s="25" t="s">
        <v>2</v>
      </c>
      <c r="B21" s="25" t="s">
        <v>33</v>
      </c>
      <c r="C21" s="26" t="s">
        <v>34</v>
      </c>
      <c r="D21" s="14">
        <f t="shared" si="0"/>
        <v>14979</v>
      </c>
      <c r="E21" s="14">
        <f t="shared" si="1"/>
        <v>0</v>
      </c>
      <c r="F21" s="14">
        <v>0</v>
      </c>
      <c r="G21" s="14">
        <v>0</v>
      </c>
      <c r="H21" s="14">
        <f t="shared" si="2"/>
        <v>9397</v>
      </c>
      <c r="I21" s="14">
        <v>9397</v>
      </c>
      <c r="J21" s="14">
        <v>0</v>
      </c>
      <c r="K21" s="14">
        <f t="shared" si="3"/>
        <v>5582</v>
      </c>
      <c r="L21" s="14">
        <v>0</v>
      </c>
      <c r="M21" s="14">
        <v>5582</v>
      </c>
      <c r="N21" s="14">
        <f t="shared" si="4"/>
        <v>15026</v>
      </c>
      <c r="O21" s="14">
        <f t="shared" si="5"/>
        <v>9397</v>
      </c>
      <c r="P21" s="14">
        <v>9397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5582</v>
      </c>
      <c r="V21" s="14">
        <v>5582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47</v>
      </c>
      <c r="AB21" s="14">
        <v>47</v>
      </c>
      <c r="AC21" s="14">
        <v>0</v>
      </c>
    </row>
    <row r="22" spans="1:29" ht="13.5">
      <c r="A22" s="25" t="s">
        <v>2</v>
      </c>
      <c r="B22" s="25" t="s">
        <v>35</v>
      </c>
      <c r="C22" s="26" t="s">
        <v>36</v>
      </c>
      <c r="D22" s="14">
        <f t="shared" si="0"/>
        <v>7416</v>
      </c>
      <c r="E22" s="14">
        <f t="shared" si="1"/>
        <v>0</v>
      </c>
      <c r="F22" s="14">
        <v>0</v>
      </c>
      <c r="G22" s="14">
        <v>0</v>
      </c>
      <c r="H22" s="14">
        <f t="shared" si="2"/>
        <v>3304</v>
      </c>
      <c r="I22" s="14">
        <v>3304</v>
      </c>
      <c r="J22" s="14">
        <v>0</v>
      </c>
      <c r="K22" s="14">
        <f t="shared" si="3"/>
        <v>4112</v>
      </c>
      <c r="L22" s="14">
        <v>0</v>
      </c>
      <c r="M22" s="14">
        <v>4112</v>
      </c>
      <c r="N22" s="14">
        <f t="shared" si="4"/>
        <v>7416</v>
      </c>
      <c r="O22" s="14">
        <f t="shared" si="5"/>
        <v>3304</v>
      </c>
      <c r="P22" s="14">
        <v>3304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4112</v>
      </c>
      <c r="V22" s="14">
        <v>4112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2</v>
      </c>
      <c r="B23" s="25" t="s">
        <v>37</v>
      </c>
      <c r="C23" s="26" t="s">
        <v>38</v>
      </c>
      <c r="D23" s="14">
        <f t="shared" si="0"/>
        <v>16136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16136</v>
      </c>
      <c r="L23" s="14">
        <v>5555</v>
      </c>
      <c r="M23" s="14">
        <v>10581</v>
      </c>
      <c r="N23" s="14">
        <f t="shared" si="4"/>
        <v>16136</v>
      </c>
      <c r="O23" s="14">
        <f t="shared" si="5"/>
        <v>5555</v>
      </c>
      <c r="P23" s="14">
        <v>5555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10581</v>
      </c>
      <c r="V23" s="14">
        <v>10581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2</v>
      </c>
      <c r="B24" s="25" t="s">
        <v>39</v>
      </c>
      <c r="C24" s="26" t="s">
        <v>40</v>
      </c>
      <c r="D24" s="14">
        <f t="shared" si="0"/>
        <v>15728</v>
      </c>
      <c r="E24" s="14">
        <f t="shared" si="1"/>
        <v>0</v>
      </c>
      <c r="F24" s="14">
        <v>0</v>
      </c>
      <c r="G24" s="14">
        <v>0</v>
      </c>
      <c r="H24" s="14">
        <f t="shared" si="2"/>
        <v>9257</v>
      </c>
      <c r="I24" s="14">
        <v>5273</v>
      </c>
      <c r="J24" s="14">
        <v>3984</v>
      </c>
      <c r="K24" s="14">
        <f t="shared" si="3"/>
        <v>6471</v>
      </c>
      <c r="L24" s="14">
        <v>0</v>
      </c>
      <c r="M24" s="14">
        <v>6471</v>
      </c>
      <c r="N24" s="14">
        <f t="shared" si="4"/>
        <v>15728</v>
      </c>
      <c r="O24" s="14">
        <f t="shared" si="5"/>
        <v>5273</v>
      </c>
      <c r="P24" s="14">
        <v>5273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10455</v>
      </c>
      <c r="V24" s="14">
        <v>10455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2</v>
      </c>
      <c r="B25" s="25" t="s">
        <v>41</v>
      </c>
      <c r="C25" s="26" t="s">
        <v>42</v>
      </c>
      <c r="D25" s="14">
        <f t="shared" si="0"/>
        <v>56064</v>
      </c>
      <c r="E25" s="14">
        <f t="shared" si="1"/>
        <v>0</v>
      </c>
      <c r="F25" s="14">
        <v>0</v>
      </c>
      <c r="G25" s="14">
        <v>0</v>
      </c>
      <c r="H25" s="14">
        <f t="shared" si="2"/>
        <v>13477</v>
      </c>
      <c r="I25" s="14">
        <v>13477</v>
      </c>
      <c r="J25" s="14">
        <v>0</v>
      </c>
      <c r="K25" s="14">
        <f t="shared" si="3"/>
        <v>42587</v>
      </c>
      <c r="L25" s="14">
        <v>0</v>
      </c>
      <c r="M25" s="14">
        <v>42587</v>
      </c>
      <c r="N25" s="14">
        <f t="shared" si="4"/>
        <v>56064</v>
      </c>
      <c r="O25" s="14">
        <f t="shared" si="5"/>
        <v>13477</v>
      </c>
      <c r="P25" s="14">
        <v>13477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42587</v>
      </c>
      <c r="V25" s="14">
        <v>42587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2</v>
      </c>
      <c r="B26" s="25" t="s">
        <v>43</v>
      </c>
      <c r="C26" s="26" t="s">
        <v>44</v>
      </c>
      <c r="D26" s="14">
        <f t="shared" si="0"/>
        <v>5616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5616</v>
      </c>
      <c r="L26" s="14">
        <v>2913</v>
      </c>
      <c r="M26" s="14">
        <v>2703</v>
      </c>
      <c r="N26" s="14">
        <f t="shared" si="4"/>
        <v>5616</v>
      </c>
      <c r="O26" s="14">
        <f t="shared" si="5"/>
        <v>2913</v>
      </c>
      <c r="P26" s="14">
        <v>2913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2703</v>
      </c>
      <c r="V26" s="14">
        <v>2703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2</v>
      </c>
      <c r="B27" s="25" t="s">
        <v>45</v>
      </c>
      <c r="C27" s="26" t="s">
        <v>46</v>
      </c>
      <c r="D27" s="14">
        <f t="shared" si="0"/>
        <v>1931</v>
      </c>
      <c r="E27" s="14">
        <f t="shared" si="1"/>
        <v>0</v>
      </c>
      <c r="F27" s="14">
        <v>0</v>
      </c>
      <c r="G27" s="14">
        <v>0</v>
      </c>
      <c r="H27" s="14">
        <f t="shared" si="2"/>
        <v>1931</v>
      </c>
      <c r="I27" s="14">
        <v>1547</v>
      </c>
      <c r="J27" s="14">
        <v>384</v>
      </c>
      <c r="K27" s="14">
        <f t="shared" si="3"/>
        <v>0</v>
      </c>
      <c r="L27" s="14">
        <v>0</v>
      </c>
      <c r="M27" s="14">
        <v>0</v>
      </c>
      <c r="N27" s="14">
        <f t="shared" si="4"/>
        <v>1931</v>
      </c>
      <c r="O27" s="14">
        <f t="shared" si="5"/>
        <v>1547</v>
      </c>
      <c r="P27" s="14">
        <v>1547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384</v>
      </c>
      <c r="V27" s="14">
        <v>384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2</v>
      </c>
      <c r="B28" s="25" t="s">
        <v>47</v>
      </c>
      <c r="C28" s="26" t="s">
        <v>48</v>
      </c>
      <c r="D28" s="14">
        <f t="shared" si="0"/>
        <v>9540</v>
      </c>
      <c r="E28" s="14">
        <f t="shared" si="1"/>
        <v>0</v>
      </c>
      <c r="F28" s="14">
        <v>0</v>
      </c>
      <c r="G28" s="14">
        <v>0</v>
      </c>
      <c r="H28" s="14">
        <f t="shared" si="2"/>
        <v>3878</v>
      </c>
      <c r="I28" s="14">
        <v>3878</v>
      </c>
      <c r="J28" s="14">
        <v>0</v>
      </c>
      <c r="K28" s="14">
        <f t="shared" si="3"/>
        <v>5662</v>
      </c>
      <c r="L28" s="14">
        <v>0</v>
      </c>
      <c r="M28" s="14">
        <v>5662</v>
      </c>
      <c r="N28" s="14">
        <f t="shared" si="4"/>
        <v>9540</v>
      </c>
      <c r="O28" s="14">
        <f t="shared" si="5"/>
        <v>3878</v>
      </c>
      <c r="P28" s="14">
        <v>3878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5662</v>
      </c>
      <c r="V28" s="14">
        <v>5662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2</v>
      </c>
      <c r="B29" s="25" t="s">
        <v>49</v>
      </c>
      <c r="C29" s="26" t="s">
        <v>50</v>
      </c>
      <c r="D29" s="14">
        <f t="shared" si="0"/>
        <v>4386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4386</v>
      </c>
      <c r="L29" s="14">
        <v>3322</v>
      </c>
      <c r="M29" s="14">
        <v>1064</v>
      </c>
      <c r="N29" s="14">
        <f t="shared" si="4"/>
        <v>4386</v>
      </c>
      <c r="O29" s="14">
        <f t="shared" si="5"/>
        <v>3322</v>
      </c>
      <c r="P29" s="14">
        <v>3322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1064</v>
      </c>
      <c r="V29" s="14">
        <v>1064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2</v>
      </c>
      <c r="B30" s="25" t="s">
        <v>51</v>
      </c>
      <c r="C30" s="26" t="s">
        <v>263</v>
      </c>
      <c r="D30" s="14">
        <f aca="true" t="shared" si="8" ref="D30:D93">E30+H30+K30</f>
        <v>4580</v>
      </c>
      <c r="E30" s="14">
        <f aca="true" t="shared" si="9" ref="E30:E93">F30+G30</f>
        <v>0</v>
      </c>
      <c r="F30" s="14">
        <v>0</v>
      </c>
      <c r="G30" s="14">
        <v>0</v>
      </c>
      <c r="H30" s="14">
        <f aca="true" t="shared" si="10" ref="H30:H93">I30+J30</f>
        <v>0</v>
      </c>
      <c r="I30" s="14">
        <v>0</v>
      </c>
      <c r="J30" s="14">
        <v>0</v>
      </c>
      <c r="K30" s="14">
        <f aca="true" t="shared" si="11" ref="K30:K93">L30+M30</f>
        <v>4580</v>
      </c>
      <c r="L30" s="14">
        <v>1981</v>
      </c>
      <c r="M30" s="14">
        <v>2599</v>
      </c>
      <c r="N30" s="14">
        <f aca="true" t="shared" si="12" ref="N30:N93">O30+U30+AA30</f>
        <v>4580</v>
      </c>
      <c r="O30" s="14">
        <f aca="true" t="shared" si="13" ref="O30:O93">SUM(P30:T30)</f>
        <v>1981</v>
      </c>
      <c r="P30" s="14">
        <v>1981</v>
      </c>
      <c r="Q30" s="14">
        <v>0</v>
      </c>
      <c r="R30" s="14">
        <v>0</v>
      </c>
      <c r="S30" s="14">
        <v>0</v>
      </c>
      <c r="T30" s="14">
        <v>0</v>
      </c>
      <c r="U30" s="14">
        <f aca="true" t="shared" si="14" ref="U30:U93">SUM(V30:Z30)</f>
        <v>2599</v>
      </c>
      <c r="V30" s="14">
        <v>2599</v>
      </c>
      <c r="W30" s="14">
        <v>0</v>
      </c>
      <c r="X30" s="14">
        <v>0</v>
      </c>
      <c r="Y30" s="14">
        <v>0</v>
      </c>
      <c r="Z30" s="14">
        <v>0</v>
      </c>
      <c r="AA30" s="14">
        <f aca="true" t="shared" si="15" ref="AA30:AA93">AB30+AC30</f>
        <v>0</v>
      </c>
      <c r="AB30" s="14">
        <v>0</v>
      </c>
      <c r="AC30" s="14">
        <v>0</v>
      </c>
    </row>
    <row r="31" spans="1:29" ht="13.5">
      <c r="A31" s="25" t="s">
        <v>2</v>
      </c>
      <c r="B31" s="25" t="s">
        <v>52</v>
      </c>
      <c r="C31" s="26" t="s">
        <v>53</v>
      </c>
      <c r="D31" s="14">
        <f t="shared" si="8"/>
        <v>10022</v>
      </c>
      <c r="E31" s="14">
        <f t="shared" si="9"/>
        <v>0</v>
      </c>
      <c r="F31" s="14">
        <v>0</v>
      </c>
      <c r="G31" s="14">
        <v>0</v>
      </c>
      <c r="H31" s="14">
        <f t="shared" si="10"/>
        <v>0</v>
      </c>
      <c r="I31" s="14">
        <v>0</v>
      </c>
      <c r="J31" s="14">
        <v>0</v>
      </c>
      <c r="K31" s="14">
        <f t="shared" si="11"/>
        <v>10022</v>
      </c>
      <c r="L31" s="14">
        <v>5559</v>
      </c>
      <c r="M31" s="14">
        <v>4463</v>
      </c>
      <c r="N31" s="14">
        <f t="shared" si="12"/>
        <v>10022</v>
      </c>
      <c r="O31" s="14">
        <f t="shared" si="13"/>
        <v>5559</v>
      </c>
      <c r="P31" s="14">
        <v>5559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4463</v>
      </c>
      <c r="V31" s="14">
        <v>4463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2</v>
      </c>
      <c r="B32" s="25" t="s">
        <v>54</v>
      </c>
      <c r="C32" s="26" t="s">
        <v>55</v>
      </c>
      <c r="D32" s="14">
        <f t="shared" si="8"/>
        <v>3719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3719</v>
      </c>
      <c r="L32" s="14">
        <v>2756</v>
      </c>
      <c r="M32" s="14">
        <v>963</v>
      </c>
      <c r="N32" s="14">
        <f t="shared" si="12"/>
        <v>3719</v>
      </c>
      <c r="O32" s="14">
        <f t="shared" si="13"/>
        <v>2756</v>
      </c>
      <c r="P32" s="14">
        <v>2756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963</v>
      </c>
      <c r="V32" s="14">
        <v>963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2</v>
      </c>
      <c r="B33" s="25" t="s">
        <v>56</v>
      </c>
      <c r="C33" s="26" t="s">
        <v>57</v>
      </c>
      <c r="D33" s="14">
        <f t="shared" si="8"/>
        <v>3720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3720</v>
      </c>
      <c r="L33" s="14">
        <v>1938</v>
      </c>
      <c r="M33" s="14">
        <v>1782</v>
      </c>
      <c r="N33" s="14">
        <f t="shared" si="12"/>
        <v>3720</v>
      </c>
      <c r="O33" s="14">
        <f t="shared" si="13"/>
        <v>1938</v>
      </c>
      <c r="P33" s="14">
        <v>1938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1782</v>
      </c>
      <c r="V33" s="14">
        <v>1782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2</v>
      </c>
      <c r="B34" s="25" t="s">
        <v>58</v>
      </c>
      <c r="C34" s="26" t="s">
        <v>59</v>
      </c>
      <c r="D34" s="14">
        <f t="shared" si="8"/>
        <v>11756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11756</v>
      </c>
      <c r="L34" s="14">
        <v>5751</v>
      </c>
      <c r="M34" s="14">
        <v>6005</v>
      </c>
      <c r="N34" s="14">
        <f t="shared" si="12"/>
        <v>11756</v>
      </c>
      <c r="O34" s="14">
        <f t="shared" si="13"/>
        <v>5751</v>
      </c>
      <c r="P34" s="14">
        <v>5751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6005</v>
      </c>
      <c r="V34" s="14">
        <v>6005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2</v>
      </c>
      <c r="B35" s="25" t="s">
        <v>60</v>
      </c>
      <c r="C35" s="26" t="s">
        <v>61</v>
      </c>
      <c r="D35" s="14">
        <f t="shared" si="8"/>
        <v>2404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2404</v>
      </c>
      <c r="L35" s="14">
        <v>1254</v>
      </c>
      <c r="M35" s="14">
        <v>1150</v>
      </c>
      <c r="N35" s="14">
        <f t="shared" si="12"/>
        <v>2404</v>
      </c>
      <c r="O35" s="14">
        <f t="shared" si="13"/>
        <v>1254</v>
      </c>
      <c r="P35" s="14">
        <v>1254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1150</v>
      </c>
      <c r="V35" s="14">
        <v>1150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2</v>
      </c>
      <c r="B36" s="25" t="s">
        <v>62</v>
      </c>
      <c r="C36" s="26" t="s">
        <v>63</v>
      </c>
      <c r="D36" s="14">
        <f t="shared" si="8"/>
        <v>1878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1878</v>
      </c>
      <c r="L36" s="14">
        <v>982</v>
      </c>
      <c r="M36" s="14">
        <v>896</v>
      </c>
      <c r="N36" s="14">
        <f t="shared" si="12"/>
        <v>1878</v>
      </c>
      <c r="O36" s="14">
        <f t="shared" si="13"/>
        <v>982</v>
      </c>
      <c r="P36" s="14">
        <v>982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896</v>
      </c>
      <c r="V36" s="14">
        <v>896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2</v>
      </c>
      <c r="B37" s="25" t="s">
        <v>64</v>
      </c>
      <c r="C37" s="26" t="s">
        <v>65</v>
      </c>
      <c r="D37" s="14">
        <f t="shared" si="8"/>
        <v>5941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5941</v>
      </c>
      <c r="L37" s="14">
        <v>3484</v>
      </c>
      <c r="M37" s="14">
        <v>2457</v>
      </c>
      <c r="N37" s="14">
        <f t="shared" si="12"/>
        <v>5941</v>
      </c>
      <c r="O37" s="14">
        <f t="shared" si="13"/>
        <v>3484</v>
      </c>
      <c r="P37" s="14">
        <v>3484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2457</v>
      </c>
      <c r="V37" s="14">
        <v>2457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2</v>
      </c>
      <c r="B38" s="25" t="s">
        <v>66</v>
      </c>
      <c r="C38" s="26" t="s">
        <v>67</v>
      </c>
      <c r="D38" s="14">
        <f t="shared" si="8"/>
        <v>764</v>
      </c>
      <c r="E38" s="14">
        <f t="shared" si="9"/>
        <v>0</v>
      </c>
      <c r="F38" s="14">
        <v>0</v>
      </c>
      <c r="G38" s="14">
        <v>0</v>
      </c>
      <c r="H38" s="14">
        <f t="shared" si="10"/>
        <v>764</v>
      </c>
      <c r="I38" s="14">
        <v>764</v>
      </c>
      <c r="J38" s="14">
        <v>0</v>
      </c>
      <c r="K38" s="14">
        <f t="shared" si="11"/>
        <v>0</v>
      </c>
      <c r="L38" s="14">
        <v>0</v>
      </c>
      <c r="M38" s="14">
        <v>0</v>
      </c>
      <c r="N38" s="14">
        <f t="shared" si="12"/>
        <v>764</v>
      </c>
      <c r="O38" s="14">
        <f t="shared" si="13"/>
        <v>764</v>
      </c>
      <c r="P38" s="14">
        <v>764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2</v>
      </c>
      <c r="B39" s="25" t="s">
        <v>68</v>
      </c>
      <c r="C39" s="26" t="s">
        <v>69</v>
      </c>
      <c r="D39" s="14">
        <f t="shared" si="8"/>
        <v>5161</v>
      </c>
      <c r="E39" s="14">
        <f t="shared" si="9"/>
        <v>0</v>
      </c>
      <c r="F39" s="14">
        <v>0</v>
      </c>
      <c r="G39" s="14">
        <v>0</v>
      </c>
      <c r="H39" s="14">
        <f t="shared" si="10"/>
        <v>1847</v>
      </c>
      <c r="I39" s="14">
        <v>1847</v>
      </c>
      <c r="J39" s="14">
        <v>0</v>
      </c>
      <c r="K39" s="14">
        <f t="shared" si="11"/>
        <v>3314</v>
      </c>
      <c r="L39" s="14">
        <v>0</v>
      </c>
      <c r="M39" s="14">
        <v>3314</v>
      </c>
      <c r="N39" s="14">
        <f t="shared" si="12"/>
        <v>5161</v>
      </c>
      <c r="O39" s="14">
        <f t="shared" si="13"/>
        <v>1847</v>
      </c>
      <c r="P39" s="14">
        <v>1847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3314</v>
      </c>
      <c r="V39" s="14">
        <v>3314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2</v>
      </c>
      <c r="B40" s="25" t="s">
        <v>70</v>
      </c>
      <c r="C40" s="26" t="s">
        <v>71</v>
      </c>
      <c r="D40" s="14">
        <f t="shared" si="8"/>
        <v>6119</v>
      </c>
      <c r="E40" s="14">
        <f t="shared" si="9"/>
        <v>0</v>
      </c>
      <c r="F40" s="14">
        <v>0</v>
      </c>
      <c r="G40" s="14">
        <v>0</v>
      </c>
      <c r="H40" s="14">
        <f t="shared" si="10"/>
        <v>1390</v>
      </c>
      <c r="I40" s="14">
        <v>1390</v>
      </c>
      <c r="J40" s="14">
        <v>0</v>
      </c>
      <c r="K40" s="14">
        <f t="shared" si="11"/>
        <v>4729</v>
      </c>
      <c r="L40" s="14">
        <v>0</v>
      </c>
      <c r="M40" s="14">
        <v>4729</v>
      </c>
      <c r="N40" s="14">
        <f t="shared" si="12"/>
        <v>6141</v>
      </c>
      <c r="O40" s="14">
        <f t="shared" si="13"/>
        <v>1401</v>
      </c>
      <c r="P40" s="14">
        <v>1390</v>
      </c>
      <c r="Q40" s="14">
        <v>0</v>
      </c>
      <c r="R40" s="14">
        <v>0</v>
      </c>
      <c r="S40" s="14">
        <v>11</v>
      </c>
      <c r="T40" s="14">
        <v>0</v>
      </c>
      <c r="U40" s="14">
        <f t="shared" si="14"/>
        <v>4729</v>
      </c>
      <c r="V40" s="14">
        <v>4729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11</v>
      </c>
      <c r="AB40" s="14">
        <v>11</v>
      </c>
      <c r="AC40" s="14">
        <v>0</v>
      </c>
    </row>
    <row r="41" spans="1:29" ht="13.5">
      <c r="A41" s="25" t="s">
        <v>2</v>
      </c>
      <c r="B41" s="25" t="s">
        <v>72</v>
      </c>
      <c r="C41" s="26" t="s">
        <v>73</v>
      </c>
      <c r="D41" s="14">
        <f t="shared" si="8"/>
        <v>1636</v>
      </c>
      <c r="E41" s="14">
        <f t="shared" si="9"/>
        <v>0</v>
      </c>
      <c r="F41" s="14">
        <v>0</v>
      </c>
      <c r="G41" s="14">
        <v>0</v>
      </c>
      <c r="H41" s="14">
        <f t="shared" si="10"/>
        <v>1636</v>
      </c>
      <c r="I41" s="14">
        <v>852</v>
      </c>
      <c r="J41" s="14">
        <v>784</v>
      </c>
      <c r="K41" s="14">
        <f t="shared" si="11"/>
        <v>0</v>
      </c>
      <c r="L41" s="14">
        <v>0</v>
      </c>
      <c r="M41" s="14">
        <v>0</v>
      </c>
      <c r="N41" s="14">
        <f t="shared" si="12"/>
        <v>1636</v>
      </c>
      <c r="O41" s="14">
        <f t="shared" si="13"/>
        <v>852</v>
      </c>
      <c r="P41" s="14">
        <v>852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784</v>
      </c>
      <c r="V41" s="14">
        <v>784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2</v>
      </c>
      <c r="B42" s="25" t="s">
        <v>74</v>
      </c>
      <c r="C42" s="26" t="s">
        <v>75</v>
      </c>
      <c r="D42" s="14">
        <f t="shared" si="8"/>
        <v>7192</v>
      </c>
      <c r="E42" s="14">
        <f t="shared" si="9"/>
        <v>0</v>
      </c>
      <c r="F42" s="14">
        <v>0</v>
      </c>
      <c r="G42" s="14">
        <v>0</v>
      </c>
      <c r="H42" s="14">
        <f t="shared" si="10"/>
        <v>2132</v>
      </c>
      <c r="I42" s="14">
        <v>2132</v>
      </c>
      <c r="J42" s="14">
        <v>0</v>
      </c>
      <c r="K42" s="14">
        <f t="shared" si="11"/>
        <v>5060</v>
      </c>
      <c r="L42" s="14">
        <v>0</v>
      </c>
      <c r="M42" s="14">
        <v>5060</v>
      </c>
      <c r="N42" s="14">
        <f t="shared" si="12"/>
        <v>7192</v>
      </c>
      <c r="O42" s="14">
        <f t="shared" si="13"/>
        <v>2132</v>
      </c>
      <c r="P42" s="14">
        <v>2132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5060</v>
      </c>
      <c r="V42" s="14">
        <v>5060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2</v>
      </c>
      <c r="B43" s="25" t="s">
        <v>76</v>
      </c>
      <c r="C43" s="26" t="s">
        <v>272</v>
      </c>
      <c r="D43" s="14">
        <f t="shared" si="8"/>
        <v>12012</v>
      </c>
      <c r="E43" s="14">
        <f t="shared" si="9"/>
        <v>0</v>
      </c>
      <c r="F43" s="14">
        <v>0</v>
      </c>
      <c r="G43" s="14">
        <v>0</v>
      </c>
      <c r="H43" s="14">
        <f t="shared" si="10"/>
        <v>2979</v>
      </c>
      <c r="I43" s="14">
        <v>2979</v>
      </c>
      <c r="J43" s="14">
        <v>0</v>
      </c>
      <c r="K43" s="14">
        <f t="shared" si="11"/>
        <v>9033</v>
      </c>
      <c r="L43" s="14">
        <v>0</v>
      </c>
      <c r="M43" s="14">
        <v>9033</v>
      </c>
      <c r="N43" s="14">
        <f t="shared" si="12"/>
        <v>12015</v>
      </c>
      <c r="O43" s="14">
        <f t="shared" si="13"/>
        <v>2979</v>
      </c>
      <c r="P43" s="14">
        <v>2979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9033</v>
      </c>
      <c r="V43" s="14">
        <v>9033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3</v>
      </c>
      <c r="AB43" s="14">
        <v>3</v>
      </c>
      <c r="AC43" s="14">
        <v>0</v>
      </c>
    </row>
    <row r="44" spans="1:29" ht="13.5">
      <c r="A44" s="25" t="s">
        <v>2</v>
      </c>
      <c r="B44" s="25" t="s">
        <v>77</v>
      </c>
      <c r="C44" s="26" t="s">
        <v>78</v>
      </c>
      <c r="D44" s="14">
        <f t="shared" si="8"/>
        <v>12504</v>
      </c>
      <c r="E44" s="14">
        <f t="shared" si="9"/>
        <v>0</v>
      </c>
      <c r="F44" s="14">
        <v>0</v>
      </c>
      <c r="G44" s="14">
        <v>0</v>
      </c>
      <c r="H44" s="14">
        <f t="shared" si="10"/>
        <v>3753</v>
      </c>
      <c r="I44" s="14">
        <v>3753</v>
      </c>
      <c r="J44" s="14">
        <v>0</v>
      </c>
      <c r="K44" s="14">
        <f t="shared" si="11"/>
        <v>8751</v>
      </c>
      <c r="L44" s="14">
        <v>0</v>
      </c>
      <c r="M44" s="14">
        <v>8751</v>
      </c>
      <c r="N44" s="14">
        <f t="shared" si="12"/>
        <v>12537</v>
      </c>
      <c r="O44" s="14">
        <f t="shared" si="13"/>
        <v>3753</v>
      </c>
      <c r="P44" s="14">
        <v>3753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8751</v>
      </c>
      <c r="V44" s="14">
        <v>8751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33</v>
      </c>
      <c r="AB44" s="14">
        <v>33</v>
      </c>
      <c r="AC44" s="14">
        <v>0</v>
      </c>
    </row>
    <row r="45" spans="1:29" ht="13.5">
      <c r="A45" s="25" t="s">
        <v>2</v>
      </c>
      <c r="B45" s="25" t="s">
        <v>79</v>
      </c>
      <c r="C45" s="26" t="s">
        <v>265</v>
      </c>
      <c r="D45" s="14">
        <f t="shared" si="8"/>
        <v>4391</v>
      </c>
      <c r="E45" s="14">
        <f t="shared" si="9"/>
        <v>0</v>
      </c>
      <c r="F45" s="14">
        <v>0</v>
      </c>
      <c r="G45" s="14">
        <v>0</v>
      </c>
      <c r="H45" s="14">
        <f t="shared" si="10"/>
        <v>1086</v>
      </c>
      <c r="I45" s="14">
        <v>1086</v>
      </c>
      <c r="J45" s="14">
        <v>0</v>
      </c>
      <c r="K45" s="14">
        <f t="shared" si="11"/>
        <v>3305</v>
      </c>
      <c r="L45" s="14">
        <v>0</v>
      </c>
      <c r="M45" s="14">
        <v>3305</v>
      </c>
      <c r="N45" s="14">
        <f t="shared" si="12"/>
        <v>4443</v>
      </c>
      <c r="O45" s="14">
        <f t="shared" si="13"/>
        <v>1086</v>
      </c>
      <c r="P45" s="14">
        <v>1086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3305</v>
      </c>
      <c r="V45" s="14">
        <v>3305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52</v>
      </c>
      <c r="AB45" s="14">
        <v>52</v>
      </c>
      <c r="AC45" s="14">
        <v>0</v>
      </c>
    </row>
    <row r="46" spans="1:29" ht="13.5">
      <c r="A46" s="25" t="s">
        <v>2</v>
      </c>
      <c r="B46" s="25" t="s">
        <v>80</v>
      </c>
      <c r="C46" s="26" t="s">
        <v>81</v>
      </c>
      <c r="D46" s="14">
        <f t="shared" si="8"/>
        <v>1501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1501</v>
      </c>
      <c r="L46" s="14">
        <v>414</v>
      </c>
      <c r="M46" s="14">
        <v>1087</v>
      </c>
      <c r="N46" s="14">
        <f t="shared" si="12"/>
        <v>1501</v>
      </c>
      <c r="O46" s="14">
        <f t="shared" si="13"/>
        <v>414</v>
      </c>
      <c r="P46" s="14">
        <v>414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1087</v>
      </c>
      <c r="V46" s="14">
        <v>1087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2</v>
      </c>
      <c r="B47" s="25" t="s">
        <v>82</v>
      </c>
      <c r="C47" s="26" t="s">
        <v>83</v>
      </c>
      <c r="D47" s="14">
        <f t="shared" si="8"/>
        <v>2085</v>
      </c>
      <c r="E47" s="14">
        <f t="shared" si="9"/>
        <v>0</v>
      </c>
      <c r="F47" s="14">
        <v>0</v>
      </c>
      <c r="G47" s="14">
        <v>0</v>
      </c>
      <c r="H47" s="14">
        <f t="shared" si="10"/>
        <v>631</v>
      </c>
      <c r="I47" s="14">
        <v>631</v>
      </c>
      <c r="J47" s="14">
        <v>0</v>
      </c>
      <c r="K47" s="14">
        <f t="shared" si="11"/>
        <v>1454</v>
      </c>
      <c r="L47" s="14">
        <v>0</v>
      </c>
      <c r="M47" s="14">
        <v>1454</v>
      </c>
      <c r="N47" s="14">
        <f t="shared" si="12"/>
        <v>2246</v>
      </c>
      <c r="O47" s="14">
        <f t="shared" si="13"/>
        <v>631</v>
      </c>
      <c r="P47" s="14">
        <v>631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1454</v>
      </c>
      <c r="V47" s="14">
        <v>1454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161</v>
      </c>
      <c r="AB47" s="14">
        <v>161</v>
      </c>
      <c r="AC47" s="14">
        <v>0</v>
      </c>
    </row>
    <row r="48" spans="1:29" ht="13.5">
      <c r="A48" s="25" t="s">
        <v>2</v>
      </c>
      <c r="B48" s="25" t="s">
        <v>84</v>
      </c>
      <c r="C48" s="26" t="s">
        <v>85</v>
      </c>
      <c r="D48" s="14">
        <f t="shared" si="8"/>
        <v>1608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1608</v>
      </c>
      <c r="L48" s="14">
        <v>908</v>
      </c>
      <c r="M48" s="14">
        <v>700</v>
      </c>
      <c r="N48" s="14">
        <f t="shared" si="12"/>
        <v>1608</v>
      </c>
      <c r="O48" s="14">
        <f t="shared" si="13"/>
        <v>908</v>
      </c>
      <c r="P48" s="14">
        <v>908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700</v>
      </c>
      <c r="V48" s="14">
        <v>700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2</v>
      </c>
      <c r="B49" s="25" t="s">
        <v>86</v>
      </c>
      <c r="C49" s="26" t="s">
        <v>87</v>
      </c>
      <c r="D49" s="14">
        <f t="shared" si="8"/>
        <v>2015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2015</v>
      </c>
      <c r="L49" s="14">
        <v>953</v>
      </c>
      <c r="M49" s="14">
        <v>1062</v>
      </c>
      <c r="N49" s="14">
        <f t="shared" si="12"/>
        <v>2015</v>
      </c>
      <c r="O49" s="14">
        <f t="shared" si="13"/>
        <v>953</v>
      </c>
      <c r="P49" s="14">
        <v>953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1062</v>
      </c>
      <c r="V49" s="14">
        <v>1062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2</v>
      </c>
      <c r="B50" s="25" t="s">
        <v>88</v>
      </c>
      <c r="C50" s="26" t="s">
        <v>89</v>
      </c>
      <c r="D50" s="14">
        <f t="shared" si="8"/>
        <v>4119</v>
      </c>
      <c r="E50" s="14">
        <f t="shared" si="9"/>
        <v>0</v>
      </c>
      <c r="F50" s="14">
        <v>0</v>
      </c>
      <c r="G50" s="14">
        <v>0</v>
      </c>
      <c r="H50" s="14">
        <f t="shared" si="10"/>
        <v>1870</v>
      </c>
      <c r="I50" s="14">
        <v>1870</v>
      </c>
      <c r="J50" s="14">
        <v>0</v>
      </c>
      <c r="K50" s="14">
        <f t="shared" si="11"/>
        <v>2249</v>
      </c>
      <c r="L50" s="14">
        <v>0</v>
      </c>
      <c r="M50" s="14">
        <v>2249</v>
      </c>
      <c r="N50" s="14">
        <f t="shared" si="12"/>
        <v>4202</v>
      </c>
      <c r="O50" s="14">
        <f t="shared" si="13"/>
        <v>1870</v>
      </c>
      <c r="P50" s="14">
        <v>1870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2249</v>
      </c>
      <c r="V50" s="14">
        <v>2249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83</v>
      </c>
      <c r="AB50" s="14">
        <v>83</v>
      </c>
      <c r="AC50" s="14">
        <v>0</v>
      </c>
    </row>
    <row r="51" spans="1:29" ht="13.5">
      <c r="A51" s="25" t="s">
        <v>2</v>
      </c>
      <c r="B51" s="25" t="s">
        <v>90</v>
      </c>
      <c r="C51" s="26" t="s">
        <v>91</v>
      </c>
      <c r="D51" s="14">
        <f t="shared" si="8"/>
        <v>4561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4561</v>
      </c>
      <c r="L51" s="14">
        <v>2697</v>
      </c>
      <c r="M51" s="14">
        <v>1864</v>
      </c>
      <c r="N51" s="14">
        <f t="shared" si="12"/>
        <v>5351</v>
      </c>
      <c r="O51" s="14">
        <f t="shared" si="13"/>
        <v>2697</v>
      </c>
      <c r="P51" s="14">
        <v>2697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1864</v>
      </c>
      <c r="V51" s="14">
        <v>1864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790</v>
      </c>
      <c r="AB51" s="14">
        <v>790</v>
      </c>
      <c r="AC51" s="14">
        <v>0</v>
      </c>
    </row>
    <row r="52" spans="1:29" ht="13.5">
      <c r="A52" s="25" t="s">
        <v>2</v>
      </c>
      <c r="B52" s="25" t="s">
        <v>92</v>
      </c>
      <c r="C52" s="26" t="s">
        <v>0</v>
      </c>
      <c r="D52" s="14">
        <f t="shared" si="8"/>
        <v>3750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3750</v>
      </c>
      <c r="L52" s="14">
        <v>1862</v>
      </c>
      <c r="M52" s="14">
        <v>1888</v>
      </c>
      <c r="N52" s="14">
        <f t="shared" si="12"/>
        <v>3972</v>
      </c>
      <c r="O52" s="14">
        <f t="shared" si="13"/>
        <v>1862</v>
      </c>
      <c r="P52" s="14">
        <v>1862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1888</v>
      </c>
      <c r="V52" s="14">
        <v>1888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222</v>
      </c>
      <c r="AB52" s="14">
        <v>222</v>
      </c>
      <c r="AC52" s="14">
        <v>0</v>
      </c>
    </row>
    <row r="53" spans="1:29" ht="13.5">
      <c r="A53" s="25" t="s">
        <v>2</v>
      </c>
      <c r="B53" s="25" t="s">
        <v>93</v>
      </c>
      <c r="C53" s="26" t="s">
        <v>94</v>
      </c>
      <c r="D53" s="14">
        <f t="shared" si="8"/>
        <v>5093</v>
      </c>
      <c r="E53" s="14">
        <f t="shared" si="9"/>
        <v>0</v>
      </c>
      <c r="F53" s="14">
        <v>0</v>
      </c>
      <c r="G53" s="14">
        <v>0</v>
      </c>
      <c r="H53" s="14">
        <f t="shared" si="10"/>
        <v>5093</v>
      </c>
      <c r="I53" s="14">
        <v>2110</v>
      </c>
      <c r="J53" s="14">
        <v>2983</v>
      </c>
      <c r="K53" s="14">
        <f t="shared" si="11"/>
        <v>0</v>
      </c>
      <c r="L53" s="14">
        <v>0</v>
      </c>
      <c r="M53" s="14">
        <v>0</v>
      </c>
      <c r="N53" s="14">
        <f t="shared" si="12"/>
        <v>5093</v>
      </c>
      <c r="O53" s="14">
        <f t="shared" si="13"/>
        <v>2110</v>
      </c>
      <c r="P53" s="14">
        <v>2110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2983</v>
      </c>
      <c r="V53" s="14">
        <v>2983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2</v>
      </c>
      <c r="B54" s="25" t="s">
        <v>95</v>
      </c>
      <c r="C54" s="26" t="s">
        <v>96</v>
      </c>
      <c r="D54" s="14">
        <f t="shared" si="8"/>
        <v>3501</v>
      </c>
      <c r="E54" s="14">
        <f t="shared" si="9"/>
        <v>0</v>
      </c>
      <c r="F54" s="14">
        <v>0</v>
      </c>
      <c r="G54" s="14">
        <v>0</v>
      </c>
      <c r="H54" s="14">
        <f t="shared" si="10"/>
        <v>2307</v>
      </c>
      <c r="I54" s="14">
        <v>2307</v>
      </c>
      <c r="J54" s="14">
        <v>0</v>
      </c>
      <c r="K54" s="14">
        <f t="shared" si="11"/>
        <v>1194</v>
      </c>
      <c r="L54" s="14">
        <v>0</v>
      </c>
      <c r="M54" s="14">
        <v>1194</v>
      </c>
      <c r="N54" s="14">
        <f t="shared" si="12"/>
        <v>3501</v>
      </c>
      <c r="O54" s="14">
        <f t="shared" si="13"/>
        <v>2307</v>
      </c>
      <c r="P54" s="14">
        <v>2307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1194</v>
      </c>
      <c r="V54" s="14">
        <v>1194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2</v>
      </c>
      <c r="B55" s="25" t="s">
        <v>97</v>
      </c>
      <c r="C55" s="26" t="s">
        <v>98</v>
      </c>
      <c r="D55" s="14">
        <f t="shared" si="8"/>
        <v>1997</v>
      </c>
      <c r="E55" s="14">
        <f t="shared" si="9"/>
        <v>0</v>
      </c>
      <c r="F55" s="14">
        <v>0</v>
      </c>
      <c r="G55" s="14">
        <v>0</v>
      </c>
      <c r="H55" s="14">
        <f t="shared" si="10"/>
        <v>1299</v>
      </c>
      <c r="I55" s="14">
        <v>1299</v>
      </c>
      <c r="J55" s="14">
        <v>0</v>
      </c>
      <c r="K55" s="14">
        <f t="shared" si="11"/>
        <v>698</v>
      </c>
      <c r="L55" s="14">
        <v>0</v>
      </c>
      <c r="M55" s="14">
        <v>698</v>
      </c>
      <c r="N55" s="14">
        <f t="shared" si="12"/>
        <v>1997</v>
      </c>
      <c r="O55" s="14">
        <f t="shared" si="13"/>
        <v>1299</v>
      </c>
      <c r="P55" s="14">
        <v>1299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698</v>
      </c>
      <c r="V55" s="14">
        <v>698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2</v>
      </c>
      <c r="B56" s="25" t="s">
        <v>99</v>
      </c>
      <c r="C56" s="26" t="s">
        <v>100</v>
      </c>
      <c r="D56" s="14">
        <f t="shared" si="8"/>
        <v>2019</v>
      </c>
      <c r="E56" s="14">
        <f t="shared" si="9"/>
        <v>0</v>
      </c>
      <c r="F56" s="14">
        <v>0</v>
      </c>
      <c r="G56" s="14">
        <v>0</v>
      </c>
      <c r="H56" s="14">
        <f t="shared" si="10"/>
        <v>2019</v>
      </c>
      <c r="I56" s="14">
        <v>1081</v>
      </c>
      <c r="J56" s="14">
        <v>938</v>
      </c>
      <c r="K56" s="14">
        <f t="shared" si="11"/>
        <v>0</v>
      </c>
      <c r="L56" s="14">
        <v>0</v>
      </c>
      <c r="M56" s="14">
        <v>0</v>
      </c>
      <c r="N56" s="14">
        <f t="shared" si="12"/>
        <v>2019</v>
      </c>
      <c r="O56" s="14">
        <f t="shared" si="13"/>
        <v>1081</v>
      </c>
      <c r="P56" s="14">
        <v>1081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938</v>
      </c>
      <c r="V56" s="14">
        <v>938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0</v>
      </c>
      <c r="AB56" s="14">
        <v>0</v>
      </c>
      <c r="AC56" s="14">
        <v>0</v>
      </c>
    </row>
    <row r="57" spans="1:29" ht="13.5">
      <c r="A57" s="25" t="s">
        <v>2</v>
      </c>
      <c r="B57" s="25" t="s">
        <v>101</v>
      </c>
      <c r="C57" s="26" t="s">
        <v>102</v>
      </c>
      <c r="D57" s="14">
        <f t="shared" si="8"/>
        <v>2912</v>
      </c>
      <c r="E57" s="14">
        <f t="shared" si="9"/>
        <v>0</v>
      </c>
      <c r="F57" s="14">
        <v>0</v>
      </c>
      <c r="G57" s="14">
        <v>0</v>
      </c>
      <c r="H57" s="14">
        <f t="shared" si="10"/>
        <v>2912</v>
      </c>
      <c r="I57" s="14">
        <v>1594</v>
      </c>
      <c r="J57" s="14">
        <v>1318</v>
      </c>
      <c r="K57" s="14">
        <f t="shared" si="11"/>
        <v>0</v>
      </c>
      <c r="L57" s="14">
        <v>0</v>
      </c>
      <c r="M57" s="14">
        <v>0</v>
      </c>
      <c r="N57" s="14">
        <f t="shared" si="12"/>
        <v>2912</v>
      </c>
      <c r="O57" s="14">
        <f t="shared" si="13"/>
        <v>1594</v>
      </c>
      <c r="P57" s="14">
        <v>1594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1318</v>
      </c>
      <c r="V57" s="14">
        <v>1318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2</v>
      </c>
      <c r="B58" s="25" t="s">
        <v>103</v>
      </c>
      <c r="C58" s="26" t="s">
        <v>104</v>
      </c>
      <c r="D58" s="14">
        <f t="shared" si="8"/>
        <v>796</v>
      </c>
      <c r="E58" s="14">
        <f t="shared" si="9"/>
        <v>0</v>
      </c>
      <c r="F58" s="14">
        <v>0</v>
      </c>
      <c r="G58" s="14">
        <v>0</v>
      </c>
      <c r="H58" s="14">
        <f t="shared" si="10"/>
        <v>464</v>
      </c>
      <c r="I58" s="14">
        <v>464</v>
      </c>
      <c r="J58" s="14">
        <v>0</v>
      </c>
      <c r="K58" s="14">
        <f t="shared" si="11"/>
        <v>332</v>
      </c>
      <c r="L58" s="14">
        <v>0</v>
      </c>
      <c r="M58" s="14">
        <v>332</v>
      </c>
      <c r="N58" s="14">
        <f t="shared" si="12"/>
        <v>796</v>
      </c>
      <c r="O58" s="14">
        <f t="shared" si="13"/>
        <v>464</v>
      </c>
      <c r="P58" s="14">
        <v>464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332</v>
      </c>
      <c r="V58" s="14">
        <v>332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25" t="s">
        <v>2</v>
      </c>
      <c r="B59" s="25" t="s">
        <v>105</v>
      </c>
      <c r="C59" s="26" t="s">
        <v>269</v>
      </c>
      <c r="D59" s="14">
        <f t="shared" si="8"/>
        <v>1474</v>
      </c>
      <c r="E59" s="14">
        <f t="shared" si="9"/>
        <v>0</v>
      </c>
      <c r="F59" s="14">
        <v>0</v>
      </c>
      <c r="G59" s="14">
        <v>0</v>
      </c>
      <c r="H59" s="14">
        <f t="shared" si="10"/>
        <v>456</v>
      </c>
      <c r="I59" s="14">
        <v>456</v>
      </c>
      <c r="J59" s="14">
        <v>0</v>
      </c>
      <c r="K59" s="14">
        <f t="shared" si="11"/>
        <v>1018</v>
      </c>
      <c r="L59" s="14">
        <v>0</v>
      </c>
      <c r="M59" s="14">
        <v>1018</v>
      </c>
      <c r="N59" s="14">
        <f t="shared" si="12"/>
        <v>1674</v>
      </c>
      <c r="O59" s="14">
        <f t="shared" si="13"/>
        <v>456</v>
      </c>
      <c r="P59" s="14">
        <v>456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1018</v>
      </c>
      <c r="V59" s="14">
        <v>1018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200</v>
      </c>
      <c r="AB59" s="14">
        <v>200</v>
      </c>
      <c r="AC59" s="14">
        <v>0</v>
      </c>
    </row>
    <row r="60" spans="1:29" ht="13.5">
      <c r="A60" s="25" t="s">
        <v>2</v>
      </c>
      <c r="B60" s="25" t="s">
        <v>106</v>
      </c>
      <c r="C60" s="26" t="s">
        <v>107</v>
      </c>
      <c r="D60" s="14">
        <f t="shared" si="8"/>
        <v>1614</v>
      </c>
      <c r="E60" s="14">
        <f t="shared" si="9"/>
        <v>0</v>
      </c>
      <c r="F60" s="14">
        <v>0</v>
      </c>
      <c r="G60" s="14">
        <v>0</v>
      </c>
      <c r="H60" s="14">
        <f t="shared" si="10"/>
        <v>1614</v>
      </c>
      <c r="I60" s="14">
        <v>925</v>
      </c>
      <c r="J60" s="14">
        <v>689</v>
      </c>
      <c r="K60" s="14">
        <f t="shared" si="11"/>
        <v>0</v>
      </c>
      <c r="L60" s="14">
        <v>0</v>
      </c>
      <c r="M60" s="14">
        <v>0</v>
      </c>
      <c r="N60" s="14">
        <f t="shared" si="12"/>
        <v>1624</v>
      </c>
      <c r="O60" s="14">
        <f t="shared" si="13"/>
        <v>925</v>
      </c>
      <c r="P60" s="14">
        <v>925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689</v>
      </c>
      <c r="V60" s="14">
        <v>689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10</v>
      </c>
      <c r="AB60" s="14">
        <v>10</v>
      </c>
      <c r="AC60" s="14">
        <v>0</v>
      </c>
    </row>
    <row r="61" spans="1:29" ht="13.5">
      <c r="A61" s="25" t="s">
        <v>2</v>
      </c>
      <c r="B61" s="25" t="s">
        <v>108</v>
      </c>
      <c r="C61" s="26" t="s">
        <v>109</v>
      </c>
      <c r="D61" s="14">
        <f t="shared" si="8"/>
        <v>1442</v>
      </c>
      <c r="E61" s="14">
        <f t="shared" si="9"/>
        <v>0</v>
      </c>
      <c r="F61" s="14">
        <v>0</v>
      </c>
      <c r="G61" s="14">
        <v>0</v>
      </c>
      <c r="H61" s="14">
        <f t="shared" si="10"/>
        <v>1442</v>
      </c>
      <c r="I61" s="14">
        <v>178</v>
      </c>
      <c r="J61" s="14">
        <v>1264</v>
      </c>
      <c r="K61" s="14">
        <f t="shared" si="11"/>
        <v>0</v>
      </c>
      <c r="L61" s="14">
        <v>0</v>
      </c>
      <c r="M61" s="14">
        <v>0</v>
      </c>
      <c r="N61" s="14">
        <f t="shared" si="12"/>
        <v>1442</v>
      </c>
      <c r="O61" s="14">
        <f t="shared" si="13"/>
        <v>178</v>
      </c>
      <c r="P61" s="14">
        <v>178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1264</v>
      </c>
      <c r="V61" s="14">
        <v>1264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2</v>
      </c>
      <c r="B62" s="25" t="s">
        <v>110</v>
      </c>
      <c r="C62" s="26" t="s">
        <v>111</v>
      </c>
      <c r="D62" s="14">
        <f t="shared" si="8"/>
        <v>1879</v>
      </c>
      <c r="E62" s="14">
        <f t="shared" si="9"/>
        <v>0</v>
      </c>
      <c r="F62" s="14">
        <v>0</v>
      </c>
      <c r="G62" s="14">
        <v>0</v>
      </c>
      <c r="H62" s="14">
        <f t="shared" si="10"/>
        <v>1879</v>
      </c>
      <c r="I62" s="14">
        <v>511</v>
      </c>
      <c r="J62" s="14">
        <v>1368</v>
      </c>
      <c r="K62" s="14">
        <f t="shared" si="11"/>
        <v>0</v>
      </c>
      <c r="L62" s="14">
        <v>0</v>
      </c>
      <c r="M62" s="14">
        <v>0</v>
      </c>
      <c r="N62" s="14">
        <f t="shared" si="12"/>
        <v>1879</v>
      </c>
      <c r="O62" s="14">
        <f t="shared" si="13"/>
        <v>511</v>
      </c>
      <c r="P62" s="14">
        <v>511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1368</v>
      </c>
      <c r="V62" s="14">
        <v>1368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2</v>
      </c>
      <c r="B63" s="25" t="s">
        <v>112</v>
      </c>
      <c r="C63" s="26" t="s">
        <v>113</v>
      </c>
      <c r="D63" s="14">
        <f t="shared" si="8"/>
        <v>5204</v>
      </c>
      <c r="E63" s="14">
        <f t="shared" si="9"/>
        <v>0</v>
      </c>
      <c r="F63" s="14">
        <v>0</v>
      </c>
      <c r="G63" s="14">
        <v>0</v>
      </c>
      <c r="H63" s="14">
        <f t="shared" si="10"/>
        <v>5204</v>
      </c>
      <c r="I63" s="14">
        <v>1402</v>
      </c>
      <c r="J63" s="14">
        <v>3802</v>
      </c>
      <c r="K63" s="14">
        <f t="shared" si="11"/>
        <v>0</v>
      </c>
      <c r="L63" s="14">
        <v>0</v>
      </c>
      <c r="M63" s="14">
        <v>0</v>
      </c>
      <c r="N63" s="14">
        <f t="shared" si="12"/>
        <v>5204</v>
      </c>
      <c r="O63" s="14">
        <f t="shared" si="13"/>
        <v>1402</v>
      </c>
      <c r="P63" s="14">
        <v>1402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3802</v>
      </c>
      <c r="V63" s="14">
        <v>3802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2</v>
      </c>
      <c r="B64" s="25" t="s">
        <v>114</v>
      </c>
      <c r="C64" s="26" t="s">
        <v>115</v>
      </c>
      <c r="D64" s="14">
        <f t="shared" si="8"/>
        <v>1207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1207</v>
      </c>
      <c r="L64" s="14">
        <v>822</v>
      </c>
      <c r="M64" s="14">
        <v>385</v>
      </c>
      <c r="N64" s="14">
        <f t="shared" si="12"/>
        <v>1829</v>
      </c>
      <c r="O64" s="14">
        <f t="shared" si="13"/>
        <v>822</v>
      </c>
      <c r="P64" s="14">
        <v>822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385</v>
      </c>
      <c r="V64" s="14">
        <v>385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622</v>
      </c>
      <c r="AB64" s="14">
        <v>622</v>
      </c>
      <c r="AC64" s="14">
        <v>0</v>
      </c>
    </row>
    <row r="65" spans="1:29" ht="13.5">
      <c r="A65" s="25" t="s">
        <v>2</v>
      </c>
      <c r="B65" s="25" t="s">
        <v>116</v>
      </c>
      <c r="C65" s="26" t="s">
        <v>117</v>
      </c>
      <c r="D65" s="14">
        <f t="shared" si="8"/>
        <v>2184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2184</v>
      </c>
      <c r="L65" s="14">
        <v>864</v>
      </c>
      <c r="M65" s="14">
        <v>1320</v>
      </c>
      <c r="N65" s="14">
        <f t="shared" si="12"/>
        <v>2184</v>
      </c>
      <c r="O65" s="14">
        <f t="shared" si="13"/>
        <v>864</v>
      </c>
      <c r="P65" s="14">
        <v>864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1320</v>
      </c>
      <c r="V65" s="14">
        <v>1320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2</v>
      </c>
      <c r="B66" s="25" t="s">
        <v>118</v>
      </c>
      <c r="C66" s="26" t="s">
        <v>119</v>
      </c>
      <c r="D66" s="14">
        <f t="shared" si="8"/>
        <v>1815</v>
      </c>
      <c r="E66" s="14">
        <f t="shared" si="9"/>
        <v>0</v>
      </c>
      <c r="F66" s="14">
        <v>0</v>
      </c>
      <c r="G66" s="14">
        <v>0</v>
      </c>
      <c r="H66" s="14">
        <f t="shared" si="10"/>
        <v>1815</v>
      </c>
      <c r="I66" s="14">
        <v>1021</v>
      </c>
      <c r="J66" s="14">
        <v>794</v>
      </c>
      <c r="K66" s="14">
        <f t="shared" si="11"/>
        <v>0</v>
      </c>
      <c r="L66" s="14">
        <v>0</v>
      </c>
      <c r="M66" s="14">
        <v>0</v>
      </c>
      <c r="N66" s="14">
        <f t="shared" si="12"/>
        <v>1815</v>
      </c>
      <c r="O66" s="14">
        <f t="shared" si="13"/>
        <v>1021</v>
      </c>
      <c r="P66" s="14">
        <v>1021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794</v>
      </c>
      <c r="V66" s="14">
        <v>794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2</v>
      </c>
      <c r="B67" s="25" t="s">
        <v>120</v>
      </c>
      <c r="C67" s="26" t="s">
        <v>121</v>
      </c>
      <c r="D67" s="14">
        <f t="shared" si="8"/>
        <v>5843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5843</v>
      </c>
      <c r="L67" s="14">
        <v>3051</v>
      </c>
      <c r="M67" s="14">
        <v>2792</v>
      </c>
      <c r="N67" s="14">
        <f t="shared" si="12"/>
        <v>5843</v>
      </c>
      <c r="O67" s="14">
        <f t="shared" si="13"/>
        <v>3051</v>
      </c>
      <c r="P67" s="14">
        <v>2874</v>
      </c>
      <c r="Q67" s="14">
        <v>0</v>
      </c>
      <c r="R67" s="14">
        <v>0</v>
      </c>
      <c r="S67" s="14">
        <v>177</v>
      </c>
      <c r="T67" s="14">
        <v>0</v>
      </c>
      <c r="U67" s="14">
        <f t="shared" si="14"/>
        <v>2792</v>
      </c>
      <c r="V67" s="14">
        <v>2792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2</v>
      </c>
      <c r="B68" s="25" t="s">
        <v>122</v>
      </c>
      <c r="C68" s="26" t="s">
        <v>123</v>
      </c>
      <c r="D68" s="14">
        <f t="shared" si="8"/>
        <v>2582</v>
      </c>
      <c r="E68" s="14">
        <f t="shared" si="9"/>
        <v>0</v>
      </c>
      <c r="F68" s="14">
        <v>0</v>
      </c>
      <c r="G68" s="14">
        <v>0</v>
      </c>
      <c r="H68" s="14">
        <f t="shared" si="10"/>
        <v>2582</v>
      </c>
      <c r="I68" s="14">
        <v>678</v>
      </c>
      <c r="J68" s="14">
        <v>1904</v>
      </c>
      <c r="K68" s="14">
        <f t="shared" si="11"/>
        <v>0</v>
      </c>
      <c r="L68" s="14">
        <v>0</v>
      </c>
      <c r="M68" s="14">
        <v>0</v>
      </c>
      <c r="N68" s="14">
        <f t="shared" si="12"/>
        <v>2582</v>
      </c>
      <c r="O68" s="14">
        <f t="shared" si="13"/>
        <v>678</v>
      </c>
      <c r="P68" s="14">
        <v>678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1904</v>
      </c>
      <c r="V68" s="14">
        <v>1904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0</v>
      </c>
      <c r="AB68" s="14">
        <v>0</v>
      </c>
      <c r="AC68" s="14">
        <v>0</v>
      </c>
    </row>
    <row r="69" spans="1:29" ht="13.5">
      <c r="A69" s="25" t="s">
        <v>2</v>
      </c>
      <c r="B69" s="25" t="s">
        <v>124</v>
      </c>
      <c r="C69" s="26" t="s">
        <v>125</v>
      </c>
      <c r="D69" s="14">
        <f t="shared" si="8"/>
        <v>1189</v>
      </c>
      <c r="E69" s="14">
        <f t="shared" si="9"/>
        <v>0</v>
      </c>
      <c r="F69" s="14">
        <v>0</v>
      </c>
      <c r="G69" s="14">
        <v>0</v>
      </c>
      <c r="H69" s="14">
        <f t="shared" si="10"/>
        <v>1189</v>
      </c>
      <c r="I69" s="14">
        <v>475</v>
      </c>
      <c r="J69" s="14">
        <v>714</v>
      </c>
      <c r="K69" s="14">
        <f t="shared" si="11"/>
        <v>0</v>
      </c>
      <c r="L69" s="14">
        <v>0</v>
      </c>
      <c r="M69" s="14">
        <v>0</v>
      </c>
      <c r="N69" s="14">
        <f t="shared" si="12"/>
        <v>1189</v>
      </c>
      <c r="O69" s="14">
        <f t="shared" si="13"/>
        <v>475</v>
      </c>
      <c r="P69" s="14">
        <v>475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714</v>
      </c>
      <c r="V69" s="14">
        <v>714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2</v>
      </c>
      <c r="B70" s="25" t="s">
        <v>126</v>
      </c>
      <c r="C70" s="26" t="s">
        <v>127</v>
      </c>
      <c r="D70" s="14">
        <f t="shared" si="8"/>
        <v>586</v>
      </c>
      <c r="E70" s="14">
        <f t="shared" si="9"/>
        <v>0</v>
      </c>
      <c r="F70" s="14">
        <v>0</v>
      </c>
      <c r="G70" s="14">
        <v>0</v>
      </c>
      <c r="H70" s="14">
        <f t="shared" si="10"/>
        <v>222</v>
      </c>
      <c r="I70" s="14">
        <v>222</v>
      </c>
      <c r="J70" s="14">
        <v>0</v>
      </c>
      <c r="K70" s="14">
        <f t="shared" si="11"/>
        <v>364</v>
      </c>
      <c r="L70" s="14">
        <v>0</v>
      </c>
      <c r="M70" s="14">
        <v>364</v>
      </c>
      <c r="N70" s="14">
        <f t="shared" si="12"/>
        <v>586</v>
      </c>
      <c r="O70" s="14">
        <f t="shared" si="13"/>
        <v>222</v>
      </c>
      <c r="P70" s="14">
        <v>222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364</v>
      </c>
      <c r="V70" s="14">
        <v>364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2</v>
      </c>
      <c r="B71" s="25" t="s">
        <v>128</v>
      </c>
      <c r="C71" s="26" t="s">
        <v>129</v>
      </c>
      <c r="D71" s="14">
        <f t="shared" si="8"/>
        <v>1147</v>
      </c>
      <c r="E71" s="14">
        <f t="shared" si="9"/>
        <v>0</v>
      </c>
      <c r="F71" s="14">
        <v>0</v>
      </c>
      <c r="G71" s="14">
        <v>0</v>
      </c>
      <c r="H71" s="14">
        <f t="shared" si="10"/>
        <v>1147</v>
      </c>
      <c r="I71" s="14">
        <v>58</v>
      </c>
      <c r="J71" s="14">
        <v>1089</v>
      </c>
      <c r="K71" s="14">
        <f t="shared" si="11"/>
        <v>0</v>
      </c>
      <c r="L71" s="14">
        <v>0</v>
      </c>
      <c r="M71" s="14">
        <v>0</v>
      </c>
      <c r="N71" s="14">
        <f t="shared" si="12"/>
        <v>1182</v>
      </c>
      <c r="O71" s="14">
        <f t="shared" si="13"/>
        <v>93</v>
      </c>
      <c r="P71" s="14">
        <v>58</v>
      </c>
      <c r="Q71" s="14">
        <v>0</v>
      </c>
      <c r="R71" s="14">
        <v>0</v>
      </c>
      <c r="S71" s="14">
        <v>35</v>
      </c>
      <c r="T71" s="14">
        <v>0</v>
      </c>
      <c r="U71" s="14">
        <f t="shared" si="14"/>
        <v>1089</v>
      </c>
      <c r="V71" s="14">
        <v>1089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2</v>
      </c>
      <c r="B72" s="25" t="s">
        <v>130</v>
      </c>
      <c r="C72" s="26" t="s">
        <v>131</v>
      </c>
      <c r="D72" s="14">
        <f t="shared" si="8"/>
        <v>5158</v>
      </c>
      <c r="E72" s="14">
        <f t="shared" si="9"/>
        <v>0</v>
      </c>
      <c r="F72" s="14">
        <v>0</v>
      </c>
      <c r="G72" s="14">
        <v>0</v>
      </c>
      <c r="H72" s="14">
        <f t="shared" si="10"/>
        <v>1069</v>
      </c>
      <c r="I72" s="14">
        <v>1069</v>
      </c>
      <c r="J72" s="14">
        <v>0</v>
      </c>
      <c r="K72" s="14">
        <f t="shared" si="11"/>
        <v>4089</v>
      </c>
      <c r="L72" s="14">
        <v>0</v>
      </c>
      <c r="M72" s="14">
        <v>4089</v>
      </c>
      <c r="N72" s="14">
        <f t="shared" si="12"/>
        <v>5158</v>
      </c>
      <c r="O72" s="14">
        <f t="shared" si="13"/>
        <v>1069</v>
      </c>
      <c r="P72" s="14">
        <v>1069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4089</v>
      </c>
      <c r="V72" s="14">
        <v>4089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0</v>
      </c>
      <c r="AB72" s="14">
        <v>0</v>
      </c>
      <c r="AC72" s="14">
        <v>0</v>
      </c>
    </row>
    <row r="73" spans="1:29" ht="13.5">
      <c r="A73" s="25" t="s">
        <v>2</v>
      </c>
      <c r="B73" s="25" t="s">
        <v>132</v>
      </c>
      <c r="C73" s="26" t="s">
        <v>133</v>
      </c>
      <c r="D73" s="14">
        <f t="shared" si="8"/>
        <v>11942</v>
      </c>
      <c r="E73" s="14">
        <f t="shared" si="9"/>
        <v>0</v>
      </c>
      <c r="F73" s="14">
        <v>0</v>
      </c>
      <c r="G73" s="14">
        <v>0</v>
      </c>
      <c r="H73" s="14">
        <f t="shared" si="10"/>
        <v>4237</v>
      </c>
      <c r="I73" s="14">
        <v>4237</v>
      </c>
      <c r="J73" s="14">
        <v>0</v>
      </c>
      <c r="K73" s="14">
        <f t="shared" si="11"/>
        <v>7705</v>
      </c>
      <c r="L73" s="14">
        <v>0</v>
      </c>
      <c r="M73" s="14">
        <v>7705</v>
      </c>
      <c r="N73" s="14">
        <f t="shared" si="12"/>
        <v>11942</v>
      </c>
      <c r="O73" s="14">
        <f t="shared" si="13"/>
        <v>4237</v>
      </c>
      <c r="P73" s="14">
        <v>4237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7705</v>
      </c>
      <c r="V73" s="14">
        <v>7705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2</v>
      </c>
      <c r="B74" s="25" t="s">
        <v>134</v>
      </c>
      <c r="C74" s="26" t="s">
        <v>135</v>
      </c>
      <c r="D74" s="14">
        <f t="shared" si="8"/>
        <v>12019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12019</v>
      </c>
      <c r="L74" s="14">
        <v>4547</v>
      </c>
      <c r="M74" s="14">
        <v>7472</v>
      </c>
      <c r="N74" s="14">
        <f t="shared" si="12"/>
        <v>12019</v>
      </c>
      <c r="O74" s="14">
        <f t="shared" si="13"/>
        <v>4547</v>
      </c>
      <c r="P74" s="14">
        <v>4547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7472</v>
      </c>
      <c r="V74" s="14">
        <v>7472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2</v>
      </c>
      <c r="B75" s="25" t="s">
        <v>136</v>
      </c>
      <c r="C75" s="26" t="s">
        <v>264</v>
      </c>
      <c r="D75" s="14">
        <f t="shared" si="8"/>
        <v>7451</v>
      </c>
      <c r="E75" s="14">
        <f t="shared" si="9"/>
        <v>0</v>
      </c>
      <c r="F75" s="14">
        <v>0</v>
      </c>
      <c r="G75" s="14">
        <v>0</v>
      </c>
      <c r="H75" s="14">
        <f t="shared" si="10"/>
        <v>3602</v>
      </c>
      <c r="I75" s="14">
        <v>1110</v>
      </c>
      <c r="J75" s="14">
        <v>2492</v>
      </c>
      <c r="K75" s="14">
        <f t="shared" si="11"/>
        <v>3849</v>
      </c>
      <c r="L75" s="14">
        <v>2650</v>
      </c>
      <c r="M75" s="14">
        <v>1199</v>
      </c>
      <c r="N75" s="14">
        <f t="shared" si="12"/>
        <v>7451</v>
      </c>
      <c r="O75" s="14">
        <f t="shared" si="13"/>
        <v>3760</v>
      </c>
      <c r="P75" s="14">
        <v>3760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3691</v>
      </c>
      <c r="V75" s="14">
        <v>3691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0</v>
      </c>
      <c r="AB75" s="14">
        <v>0</v>
      </c>
      <c r="AC75" s="14">
        <v>0</v>
      </c>
    </row>
    <row r="76" spans="1:29" ht="13.5">
      <c r="A76" s="25" t="s">
        <v>2</v>
      </c>
      <c r="B76" s="25" t="s">
        <v>137</v>
      </c>
      <c r="C76" s="26" t="s">
        <v>266</v>
      </c>
      <c r="D76" s="14">
        <f t="shared" si="8"/>
        <v>2070</v>
      </c>
      <c r="E76" s="14">
        <f t="shared" si="9"/>
        <v>0</v>
      </c>
      <c r="F76" s="14">
        <v>0</v>
      </c>
      <c r="G76" s="14">
        <v>0</v>
      </c>
      <c r="H76" s="14">
        <f t="shared" si="10"/>
        <v>938</v>
      </c>
      <c r="I76" s="14">
        <v>938</v>
      </c>
      <c r="J76" s="14">
        <v>0</v>
      </c>
      <c r="K76" s="14">
        <f t="shared" si="11"/>
        <v>1132</v>
      </c>
      <c r="L76" s="14">
        <v>0</v>
      </c>
      <c r="M76" s="14">
        <v>1132</v>
      </c>
      <c r="N76" s="14">
        <f t="shared" si="12"/>
        <v>2105</v>
      </c>
      <c r="O76" s="14">
        <f t="shared" si="13"/>
        <v>938</v>
      </c>
      <c r="P76" s="14">
        <v>938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1132</v>
      </c>
      <c r="V76" s="14">
        <v>1132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35</v>
      </c>
      <c r="AB76" s="14">
        <v>35</v>
      </c>
      <c r="AC76" s="14">
        <v>0</v>
      </c>
    </row>
    <row r="77" spans="1:29" ht="13.5">
      <c r="A77" s="25" t="s">
        <v>2</v>
      </c>
      <c r="B77" s="25" t="s">
        <v>138</v>
      </c>
      <c r="C77" s="26" t="s">
        <v>139</v>
      </c>
      <c r="D77" s="14">
        <f t="shared" si="8"/>
        <v>10193</v>
      </c>
      <c r="E77" s="14">
        <f t="shared" si="9"/>
        <v>0</v>
      </c>
      <c r="F77" s="14">
        <v>0</v>
      </c>
      <c r="G77" s="14">
        <v>0</v>
      </c>
      <c r="H77" s="14">
        <f t="shared" si="10"/>
        <v>6782</v>
      </c>
      <c r="I77" s="14">
        <v>6782</v>
      </c>
      <c r="J77" s="14">
        <v>0</v>
      </c>
      <c r="K77" s="14">
        <f t="shared" si="11"/>
        <v>3411</v>
      </c>
      <c r="L77" s="14">
        <v>0</v>
      </c>
      <c r="M77" s="14">
        <v>3411</v>
      </c>
      <c r="N77" s="14">
        <f t="shared" si="12"/>
        <v>10229</v>
      </c>
      <c r="O77" s="14">
        <f t="shared" si="13"/>
        <v>6782</v>
      </c>
      <c r="P77" s="14">
        <v>6782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3411</v>
      </c>
      <c r="V77" s="14">
        <v>3411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36</v>
      </c>
      <c r="AB77" s="14">
        <v>36</v>
      </c>
      <c r="AC77" s="14">
        <v>0</v>
      </c>
    </row>
    <row r="78" spans="1:29" ht="13.5">
      <c r="A78" s="25" t="s">
        <v>2</v>
      </c>
      <c r="B78" s="25" t="s">
        <v>140</v>
      </c>
      <c r="C78" s="26" t="s">
        <v>270</v>
      </c>
      <c r="D78" s="14">
        <f t="shared" si="8"/>
        <v>3904</v>
      </c>
      <c r="E78" s="14">
        <f t="shared" si="9"/>
        <v>0</v>
      </c>
      <c r="F78" s="14">
        <v>0</v>
      </c>
      <c r="G78" s="14">
        <v>0</v>
      </c>
      <c r="H78" s="14">
        <f t="shared" si="10"/>
        <v>2488</v>
      </c>
      <c r="I78" s="14">
        <v>2488</v>
      </c>
      <c r="J78" s="14">
        <v>0</v>
      </c>
      <c r="K78" s="14">
        <f t="shared" si="11"/>
        <v>1416</v>
      </c>
      <c r="L78" s="14">
        <v>0</v>
      </c>
      <c r="M78" s="14">
        <v>1416</v>
      </c>
      <c r="N78" s="14">
        <f t="shared" si="12"/>
        <v>3979</v>
      </c>
      <c r="O78" s="14">
        <f t="shared" si="13"/>
        <v>2448</v>
      </c>
      <c r="P78" s="14">
        <v>2448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1416</v>
      </c>
      <c r="V78" s="14">
        <v>1416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115</v>
      </c>
      <c r="AB78" s="14">
        <v>115</v>
      </c>
      <c r="AC78" s="14">
        <v>0</v>
      </c>
    </row>
    <row r="79" spans="1:29" ht="13.5">
      <c r="A79" s="25" t="s">
        <v>2</v>
      </c>
      <c r="B79" s="25" t="s">
        <v>141</v>
      </c>
      <c r="C79" s="26" t="s">
        <v>142</v>
      </c>
      <c r="D79" s="14">
        <f t="shared" si="8"/>
        <v>1432</v>
      </c>
      <c r="E79" s="14">
        <f t="shared" si="9"/>
        <v>451</v>
      </c>
      <c r="F79" s="14">
        <v>451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981</v>
      </c>
      <c r="L79" s="14">
        <v>0</v>
      </c>
      <c r="M79" s="14">
        <v>981</v>
      </c>
      <c r="N79" s="14">
        <f t="shared" si="12"/>
        <v>1582</v>
      </c>
      <c r="O79" s="14">
        <f t="shared" si="13"/>
        <v>451</v>
      </c>
      <c r="P79" s="14">
        <v>451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981</v>
      </c>
      <c r="V79" s="14">
        <v>981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150</v>
      </c>
      <c r="AB79" s="14">
        <v>150</v>
      </c>
      <c r="AC79" s="14">
        <v>0</v>
      </c>
    </row>
    <row r="80" spans="1:29" ht="13.5">
      <c r="A80" s="25" t="s">
        <v>2</v>
      </c>
      <c r="B80" s="25" t="s">
        <v>143</v>
      </c>
      <c r="C80" s="26" t="s">
        <v>267</v>
      </c>
      <c r="D80" s="14">
        <f t="shared" si="8"/>
        <v>726</v>
      </c>
      <c r="E80" s="14">
        <f t="shared" si="9"/>
        <v>316</v>
      </c>
      <c r="F80" s="14">
        <v>316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410</v>
      </c>
      <c r="L80" s="14">
        <v>0</v>
      </c>
      <c r="M80" s="14">
        <v>410</v>
      </c>
      <c r="N80" s="14">
        <f t="shared" si="12"/>
        <v>789</v>
      </c>
      <c r="O80" s="14">
        <f t="shared" si="13"/>
        <v>316</v>
      </c>
      <c r="P80" s="14">
        <v>316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410</v>
      </c>
      <c r="V80" s="14">
        <v>410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63</v>
      </c>
      <c r="AB80" s="14">
        <v>63</v>
      </c>
      <c r="AC80" s="14">
        <v>0</v>
      </c>
    </row>
    <row r="81" spans="1:29" ht="13.5">
      <c r="A81" s="25" t="s">
        <v>2</v>
      </c>
      <c r="B81" s="25" t="s">
        <v>144</v>
      </c>
      <c r="C81" s="26" t="s">
        <v>145</v>
      </c>
      <c r="D81" s="14">
        <f t="shared" si="8"/>
        <v>2785</v>
      </c>
      <c r="E81" s="14">
        <f t="shared" si="9"/>
        <v>0</v>
      </c>
      <c r="F81" s="14">
        <v>0</v>
      </c>
      <c r="G81" s="14">
        <v>0</v>
      </c>
      <c r="H81" s="14">
        <f t="shared" si="10"/>
        <v>2785</v>
      </c>
      <c r="I81" s="14">
        <v>318</v>
      </c>
      <c r="J81" s="14">
        <v>2467</v>
      </c>
      <c r="K81" s="14">
        <f t="shared" si="11"/>
        <v>0</v>
      </c>
      <c r="L81" s="14">
        <v>0</v>
      </c>
      <c r="M81" s="14">
        <v>0</v>
      </c>
      <c r="N81" s="14">
        <f t="shared" si="12"/>
        <v>2787</v>
      </c>
      <c r="O81" s="14">
        <f t="shared" si="13"/>
        <v>318</v>
      </c>
      <c r="P81" s="14">
        <v>318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2467</v>
      </c>
      <c r="V81" s="14">
        <v>2467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2</v>
      </c>
      <c r="AB81" s="14">
        <v>2</v>
      </c>
      <c r="AC81" s="14">
        <v>0</v>
      </c>
    </row>
    <row r="82" spans="1:29" ht="13.5">
      <c r="A82" s="25" t="s">
        <v>2</v>
      </c>
      <c r="B82" s="25" t="s">
        <v>146</v>
      </c>
      <c r="C82" s="26" t="s">
        <v>147</v>
      </c>
      <c r="D82" s="14">
        <f t="shared" si="8"/>
        <v>3623</v>
      </c>
      <c r="E82" s="14">
        <f t="shared" si="9"/>
        <v>667</v>
      </c>
      <c r="F82" s="14">
        <v>667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2956</v>
      </c>
      <c r="L82" s="14">
        <v>0</v>
      </c>
      <c r="M82" s="14">
        <v>2956</v>
      </c>
      <c r="N82" s="14">
        <f t="shared" si="12"/>
        <v>3940</v>
      </c>
      <c r="O82" s="14">
        <f t="shared" si="13"/>
        <v>667</v>
      </c>
      <c r="P82" s="14">
        <v>667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2956</v>
      </c>
      <c r="V82" s="14">
        <v>2956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317</v>
      </c>
      <c r="AB82" s="14">
        <v>317</v>
      </c>
      <c r="AC82" s="14">
        <v>0</v>
      </c>
    </row>
    <row r="83" spans="1:29" ht="13.5">
      <c r="A83" s="25" t="s">
        <v>2</v>
      </c>
      <c r="B83" s="25" t="s">
        <v>148</v>
      </c>
      <c r="C83" s="26" t="s">
        <v>149</v>
      </c>
      <c r="D83" s="14">
        <f t="shared" si="8"/>
        <v>1151</v>
      </c>
      <c r="E83" s="14">
        <f t="shared" si="9"/>
        <v>0</v>
      </c>
      <c r="F83" s="14">
        <v>0</v>
      </c>
      <c r="G83" s="14">
        <v>0</v>
      </c>
      <c r="H83" s="14">
        <f t="shared" si="10"/>
        <v>343</v>
      </c>
      <c r="I83" s="14">
        <v>343</v>
      </c>
      <c r="J83" s="14">
        <v>0</v>
      </c>
      <c r="K83" s="14">
        <f t="shared" si="11"/>
        <v>808</v>
      </c>
      <c r="L83" s="14">
        <v>0</v>
      </c>
      <c r="M83" s="14">
        <v>808</v>
      </c>
      <c r="N83" s="14">
        <f t="shared" si="12"/>
        <v>1275</v>
      </c>
      <c r="O83" s="14">
        <f t="shared" si="13"/>
        <v>343</v>
      </c>
      <c r="P83" s="14">
        <v>343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808</v>
      </c>
      <c r="V83" s="14">
        <v>808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124</v>
      </c>
      <c r="AB83" s="14">
        <v>124</v>
      </c>
      <c r="AC83" s="14">
        <v>0</v>
      </c>
    </row>
    <row r="84" spans="1:29" ht="13.5">
      <c r="A84" s="25" t="s">
        <v>2</v>
      </c>
      <c r="B84" s="25" t="s">
        <v>150</v>
      </c>
      <c r="C84" s="26" t="s">
        <v>151</v>
      </c>
      <c r="D84" s="14">
        <f t="shared" si="8"/>
        <v>2200</v>
      </c>
      <c r="E84" s="14">
        <f t="shared" si="9"/>
        <v>0</v>
      </c>
      <c r="F84" s="14">
        <v>0</v>
      </c>
      <c r="G84" s="14">
        <v>0</v>
      </c>
      <c r="H84" s="14">
        <f t="shared" si="10"/>
        <v>788</v>
      </c>
      <c r="I84" s="14">
        <v>788</v>
      </c>
      <c r="J84" s="14">
        <v>0</v>
      </c>
      <c r="K84" s="14">
        <f t="shared" si="11"/>
        <v>1412</v>
      </c>
      <c r="L84" s="14">
        <v>0</v>
      </c>
      <c r="M84" s="14">
        <v>1412</v>
      </c>
      <c r="N84" s="14">
        <f t="shared" si="12"/>
        <v>2467</v>
      </c>
      <c r="O84" s="14">
        <f t="shared" si="13"/>
        <v>788</v>
      </c>
      <c r="P84" s="14">
        <v>788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1412</v>
      </c>
      <c r="V84" s="14">
        <v>1412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267</v>
      </c>
      <c r="AB84" s="14">
        <v>267</v>
      </c>
      <c r="AC84" s="14">
        <v>0</v>
      </c>
    </row>
    <row r="85" spans="1:29" ht="13.5">
      <c r="A85" s="25" t="s">
        <v>2</v>
      </c>
      <c r="B85" s="25" t="s">
        <v>152</v>
      </c>
      <c r="C85" s="26" t="s">
        <v>153</v>
      </c>
      <c r="D85" s="14">
        <f t="shared" si="8"/>
        <v>2336</v>
      </c>
      <c r="E85" s="14">
        <f t="shared" si="9"/>
        <v>0</v>
      </c>
      <c r="F85" s="14">
        <v>0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2336</v>
      </c>
      <c r="L85" s="14">
        <v>1124</v>
      </c>
      <c r="M85" s="14">
        <v>1212</v>
      </c>
      <c r="N85" s="14">
        <f t="shared" si="12"/>
        <v>2440</v>
      </c>
      <c r="O85" s="14">
        <f t="shared" si="13"/>
        <v>1124</v>
      </c>
      <c r="P85" s="14">
        <v>1124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1212</v>
      </c>
      <c r="V85" s="14">
        <v>1212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104</v>
      </c>
      <c r="AB85" s="14">
        <v>104</v>
      </c>
      <c r="AC85" s="14">
        <v>0</v>
      </c>
    </row>
    <row r="86" spans="1:29" ht="13.5">
      <c r="A86" s="25" t="s">
        <v>2</v>
      </c>
      <c r="B86" s="25" t="s">
        <v>154</v>
      </c>
      <c r="C86" s="26" t="s">
        <v>155</v>
      </c>
      <c r="D86" s="14">
        <f t="shared" si="8"/>
        <v>1584</v>
      </c>
      <c r="E86" s="14">
        <f t="shared" si="9"/>
        <v>0</v>
      </c>
      <c r="F86" s="14">
        <v>0</v>
      </c>
      <c r="G86" s="14">
        <v>0</v>
      </c>
      <c r="H86" s="14">
        <f t="shared" si="10"/>
        <v>761</v>
      </c>
      <c r="I86" s="14">
        <v>761</v>
      </c>
      <c r="J86" s="14">
        <v>0</v>
      </c>
      <c r="K86" s="14">
        <f t="shared" si="11"/>
        <v>823</v>
      </c>
      <c r="L86" s="14">
        <v>0</v>
      </c>
      <c r="M86" s="14">
        <v>823</v>
      </c>
      <c r="N86" s="14">
        <f t="shared" si="12"/>
        <v>1733</v>
      </c>
      <c r="O86" s="14">
        <f t="shared" si="13"/>
        <v>761</v>
      </c>
      <c r="P86" s="14">
        <v>761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823</v>
      </c>
      <c r="V86" s="14">
        <v>823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149</v>
      </c>
      <c r="AB86" s="14">
        <v>149</v>
      </c>
      <c r="AC86" s="14">
        <v>0</v>
      </c>
    </row>
    <row r="87" spans="1:29" ht="13.5">
      <c r="A87" s="25" t="s">
        <v>2</v>
      </c>
      <c r="B87" s="25" t="s">
        <v>156</v>
      </c>
      <c r="C87" s="26" t="s">
        <v>157</v>
      </c>
      <c r="D87" s="14">
        <f t="shared" si="8"/>
        <v>2027</v>
      </c>
      <c r="E87" s="14">
        <f t="shared" si="9"/>
        <v>0</v>
      </c>
      <c r="F87" s="14">
        <v>0</v>
      </c>
      <c r="G87" s="14">
        <v>0</v>
      </c>
      <c r="H87" s="14">
        <f t="shared" si="10"/>
        <v>194</v>
      </c>
      <c r="I87" s="14">
        <v>194</v>
      </c>
      <c r="J87" s="14">
        <v>0</v>
      </c>
      <c r="K87" s="14">
        <f t="shared" si="11"/>
        <v>1833</v>
      </c>
      <c r="L87" s="14">
        <v>0</v>
      </c>
      <c r="M87" s="14">
        <v>1833</v>
      </c>
      <c r="N87" s="14">
        <f t="shared" si="12"/>
        <v>2223</v>
      </c>
      <c r="O87" s="14">
        <f t="shared" si="13"/>
        <v>194</v>
      </c>
      <c r="P87" s="14">
        <v>194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1833</v>
      </c>
      <c r="V87" s="14">
        <v>1833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196</v>
      </c>
      <c r="AB87" s="14">
        <v>196</v>
      </c>
      <c r="AC87" s="14">
        <v>0</v>
      </c>
    </row>
    <row r="88" spans="1:29" ht="13.5">
      <c r="A88" s="25" t="s">
        <v>2</v>
      </c>
      <c r="B88" s="25" t="s">
        <v>158</v>
      </c>
      <c r="C88" s="26" t="s">
        <v>159</v>
      </c>
      <c r="D88" s="14">
        <f t="shared" si="8"/>
        <v>1172</v>
      </c>
      <c r="E88" s="14">
        <f t="shared" si="9"/>
        <v>0</v>
      </c>
      <c r="F88" s="14">
        <v>0</v>
      </c>
      <c r="G88" s="14">
        <v>0</v>
      </c>
      <c r="H88" s="14">
        <f t="shared" si="10"/>
        <v>511</v>
      </c>
      <c r="I88" s="14">
        <v>511</v>
      </c>
      <c r="J88" s="14">
        <v>0</v>
      </c>
      <c r="K88" s="14">
        <f t="shared" si="11"/>
        <v>661</v>
      </c>
      <c r="L88" s="14">
        <v>0</v>
      </c>
      <c r="M88" s="14">
        <v>661</v>
      </c>
      <c r="N88" s="14">
        <f t="shared" si="12"/>
        <v>1392</v>
      </c>
      <c r="O88" s="14">
        <f t="shared" si="13"/>
        <v>511</v>
      </c>
      <c r="P88" s="14">
        <v>511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661</v>
      </c>
      <c r="V88" s="14">
        <v>661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220</v>
      </c>
      <c r="AB88" s="14">
        <v>220</v>
      </c>
      <c r="AC88" s="14">
        <v>0</v>
      </c>
    </row>
    <row r="89" spans="1:29" ht="13.5">
      <c r="A89" s="25" t="s">
        <v>2</v>
      </c>
      <c r="B89" s="25" t="s">
        <v>160</v>
      </c>
      <c r="C89" s="26" t="s">
        <v>161</v>
      </c>
      <c r="D89" s="14">
        <f t="shared" si="8"/>
        <v>5385</v>
      </c>
      <c r="E89" s="14">
        <f t="shared" si="9"/>
        <v>0</v>
      </c>
      <c r="F89" s="14">
        <v>0</v>
      </c>
      <c r="G89" s="14">
        <v>0</v>
      </c>
      <c r="H89" s="14">
        <f t="shared" si="10"/>
        <v>2050</v>
      </c>
      <c r="I89" s="14">
        <v>2050</v>
      </c>
      <c r="J89" s="14">
        <v>0</v>
      </c>
      <c r="K89" s="14">
        <f t="shared" si="11"/>
        <v>3335</v>
      </c>
      <c r="L89" s="14">
        <v>0</v>
      </c>
      <c r="M89" s="14">
        <v>3335</v>
      </c>
      <c r="N89" s="14">
        <f t="shared" si="12"/>
        <v>5385</v>
      </c>
      <c r="O89" s="14">
        <f t="shared" si="13"/>
        <v>2050</v>
      </c>
      <c r="P89" s="14">
        <v>2050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3335</v>
      </c>
      <c r="V89" s="14">
        <v>3335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0</v>
      </c>
      <c r="AB89" s="14">
        <v>0</v>
      </c>
      <c r="AC89" s="14">
        <v>0</v>
      </c>
    </row>
    <row r="90" spans="1:29" ht="13.5">
      <c r="A90" s="25" t="s">
        <v>2</v>
      </c>
      <c r="B90" s="25" t="s">
        <v>162</v>
      </c>
      <c r="C90" s="26" t="s">
        <v>163</v>
      </c>
      <c r="D90" s="14">
        <f t="shared" si="8"/>
        <v>4997</v>
      </c>
      <c r="E90" s="14">
        <f t="shared" si="9"/>
        <v>0</v>
      </c>
      <c r="F90" s="14">
        <v>0</v>
      </c>
      <c r="G90" s="14">
        <v>0</v>
      </c>
      <c r="H90" s="14">
        <f t="shared" si="10"/>
        <v>1378</v>
      </c>
      <c r="I90" s="14">
        <v>1378</v>
      </c>
      <c r="J90" s="14">
        <v>0</v>
      </c>
      <c r="K90" s="14">
        <f t="shared" si="11"/>
        <v>3619</v>
      </c>
      <c r="L90" s="14">
        <v>0</v>
      </c>
      <c r="M90" s="14">
        <v>3619</v>
      </c>
      <c r="N90" s="14">
        <f t="shared" si="12"/>
        <v>4997</v>
      </c>
      <c r="O90" s="14">
        <f t="shared" si="13"/>
        <v>1378</v>
      </c>
      <c r="P90" s="14">
        <v>1378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3619</v>
      </c>
      <c r="V90" s="14">
        <v>3619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0</v>
      </c>
      <c r="AB90" s="14">
        <v>0</v>
      </c>
      <c r="AC90" s="14">
        <v>0</v>
      </c>
    </row>
    <row r="91" spans="1:29" ht="13.5">
      <c r="A91" s="25" t="s">
        <v>2</v>
      </c>
      <c r="B91" s="25" t="s">
        <v>164</v>
      </c>
      <c r="C91" s="26" t="s">
        <v>165</v>
      </c>
      <c r="D91" s="14">
        <f t="shared" si="8"/>
        <v>3722</v>
      </c>
      <c r="E91" s="14">
        <f t="shared" si="9"/>
        <v>0</v>
      </c>
      <c r="F91" s="14">
        <v>0</v>
      </c>
      <c r="G91" s="14">
        <v>0</v>
      </c>
      <c r="H91" s="14">
        <f t="shared" si="10"/>
        <v>929</v>
      </c>
      <c r="I91" s="14">
        <v>929</v>
      </c>
      <c r="J91" s="14">
        <v>0</v>
      </c>
      <c r="K91" s="14">
        <f t="shared" si="11"/>
        <v>2793</v>
      </c>
      <c r="L91" s="14">
        <v>0</v>
      </c>
      <c r="M91" s="14">
        <v>2793</v>
      </c>
      <c r="N91" s="14">
        <f t="shared" si="12"/>
        <v>3722</v>
      </c>
      <c r="O91" s="14">
        <f t="shared" si="13"/>
        <v>929</v>
      </c>
      <c r="P91" s="14">
        <v>929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2793</v>
      </c>
      <c r="V91" s="14">
        <v>2793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0</v>
      </c>
      <c r="AB91" s="14">
        <v>0</v>
      </c>
      <c r="AC91" s="14">
        <v>0</v>
      </c>
    </row>
    <row r="92" spans="1:29" ht="13.5">
      <c r="A92" s="25" t="s">
        <v>2</v>
      </c>
      <c r="B92" s="25" t="s">
        <v>166</v>
      </c>
      <c r="C92" s="26" t="s">
        <v>167</v>
      </c>
      <c r="D92" s="14">
        <f t="shared" si="8"/>
        <v>3056</v>
      </c>
      <c r="E92" s="14">
        <f t="shared" si="9"/>
        <v>0</v>
      </c>
      <c r="F92" s="14">
        <v>0</v>
      </c>
      <c r="G92" s="14">
        <v>0</v>
      </c>
      <c r="H92" s="14">
        <f t="shared" si="10"/>
        <v>3056</v>
      </c>
      <c r="I92" s="14">
        <v>795</v>
      </c>
      <c r="J92" s="14">
        <v>2261</v>
      </c>
      <c r="K92" s="14">
        <f t="shared" si="11"/>
        <v>0</v>
      </c>
      <c r="L92" s="14">
        <v>0</v>
      </c>
      <c r="M92" s="14">
        <v>0</v>
      </c>
      <c r="N92" s="14">
        <f t="shared" si="12"/>
        <v>3175</v>
      </c>
      <c r="O92" s="14">
        <f t="shared" si="13"/>
        <v>796</v>
      </c>
      <c r="P92" s="14">
        <v>796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2261</v>
      </c>
      <c r="V92" s="14">
        <v>2261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118</v>
      </c>
      <c r="AB92" s="14">
        <v>118</v>
      </c>
      <c r="AC92" s="14">
        <v>0</v>
      </c>
    </row>
    <row r="93" spans="1:29" ht="13.5">
      <c r="A93" s="25" t="s">
        <v>2</v>
      </c>
      <c r="B93" s="25" t="s">
        <v>168</v>
      </c>
      <c r="C93" s="26" t="s">
        <v>169</v>
      </c>
      <c r="D93" s="14">
        <f t="shared" si="8"/>
        <v>6293</v>
      </c>
      <c r="E93" s="14">
        <f t="shared" si="9"/>
        <v>0</v>
      </c>
      <c r="F93" s="14">
        <v>0</v>
      </c>
      <c r="G93" s="14">
        <v>0</v>
      </c>
      <c r="H93" s="14">
        <f t="shared" si="10"/>
        <v>3047</v>
      </c>
      <c r="I93" s="14">
        <v>3047</v>
      </c>
      <c r="J93" s="14">
        <v>0</v>
      </c>
      <c r="K93" s="14">
        <f t="shared" si="11"/>
        <v>3246</v>
      </c>
      <c r="L93" s="14">
        <v>0</v>
      </c>
      <c r="M93" s="14">
        <v>3246</v>
      </c>
      <c r="N93" s="14">
        <f t="shared" si="12"/>
        <v>6293</v>
      </c>
      <c r="O93" s="14">
        <f t="shared" si="13"/>
        <v>3047</v>
      </c>
      <c r="P93" s="14">
        <v>3047</v>
      </c>
      <c r="Q93" s="14">
        <v>0</v>
      </c>
      <c r="R93" s="14">
        <v>0</v>
      </c>
      <c r="S93" s="14">
        <v>0</v>
      </c>
      <c r="T93" s="14">
        <v>0</v>
      </c>
      <c r="U93" s="14">
        <f t="shared" si="14"/>
        <v>3246</v>
      </c>
      <c r="V93" s="14">
        <v>3246</v>
      </c>
      <c r="W93" s="14">
        <v>0</v>
      </c>
      <c r="X93" s="14">
        <v>0</v>
      </c>
      <c r="Y93" s="14">
        <v>0</v>
      </c>
      <c r="Z93" s="14">
        <v>0</v>
      </c>
      <c r="AA93" s="14">
        <f t="shared" si="15"/>
        <v>0</v>
      </c>
      <c r="AB93" s="14">
        <v>0</v>
      </c>
      <c r="AC93" s="14">
        <v>0</v>
      </c>
    </row>
    <row r="94" spans="1:29" ht="13.5">
      <c r="A94" s="25" t="s">
        <v>2</v>
      </c>
      <c r="B94" s="25" t="s">
        <v>170</v>
      </c>
      <c r="C94" s="26" t="s">
        <v>171</v>
      </c>
      <c r="D94" s="14">
        <f aca="true" t="shared" si="16" ref="D94:D116">E94+H94+K94</f>
        <v>3844</v>
      </c>
      <c r="E94" s="14">
        <f aca="true" t="shared" si="17" ref="E94:E116">F94+G94</f>
        <v>0</v>
      </c>
      <c r="F94" s="14">
        <v>0</v>
      </c>
      <c r="G94" s="14">
        <v>0</v>
      </c>
      <c r="H94" s="14">
        <f aca="true" t="shared" si="18" ref="H94:H116">I94+J94</f>
        <v>1819</v>
      </c>
      <c r="I94" s="14">
        <v>1819</v>
      </c>
      <c r="J94" s="14">
        <v>0</v>
      </c>
      <c r="K94" s="14">
        <f aca="true" t="shared" si="19" ref="K94:K116">L94+M94</f>
        <v>2025</v>
      </c>
      <c r="L94" s="14">
        <v>0</v>
      </c>
      <c r="M94" s="14">
        <v>2025</v>
      </c>
      <c r="N94" s="14">
        <f aca="true" t="shared" si="20" ref="N94:N116">O94+U94+AA94</f>
        <v>3844</v>
      </c>
      <c r="O94" s="14">
        <f aca="true" t="shared" si="21" ref="O94:O116">SUM(P94:T94)</f>
        <v>1819</v>
      </c>
      <c r="P94" s="14">
        <v>1819</v>
      </c>
      <c r="Q94" s="14">
        <v>0</v>
      </c>
      <c r="R94" s="14">
        <v>0</v>
      </c>
      <c r="S94" s="14">
        <v>0</v>
      </c>
      <c r="T94" s="14">
        <v>0</v>
      </c>
      <c r="U94" s="14">
        <f aca="true" t="shared" si="22" ref="U94:U116">SUM(V94:Z94)</f>
        <v>2025</v>
      </c>
      <c r="V94" s="14">
        <v>2025</v>
      </c>
      <c r="W94" s="14">
        <v>0</v>
      </c>
      <c r="X94" s="14">
        <v>0</v>
      </c>
      <c r="Y94" s="14">
        <v>0</v>
      </c>
      <c r="Z94" s="14">
        <v>0</v>
      </c>
      <c r="AA94" s="14">
        <f aca="true" t="shared" si="23" ref="AA94:AA116">AB94+AC94</f>
        <v>0</v>
      </c>
      <c r="AB94" s="14">
        <v>0</v>
      </c>
      <c r="AC94" s="14">
        <v>0</v>
      </c>
    </row>
    <row r="95" spans="1:29" ht="13.5">
      <c r="A95" s="25" t="s">
        <v>2</v>
      </c>
      <c r="B95" s="25" t="s">
        <v>172</v>
      </c>
      <c r="C95" s="26" t="s">
        <v>173</v>
      </c>
      <c r="D95" s="14">
        <f t="shared" si="16"/>
        <v>3000</v>
      </c>
      <c r="E95" s="14">
        <f t="shared" si="17"/>
        <v>0</v>
      </c>
      <c r="F95" s="14">
        <v>0</v>
      </c>
      <c r="G95" s="14">
        <v>0</v>
      </c>
      <c r="H95" s="14">
        <f t="shared" si="18"/>
        <v>1453</v>
      </c>
      <c r="I95" s="14">
        <v>1453</v>
      </c>
      <c r="J95" s="14">
        <v>0</v>
      </c>
      <c r="K95" s="14">
        <f t="shared" si="19"/>
        <v>1547</v>
      </c>
      <c r="L95" s="14">
        <v>0</v>
      </c>
      <c r="M95" s="14">
        <v>1547</v>
      </c>
      <c r="N95" s="14">
        <f t="shared" si="20"/>
        <v>3000</v>
      </c>
      <c r="O95" s="14">
        <f t="shared" si="21"/>
        <v>1453</v>
      </c>
      <c r="P95" s="14">
        <v>1453</v>
      </c>
      <c r="Q95" s="14">
        <v>0</v>
      </c>
      <c r="R95" s="14">
        <v>0</v>
      </c>
      <c r="S95" s="14">
        <v>0</v>
      </c>
      <c r="T95" s="14">
        <v>0</v>
      </c>
      <c r="U95" s="14">
        <f t="shared" si="22"/>
        <v>1547</v>
      </c>
      <c r="V95" s="14">
        <v>1547</v>
      </c>
      <c r="W95" s="14">
        <v>0</v>
      </c>
      <c r="X95" s="14">
        <v>0</v>
      </c>
      <c r="Y95" s="14">
        <v>0</v>
      </c>
      <c r="Z95" s="14">
        <v>0</v>
      </c>
      <c r="AA95" s="14">
        <f t="shared" si="23"/>
        <v>0</v>
      </c>
      <c r="AB95" s="14">
        <v>0</v>
      </c>
      <c r="AC95" s="14">
        <v>0</v>
      </c>
    </row>
    <row r="96" spans="1:29" ht="13.5">
      <c r="A96" s="25" t="s">
        <v>2</v>
      </c>
      <c r="B96" s="25" t="s">
        <v>174</v>
      </c>
      <c r="C96" s="26" t="s">
        <v>271</v>
      </c>
      <c r="D96" s="14">
        <f t="shared" si="16"/>
        <v>2985</v>
      </c>
      <c r="E96" s="14">
        <f t="shared" si="17"/>
        <v>0</v>
      </c>
      <c r="F96" s="14">
        <v>0</v>
      </c>
      <c r="G96" s="14">
        <v>0</v>
      </c>
      <c r="H96" s="14">
        <f t="shared" si="18"/>
        <v>1451</v>
      </c>
      <c r="I96" s="14">
        <v>1451</v>
      </c>
      <c r="J96" s="14">
        <v>0</v>
      </c>
      <c r="K96" s="14">
        <f t="shared" si="19"/>
        <v>1534</v>
      </c>
      <c r="L96" s="14">
        <v>0</v>
      </c>
      <c r="M96" s="14">
        <v>1534</v>
      </c>
      <c r="N96" s="14">
        <f t="shared" si="20"/>
        <v>3083</v>
      </c>
      <c r="O96" s="14">
        <f t="shared" si="21"/>
        <v>1451</v>
      </c>
      <c r="P96" s="14">
        <v>1451</v>
      </c>
      <c r="Q96" s="14">
        <v>0</v>
      </c>
      <c r="R96" s="14">
        <v>0</v>
      </c>
      <c r="S96" s="14">
        <v>0</v>
      </c>
      <c r="T96" s="14">
        <v>0</v>
      </c>
      <c r="U96" s="14">
        <f t="shared" si="22"/>
        <v>1534</v>
      </c>
      <c r="V96" s="14">
        <v>1534</v>
      </c>
      <c r="W96" s="14">
        <v>0</v>
      </c>
      <c r="X96" s="14">
        <v>0</v>
      </c>
      <c r="Y96" s="14">
        <v>0</v>
      </c>
      <c r="Z96" s="14">
        <v>0</v>
      </c>
      <c r="AA96" s="14">
        <f t="shared" si="23"/>
        <v>98</v>
      </c>
      <c r="AB96" s="14">
        <v>49</v>
      </c>
      <c r="AC96" s="14">
        <v>49</v>
      </c>
    </row>
    <row r="97" spans="1:29" ht="13.5">
      <c r="A97" s="25" t="s">
        <v>2</v>
      </c>
      <c r="B97" s="25" t="s">
        <v>175</v>
      </c>
      <c r="C97" s="26" t="s">
        <v>176</v>
      </c>
      <c r="D97" s="14">
        <f t="shared" si="16"/>
        <v>1032</v>
      </c>
      <c r="E97" s="14">
        <f t="shared" si="17"/>
        <v>0</v>
      </c>
      <c r="F97" s="14">
        <v>0</v>
      </c>
      <c r="G97" s="14">
        <v>0</v>
      </c>
      <c r="H97" s="14">
        <f t="shared" si="18"/>
        <v>175</v>
      </c>
      <c r="I97" s="14">
        <v>175</v>
      </c>
      <c r="J97" s="14">
        <v>0</v>
      </c>
      <c r="K97" s="14">
        <f t="shared" si="19"/>
        <v>857</v>
      </c>
      <c r="L97" s="14">
        <v>0</v>
      </c>
      <c r="M97" s="14">
        <v>857</v>
      </c>
      <c r="N97" s="14">
        <f t="shared" si="20"/>
        <v>1047</v>
      </c>
      <c r="O97" s="14">
        <f t="shared" si="21"/>
        <v>175</v>
      </c>
      <c r="P97" s="14">
        <v>175</v>
      </c>
      <c r="Q97" s="14">
        <v>0</v>
      </c>
      <c r="R97" s="14">
        <v>0</v>
      </c>
      <c r="S97" s="14">
        <v>0</v>
      </c>
      <c r="T97" s="14">
        <v>0</v>
      </c>
      <c r="U97" s="14">
        <f t="shared" si="22"/>
        <v>857</v>
      </c>
      <c r="V97" s="14">
        <v>857</v>
      </c>
      <c r="W97" s="14">
        <v>0</v>
      </c>
      <c r="X97" s="14">
        <v>0</v>
      </c>
      <c r="Y97" s="14">
        <v>0</v>
      </c>
      <c r="Z97" s="14">
        <v>0</v>
      </c>
      <c r="AA97" s="14">
        <f t="shared" si="23"/>
        <v>15</v>
      </c>
      <c r="AB97" s="14">
        <v>15</v>
      </c>
      <c r="AC97" s="14">
        <v>0</v>
      </c>
    </row>
    <row r="98" spans="1:29" ht="13.5">
      <c r="A98" s="25" t="s">
        <v>2</v>
      </c>
      <c r="B98" s="25" t="s">
        <v>177</v>
      </c>
      <c r="C98" s="26" t="s">
        <v>178</v>
      </c>
      <c r="D98" s="14">
        <f t="shared" si="16"/>
        <v>2951</v>
      </c>
      <c r="E98" s="14">
        <f t="shared" si="17"/>
        <v>0</v>
      </c>
      <c r="F98" s="14">
        <v>0</v>
      </c>
      <c r="G98" s="14">
        <v>0</v>
      </c>
      <c r="H98" s="14">
        <f t="shared" si="18"/>
        <v>1370</v>
      </c>
      <c r="I98" s="14">
        <v>1370</v>
      </c>
      <c r="J98" s="14">
        <v>0</v>
      </c>
      <c r="K98" s="14">
        <f t="shared" si="19"/>
        <v>1581</v>
      </c>
      <c r="L98" s="14">
        <v>0</v>
      </c>
      <c r="M98" s="14">
        <v>1581</v>
      </c>
      <c r="N98" s="14">
        <f t="shared" si="20"/>
        <v>2951</v>
      </c>
      <c r="O98" s="14">
        <f t="shared" si="21"/>
        <v>1370</v>
      </c>
      <c r="P98" s="14">
        <v>1370</v>
      </c>
      <c r="Q98" s="14">
        <v>0</v>
      </c>
      <c r="R98" s="14">
        <v>0</v>
      </c>
      <c r="S98" s="14">
        <v>0</v>
      </c>
      <c r="T98" s="14">
        <v>0</v>
      </c>
      <c r="U98" s="14">
        <f t="shared" si="22"/>
        <v>1581</v>
      </c>
      <c r="V98" s="14">
        <v>1581</v>
      </c>
      <c r="W98" s="14">
        <v>0</v>
      </c>
      <c r="X98" s="14">
        <v>0</v>
      </c>
      <c r="Y98" s="14">
        <v>0</v>
      </c>
      <c r="Z98" s="14">
        <v>0</v>
      </c>
      <c r="AA98" s="14">
        <f t="shared" si="23"/>
        <v>0</v>
      </c>
      <c r="AB98" s="14">
        <v>0</v>
      </c>
      <c r="AC98" s="14">
        <v>0</v>
      </c>
    </row>
    <row r="99" spans="1:29" ht="13.5">
      <c r="A99" s="25" t="s">
        <v>2</v>
      </c>
      <c r="B99" s="25" t="s">
        <v>179</v>
      </c>
      <c r="C99" s="26" t="s">
        <v>180</v>
      </c>
      <c r="D99" s="14">
        <f t="shared" si="16"/>
        <v>892</v>
      </c>
      <c r="E99" s="14">
        <f t="shared" si="17"/>
        <v>0</v>
      </c>
      <c r="F99" s="14">
        <v>0</v>
      </c>
      <c r="G99" s="14">
        <v>0</v>
      </c>
      <c r="H99" s="14">
        <f t="shared" si="18"/>
        <v>350</v>
      </c>
      <c r="I99" s="14">
        <v>350</v>
      </c>
      <c r="J99" s="14">
        <v>0</v>
      </c>
      <c r="K99" s="14">
        <f t="shared" si="19"/>
        <v>542</v>
      </c>
      <c r="L99" s="14">
        <v>0</v>
      </c>
      <c r="M99" s="14">
        <v>542</v>
      </c>
      <c r="N99" s="14">
        <f t="shared" si="20"/>
        <v>941</v>
      </c>
      <c r="O99" s="14">
        <f t="shared" si="21"/>
        <v>350</v>
      </c>
      <c r="P99" s="14">
        <v>350</v>
      </c>
      <c r="Q99" s="14">
        <v>0</v>
      </c>
      <c r="R99" s="14">
        <v>0</v>
      </c>
      <c r="S99" s="14">
        <v>0</v>
      </c>
      <c r="T99" s="14">
        <v>0</v>
      </c>
      <c r="U99" s="14">
        <f t="shared" si="22"/>
        <v>542</v>
      </c>
      <c r="V99" s="14">
        <v>542</v>
      </c>
      <c r="W99" s="14">
        <v>0</v>
      </c>
      <c r="X99" s="14">
        <v>0</v>
      </c>
      <c r="Y99" s="14">
        <v>0</v>
      </c>
      <c r="Z99" s="14">
        <v>0</v>
      </c>
      <c r="AA99" s="14">
        <f t="shared" si="23"/>
        <v>49</v>
      </c>
      <c r="AB99" s="14">
        <v>49</v>
      </c>
      <c r="AC99" s="14">
        <v>0</v>
      </c>
    </row>
    <row r="100" spans="1:29" ht="13.5">
      <c r="A100" s="25" t="s">
        <v>2</v>
      </c>
      <c r="B100" s="25" t="s">
        <v>181</v>
      </c>
      <c r="C100" s="26" t="s">
        <v>182</v>
      </c>
      <c r="D100" s="14">
        <f t="shared" si="16"/>
        <v>2083</v>
      </c>
      <c r="E100" s="14">
        <f t="shared" si="17"/>
        <v>0</v>
      </c>
      <c r="F100" s="14">
        <v>0</v>
      </c>
      <c r="G100" s="14">
        <v>0</v>
      </c>
      <c r="H100" s="14">
        <f t="shared" si="18"/>
        <v>765</v>
      </c>
      <c r="I100" s="14">
        <v>765</v>
      </c>
      <c r="J100" s="14">
        <v>0</v>
      </c>
      <c r="K100" s="14">
        <f t="shared" si="19"/>
        <v>1318</v>
      </c>
      <c r="L100" s="14">
        <v>0</v>
      </c>
      <c r="M100" s="14">
        <v>1318</v>
      </c>
      <c r="N100" s="14">
        <f t="shared" si="20"/>
        <v>2084</v>
      </c>
      <c r="O100" s="14">
        <f t="shared" si="21"/>
        <v>765</v>
      </c>
      <c r="P100" s="14">
        <v>765</v>
      </c>
      <c r="Q100" s="14">
        <v>0</v>
      </c>
      <c r="R100" s="14">
        <v>0</v>
      </c>
      <c r="S100" s="14">
        <v>0</v>
      </c>
      <c r="T100" s="14">
        <v>0</v>
      </c>
      <c r="U100" s="14">
        <f t="shared" si="22"/>
        <v>1318</v>
      </c>
      <c r="V100" s="14">
        <v>1318</v>
      </c>
      <c r="W100" s="14">
        <v>0</v>
      </c>
      <c r="X100" s="14">
        <v>0</v>
      </c>
      <c r="Y100" s="14">
        <v>0</v>
      </c>
      <c r="Z100" s="14">
        <v>0</v>
      </c>
      <c r="AA100" s="14">
        <f t="shared" si="23"/>
        <v>1</v>
      </c>
      <c r="AB100" s="14">
        <v>1</v>
      </c>
      <c r="AC100" s="14">
        <v>0</v>
      </c>
    </row>
    <row r="101" spans="1:29" ht="13.5">
      <c r="A101" s="25" t="s">
        <v>2</v>
      </c>
      <c r="B101" s="25" t="s">
        <v>183</v>
      </c>
      <c r="C101" s="26" t="s">
        <v>184</v>
      </c>
      <c r="D101" s="14">
        <f t="shared" si="16"/>
        <v>2075</v>
      </c>
      <c r="E101" s="14">
        <f t="shared" si="17"/>
        <v>0</v>
      </c>
      <c r="F101" s="14">
        <v>0</v>
      </c>
      <c r="G101" s="14">
        <v>0</v>
      </c>
      <c r="H101" s="14">
        <f t="shared" si="18"/>
        <v>1160</v>
      </c>
      <c r="I101" s="14">
        <v>1160</v>
      </c>
      <c r="J101" s="14">
        <v>0</v>
      </c>
      <c r="K101" s="14">
        <f t="shared" si="19"/>
        <v>915</v>
      </c>
      <c r="L101" s="14">
        <v>0</v>
      </c>
      <c r="M101" s="14">
        <v>915</v>
      </c>
      <c r="N101" s="14">
        <f t="shared" si="20"/>
        <v>2075</v>
      </c>
      <c r="O101" s="14">
        <f t="shared" si="21"/>
        <v>1160</v>
      </c>
      <c r="P101" s="14">
        <v>1160</v>
      </c>
      <c r="Q101" s="14">
        <v>0</v>
      </c>
      <c r="R101" s="14">
        <v>0</v>
      </c>
      <c r="S101" s="14">
        <v>0</v>
      </c>
      <c r="T101" s="14">
        <v>0</v>
      </c>
      <c r="U101" s="14">
        <f t="shared" si="22"/>
        <v>915</v>
      </c>
      <c r="V101" s="14">
        <v>915</v>
      </c>
      <c r="W101" s="14">
        <v>0</v>
      </c>
      <c r="X101" s="14">
        <v>0</v>
      </c>
      <c r="Y101" s="14">
        <v>0</v>
      </c>
      <c r="Z101" s="14">
        <v>0</v>
      </c>
      <c r="AA101" s="14">
        <f t="shared" si="23"/>
        <v>0</v>
      </c>
      <c r="AB101" s="14">
        <v>0</v>
      </c>
      <c r="AC101" s="14">
        <v>0</v>
      </c>
    </row>
    <row r="102" spans="1:29" ht="13.5">
      <c r="A102" s="25" t="s">
        <v>2</v>
      </c>
      <c r="B102" s="25" t="s">
        <v>185</v>
      </c>
      <c r="C102" s="26" t="s">
        <v>186</v>
      </c>
      <c r="D102" s="14">
        <f t="shared" si="16"/>
        <v>3869</v>
      </c>
      <c r="E102" s="14">
        <f t="shared" si="17"/>
        <v>0</v>
      </c>
      <c r="F102" s="14">
        <v>0</v>
      </c>
      <c r="G102" s="14">
        <v>0</v>
      </c>
      <c r="H102" s="14">
        <f t="shared" si="18"/>
        <v>0</v>
      </c>
      <c r="I102" s="14">
        <v>0</v>
      </c>
      <c r="J102" s="14">
        <v>0</v>
      </c>
      <c r="K102" s="14">
        <f t="shared" si="19"/>
        <v>3869</v>
      </c>
      <c r="L102" s="14">
        <v>2102</v>
      </c>
      <c r="M102" s="14">
        <v>1767</v>
      </c>
      <c r="N102" s="14">
        <f t="shared" si="20"/>
        <v>3869</v>
      </c>
      <c r="O102" s="14">
        <f t="shared" si="21"/>
        <v>2102</v>
      </c>
      <c r="P102" s="14">
        <v>2102</v>
      </c>
      <c r="Q102" s="14">
        <v>0</v>
      </c>
      <c r="R102" s="14">
        <v>0</v>
      </c>
      <c r="S102" s="14">
        <v>0</v>
      </c>
      <c r="T102" s="14">
        <v>0</v>
      </c>
      <c r="U102" s="14">
        <f t="shared" si="22"/>
        <v>1767</v>
      </c>
      <c r="V102" s="14">
        <v>1767</v>
      </c>
      <c r="W102" s="14">
        <v>0</v>
      </c>
      <c r="X102" s="14">
        <v>0</v>
      </c>
      <c r="Y102" s="14">
        <v>0</v>
      </c>
      <c r="Z102" s="14">
        <v>0</v>
      </c>
      <c r="AA102" s="14">
        <f t="shared" si="23"/>
        <v>0</v>
      </c>
      <c r="AB102" s="14">
        <v>0</v>
      </c>
      <c r="AC102" s="14">
        <v>0</v>
      </c>
    </row>
    <row r="103" spans="1:29" ht="13.5">
      <c r="A103" s="25" t="s">
        <v>2</v>
      </c>
      <c r="B103" s="25" t="s">
        <v>187</v>
      </c>
      <c r="C103" s="26" t="s">
        <v>188</v>
      </c>
      <c r="D103" s="14">
        <f t="shared" si="16"/>
        <v>6001</v>
      </c>
      <c r="E103" s="14">
        <f t="shared" si="17"/>
        <v>0</v>
      </c>
      <c r="F103" s="14">
        <v>0</v>
      </c>
      <c r="G103" s="14">
        <v>0</v>
      </c>
      <c r="H103" s="14">
        <f t="shared" si="18"/>
        <v>0</v>
      </c>
      <c r="I103" s="14">
        <v>0</v>
      </c>
      <c r="J103" s="14">
        <v>0</v>
      </c>
      <c r="K103" s="14">
        <f t="shared" si="19"/>
        <v>6001</v>
      </c>
      <c r="L103" s="14">
        <v>2910</v>
      </c>
      <c r="M103" s="14">
        <v>3091</v>
      </c>
      <c r="N103" s="14">
        <f t="shared" si="20"/>
        <v>6001</v>
      </c>
      <c r="O103" s="14">
        <f t="shared" si="21"/>
        <v>2910</v>
      </c>
      <c r="P103" s="14">
        <v>2910</v>
      </c>
      <c r="Q103" s="14">
        <v>0</v>
      </c>
      <c r="R103" s="14">
        <v>0</v>
      </c>
      <c r="S103" s="14">
        <v>0</v>
      </c>
      <c r="T103" s="14">
        <v>0</v>
      </c>
      <c r="U103" s="14">
        <f t="shared" si="22"/>
        <v>3091</v>
      </c>
      <c r="V103" s="14">
        <v>3091</v>
      </c>
      <c r="W103" s="14">
        <v>0</v>
      </c>
      <c r="X103" s="14">
        <v>0</v>
      </c>
      <c r="Y103" s="14">
        <v>0</v>
      </c>
      <c r="Z103" s="14">
        <v>0</v>
      </c>
      <c r="AA103" s="14">
        <f t="shared" si="23"/>
        <v>0</v>
      </c>
      <c r="AB103" s="14">
        <v>0</v>
      </c>
      <c r="AC103" s="14">
        <v>0</v>
      </c>
    </row>
    <row r="104" spans="1:29" ht="13.5">
      <c r="A104" s="25" t="s">
        <v>2</v>
      </c>
      <c r="B104" s="25" t="s">
        <v>189</v>
      </c>
      <c r="C104" s="26" t="s">
        <v>190</v>
      </c>
      <c r="D104" s="14">
        <f t="shared" si="16"/>
        <v>5133</v>
      </c>
      <c r="E104" s="14">
        <f t="shared" si="17"/>
        <v>0</v>
      </c>
      <c r="F104" s="14">
        <v>0</v>
      </c>
      <c r="G104" s="14">
        <v>0</v>
      </c>
      <c r="H104" s="14">
        <f t="shared" si="18"/>
        <v>0</v>
      </c>
      <c r="I104" s="14">
        <v>0</v>
      </c>
      <c r="J104" s="14">
        <v>0</v>
      </c>
      <c r="K104" s="14">
        <f t="shared" si="19"/>
        <v>5133</v>
      </c>
      <c r="L104" s="14">
        <v>3172</v>
      </c>
      <c r="M104" s="14">
        <v>1961</v>
      </c>
      <c r="N104" s="14">
        <f t="shared" si="20"/>
        <v>5133</v>
      </c>
      <c r="O104" s="14">
        <f t="shared" si="21"/>
        <v>3172</v>
      </c>
      <c r="P104" s="14">
        <v>3172</v>
      </c>
      <c r="Q104" s="14">
        <v>0</v>
      </c>
      <c r="R104" s="14">
        <v>0</v>
      </c>
      <c r="S104" s="14">
        <v>0</v>
      </c>
      <c r="T104" s="14">
        <v>0</v>
      </c>
      <c r="U104" s="14">
        <f t="shared" si="22"/>
        <v>1961</v>
      </c>
      <c r="V104" s="14">
        <v>1961</v>
      </c>
      <c r="W104" s="14">
        <v>0</v>
      </c>
      <c r="X104" s="14">
        <v>0</v>
      </c>
      <c r="Y104" s="14">
        <v>0</v>
      </c>
      <c r="Z104" s="14">
        <v>0</v>
      </c>
      <c r="AA104" s="14">
        <f t="shared" si="23"/>
        <v>0</v>
      </c>
      <c r="AB104" s="14">
        <v>0</v>
      </c>
      <c r="AC104" s="14">
        <v>0</v>
      </c>
    </row>
    <row r="105" spans="1:29" ht="13.5">
      <c r="A105" s="25" t="s">
        <v>2</v>
      </c>
      <c r="B105" s="25" t="s">
        <v>191</v>
      </c>
      <c r="C105" s="26" t="s">
        <v>268</v>
      </c>
      <c r="D105" s="14">
        <f t="shared" si="16"/>
        <v>5832</v>
      </c>
      <c r="E105" s="14">
        <f t="shared" si="17"/>
        <v>0</v>
      </c>
      <c r="F105" s="14">
        <v>0</v>
      </c>
      <c r="G105" s="14">
        <v>0</v>
      </c>
      <c r="H105" s="14">
        <f t="shared" si="18"/>
        <v>0</v>
      </c>
      <c r="I105" s="14">
        <v>0</v>
      </c>
      <c r="J105" s="14">
        <v>0</v>
      </c>
      <c r="K105" s="14">
        <f t="shared" si="19"/>
        <v>5832</v>
      </c>
      <c r="L105" s="14">
        <v>3660</v>
      </c>
      <c r="M105" s="14">
        <v>2172</v>
      </c>
      <c r="N105" s="14">
        <f t="shared" si="20"/>
        <v>5832</v>
      </c>
      <c r="O105" s="14">
        <f t="shared" si="21"/>
        <v>3660</v>
      </c>
      <c r="P105" s="14">
        <v>3660</v>
      </c>
      <c r="Q105" s="14">
        <v>0</v>
      </c>
      <c r="R105" s="14">
        <v>0</v>
      </c>
      <c r="S105" s="14">
        <v>0</v>
      </c>
      <c r="T105" s="14">
        <v>0</v>
      </c>
      <c r="U105" s="14">
        <f t="shared" si="22"/>
        <v>2172</v>
      </c>
      <c r="V105" s="14">
        <v>2172</v>
      </c>
      <c r="W105" s="14">
        <v>0</v>
      </c>
      <c r="X105" s="14">
        <v>0</v>
      </c>
      <c r="Y105" s="14">
        <v>0</v>
      </c>
      <c r="Z105" s="14">
        <v>0</v>
      </c>
      <c r="AA105" s="14">
        <f t="shared" si="23"/>
        <v>0</v>
      </c>
      <c r="AB105" s="14">
        <v>0</v>
      </c>
      <c r="AC105" s="14">
        <v>0</v>
      </c>
    </row>
    <row r="106" spans="1:29" ht="13.5">
      <c r="A106" s="25" t="s">
        <v>2</v>
      </c>
      <c r="B106" s="25" t="s">
        <v>192</v>
      </c>
      <c r="C106" s="26" t="s">
        <v>1</v>
      </c>
      <c r="D106" s="14">
        <f t="shared" si="16"/>
        <v>2971</v>
      </c>
      <c r="E106" s="14">
        <f t="shared" si="17"/>
        <v>0</v>
      </c>
      <c r="F106" s="14">
        <v>0</v>
      </c>
      <c r="G106" s="14">
        <v>0</v>
      </c>
      <c r="H106" s="14">
        <f t="shared" si="18"/>
        <v>0</v>
      </c>
      <c r="I106" s="14">
        <v>0</v>
      </c>
      <c r="J106" s="14">
        <v>0</v>
      </c>
      <c r="K106" s="14">
        <f t="shared" si="19"/>
        <v>2971</v>
      </c>
      <c r="L106" s="14">
        <v>1613</v>
      </c>
      <c r="M106" s="14">
        <v>1358</v>
      </c>
      <c r="N106" s="14">
        <f t="shared" si="20"/>
        <v>2971</v>
      </c>
      <c r="O106" s="14">
        <f t="shared" si="21"/>
        <v>1613</v>
      </c>
      <c r="P106" s="14">
        <v>1613</v>
      </c>
      <c r="Q106" s="14">
        <v>0</v>
      </c>
      <c r="R106" s="14">
        <v>0</v>
      </c>
      <c r="S106" s="14">
        <v>0</v>
      </c>
      <c r="T106" s="14">
        <v>0</v>
      </c>
      <c r="U106" s="14">
        <f t="shared" si="22"/>
        <v>1358</v>
      </c>
      <c r="V106" s="14">
        <v>1265</v>
      </c>
      <c r="W106" s="14">
        <v>93</v>
      </c>
      <c r="X106" s="14">
        <v>0</v>
      </c>
      <c r="Y106" s="14">
        <v>0</v>
      </c>
      <c r="Z106" s="14">
        <v>0</v>
      </c>
      <c r="AA106" s="14">
        <f t="shared" si="23"/>
        <v>0</v>
      </c>
      <c r="AB106" s="14">
        <v>0</v>
      </c>
      <c r="AC106" s="14">
        <v>0</v>
      </c>
    </row>
    <row r="107" spans="1:29" ht="13.5">
      <c r="A107" s="25" t="s">
        <v>2</v>
      </c>
      <c r="B107" s="25" t="s">
        <v>193</v>
      </c>
      <c r="C107" s="26" t="s">
        <v>194</v>
      </c>
      <c r="D107" s="14">
        <f t="shared" si="16"/>
        <v>35</v>
      </c>
      <c r="E107" s="14">
        <f t="shared" si="17"/>
        <v>0</v>
      </c>
      <c r="F107" s="14">
        <v>0</v>
      </c>
      <c r="G107" s="14">
        <v>0</v>
      </c>
      <c r="H107" s="14">
        <f t="shared" si="18"/>
        <v>0</v>
      </c>
      <c r="I107" s="14">
        <v>0</v>
      </c>
      <c r="J107" s="14">
        <v>0</v>
      </c>
      <c r="K107" s="14">
        <f t="shared" si="19"/>
        <v>35</v>
      </c>
      <c r="L107" s="14">
        <v>0</v>
      </c>
      <c r="M107" s="14">
        <v>35</v>
      </c>
      <c r="N107" s="14">
        <f t="shared" si="20"/>
        <v>35</v>
      </c>
      <c r="O107" s="14">
        <f t="shared" si="21"/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f t="shared" si="22"/>
        <v>35</v>
      </c>
      <c r="V107" s="14">
        <v>0</v>
      </c>
      <c r="W107" s="14">
        <v>0</v>
      </c>
      <c r="X107" s="14">
        <v>0</v>
      </c>
      <c r="Y107" s="14">
        <v>0</v>
      </c>
      <c r="Z107" s="14">
        <v>35</v>
      </c>
      <c r="AA107" s="14">
        <f t="shared" si="23"/>
        <v>0</v>
      </c>
      <c r="AB107" s="14">
        <v>0</v>
      </c>
      <c r="AC107" s="14">
        <v>0</v>
      </c>
    </row>
    <row r="108" spans="1:29" ht="13.5">
      <c r="A108" s="25" t="s">
        <v>2</v>
      </c>
      <c r="B108" s="25" t="s">
        <v>195</v>
      </c>
      <c r="C108" s="26" t="s">
        <v>196</v>
      </c>
      <c r="D108" s="14">
        <f t="shared" si="16"/>
        <v>3725</v>
      </c>
      <c r="E108" s="14">
        <f t="shared" si="17"/>
        <v>0</v>
      </c>
      <c r="F108" s="14">
        <v>0</v>
      </c>
      <c r="G108" s="14">
        <v>0</v>
      </c>
      <c r="H108" s="14">
        <f t="shared" si="18"/>
        <v>1448</v>
      </c>
      <c r="I108" s="14">
        <v>1448</v>
      </c>
      <c r="J108" s="14">
        <v>0</v>
      </c>
      <c r="K108" s="14">
        <f t="shared" si="19"/>
        <v>2277</v>
      </c>
      <c r="L108" s="14">
        <v>0</v>
      </c>
      <c r="M108" s="14">
        <v>2277</v>
      </c>
      <c r="N108" s="14">
        <f t="shared" si="20"/>
        <v>3725</v>
      </c>
      <c r="O108" s="14">
        <f t="shared" si="21"/>
        <v>1448</v>
      </c>
      <c r="P108" s="14">
        <v>1448</v>
      </c>
      <c r="Q108" s="14">
        <v>0</v>
      </c>
      <c r="R108" s="14">
        <v>0</v>
      </c>
      <c r="S108" s="14">
        <v>0</v>
      </c>
      <c r="T108" s="14">
        <v>0</v>
      </c>
      <c r="U108" s="14">
        <f t="shared" si="22"/>
        <v>2277</v>
      </c>
      <c r="V108" s="14">
        <v>2277</v>
      </c>
      <c r="W108" s="14">
        <v>0</v>
      </c>
      <c r="X108" s="14">
        <v>0</v>
      </c>
      <c r="Y108" s="14">
        <v>0</v>
      </c>
      <c r="Z108" s="14">
        <v>0</v>
      </c>
      <c r="AA108" s="14">
        <f t="shared" si="23"/>
        <v>0</v>
      </c>
      <c r="AB108" s="14">
        <v>0</v>
      </c>
      <c r="AC108" s="14">
        <v>0</v>
      </c>
    </row>
    <row r="109" spans="1:29" ht="13.5">
      <c r="A109" s="25" t="s">
        <v>2</v>
      </c>
      <c r="B109" s="25" t="s">
        <v>197</v>
      </c>
      <c r="C109" s="26" t="s">
        <v>198</v>
      </c>
      <c r="D109" s="14">
        <f t="shared" si="16"/>
        <v>3554</v>
      </c>
      <c r="E109" s="14">
        <f t="shared" si="17"/>
        <v>0</v>
      </c>
      <c r="F109" s="14">
        <v>0</v>
      </c>
      <c r="G109" s="14">
        <v>0</v>
      </c>
      <c r="H109" s="14">
        <f t="shared" si="18"/>
        <v>2396</v>
      </c>
      <c r="I109" s="14">
        <v>2396</v>
      </c>
      <c r="J109" s="14">
        <v>0</v>
      </c>
      <c r="K109" s="14">
        <f t="shared" si="19"/>
        <v>1158</v>
      </c>
      <c r="L109" s="14">
        <v>0</v>
      </c>
      <c r="M109" s="14">
        <v>1158</v>
      </c>
      <c r="N109" s="14">
        <f t="shared" si="20"/>
        <v>3684</v>
      </c>
      <c r="O109" s="14">
        <f t="shared" si="21"/>
        <v>2396</v>
      </c>
      <c r="P109" s="14">
        <v>2396</v>
      </c>
      <c r="Q109" s="14">
        <v>0</v>
      </c>
      <c r="R109" s="14">
        <v>0</v>
      </c>
      <c r="S109" s="14">
        <v>0</v>
      </c>
      <c r="T109" s="14">
        <v>0</v>
      </c>
      <c r="U109" s="14">
        <f t="shared" si="22"/>
        <v>1158</v>
      </c>
      <c r="V109" s="14">
        <v>1158</v>
      </c>
      <c r="W109" s="14">
        <v>0</v>
      </c>
      <c r="X109" s="14">
        <v>0</v>
      </c>
      <c r="Y109" s="14">
        <v>0</v>
      </c>
      <c r="Z109" s="14">
        <v>0</v>
      </c>
      <c r="AA109" s="14">
        <f t="shared" si="23"/>
        <v>130</v>
      </c>
      <c r="AB109" s="14">
        <v>130</v>
      </c>
      <c r="AC109" s="14">
        <v>0</v>
      </c>
    </row>
    <row r="110" spans="1:29" ht="13.5">
      <c r="A110" s="25" t="s">
        <v>2</v>
      </c>
      <c r="B110" s="25" t="s">
        <v>199</v>
      </c>
      <c r="C110" s="26" t="s">
        <v>200</v>
      </c>
      <c r="D110" s="14">
        <f t="shared" si="16"/>
        <v>3341</v>
      </c>
      <c r="E110" s="14">
        <f t="shared" si="17"/>
        <v>0</v>
      </c>
      <c r="F110" s="14">
        <v>0</v>
      </c>
      <c r="G110" s="14">
        <v>0</v>
      </c>
      <c r="H110" s="14">
        <f t="shared" si="18"/>
        <v>1951</v>
      </c>
      <c r="I110" s="14">
        <v>1951</v>
      </c>
      <c r="J110" s="14">
        <v>0</v>
      </c>
      <c r="K110" s="14">
        <f t="shared" si="19"/>
        <v>1390</v>
      </c>
      <c r="L110" s="14">
        <v>0</v>
      </c>
      <c r="M110" s="14">
        <v>1390</v>
      </c>
      <c r="N110" s="14">
        <f t="shared" si="20"/>
        <v>3555</v>
      </c>
      <c r="O110" s="14">
        <f t="shared" si="21"/>
        <v>1951</v>
      </c>
      <c r="P110" s="14">
        <v>1951</v>
      </c>
      <c r="Q110" s="14">
        <v>0</v>
      </c>
      <c r="R110" s="14">
        <v>0</v>
      </c>
      <c r="S110" s="14">
        <v>0</v>
      </c>
      <c r="T110" s="14">
        <v>0</v>
      </c>
      <c r="U110" s="14">
        <f t="shared" si="22"/>
        <v>1390</v>
      </c>
      <c r="V110" s="14">
        <v>1390</v>
      </c>
      <c r="W110" s="14">
        <v>0</v>
      </c>
      <c r="X110" s="14">
        <v>0</v>
      </c>
      <c r="Y110" s="14">
        <v>0</v>
      </c>
      <c r="Z110" s="14">
        <v>0</v>
      </c>
      <c r="AA110" s="14">
        <f t="shared" si="23"/>
        <v>214</v>
      </c>
      <c r="AB110" s="14">
        <v>214</v>
      </c>
      <c r="AC110" s="14">
        <v>0</v>
      </c>
    </row>
    <row r="111" spans="1:29" ht="13.5">
      <c r="A111" s="25" t="s">
        <v>2</v>
      </c>
      <c r="B111" s="25" t="s">
        <v>201</v>
      </c>
      <c r="C111" s="26" t="s">
        <v>202</v>
      </c>
      <c r="D111" s="14">
        <f t="shared" si="16"/>
        <v>2075</v>
      </c>
      <c r="E111" s="14">
        <f t="shared" si="17"/>
        <v>0</v>
      </c>
      <c r="F111" s="14">
        <v>0</v>
      </c>
      <c r="G111" s="14">
        <v>0</v>
      </c>
      <c r="H111" s="14">
        <f t="shared" si="18"/>
        <v>1251</v>
      </c>
      <c r="I111" s="14">
        <v>1251</v>
      </c>
      <c r="J111" s="14">
        <v>0</v>
      </c>
      <c r="K111" s="14">
        <f t="shared" si="19"/>
        <v>824</v>
      </c>
      <c r="L111" s="14">
        <v>0</v>
      </c>
      <c r="M111" s="14">
        <v>824</v>
      </c>
      <c r="N111" s="14">
        <f t="shared" si="20"/>
        <v>2143</v>
      </c>
      <c r="O111" s="14">
        <f t="shared" si="21"/>
        <v>1251</v>
      </c>
      <c r="P111" s="14">
        <v>1251</v>
      </c>
      <c r="Q111" s="14">
        <v>0</v>
      </c>
      <c r="R111" s="14">
        <v>0</v>
      </c>
      <c r="S111" s="14">
        <v>0</v>
      </c>
      <c r="T111" s="14">
        <v>0</v>
      </c>
      <c r="U111" s="14">
        <f t="shared" si="22"/>
        <v>824</v>
      </c>
      <c r="V111" s="14">
        <v>824</v>
      </c>
      <c r="W111" s="14">
        <v>0</v>
      </c>
      <c r="X111" s="14">
        <v>0</v>
      </c>
      <c r="Y111" s="14">
        <v>0</v>
      </c>
      <c r="Z111" s="14">
        <v>0</v>
      </c>
      <c r="AA111" s="14">
        <f t="shared" si="23"/>
        <v>68</v>
      </c>
      <c r="AB111" s="14">
        <v>68</v>
      </c>
      <c r="AC111" s="14">
        <v>0</v>
      </c>
    </row>
    <row r="112" spans="1:29" ht="13.5">
      <c r="A112" s="25" t="s">
        <v>2</v>
      </c>
      <c r="B112" s="25" t="s">
        <v>203</v>
      </c>
      <c r="C112" s="26" t="s">
        <v>204</v>
      </c>
      <c r="D112" s="14">
        <f t="shared" si="16"/>
        <v>2542</v>
      </c>
      <c r="E112" s="14">
        <f t="shared" si="17"/>
        <v>0</v>
      </c>
      <c r="F112" s="14">
        <v>0</v>
      </c>
      <c r="G112" s="14">
        <v>0</v>
      </c>
      <c r="H112" s="14">
        <f t="shared" si="18"/>
        <v>2052</v>
      </c>
      <c r="I112" s="14">
        <v>2052</v>
      </c>
      <c r="J112" s="14">
        <v>0</v>
      </c>
      <c r="K112" s="14">
        <f t="shared" si="19"/>
        <v>490</v>
      </c>
      <c r="L112" s="14">
        <v>0</v>
      </c>
      <c r="M112" s="14">
        <v>490</v>
      </c>
      <c r="N112" s="14">
        <f t="shared" si="20"/>
        <v>2705</v>
      </c>
      <c r="O112" s="14">
        <f t="shared" si="21"/>
        <v>2052</v>
      </c>
      <c r="P112" s="14">
        <v>2052</v>
      </c>
      <c r="Q112" s="14">
        <v>0</v>
      </c>
      <c r="R112" s="14">
        <v>0</v>
      </c>
      <c r="S112" s="14">
        <v>0</v>
      </c>
      <c r="T112" s="14">
        <v>0</v>
      </c>
      <c r="U112" s="14">
        <f t="shared" si="22"/>
        <v>490</v>
      </c>
      <c r="V112" s="14">
        <v>490</v>
      </c>
      <c r="W112" s="14">
        <v>0</v>
      </c>
      <c r="X112" s="14">
        <v>0</v>
      </c>
      <c r="Y112" s="14">
        <v>0</v>
      </c>
      <c r="Z112" s="14">
        <v>0</v>
      </c>
      <c r="AA112" s="14">
        <f t="shared" si="23"/>
        <v>163</v>
      </c>
      <c r="AB112" s="14">
        <v>163</v>
      </c>
      <c r="AC112" s="14">
        <v>0</v>
      </c>
    </row>
    <row r="113" spans="1:29" ht="13.5">
      <c r="A113" s="25" t="s">
        <v>2</v>
      </c>
      <c r="B113" s="25" t="s">
        <v>205</v>
      </c>
      <c r="C113" s="26" t="s">
        <v>206</v>
      </c>
      <c r="D113" s="14">
        <f t="shared" si="16"/>
        <v>2150</v>
      </c>
      <c r="E113" s="14">
        <f t="shared" si="17"/>
        <v>0</v>
      </c>
      <c r="F113" s="14">
        <v>0</v>
      </c>
      <c r="G113" s="14">
        <v>0</v>
      </c>
      <c r="H113" s="14">
        <f t="shared" si="18"/>
        <v>1594</v>
      </c>
      <c r="I113" s="14">
        <v>1594</v>
      </c>
      <c r="J113" s="14">
        <v>0</v>
      </c>
      <c r="K113" s="14">
        <f t="shared" si="19"/>
        <v>556</v>
      </c>
      <c r="L113" s="14">
        <v>0</v>
      </c>
      <c r="M113" s="14">
        <v>556</v>
      </c>
      <c r="N113" s="14">
        <f t="shared" si="20"/>
        <v>2209</v>
      </c>
      <c r="O113" s="14">
        <f t="shared" si="21"/>
        <v>1594</v>
      </c>
      <c r="P113" s="14">
        <v>1594</v>
      </c>
      <c r="Q113" s="14">
        <v>0</v>
      </c>
      <c r="R113" s="14">
        <v>0</v>
      </c>
      <c r="S113" s="14">
        <v>0</v>
      </c>
      <c r="T113" s="14">
        <v>0</v>
      </c>
      <c r="U113" s="14">
        <f t="shared" si="22"/>
        <v>556</v>
      </c>
      <c r="V113" s="14">
        <v>556</v>
      </c>
      <c r="W113" s="14">
        <v>0</v>
      </c>
      <c r="X113" s="14">
        <v>0</v>
      </c>
      <c r="Y113" s="14">
        <v>0</v>
      </c>
      <c r="Z113" s="14">
        <v>0</v>
      </c>
      <c r="AA113" s="14">
        <f t="shared" si="23"/>
        <v>59</v>
      </c>
      <c r="AB113" s="14">
        <v>59</v>
      </c>
      <c r="AC113" s="14">
        <v>0</v>
      </c>
    </row>
    <row r="114" spans="1:29" ht="13.5">
      <c r="A114" s="25" t="s">
        <v>2</v>
      </c>
      <c r="B114" s="25" t="s">
        <v>207</v>
      </c>
      <c r="C114" s="26" t="s">
        <v>208</v>
      </c>
      <c r="D114" s="14">
        <f t="shared" si="16"/>
        <v>2297</v>
      </c>
      <c r="E114" s="14">
        <f t="shared" si="17"/>
        <v>0</v>
      </c>
      <c r="F114" s="14">
        <v>0</v>
      </c>
      <c r="G114" s="14">
        <v>0</v>
      </c>
      <c r="H114" s="14">
        <f t="shared" si="18"/>
        <v>2297</v>
      </c>
      <c r="I114" s="14">
        <v>1477</v>
      </c>
      <c r="J114" s="14">
        <v>820</v>
      </c>
      <c r="K114" s="14">
        <f t="shared" si="19"/>
        <v>0</v>
      </c>
      <c r="L114" s="14">
        <v>0</v>
      </c>
      <c r="M114" s="14">
        <v>0</v>
      </c>
      <c r="N114" s="14">
        <f t="shared" si="20"/>
        <v>2297</v>
      </c>
      <c r="O114" s="14">
        <f t="shared" si="21"/>
        <v>1477</v>
      </c>
      <c r="P114" s="14">
        <v>1477</v>
      </c>
      <c r="Q114" s="14">
        <v>0</v>
      </c>
      <c r="R114" s="14">
        <v>0</v>
      </c>
      <c r="S114" s="14">
        <v>0</v>
      </c>
      <c r="T114" s="14">
        <v>0</v>
      </c>
      <c r="U114" s="14">
        <f t="shared" si="22"/>
        <v>820</v>
      </c>
      <c r="V114" s="14">
        <v>820</v>
      </c>
      <c r="W114" s="14">
        <v>0</v>
      </c>
      <c r="X114" s="14">
        <v>0</v>
      </c>
      <c r="Y114" s="14">
        <v>0</v>
      </c>
      <c r="Z114" s="14">
        <v>0</v>
      </c>
      <c r="AA114" s="14">
        <f t="shared" si="23"/>
        <v>0</v>
      </c>
      <c r="AB114" s="14">
        <v>0</v>
      </c>
      <c r="AC114" s="14">
        <v>0</v>
      </c>
    </row>
    <row r="115" spans="1:29" ht="13.5">
      <c r="A115" s="25" t="s">
        <v>2</v>
      </c>
      <c r="B115" s="25" t="s">
        <v>209</v>
      </c>
      <c r="C115" s="26" t="s">
        <v>210</v>
      </c>
      <c r="D115" s="14">
        <f t="shared" si="16"/>
        <v>1323</v>
      </c>
      <c r="E115" s="14">
        <f t="shared" si="17"/>
        <v>0</v>
      </c>
      <c r="F115" s="14">
        <v>0</v>
      </c>
      <c r="G115" s="14">
        <v>0</v>
      </c>
      <c r="H115" s="14">
        <f t="shared" si="18"/>
        <v>833</v>
      </c>
      <c r="I115" s="14">
        <v>833</v>
      </c>
      <c r="J115" s="14">
        <v>0</v>
      </c>
      <c r="K115" s="14">
        <f t="shared" si="19"/>
        <v>490</v>
      </c>
      <c r="L115" s="14">
        <v>0</v>
      </c>
      <c r="M115" s="14">
        <v>490</v>
      </c>
      <c r="N115" s="14">
        <f t="shared" si="20"/>
        <v>1323</v>
      </c>
      <c r="O115" s="14">
        <f t="shared" si="21"/>
        <v>833</v>
      </c>
      <c r="P115" s="14">
        <v>833</v>
      </c>
      <c r="Q115" s="14">
        <v>0</v>
      </c>
      <c r="R115" s="14">
        <v>0</v>
      </c>
      <c r="S115" s="14">
        <v>0</v>
      </c>
      <c r="T115" s="14">
        <v>0</v>
      </c>
      <c r="U115" s="14">
        <f t="shared" si="22"/>
        <v>490</v>
      </c>
      <c r="V115" s="14">
        <v>490</v>
      </c>
      <c r="W115" s="14">
        <v>0</v>
      </c>
      <c r="X115" s="14">
        <v>0</v>
      </c>
      <c r="Y115" s="14">
        <v>0</v>
      </c>
      <c r="Z115" s="14">
        <v>0</v>
      </c>
      <c r="AA115" s="14">
        <f t="shared" si="23"/>
        <v>0</v>
      </c>
      <c r="AB115" s="14">
        <v>0</v>
      </c>
      <c r="AC115" s="14">
        <v>0</v>
      </c>
    </row>
    <row r="116" spans="1:29" ht="13.5">
      <c r="A116" s="25" t="s">
        <v>2</v>
      </c>
      <c r="B116" s="25" t="s">
        <v>211</v>
      </c>
      <c r="C116" s="26" t="s">
        <v>212</v>
      </c>
      <c r="D116" s="14">
        <f t="shared" si="16"/>
        <v>822</v>
      </c>
      <c r="E116" s="14">
        <f t="shared" si="17"/>
        <v>0</v>
      </c>
      <c r="F116" s="14">
        <v>0</v>
      </c>
      <c r="G116" s="14">
        <v>0</v>
      </c>
      <c r="H116" s="14">
        <f t="shared" si="18"/>
        <v>570</v>
      </c>
      <c r="I116" s="14">
        <v>570</v>
      </c>
      <c r="J116" s="14">
        <v>0</v>
      </c>
      <c r="K116" s="14">
        <f t="shared" si="19"/>
        <v>252</v>
      </c>
      <c r="L116" s="14">
        <v>0</v>
      </c>
      <c r="M116" s="14">
        <v>252</v>
      </c>
      <c r="N116" s="14">
        <f t="shared" si="20"/>
        <v>822</v>
      </c>
      <c r="O116" s="14">
        <f t="shared" si="21"/>
        <v>570</v>
      </c>
      <c r="P116" s="14">
        <v>570</v>
      </c>
      <c r="Q116" s="14">
        <v>0</v>
      </c>
      <c r="R116" s="14">
        <v>0</v>
      </c>
      <c r="S116" s="14">
        <v>0</v>
      </c>
      <c r="T116" s="14">
        <v>0</v>
      </c>
      <c r="U116" s="14">
        <f t="shared" si="22"/>
        <v>252</v>
      </c>
      <c r="V116" s="14">
        <v>252</v>
      </c>
      <c r="W116" s="14">
        <v>0</v>
      </c>
      <c r="X116" s="14">
        <v>0</v>
      </c>
      <c r="Y116" s="14">
        <v>0</v>
      </c>
      <c r="Z116" s="14">
        <v>0</v>
      </c>
      <c r="AA116" s="14">
        <f t="shared" si="23"/>
        <v>0</v>
      </c>
      <c r="AB116" s="14">
        <v>0</v>
      </c>
      <c r="AC116" s="14">
        <v>0</v>
      </c>
    </row>
    <row r="117" spans="1:29" ht="13.5">
      <c r="A117" s="65" t="s">
        <v>213</v>
      </c>
      <c r="B117" s="66"/>
      <c r="C117" s="66"/>
      <c r="D117" s="14">
        <f aca="true" t="shared" si="24" ref="D117:AC117">SUM(D6:D116)</f>
        <v>814362</v>
      </c>
      <c r="E117" s="14">
        <f t="shared" si="24"/>
        <v>11021</v>
      </c>
      <c r="F117" s="14">
        <f t="shared" si="24"/>
        <v>10564</v>
      </c>
      <c r="G117" s="14">
        <f t="shared" si="24"/>
        <v>457</v>
      </c>
      <c r="H117" s="14">
        <f t="shared" si="24"/>
        <v>255606</v>
      </c>
      <c r="I117" s="14">
        <f t="shared" si="24"/>
        <v>225508</v>
      </c>
      <c r="J117" s="14">
        <f t="shared" si="24"/>
        <v>30098</v>
      </c>
      <c r="K117" s="14">
        <f t="shared" si="24"/>
        <v>547735</v>
      </c>
      <c r="L117" s="14">
        <f t="shared" si="24"/>
        <v>94290</v>
      </c>
      <c r="M117" s="14">
        <f t="shared" si="24"/>
        <v>453445</v>
      </c>
      <c r="N117" s="14">
        <f t="shared" si="24"/>
        <v>819784</v>
      </c>
      <c r="O117" s="14">
        <f t="shared" si="24"/>
        <v>330369</v>
      </c>
      <c r="P117" s="14">
        <f t="shared" si="24"/>
        <v>318094</v>
      </c>
      <c r="Q117" s="14">
        <f t="shared" si="24"/>
        <v>12052</v>
      </c>
      <c r="R117" s="14">
        <f t="shared" si="24"/>
        <v>0</v>
      </c>
      <c r="S117" s="14">
        <f t="shared" si="24"/>
        <v>223</v>
      </c>
      <c r="T117" s="14">
        <f t="shared" si="24"/>
        <v>0</v>
      </c>
      <c r="U117" s="14">
        <f t="shared" si="24"/>
        <v>484041</v>
      </c>
      <c r="V117" s="14">
        <f t="shared" si="24"/>
        <v>467296</v>
      </c>
      <c r="W117" s="14">
        <f t="shared" si="24"/>
        <v>16710</v>
      </c>
      <c r="X117" s="14">
        <f t="shared" si="24"/>
        <v>0</v>
      </c>
      <c r="Y117" s="14">
        <f t="shared" si="24"/>
        <v>0</v>
      </c>
      <c r="Z117" s="14">
        <f t="shared" si="24"/>
        <v>35</v>
      </c>
      <c r="AA117" s="14">
        <f t="shared" si="24"/>
        <v>5374</v>
      </c>
      <c r="AB117" s="14">
        <f t="shared" si="24"/>
        <v>5325</v>
      </c>
      <c r="AC117" s="14">
        <f t="shared" si="24"/>
        <v>49</v>
      </c>
    </row>
  </sheetData>
  <mergeCells count="7">
    <mergeCell ref="H3:J3"/>
    <mergeCell ref="K3:M3"/>
    <mergeCell ref="A117:C117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2003-02-07T12:05:13Z</dcterms:modified>
  <cp:category/>
  <cp:version/>
  <cp:contentType/>
  <cp:contentStatus/>
</cp:coreProperties>
</file>