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'し尿処理の状況'!$A$2:$AC$46</definedName>
    <definedName name="_xlnm.Print_Area" localSheetId="0">'水洗化人口等'!$A$2:$U$69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<sst xmlns="http://schemas.openxmlformats.org/spreadsheetml/2006/main" count="659" uniqueCount="178">
  <si>
    <t>東京都</t>
  </si>
  <si>
    <t>東京都23区分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</si>
  <si>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</si>
  <si>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</si>
  <si>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</si>
  <si>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</si>
  <si>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</si>
  <si>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</si>
  <si>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</si>
  <si>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</si>
  <si>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</si>
  <si>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</si>
  <si>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</si>
  <si>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</si>
  <si>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</si>
  <si>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</si>
  <si>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</si>
  <si>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</si>
  <si>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</si>
  <si>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</si>
  <si>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</si>
  <si>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</si>
  <si>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</si>
  <si>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</si>
  <si>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</si>
  <si>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</si>
  <si>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</si>
  <si>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</si>
  <si>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</si>
  <si>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</si>
  <si>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</si>
  <si>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</si>
  <si>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</si>
  <si>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</si>
  <si>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</si>
  <si>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</si>
  <si>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</si>
  <si>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</si>
  <si>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</si>
  <si>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</si>
  <si>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</si>
  <si>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</si>
  <si>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</si>
  <si>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</si>
  <si>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</si>
  <si>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</si>
  <si>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</si>
  <si>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</si>
  <si>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</si>
  <si>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</si>
  <si>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</si>
  <si>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</si>
  <si>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</si>
  <si>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</si>
  <si>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</si>
  <si>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</si>
  <si>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</si>
  <si>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</si>
  <si>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</si>
  <si>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</si>
  <si>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</si>
  <si>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</si>
  <si>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</si>
  <si>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</si>
  <si>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</si>
  <si>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</si>
  <si>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</si>
  <si>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</si>
  <si>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</si>
  <si>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</si>
  <si>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</si>
  <si>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</si>
  <si>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</si>
  <si>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</si>
  <si>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</si>
  <si>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</si>
  <si>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</si>
  <si>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</si>
  <si>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</si>
  <si>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</si>
  <si>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</si>
  <si>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</si>
  <si>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</si>
  <si>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</si>
  <si>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</si>
  <si>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</si>
  <si>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</si>
  <si>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</si>
  <si>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</si>
  <si>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</si>
  <si>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</si>
  <si>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</si>
  <si>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</si>
  <si>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</si>
  <si>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</si>
  <si>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</si>
  <si>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</si>
  <si>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</si>
  <si>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</si>
  <si>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</si>
  <si>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</si>
  <si>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</si>
  <si>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</si>
  <si>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</si>
  <si>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</si>
  <si>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桧原村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</si>
  <si>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</si>
  <si>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</si>
  <si>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</si>
  <si>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</si>
  <si>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</si>
  <si>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</si>
  <si>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</si>
  <si>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</si>
  <si>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</si>
  <si>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</si>
  <si>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</si>
  <si>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</si>
  <si>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</si>
  <si>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</si>
  <si>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</si>
  <si>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</si>
  <si>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</si>
  <si>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青ケ島村</t>
  </si>
  <si>
    <t>13421</t>
  </si>
  <si>
    <t>小笠原村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</si>
  <si>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</si>
  <si>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</si>
  <si>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</si>
  <si>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</si>
  <si>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</si>
  <si>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</si>
  <si>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</si>
  <si>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</si>
  <si>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</si>
  <si>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</si>
  <si>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</si>
  <si>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</si>
  <si>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</si>
  <si>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</si>
  <si>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</si>
  <si>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</si>
  <si>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</si>
  <si>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</si>
  <si>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</si>
  <si>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</si>
  <si>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</si>
  <si>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13100</t>
  </si>
  <si>
    <t>13229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</si>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</sst>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left"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149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1" customFormat="1" ht="13.5">
      <c r="A2" s="51" t="s">
        <v>151</v>
      </c>
      <c r="B2" s="54" t="s">
        <v>152</v>
      </c>
      <c r="C2" s="57" t="s">
        <v>153</v>
      </c>
      <c r="D2" s="5" t="s">
        <v>154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60" t="s">
        <v>155</v>
      </c>
      <c r="S2" s="61"/>
      <c r="T2" s="61"/>
      <c r="U2" s="62"/>
    </row>
    <row r="3" spans="1:21" s="31" customFormat="1" ht="13.5">
      <c r="A3" s="52"/>
      <c r="B3" s="55"/>
      <c r="C3" s="58"/>
      <c r="D3" s="32"/>
      <c r="E3" s="7" t="s">
        <v>156</v>
      </c>
      <c r="F3" s="29"/>
      <c r="G3" s="29"/>
      <c r="H3" s="33"/>
      <c r="I3" s="7" t="s">
        <v>157</v>
      </c>
      <c r="J3" s="29"/>
      <c r="K3" s="29"/>
      <c r="L3" s="29"/>
      <c r="M3" s="29"/>
      <c r="N3" s="29"/>
      <c r="O3" s="29"/>
      <c r="P3" s="29"/>
      <c r="Q3" s="30"/>
      <c r="R3" s="63"/>
      <c r="S3" s="64"/>
      <c r="T3" s="64"/>
      <c r="U3" s="65"/>
    </row>
    <row r="4" spans="1:21" s="31" customFormat="1" ht="13.5">
      <c r="A4" s="52"/>
      <c r="B4" s="55"/>
      <c r="C4" s="58"/>
      <c r="D4" s="32"/>
      <c r="E4" s="6" t="s">
        <v>158</v>
      </c>
      <c r="F4" s="41" t="s">
        <v>159</v>
      </c>
      <c r="G4" s="41" t="s">
        <v>160</v>
      </c>
      <c r="H4" s="41" t="s">
        <v>161</v>
      </c>
      <c r="I4" s="6" t="s">
        <v>158</v>
      </c>
      <c r="J4" s="41" t="s">
        <v>162</v>
      </c>
      <c r="K4" s="41" t="s">
        <v>163</v>
      </c>
      <c r="L4" s="41" t="s">
        <v>164</v>
      </c>
      <c r="M4" s="41" t="s">
        <v>165</v>
      </c>
      <c r="N4" s="41" t="s">
        <v>166</v>
      </c>
      <c r="O4" s="45" t="s">
        <v>167</v>
      </c>
      <c r="P4" s="8"/>
      <c r="Q4" s="41" t="s">
        <v>168</v>
      </c>
      <c r="R4" s="41" t="s">
        <v>169</v>
      </c>
      <c r="S4" s="41" t="s">
        <v>170</v>
      </c>
      <c r="T4" s="43" t="s">
        <v>171</v>
      </c>
      <c r="U4" s="43" t="s">
        <v>172</v>
      </c>
    </row>
    <row r="5" spans="1:21" s="31" customFormat="1" ht="22.5">
      <c r="A5" s="52"/>
      <c r="B5" s="55"/>
      <c r="C5" s="58"/>
      <c r="D5" s="32"/>
      <c r="E5" s="6"/>
      <c r="F5" s="42"/>
      <c r="G5" s="42"/>
      <c r="H5" s="42"/>
      <c r="I5" s="6"/>
      <c r="J5" s="42"/>
      <c r="K5" s="42"/>
      <c r="L5" s="42"/>
      <c r="M5" s="42"/>
      <c r="N5" s="42"/>
      <c r="O5" s="42"/>
      <c r="P5" s="9" t="s">
        <v>173</v>
      </c>
      <c r="Q5" s="42"/>
      <c r="R5" s="49"/>
      <c r="S5" s="49"/>
      <c r="T5" s="49"/>
      <c r="U5" s="42"/>
    </row>
    <row r="6" spans="1:21" s="31" customFormat="1" ht="13.5">
      <c r="A6" s="53"/>
      <c r="B6" s="56"/>
      <c r="C6" s="59"/>
      <c r="D6" s="10" t="s">
        <v>174</v>
      </c>
      <c r="E6" s="10" t="s">
        <v>174</v>
      </c>
      <c r="F6" s="11" t="s">
        <v>175</v>
      </c>
      <c r="G6" s="10" t="s">
        <v>174</v>
      </c>
      <c r="H6" s="10" t="s">
        <v>174</v>
      </c>
      <c r="I6" s="10" t="s">
        <v>174</v>
      </c>
      <c r="J6" s="11" t="s">
        <v>175</v>
      </c>
      <c r="K6" s="10" t="s">
        <v>174</v>
      </c>
      <c r="L6" s="11" t="s">
        <v>175</v>
      </c>
      <c r="M6" s="10" t="s">
        <v>174</v>
      </c>
      <c r="N6" s="11" t="s">
        <v>175</v>
      </c>
      <c r="O6" s="10" t="s">
        <v>174</v>
      </c>
      <c r="P6" s="10" t="s">
        <v>174</v>
      </c>
      <c r="Q6" s="11" t="s">
        <v>175</v>
      </c>
      <c r="R6" s="50"/>
      <c r="S6" s="50"/>
      <c r="T6" s="50"/>
      <c r="U6" s="44"/>
    </row>
    <row r="7" spans="1:21" ht="13.5">
      <c r="A7" s="25" t="s">
        <v>0</v>
      </c>
      <c r="B7" s="27" t="s">
        <v>2</v>
      </c>
      <c r="C7" s="28" t="s">
        <v>3</v>
      </c>
      <c r="D7" s="12">
        <f aca="true" t="shared" si="0" ref="D7:D29">E7+I7</f>
        <v>39561</v>
      </c>
      <c r="E7" s="12">
        <f aca="true" t="shared" si="1" ref="E7:E29">G7+H7</f>
        <v>0</v>
      </c>
      <c r="F7" s="13">
        <f aca="true" t="shared" si="2" ref="F7:F29">E7/D7*100</f>
        <v>0</v>
      </c>
      <c r="G7" s="14">
        <v>0</v>
      </c>
      <c r="H7" s="14">
        <v>0</v>
      </c>
      <c r="I7" s="12">
        <f aca="true" t="shared" si="3" ref="I7:I29">K7+M7+O7</f>
        <v>39561</v>
      </c>
      <c r="J7" s="13">
        <f aca="true" t="shared" si="4" ref="J7:J29">I7/D7*100</f>
        <v>100</v>
      </c>
      <c r="K7" s="14">
        <v>39561</v>
      </c>
      <c r="L7" s="13">
        <f aca="true" t="shared" si="5" ref="L7:L29">K7/D7*100</f>
        <v>100</v>
      </c>
      <c r="M7" s="14">
        <v>0</v>
      </c>
      <c r="N7" s="13">
        <f aca="true" t="shared" si="6" ref="N7:N29">M7/D7*100</f>
        <v>0</v>
      </c>
      <c r="O7" s="14">
        <v>0</v>
      </c>
      <c r="P7" s="14">
        <v>0</v>
      </c>
      <c r="Q7" s="13">
        <f aca="true" t="shared" si="7" ref="Q7:Q65">O7/D7*100</f>
        <v>0</v>
      </c>
      <c r="R7" s="15" t="s">
        <v>177</v>
      </c>
      <c r="S7" s="15" t="s">
        <v>177</v>
      </c>
      <c r="T7" s="15" t="s">
        <v>177</v>
      </c>
      <c r="U7" s="15" t="s">
        <v>176</v>
      </c>
    </row>
    <row r="8" spans="1:21" ht="13.5">
      <c r="A8" s="25" t="s">
        <v>0</v>
      </c>
      <c r="B8" s="27" t="s">
        <v>4</v>
      </c>
      <c r="C8" s="28" t="s">
        <v>5</v>
      </c>
      <c r="D8" s="12">
        <f t="shared" si="0"/>
        <v>78683</v>
      </c>
      <c r="E8" s="12">
        <f t="shared" si="1"/>
        <v>4</v>
      </c>
      <c r="F8" s="13">
        <f t="shared" si="2"/>
        <v>0.005083690250753022</v>
      </c>
      <c r="G8" s="14">
        <v>4</v>
      </c>
      <c r="H8" s="14">
        <v>0</v>
      </c>
      <c r="I8" s="12">
        <f t="shared" si="3"/>
        <v>78679</v>
      </c>
      <c r="J8" s="13">
        <f t="shared" si="4"/>
        <v>99.99491630974924</v>
      </c>
      <c r="K8" s="14">
        <v>78679</v>
      </c>
      <c r="L8" s="13">
        <f t="shared" si="5"/>
        <v>99.99491630974924</v>
      </c>
      <c r="M8" s="14">
        <v>0</v>
      </c>
      <c r="N8" s="13">
        <f t="shared" si="6"/>
        <v>0</v>
      </c>
      <c r="O8" s="14">
        <v>0</v>
      </c>
      <c r="P8" s="14">
        <v>0</v>
      </c>
      <c r="Q8" s="13">
        <f t="shared" si="7"/>
        <v>0</v>
      </c>
      <c r="R8" s="15" t="s">
        <v>177</v>
      </c>
      <c r="S8" s="15" t="s">
        <v>177</v>
      </c>
      <c r="T8" s="15" t="s">
        <v>176</v>
      </c>
      <c r="U8" s="15" t="s">
        <v>177</v>
      </c>
    </row>
    <row r="9" spans="1:21" ht="13.5">
      <c r="A9" s="25" t="s">
        <v>0</v>
      </c>
      <c r="B9" s="27" t="s">
        <v>6</v>
      </c>
      <c r="C9" s="28" t="s">
        <v>7</v>
      </c>
      <c r="D9" s="12">
        <f t="shared" si="0"/>
        <v>158748</v>
      </c>
      <c r="E9" s="12">
        <f t="shared" si="1"/>
        <v>1</v>
      </c>
      <c r="F9" s="13">
        <f t="shared" si="2"/>
        <v>0.0006299291959583743</v>
      </c>
      <c r="G9" s="14">
        <v>1</v>
      </c>
      <c r="H9" s="14">
        <v>0</v>
      </c>
      <c r="I9" s="12">
        <f t="shared" si="3"/>
        <v>158747</v>
      </c>
      <c r="J9" s="13">
        <f t="shared" si="4"/>
        <v>99.99937007080403</v>
      </c>
      <c r="K9" s="14">
        <v>158747</v>
      </c>
      <c r="L9" s="13">
        <f t="shared" si="5"/>
        <v>99.99937007080403</v>
      </c>
      <c r="M9" s="14">
        <v>0</v>
      </c>
      <c r="N9" s="13">
        <f t="shared" si="6"/>
        <v>0</v>
      </c>
      <c r="O9" s="14">
        <v>0</v>
      </c>
      <c r="P9" s="14">
        <v>0</v>
      </c>
      <c r="Q9" s="13">
        <f t="shared" si="7"/>
        <v>0</v>
      </c>
      <c r="R9" s="15" t="s">
        <v>177</v>
      </c>
      <c r="S9" s="15" t="s">
        <v>177</v>
      </c>
      <c r="T9" s="15" t="s">
        <v>176</v>
      </c>
      <c r="U9" s="15" t="s">
        <v>177</v>
      </c>
    </row>
    <row r="10" spans="1:21" ht="13.5">
      <c r="A10" s="25" t="s">
        <v>0</v>
      </c>
      <c r="B10" s="27" t="s">
        <v>8</v>
      </c>
      <c r="C10" s="28" t="s">
        <v>9</v>
      </c>
      <c r="D10" s="12">
        <f t="shared" si="0"/>
        <v>264742</v>
      </c>
      <c r="E10" s="12">
        <f t="shared" si="1"/>
        <v>16</v>
      </c>
      <c r="F10" s="13">
        <f t="shared" si="2"/>
        <v>0.00604361982609484</v>
      </c>
      <c r="G10" s="14">
        <v>16</v>
      </c>
      <c r="H10" s="14">
        <v>0</v>
      </c>
      <c r="I10" s="12">
        <f t="shared" si="3"/>
        <v>264726</v>
      </c>
      <c r="J10" s="13">
        <f t="shared" si="4"/>
        <v>99.99395638017391</v>
      </c>
      <c r="K10" s="14">
        <v>264697</v>
      </c>
      <c r="L10" s="13">
        <f t="shared" si="5"/>
        <v>99.9830023192391</v>
      </c>
      <c r="M10" s="14">
        <v>0</v>
      </c>
      <c r="N10" s="13">
        <f t="shared" si="6"/>
        <v>0</v>
      </c>
      <c r="O10" s="14">
        <v>29</v>
      </c>
      <c r="P10" s="14">
        <v>0</v>
      </c>
      <c r="Q10" s="13">
        <f t="shared" si="7"/>
        <v>0.010954060934796898</v>
      </c>
      <c r="R10" s="15" t="s">
        <v>177</v>
      </c>
      <c r="S10" s="15" t="s">
        <v>177</v>
      </c>
      <c r="T10" s="15" t="s">
        <v>176</v>
      </c>
      <c r="U10" s="15" t="s">
        <v>177</v>
      </c>
    </row>
    <row r="11" spans="1:21" ht="13.5">
      <c r="A11" s="25" t="s">
        <v>0</v>
      </c>
      <c r="B11" s="27" t="s">
        <v>10</v>
      </c>
      <c r="C11" s="28" t="s">
        <v>11</v>
      </c>
      <c r="D11" s="12">
        <f t="shared" si="0"/>
        <v>170225</v>
      </c>
      <c r="E11" s="12">
        <f t="shared" si="1"/>
        <v>4</v>
      </c>
      <c r="F11" s="13">
        <f t="shared" si="2"/>
        <v>0.002349831105889264</v>
      </c>
      <c r="G11" s="14">
        <v>4</v>
      </c>
      <c r="H11" s="14">
        <v>0</v>
      </c>
      <c r="I11" s="12">
        <f t="shared" si="3"/>
        <v>170221</v>
      </c>
      <c r="J11" s="13">
        <f t="shared" si="4"/>
        <v>99.99765016889411</v>
      </c>
      <c r="K11" s="14">
        <v>170221</v>
      </c>
      <c r="L11" s="13">
        <f t="shared" si="5"/>
        <v>99.99765016889411</v>
      </c>
      <c r="M11" s="14">
        <v>0</v>
      </c>
      <c r="N11" s="13">
        <f t="shared" si="6"/>
        <v>0</v>
      </c>
      <c r="O11" s="14">
        <v>0</v>
      </c>
      <c r="P11" s="14">
        <v>0</v>
      </c>
      <c r="Q11" s="13">
        <f t="shared" si="7"/>
        <v>0</v>
      </c>
      <c r="R11" s="15" t="s">
        <v>177</v>
      </c>
      <c r="S11" s="15" t="s">
        <v>177</v>
      </c>
      <c r="T11" s="15" t="s">
        <v>176</v>
      </c>
      <c r="U11" s="15" t="s">
        <v>177</v>
      </c>
    </row>
    <row r="12" spans="1:21" ht="13.5">
      <c r="A12" s="25" t="s">
        <v>0</v>
      </c>
      <c r="B12" s="27" t="s">
        <v>12</v>
      </c>
      <c r="C12" s="28" t="s">
        <v>13</v>
      </c>
      <c r="D12" s="12">
        <f t="shared" si="0"/>
        <v>152283</v>
      </c>
      <c r="E12" s="12">
        <f t="shared" si="1"/>
        <v>0</v>
      </c>
      <c r="F12" s="13">
        <f t="shared" si="2"/>
        <v>0</v>
      </c>
      <c r="G12" s="14">
        <v>0</v>
      </c>
      <c r="H12" s="14">
        <v>0</v>
      </c>
      <c r="I12" s="12">
        <f t="shared" si="3"/>
        <v>152283</v>
      </c>
      <c r="J12" s="13">
        <f t="shared" si="4"/>
        <v>100</v>
      </c>
      <c r="K12" s="14">
        <v>152283</v>
      </c>
      <c r="L12" s="13">
        <f t="shared" si="5"/>
        <v>100</v>
      </c>
      <c r="M12" s="14">
        <v>0</v>
      </c>
      <c r="N12" s="13">
        <f t="shared" si="6"/>
        <v>0</v>
      </c>
      <c r="O12" s="14">
        <v>0</v>
      </c>
      <c r="P12" s="14">
        <v>0</v>
      </c>
      <c r="Q12" s="13">
        <f t="shared" si="7"/>
        <v>0</v>
      </c>
      <c r="R12" s="15" t="s">
        <v>177</v>
      </c>
      <c r="S12" s="15" t="s">
        <v>177</v>
      </c>
      <c r="T12" s="15" t="s">
        <v>176</v>
      </c>
      <c r="U12" s="15" t="s">
        <v>177</v>
      </c>
    </row>
    <row r="13" spans="1:21" ht="13.5">
      <c r="A13" s="25" t="s">
        <v>0</v>
      </c>
      <c r="B13" s="27" t="s">
        <v>14</v>
      </c>
      <c r="C13" s="28" t="s">
        <v>15</v>
      </c>
      <c r="D13" s="12">
        <f t="shared" si="0"/>
        <v>217250</v>
      </c>
      <c r="E13" s="12">
        <f t="shared" si="1"/>
        <v>24</v>
      </c>
      <c r="F13" s="13">
        <f t="shared" si="2"/>
        <v>0.011047180667433832</v>
      </c>
      <c r="G13" s="14">
        <v>24</v>
      </c>
      <c r="H13" s="14">
        <v>0</v>
      </c>
      <c r="I13" s="12">
        <f t="shared" si="3"/>
        <v>217226</v>
      </c>
      <c r="J13" s="13">
        <f t="shared" si="4"/>
        <v>99.98895281933257</v>
      </c>
      <c r="K13" s="14">
        <v>217225</v>
      </c>
      <c r="L13" s="13">
        <f t="shared" si="5"/>
        <v>99.9884925201381</v>
      </c>
      <c r="M13" s="14">
        <v>0</v>
      </c>
      <c r="N13" s="13">
        <f t="shared" si="6"/>
        <v>0</v>
      </c>
      <c r="O13" s="14">
        <v>1</v>
      </c>
      <c r="P13" s="14">
        <v>0</v>
      </c>
      <c r="Q13" s="13">
        <f t="shared" si="7"/>
        <v>0.0004602991944764097</v>
      </c>
      <c r="R13" s="15" t="s">
        <v>177</v>
      </c>
      <c r="S13" s="15" t="s">
        <v>177</v>
      </c>
      <c r="T13" s="15" t="s">
        <v>176</v>
      </c>
      <c r="U13" s="15" t="s">
        <v>177</v>
      </c>
    </row>
    <row r="14" spans="1:21" ht="13.5">
      <c r="A14" s="25" t="s">
        <v>0</v>
      </c>
      <c r="B14" s="27" t="s">
        <v>16</v>
      </c>
      <c r="C14" s="28" t="s">
        <v>17</v>
      </c>
      <c r="D14" s="12">
        <f t="shared" si="0"/>
        <v>374819</v>
      </c>
      <c r="E14" s="12">
        <f t="shared" si="1"/>
        <v>31</v>
      </c>
      <c r="F14" s="13">
        <f t="shared" si="2"/>
        <v>0.00827065863790256</v>
      </c>
      <c r="G14" s="14">
        <v>31</v>
      </c>
      <c r="H14" s="14">
        <v>0</v>
      </c>
      <c r="I14" s="12">
        <f t="shared" si="3"/>
        <v>374788</v>
      </c>
      <c r="J14" s="13">
        <f t="shared" si="4"/>
        <v>99.9917293413621</v>
      </c>
      <c r="K14" s="14">
        <v>374233</v>
      </c>
      <c r="L14" s="13">
        <f t="shared" si="5"/>
        <v>99.84365787219966</v>
      </c>
      <c r="M14" s="14">
        <v>0</v>
      </c>
      <c r="N14" s="13">
        <f t="shared" si="6"/>
        <v>0</v>
      </c>
      <c r="O14" s="14">
        <v>555</v>
      </c>
      <c r="P14" s="14">
        <v>555</v>
      </c>
      <c r="Q14" s="13">
        <f t="shared" si="7"/>
        <v>0.14807146916244907</v>
      </c>
      <c r="R14" s="15" t="s">
        <v>177</v>
      </c>
      <c r="S14" s="15" t="s">
        <v>177</v>
      </c>
      <c r="T14" s="15" t="s">
        <v>176</v>
      </c>
      <c r="U14" s="15" t="s">
        <v>177</v>
      </c>
    </row>
    <row r="15" spans="1:21" ht="13.5">
      <c r="A15" s="25" t="s">
        <v>0</v>
      </c>
      <c r="B15" s="27" t="s">
        <v>18</v>
      </c>
      <c r="C15" s="28" t="s">
        <v>19</v>
      </c>
      <c r="D15" s="12">
        <f t="shared" si="0"/>
        <v>318763</v>
      </c>
      <c r="E15" s="12">
        <f t="shared" si="1"/>
        <v>132</v>
      </c>
      <c r="F15" s="13">
        <f t="shared" si="2"/>
        <v>0.04141007582435854</v>
      </c>
      <c r="G15" s="14">
        <v>132</v>
      </c>
      <c r="H15" s="14">
        <v>0</v>
      </c>
      <c r="I15" s="12">
        <f t="shared" si="3"/>
        <v>318631</v>
      </c>
      <c r="J15" s="13">
        <f t="shared" si="4"/>
        <v>99.95858992417564</v>
      </c>
      <c r="K15" s="14">
        <v>318278</v>
      </c>
      <c r="L15" s="13">
        <f t="shared" si="5"/>
        <v>99.84784934261505</v>
      </c>
      <c r="M15" s="14">
        <v>0</v>
      </c>
      <c r="N15" s="13">
        <f t="shared" si="6"/>
        <v>0</v>
      </c>
      <c r="O15" s="14">
        <v>353</v>
      </c>
      <c r="P15" s="14">
        <v>60</v>
      </c>
      <c r="Q15" s="13">
        <f t="shared" si="7"/>
        <v>0.11074058156059519</v>
      </c>
      <c r="R15" s="15" t="s">
        <v>177</v>
      </c>
      <c r="S15" s="15" t="s">
        <v>177</v>
      </c>
      <c r="T15" s="15" t="s">
        <v>176</v>
      </c>
      <c r="U15" s="15" t="s">
        <v>177</v>
      </c>
    </row>
    <row r="16" spans="1:21" ht="13.5">
      <c r="A16" s="25" t="s">
        <v>0</v>
      </c>
      <c r="B16" s="27" t="s">
        <v>20</v>
      </c>
      <c r="C16" s="28" t="s">
        <v>21</v>
      </c>
      <c r="D16" s="12">
        <f t="shared" si="0"/>
        <v>241312</v>
      </c>
      <c r="E16" s="12">
        <f t="shared" si="1"/>
        <v>0</v>
      </c>
      <c r="F16" s="13">
        <f t="shared" si="2"/>
        <v>0</v>
      </c>
      <c r="G16" s="14">
        <v>0</v>
      </c>
      <c r="H16" s="14">
        <v>0</v>
      </c>
      <c r="I16" s="12">
        <f t="shared" si="3"/>
        <v>241312</v>
      </c>
      <c r="J16" s="13">
        <f t="shared" si="4"/>
        <v>100</v>
      </c>
      <c r="K16" s="14">
        <v>240094</v>
      </c>
      <c r="L16" s="13">
        <f t="shared" si="5"/>
        <v>99.49525924943642</v>
      </c>
      <c r="M16" s="14">
        <v>0</v>
      </c>
      <c r="N16" s="13">
        <f t="shared" si="6"/>
        <v>0</v>
      </c>
      <c r="O16" s="14">
        <v>1218</v>
      </c>
      <c r="P16" s="14">
        <v>0</v>
      </c>
      <c r="Q16" s="13">
        <f t="shared" si="7"/>
        <v>0.5047407505635857</v>
      </c>
      <c r="R16" s="15" t="s">
        <v>177</v>
      </c>
      <c r="S16" s="15" t="s">
        <v>177</v>
      </c>
      <c r="T16" s="15" t="s">
        <v>177</v>
      </c>
      <c r="U16" s="15" t="s">
        <v>176</v>
      </c>
    </row>
    <row r="17" spans="1:21" ht="13.5">
      <c r="A17" s="25" t="s">
        <v>0</v>
      </c>
      <c r="B17" s="27" t="s">
        <v>22</v>
      </c>
      <c r="C17" s="28" t="s">
        <v>23</v>
      </c>
      <c r="D17" s="12">
        <f t="shared" si="0"/>
        <v>640953</v>
      </c>
      <c r="E17" s="12">
        <f t="shared" si="1"/>
        <v>472</v>
      </c>
      <c r="F17" s="13">
        <f t="shared" si="2"/>
        <v>0.07364034492388677</v>
      </c>
      <c r="G17" s="14">
        <v>472</v>
      </c>
      <c r="H17" s="14">
        <v>0</v>
      </c>
      <c r="I17" s="12">
        <f t="shared" si="3"/>
        <v>640481</v>
      </c>
      <c r="J17" s="13">
        <f t="shared" si="4"/>
        <v>99.92635965507611</v>
      </c>
      <c r="K17" s="14">
        <v>639662</v>
      </c>
      <c r="L17" s="13">
        <f t="shared" si="5"/>
        <v>99.79858117521879</v>
      </c>
      <c r="M17" s="14">
        <v>0</v>
      </c>
      <c r="N17" s="13">
        <f t="shared" si="6"/>
        <v>0</v>
      </c>
      <c r="O17" s="14">
        <v>819</v>
      </c>
      <c r="P17" s="14">
        <v>2</v>
      </c>
      <c r="Q17" s="13">
        <f t="shared" si="7"/>
        <v>0.12777847985733745</v>
      </c>
      <c r="R17" s="15" t="s">
        <v>177</v>
      </c>
      <c r="S17" s="15" t="s">
        <v>177</v>
      </c>
      <c r="T17" s="15" t="s">
        <v>177</v>
      </c>
      <c r="U17" s="15" t="s">
        <v>176</v>
      </c>
    </row>
    <row r="18" spans="1:21" ht="13.5">
      <c r="A18" s="25" t="s">
        <v>0</v>
      </c>
      <c r="B18" s="27" t="s">
        <v>24</v>
      </c>
      <c r="C18" s="28" t="s">
        <v>25</v>
      </c>
      <c r="D18" s="12">
        <f t="shared" si="0"/>
        <v>784534</v>
      </c>
      <c r="E18" s="12">
        <f t="shared" si="1"/>
        <v>1007</v>
      </c>
      <c r="F18" s="13">
        <f t="shared" si="2"/>
        <v>0.12835645109071117</v>
      </c>
      <c r="G18" s="14">
        <v>1007</v>
      </c>
      <c r="H18" s="14">
        <v>0</v>
      </c>
      <c r="I18" s="12">
        <f t="shared" si="3"/>
        <v>783527</v>
      </c>
      <c r="J18" s="13">
        <f t="shared" si="4"/>
        <v>99.87164354890929</v>
      </c>
      <c r="K18" s="14">
        <v>780108</v>
      </c>
      <c r="L18" s="13">
        <f t="shared" si="5"/>
        <v>99.43584344336894</v>
      </c>
      <c r="M18" s="14">
        <v>0</v>
      </c>
      <c r="N18" s="13">
        <f t="shared" si="6"/>
        <v>0</v>
      </c>
      <c r="O18" s="14">
        <v>3419</v>
      </c>
      <c r="P18" s="14">
        <v>269</v>
      </c>
      <c r="Q18" s="13">
        <f t="shared" si="7"/>
        <v>0.435800105540359</v>
      </c>
      <c r="R18" s="15" t="s">
        <v>177</v>
      </c>
      <c r="S18" s="15" t="s">
        <v>177</v>
      </c>
      <c r="T18" s="15" t="s">
        <v>176</v>
      </c>
      <c r="U18" s="15" t="s">
        <v>177</v>
      </c>
    </row>
    <row r="19" spans="1:21" ht="13.5">
      <c r="A19" s="25" t="s">
        <v>0</v>
      </c>
      <c r="B19" s="27" t="s">
        <v>26</v>
      </c>
      <c r="C19" s="28" t="s">
        <v>27</v>
      </c>
      <c r="D19" s="12">
        <f t="shared" si="0"/>
        <v>190292</v>
      </c>
      <c r="E19" s="12">
        <f t="shared" si="1"/>
        <v>22</v>
      </c>
      <c r="F19" s="13">
        <f t="shared" si="2"/>
        <v>0.011561179660731929</v>
      </c>
      <c r="G19" s="14">
        <v>22</v>
      </c>
      <c r="H19" s="14">
        <v>0</v>
      </c>
      <c r="I19" s="12">
        <f t="shared" si="3"/>
        <v>190270</v>
      </c>
      <c r="J19" s="13">
        <f t="shared" si="4"/>
        <v>99.98843882033927</v>
      </c>
      <c r="K19" s="14">
        <v>190250</v>
      </c>
      <c r="L19" s="13">
        <f t="shared" si="5"/>
        <v>99.97792865701133</v>
      </c>
      <c r="M19" s="14">
        <v>0</v>
      </c>
      <c r="N19" s="13">
        <f t="shared" si="6"/>
        <v>0</v>
      </c>
      <c r="O19" s="14">
        <v>20</v>
      </c>
      <c r="P19" s="14">
        <v>0</v>
      </c>
      <c r="Q19" s="13">
        <f t="shared" si="7"/>
        <v>0.010510163327938115</v>
      </c>
      <c r="R19" s="15" t="s">
        <v>177</v>
      </c>
      <c r="S19" s="15" t="s">
        <v>177</v>
      </c>
      <c r="T19" s="15" t="s">
        <v>176</v>
      </c>
      <c r="U19" s="15" t="s">
        <v>177</v>
      </c>
    </row>
    <row r="20" spans="1:21" ht="13.5">
      <c r="A20" s="25" t="s">
        <v>0</v>
      </c>
      <c r="B20" s="27" t="s">
        <v>28</v>
      </c>
      <c r="C20" s="28" t="s">
        <v>29</v>
      </c>
      <c r="D20" s="12">
        <f t="shared" si="0"/>
        <v>295169</v>
      </c>
      <c r="E20" s="12">
        <f t="shared" si="1"/>
        <v>50</v>
      </c>
      <c r="F20" s="13">
        <f t="shared" si="2"/>
        <v>0.016939448248291657</v>
      </c>
      <c r="G20" s="14">
        <v>50</v>
      </c>
      <c r="H20" s="14">
        <v>0</v>
      </c>
      <c r="I20" s="12">
        <f t="shared" si="3"/>
        <v>295119</v>
      </c>
      <c r="J20" s="13">
        <f t="shared" si="4"/>
        <v>99.9830605517517</v>
      </c>
      <c r="K20" s="14">
        <v>295111</v>
      </c>
      <c r="L20" s="13">
        <f t="shared" si="5"/>
        <v>99.98035024003198</v>
      </c>
      <c r="M20" s="14">
        <v>0</v>
      </c>
      <c r="N20" s="13">
        <f t="shared" si="6"/>
        <v>0</v>
      </c>
      <c r="O20" s="14">
        <v>8</v>
      </c>
      <c r="P20" s="14">
        <v>8</v>
      </c>
      <c r="Q20" s="13">
        <f t="shared" si="7"/>
        <v>0.002710311719726665</v>
      </c>
      <c r="R20" s="15" t="s">
        <v>177</v>
      </c>
      <c r="S20" s="15" t="s">
        <v>177</v>
      </c>
      <c r="T20" s="15" t="s">
        <v>176</v>
      </c>
      <c r="U20" s="15" t="s">
        <v>177</v>
      </c>
    </row>
    <row r="21" spans="1:21" ht="13.5">
      <c r="A21" s="25" t="s">
        <v>0</v>
      </c>
      <c r="B21" s="27" t="s">
        <v>30</v>
      </c>
      <c r="C21" s="28" t="s">
        <v>31</v>
      </c>
      <c r="D21" s="12">
        <f t="shared" si="0"/>
        <v>505738</v>
      </c>
      <c r="E21" s="12">
        <f t="shared" si="1"/>
        <v>224</v>
      </c>
      <c r="F21" s="13">
        <f t="shared" si="2"/>
        <v>0.044291708354918954</v>
      </c>
      <c r="G21" s="14">
        <v>224</v>
      </c>
      <c r="H21" s="14">
        <v>0</v>
      </c>
      <c r="I21" s="12">
        <f t="shared" si="3"/>
        <v>505514</v>
      </c>
      <c r="J21" s="13">
        <f t="shared" si="4"/>
        <v>99.95570829164508</v>
      </c>
      <c r="K21" s="14">
        <v>505309</v>
      </c>
      <c r="L21" s="13">
        <f t="shared" si="5"/>
        <v>99.91517346926669</v>
      </c>
      <c r="M21" s="14">
        <v>0</v>
      </c>
      <c r="N21" s="13">
        <f t="shared" si="6"/>
        <v>0</v>
      </c>
      <c r="O21" s="14">
        <v>205</v>
      </c>
      <c r="P21" s="14">
        <v>0</v>
      </c>
      <c r="Q21" s="13">
        <f t="shared" si="7"/>
        <v>0.04053482237838565</v>
      </c>
      <c r="R21" s="15" t="s">
        <v>177</v>
      </c>
      <c r="S21" s="15" t="s">
        <v>177</v>
      </c>
      <c r="T21" s="15" t="s">
        <v>176</v>
      </c>
      <c r="U21" s="15" t="s">
        <v>177</v>
      </c>
    </row>
    <row r="22" spans="1:21" ht="13.5">
      <c r="A22" s="25" t="s">
        <v>0</v>
      </c>
      <c r="B22" s="27" t="s">
        <v>32</v>
      </c>
      <c r="C22" s="28" t="s">
        <v>33</v>
      </c>
      <c r="D22" s="12">
        <f t="shared" si="0"/>
        <v>235840</v>
      </c>
      <c r="E22" s="12">
        <f t="shared" si="1"/>
        <v>18</v>
      </c>
      <c r="F22" s="13">
        <f t="shared" si="2"/>
        <v>0.007632293080054274</v>
      </c>
      <c r="G22" s="14">
        <v>18</v>
      </c>
      <c r="H22" s="14">
        <v>0</v>
      </c>
      <c r="I22" s="12">
        <f t="shared" si="3"/>
        <v>235822</v>
      </c>
      <c r="J22" s="13">
        <f t="shared" si="4"/>
        <v>99.99236770691995</v>
      </c>
      <c r="K22" s="14">
        <v>235822</v>
      </c>
      <c r="L22" s="13">
        <f t="shared" si="5"/>
        <v>99.99236770691995</v>
      </c>
      <c r="M22" s="14">
        <v>0</v>
      </c>
      <c r="N22" s="13">
        <f t="shared" si="6"/>
        <v>0</v>
      </c>
      <c r="O22" s="14">
        <v>0</v>
      </c>
      <c r="P22" s="14">
        <v>0</v>
      </c>
      <c r="Q22" s="13">
        <f t="shared" si="7"/>
        <v>0</v>
      </c>
      <c r="R22" s="15" t="s">
        <v>177</v>
      </c>
      <c r="S22" s="15" t="s">
        <v>177</v>
      </c>
      <c r="T22" s="15" t="s">
        <v>177</v>
      </c>
      <c r="U22" s="15" t="s">
        <v>176</v>
      </c>
    </row>
    <row r="23" spans="1:21" ht="13.5">
      <c r="A23" s="25" t="s">
        <v>0</v>
      </c>
      <c r="B23" s="27" t="s">
        <v>34</v>
      </c>
      <c r="C23" s="28" t="s">
        <v>35</v>
      </c>
      <c r="D23" s="12">
        <f t="shared" si="0"/>
        <v>318346</v>
      </c>
      <c r="E23" s="12">
        <f t="shared" si="1"/>
        <v>182</v>
      </c>
      <c r="F23" s="13">
        <f t="shared" si="2"/>
        <v>0.05717050002198865</v>
      </c>
      <c r="G23" s="14">
        <v>182</v>
      </c>
      <c r="H23" s="14">
        <v>0</v>
      </c>
      <c r="I23" s="12">
        <f t="shared" si="3"/>
        <v>318164</v>
      </c>
      <c r="J23" s="13">
        <f t="shared" si="4"/>
        <v>99.94282949997802</v>
      </c>
      <c r="K23" s="14">
        <v>318032</v>
      </c>
      <c r="L23" s="13">
        <f t="shared" si="5"/>
        <v>99.90136518128074</v>
      </c>
      <c r="M23" s="14">
        <v>0</v>
      </c>
      <c r="N23" s="13">
        <f t="shared" si="6"/>
        <v>0</v>
      </c>
      <c r="O23" s="14">
        <v>132</v>
      </c>
      <c r="P23" s="14">
        <v>79</v>
      </c>
      <c r="Q23" s="13">
        <f t="shared" si="7"/>
        <v>0.041464318697266495</v>
      </c>
      <c r="R23" s="15" t="s">
        <v>177</v>
      </c>
      <c r="S23" s="15" t="s">
        <v>177</v>
      </c>
      <c r="T23" s="15" t="s">
        <v>176</v>
      </c>
      <c r="U23" s="15" t="s">
        <v>177</v>
      </c>
    </row>
    <row r="24" spans="1:21" ht="13.5">
      <c r="A24" s="25" t="s">
        <v>0</v>
      </c>
      <c r="B24" s="27" t="s">
        <v>36</v>
      </c>
      <c r="C24" s="28" t="s">
        <v>37</v>
      </c>
      <c r="D24" s="12">
        <f t="shared" si="0"/>
        <v>182591</v>
      </c>
      <c r="E24" s="12">
        <f t="shared" si="1"/>
        <v>13</v>
      </c>
      <c r="F24" s="13">
        <f t="shared" si="2"/>
        <v>0.007119737555520261</v>
      </c>
      <c r="G24" s="14">
        <v>13</v>
      </c>
      <c r="H24" s="14">
        <v>0</v>
      </c>
      <c r="I24" s="12">
        <f t="shared" si="3"/>
        <v>182578</v>
      </c>
      <c r="J24" s="13">
        <f t="shared" si="4"/>
        <v>99.99288026244449</v>
      </c>
      <c r="K24" s="14">
        <v>182578</v>
      </c>
      <c r="L24" s="13">
        <f t="shared" si="5"/>
        <v>99.99288026244449</v>
      </c>
      <c r="M24" s="14">
        <v>0</v>
      </c>
      <c r="N24" s="13">
        <f t="shared" si="6"/>
        <v>0</v>
      </c>
      <c r="O24" s="14">
        <v>0</v>
      </c>
      <c r="P24" s="14">
        <v>0</v>
      </c>
      <c r="Q24" s="13">
        <f t="shared" si="7"/>
        <v>0</v>
      </c>
      <c r="R24" s="15" t="s">
        <v>177</v>
      </c>
      <c r="S24" s="15" t="s">
        <v>177</v>
      </c>
      <c r="T24" s="15" t="s">
        <v>176</v>
      </c>
      <c r="U24" s="15" t="s">
        <v>177</v>
      </c>
    </row>
    <row r="25" spans="1:21" ht="13.5">
      <c r="A25" s="25" t="s">
        <v>0</v>
      </c>
      <c r="B25" s="27" t="s">
        <v>38</v>
      </c>
      <c r="C25" s="28" t="s">
        <v>39</v>
      </c>
      <c r="D25" s="12">
        <f t="shared" si="0"/>
        <v>498869</v>
      </c>
      <c r="E25" s="12">
        <f t="shared" si="1"/>
        <v>2067</v>
      </c>
      <c r="F25" s="13">
        <f t="shared" si="2"/>
        <v>0.414337230816106</v>
      </c>
      <c r="G25" s="14">
        <v>2067</v>
      </c>
      <c r="H25" s="14">
        <v>0</v>
      </c>
      <c r="I25" s="12">
        <f t="shared" si="3"/>
        <v>496802</v>
      </c>
      <c r="J25" s="13">
        <f t="shared" si="4"/>
        <v>99.5856627691839</v>
      </c>
      <c r="K25" s="14">
        <v>496516</v>
      </c>
      <c r="L25" s="13">
        <f t="shared" si="5"/>
        <v>99.52833308944832</v>
      </c>
      <c r="M25" s="14">
        <v>0</v>
      </c>
      <c r="N25" s="13">
        <f t="shared" si="6"/>
        <v>0</v>
      </c>
      <c r="O25" s="14">
        <v>286</v>
      </c>
      <c r="P25" s="14">
        <v>0</v>
      </c>
      <c r="Q25" s="13">
        <f t="shared" si="7"/>
        <v>0.05732967973556184</v>
      </c>
      <c r="R25" s="15" t="s">
        <v>177</v>
      </c>
      <c r="S25" s="15" t="s">
        <v>177</v>
      </c>
      <c r="T25" s="15" t="s">
        <v>176</v>
      </c>
      <c r="U25" s="15" t="s">
        <v>177</v>
      </c>
    </row>
    <row r="26" spans="1:21" ht="13.5">
      <c r="A26" s="25" t="s">
        <v>0</v>
      </c>
      <c r="B26" s="27" t="s">
        <v>40</v>
      </c>
      <c r="C26" s="28" t="s">
        <v>41</v>
      </c>
      <c r="D26" s="12">
        <f t="shared" si="0"/>
        <v>650279</v>
      </c>
      <c r="E26" s="12">
        <f t="shared" si="1"/>
        <v>1218</v>
      </c>
      <c r="F26" s="13">
        <f t="shared" si="2"/>
        <v>0.18730421865076374</v>
      </c>
      <c r="G26" s="14">
        <v>1218</v>
      </c>
      <c r="H26" s="14">
        <v>0</v>
      </c>
      <c r="I26" s="12">
        <f t="shared" si="3"/>
        <v>649061</v>
      </c>
      <c r="J26" s="13">
        <f t="shared" si="4"/>
        <v>99.81269578134923</v>
      </c>
      <c r="K26" s="14">
        <v>647131</v>
      </c>
      <c r="L26" s="13">
        <f t="shared" si="5"/>
        <v>99.5159000982655</v>
      </c>
      <c r="M26" s="14">
        <v>0</v>
      </c>
      <c r="N26" s="13">
        <f t="shared" si="6"/>
        <v>0</v>
      </c>
      <c r="O26" s="14">
        <v>1930</v>
      </c>
      <c r="P26" s="14">
        <v>375</v>
      </c>
      <c r="Q26" s="13">
        <f t="shared" si="7"/>
        <v>0.2967956830837225</v>
      </c>
      <c r="R26" s="15" t="s">
        <v>177</v>
      </c>
      <c r="S26" s="15" t="s">
        <v>177</v>
      </c>
      <c r="T26" s="15" t="s">
        <v>177</v>
      </c>
      <c r="U26" s="15" t="s">
        <v>176</v>
      </c>
    </row>
    <row r="27" spans="1:21" ht="13.5">
      <c r="A27" s="25" t="s">
        <v>0</v>
      </c>
      <c r="B27" s="27" t="s">
        <v>42</v>
      </c>
      <c r="C27" s="28" t="s">
        <v>43</v>
      </c>
      <c r="D27" s="12">
        <f t="shared" si="0"/>
        <v>619583</v>
      </c>
      <c r="E27" s="12">
        <f t="shared" si="1"/>
        <v>4800</v>
      </c>
      <c r="F27" s="13">
        <f t="shared" si="2"/>
        <v>0.77471460643691</v>
      </c>
      <c r="G27" s="14">
        <v>4800</v>
      </c>
      <c r="H27" s="14">
        <v>0</v>
      </c>
      <c r="I27" s="12">
        <f t="shared" si="3"/>
        <v>614783</v>
      </c>
      <c r="J27" s="13">
        <f t="shared" si="4"/>
        <v>99.22528539356308</v>
      </c>
      <c r="K27" s="14">
        <v>596922</v>
      </c>
      <c r="L27" s="13">
        <f t="shared" si="5"/>
        <v>96.34254006323609</v>
      </c>
      <c r="M27" s="14">
        <v>0</v>
      </c>
      <c r="N27" s="13">
        <f t="shared" si="6"/>
        <v>0</v>
      </c>
      <c r="O27" s="14">
        <v>17861</v>
      </c>
      <c r="P27" s="14">
        <v>1854</v>
      </c>
      <c r="Q27" s="13">
        <f t="shared" si="7"/>
        <v>2.88274533032701</v>
      </c>
      <c r="R27" s="15" t="s">
        <v>177</v>
      </c>
      <c r="S27" s="15" t="s">
        <v>177</v>
      </c>
      <c r="T27" s="15" t="s">
        <v>176</v>
      </c>
      <c r="U27" s="15" t="s">
        <v>177</v>
      </c>
    </row>
    <row r="28" spans="1:21" ht="13.5">
      <c r="A28" s="25" t="s">
        <v>0</v>
      </c>
      <c r="B28" s="27" t="s">
        <v>44</v>
      </c>
      <c r="C28" s="28" t="s">
        <v>45</v>
      </c>
      <c r="D28" s="12">
        <f t="shared" si="0"/>
        <v>421504</v>
      </c>
      <c r="E28" s="12">
        <f t="shared" si="1"/>
        <v>3015</v>
      </c>
      <c r="F28" s="13">
        <f t="shared" si="2"/>
        <v>0.7152957030063771</v>
      </c>
      <c r="G28" s="14">
        <v>3015</v>
      </c>
      <c r="H28" s="14">
        <v>0</v>
      </c>
      <c r="I28" s="12">
        <f t="shared" si="3"/>
        <v>418489</v>
      </c>
      <c r="J28" s="13">
        <f t="shared" si="4"/>
        <v>99.28470429699362</v>
      </c>
      <c r="K28" s="14">
        <v>418409</v>
      </c>
      <c r="L28" s="13">
        <f t="shared" si="5"/>
        <v>99.26572464318251</v>
      </c>
      <c r="M28" s="14">
        <v>0</v>
      </c>
      <c r="N28" s="13">
        <f t="shared" si="6"/>
        <v>0</v>
      </c>
      <c r="O28" s="14">
        <v>80</v>
      </c>
      <c r="P28" s="14">
        <v>0</v>
      </c>
      <c r="Q28" s="13">
        <f t="shared" si="7"/>
        <v>0.018979653811114487</v>
      </c>
      <c r="R28" s="15" t="s">
        <v>177</v>
      </c>
      <c r="S28" s="15" t="s">
        <v>177</v>
      </c>
      <c r="T28" s="15" t="s">
        <v>176</v>
      </c>
      <c r="U28" s="15" t="s">
        <v>177</v>
      </c>
    </row>
    <row r="29" spans="1:21" ht="13.5">
      <c r="A29" s="25" t="s">
        <v>0</v>
      </c>
      <c r="B29" s="27" t="s">
        <v>46</v>
      </c>
      <c r="C29" s="28" t="s">
        <v>47</v>
      </c>
      <c r="D29" s="12">
        <f t="shared" si="0"/>
        <v>615767</v>
      </c>
      <c r="E29" s="12">
        <f t="shared" si="1"/>
        <v>1786</v>
      </c>
      <c r="F29" s="13">
        <f t="shared" si="2"/>
        <v>0.2900447734289106</v>
      </c>
      <c r="G29" s="14">
        <v>1786</v>
      </c>
      <c r="H29" s="14">
        <v>0</v>
      </c>
      <c r="I29" s="12">
        <f t="shared" si="3"/>
        <v>613981</v>
      </c>
      <c r="J29" s="13">
        <f t="shared" si="4"/>
        <v>99.70995522657108</v>
      </c>
      <c r="K29" s="14">
        <v>609382</v>
      </c>
      <c r="L29" s="13">
        <f t="shared" si="5"/>
        <v>98.96308181503719</v>
      </c>
      <c r="M29" s="14">
        <v>0</v>
      </c>
      <c r="N29" s="13">
        <f t="shared" si="6"/>
        <v>0</v>
      </c>
      <c r="O29" s="14">
        <v>4599</v>
      </c>
      <c r="P29" s="14">
        <v>56</v>
      </c>
      <c r="Q29" s="13">
        <f t="shared" si="7"/>
        <v>0.7468734115339082</v>
      </c>
      <c r="R29" s="15" t="s">
        <v>177</v>
      </c>
      <c r="S29" s="15" t="s">
        <v>177</v>
      </c>
      <c r="T29" s="15" t="s">
        <v>176</v>
      </c>
      <c r="U29" s="15" t="s">
        <v>177</v>
      </c>
    </row>
    <row r="30" spans="1:21" ht="13.5">
      <c r="A30" s="25" t="s">
        <v>0</v>
      </c>
      <c r="B30" s="25" t="s">
        <v>48</v>
      </c>
      <c r="C30" s="26" t="s">
        <v>49</v>
      </c>
      <c r="D30" s="12">
        <f aca="true" t="shared" si="8" ref="D30:D65">E30+I30</f>
        <v>518763</v>
      </c>
      <c r="E30" s="12">
        <f aca="true" t="shared" si="9" ref="E30:E65">G30+H30</f>
        <v>31230</v>
      </c>
      <c r="F30" s="13">
        <f aca="true" t="shared" si="10" ref="F30:F42">E30/D30*100</f>
        <v>6.020090098946918</v>
      </c>
      <c r="G30" s="14">
        <v>31230</v>
      </c>
      <c r="H30" s="14">
        <v>0</v>
      </c>
      <c r="I30" s="12">
        <f aca="true" t="shared" si="11" ref="I30:I65">K30+M30+O30</f>
        <v>487533</v>
      </c>
      <c r="J30" s="13">
        <f aca="true" t="shared" si="12" ref="J30:J42">I30/D30*100</f>
        <v>93.97990990105308</v>
      </c>
      <c r="K30" s="14">
        <v>338389</v>
      </c>
      <c r="L30" s="13">
        <f aca="true" t="shared" si="13" ref="L30:L42">K30/D30*100</f>
        <v>65.22997977882</v>
      </c>
      <c r="M30" s="14">
        <v>0</v>
      </c>
      <c r="N30" s="13">
        <f aca="true" t="shared" si="14" ref="N30:N42">M30/D30*100</f>
        <v>0</v>
      </c>
      <c r="O30" s="14">
        <v>149144</v>
      </c>
      <c r="P30" s="14">
        <v>85700</v>
      </c>
      <c r="Q30" s="13">
        <f t="shared" si="7"/>
        <v>28.74993012223308</v>
      </c>
      <c r="R30" s="15" t="s">
        <v>177</v>
      </c>
      <c r="S30" s="15" t="s">
        <v>177</v>
      </c>
      <c r="T30" s="15" t="s">
        <v>176</v>
      </c>
      <c r="U30" s="15" t="s">
        <v>177</v>
      </c>
    </row>
    <row r="31" spans="1:21" ht="13.5">
      <c r="A31" s="25" t="s">
        <v>0</v>
      </c>
      <c r="B31" s="25" t="s">
        <v>50</v>
      </c>
      <c r="C31" s="26" t="s">
        <v>51</v>
      </c>
      <c r="D31" s="12">
        <f t="shared" si="8"/>
        <v>163196</v>
      </c>
      <c r="E31" s="12">
        <f t="shared" si="9"/>
        <v>1355</v>
      </c>
      <c r="F31" s="13">
        <f t="shared" si="10"/>
        <v>0.8302899580872081</v>
      </c>
      <c r="G31" s="14">
        <v>1355</v>
      </c>
      <c r="H31" s="14">
        <v>0</v>
      </c>
      <c r="I31" s="12">
        <f t="shared" si="11"/>
        <v>161841</v>
      </c>
      <c r="J31" s="13">
        <f t="shared" si="12"/>
        <v>99.1697100419128</v>
      </c>
      <c r="K31" s="14">
        <v>161086</v>
      </c>
      <c r="L31" s="13">
        <f t="shared" si="13"/>
        <v>98.7070761538273</v>
      </c>
      <c r="M31" s="14">
        <v>0</v>
      </c>
      <c r="N31" s="13">
        <f t="shared" si="14"/>
        <v>0</v>
      </c>
      <c r="O31" s="14">
        <v>755</v>
      </c>
      <c r="P31" s="14">
        <v>0</v>
      </c>
      <c r="Q31" s="13">
        <f t="shared" si="7"/>
        <v>0.4626338880854923</v>
      </c>
      <c r="R31" s="15" t="s">
        <v>176</v>
      </c>
      <c r="S31" s="15" t="s">
        <v>177</v>
      </c>
      <c r="T31" s="15" t="s">
        <v>177</v>
      </c>
      <c r="U31" s="15" t="s">
        <v>177</v>
      </c>
    </row>
    <row r="32" spans="1:21" ht="13.5">
      <c r="A32" s="25" t="s">
        <v>0</v>
      </c>
      <c r="B32" s="25" t="s">
        <v>52</v>
      </c>
      <c r="C32" s="26" t="s">
        <v>53</v>
      </c>
      <c r="D32" s="12">
        <f t="shared" si="8"/>
        <v>131540</v>
      </c>
      <c r="E32" s="12">
        <f t="shared" si="9"/>
        <v>100</v>
      </c>
      <c r="F32" s="13">
        <f t="shared" si="10"/>
        <v>0.0760225026607876</v>
      </c>
      <c r="G32" s="14">
        <v>100</v>
      </c>
      <c r="H32" s="14">
        <v>0</v>
      </c>
      <c r="I32" s="12">
        <f t="shared" si="11"/>
        <v>131440</v>
      </c>
      <c r="J32" s="13">
        <f t="shared" si="12"/>
        <v>99.92397749733921</v>
      </c>
      <c r="K32" s="14">
        <v>131257</v>
      </c>
      <c r="L32" s="13">
        <f t="shared" si="13"/>
        <v>99.78485631746997</v>
      </c>
      <c r="M32" s="14">
        <v>0</v>
      </c>
      <c r="N32" s="13">
        <f t="shared" si="14"/>
        <v>0</v>
      </c>
      <c r="O32" s="14">
        <v>183</v>
      </c>
      <c r="P32" s="14">
        <v>0</v>
      </c>
      <c r="Q32" s="13">
        <f t="shared" si="7"/>
        <v>0.1391211798692413</v>
      </c>
      <c r="R32" s="15" t="s">
        <v>176</v>
      </c>
      <c r="S32" s="15" t="s">
        <v>177</v>
      </c>
      <c r="T32" s="15" t="s">
        <v>177</v>
      </c>
      <c r="U32" s="15" t="s">
        <v>177</v>
      </c>
    </row>
    <row r="33" spans="1:21" ht="13.5">
      <c r="A33" s="25" t="s">
        <v>0</v>
      </c>
      <c r="B33" s="25" t="s">
        <v>54</v>
      </c>
      <c r="C33" s="26" t="s">
        <v>55</v>
      </c>
      <c r="D33" s="12">
        <f t="shared" si="8"/>
        <v>164581</v>
      </c>
      <c r="E33" s="12">
        <f t="shared" si="9"/>
        <v>24</v>
      </c>
      <c r="F33" s="13">
        <f t="shared" si="10"/>
        <v>0.014582485220043627</v>
      </c>
      <c r="G33" s="14">
        <v>24</v>
      </c>
      <c r="H33" s="14">
        <v>0</v>
      </c>
      <c r="I33" s="12">
        <f t="shared" si="11"/>
        <v>164557</v>
      </c>
      <c r="J33" s="13">
        <f t="shared" si="12"/>
        <v>99.98541751477997</v>
      </c>
      <c r="K33" s="14">
        <v>164523</v>
      </c>
      <c r="L33" s="13">
        <f t="shared" si="13"/>
        <v>99.96475899405156</v>
      </c>
      <c r="M33" s="14">
        <v>0</v>
      </c>
      <c r="N33" s="13">
        <f t="shared" si="14"/>
        <v>0</v>
      </c>
      <c r="O33" s="14">
        <v>34</v>
      </c>
      <c r="P33" s="14">
        <v>0</v>
      </c>
      <c r="Q33" s="13">
        <f t="shared" si="7"/>
        <v>0.020658520728395136</v>
      </c>
      <c r="R33" s="15" t="s">
        <v>176</v>
      </c>
      <c r="S33" s="15" t="s">
        <v>177</v>
      </c>
      <c r="T33" s="15" t="s">
        <v>177</v>
      </c>
      <c r="U33" s="15" t="s">
        <v>177</v>
      </c>
    </row>
    <row r="34" spans="1:21" ht="13.5">
      <c r="A34" s="25" t="s">
        <v>0</v>
      </c>
      <c r="B34" s="25" t="s">
        <v>56</v>
      </c>
      <c r="C34" s="26" t="s">
        <v>57</v>
      </c>
      <c r="D34" s="12">
        <f t="shared" si="8"/>
        <v>138750</v>
      </c>
      <c r="E34" s="12">
        <f t="shared" si="9"/>
        <v>5005</v>
      </c>
      <c r="F34" s="13">
        <f t="shared" si="10"/>
        <v>3.6072072072072072</v>
      </c>
      <c r="G34" s="14">
        <v>5005</v>
      </c>
      <c r="H34" s="14">
        <v>0</v>
      </c>
      <c r="I34" s="12">
        <f t="shared" si="11"/>
        <v>133745</v>
      </c>
      <c r="J34" s="13">
        <f t="shared" si="12"/>
        <v>96.39279279279279</v>
      </c>
      <c r="K34" s="14">
        <v>129543</v>
      </c>
      <c r="L34" s="13">
        <f t="shared" si="13"/>
        <v>93.36432432432431</v>
      </c>
      <c r="M34" s="14">
        <v>0</v>
      </c>
      <c r="N34" s="13">
        <f t="shared" si="14"/>
        <v>0</v>
      </c>
      <c r="O34" s="14">
        <v>4202</v>
      </c>
      <c r="P34" s="14">
        <v>913</v>
      </c>
      <c r="Q34" s="13">
        <f t="shared" si="7"/>
        <v>3.028468468468468</v>
      </c>
      <c r="R34" s="15" t="s">
        <v>177</v>
      </c>
      <c r="S34" s="15" t="s">
        <v>177</v>
      </c>
      <c r="T34" s="15" t="s">
        <v>176</v>
      </c>
      <c r="U34" s="15" t="s">
        <v>177</v>
      </c>
    </row>
    <row r="35" spans="1:21" ht="13.5">
      <c r="A35" s="25" t="s">
        <v>0</v>
      </c>
      <c r="B35" s="25" t="s">
        <v>58</v>
      </c>
      <c r="C35" s="26" t="s">
        <v>59</v>
      </c>
      <c r="D35" s="12">
        <f t="shared" si="8"/>
        <v>220197</v>
      </c>
      <c r="E35" s="12">
        <f t="shared" si="9"/>
        <v>368</v>
      </c>
      <c r="F35" s="13">
        <f t="shared" si="10"/>
        <v>0.16712307615453434</v>
      </c>
      <c r="G35" s="14">
        <v>368</v>
      </c>
      <c r="H35" s="14">
        <v>0</v>
      </c>
      <c r="I35" s="12">
        <f t="shared" si="11"/>
        <v>219829</v>
      </c>
      <c r="J35" s="13">
        <f t="shared" si="12"/>
        <v>99.83287692384548</v>
      </c>
      <c r="K35" s="14">
        <v>219339</v>
      </c>
      <c r="L35" s="13">
        <f t="shared" si="13"/>
        <v>99.61034891483536</v>
      </c>
      <c r="M35" s="14">
        <v>0</v>
      </c>
      <c r="N35" s="13">
        <f t="shared" si="14"/>
        <v>0</v>
      </c>
      <c r="O35" s="14">
        <v>490</v>
      </c>
      <c r="P35" s="14">
        <v>0</v>
      </c>
      <c r="Q35" s="13">
        <f t="shared" si="7"/>
        <v>0.22252800901011366</v>
      </c>
      <c r="R35" s="15" t="s">
        <v>177</v>
      </c>
      <c r="S35" s="15" t="s">
        <v>176</v>
      </c>
      <c r="T35" s="15" t="s">
        <v>177</v>
      </c>
      <c r="U35" s="15" t="s">
        <v>177</v>
      </c>
    </row>
    <row r="36" spans="1:21" ht="13.5">
      <c r="A36" s="25" t="s">
        <v>0</v>
      </c>
      <c r="B36" s="25" t="s">
        <v>60</v>
      </c>
      <c r="C36" s="26" t="s">
        <v>61</v>
      </c>
      <c r="D36" s="12">
        <f t="shared" si="8"/>
        <v>105827</v>
      </c>
      <c r="E36" s="12">
        <f t="shared" si="9"/>
        <v>2694</v>
      </c>
      <c r="F36" s="13">
        <f t="shared" si="10"/>
        <v>2.5456641499806287</v>
      </c>
      <c r="G36" s="14">
        <v>2694</v>
      </c>
      <c r="H36" s="14">
        <v>0</v>
      </c>
      <c r="I36" s="12">
        <f t="shared" si="11"/>
        <v>103133</v>
      </c>
      <c r="J36" s="13">
        <f t="shared" si="12"/>
        <v>97.45433585001936</v>
      </c>
      <c r="K36" s="14">
        <v>99276</v>
      </c>
      <c r="L36" s="13">
        <f t="shared" si="13"/>
        <v>93.80970829750441</v>
      </c>
      <c r="M36" s="14">
        <v>0</v>
      </c>
      <c r="N36" s="13">
        <f t="shared" si="14"/>
        <v>0</v>
      </c>
      <c r="O36" s="14">
        <v>3857</v>
      </c>
      <c r="P36" s="14">
        <v>216</v>
      </c>
      <c r="Q36" s="13">
        <f t="shared" si="7"/>
        <v>3.6446275525149536</v>
      </c>
      <c r="R36" s="15" t="s">
        <v>177</v>
      </c>
      <c r="S36" s="15" t="s">
        <v>177</v>
      </c>
      <c r="T36" s="15" t="s">
        <v>176</v>
      </c>
      <c r="U36" s="15" t="s">
        <v>177</v>
      </c>
    </row>
    <row r="37" spans="1:21" ht="13.5">
      <c r="A37" s="25" t="s">
        <v>0</v>
      </c>
      <c r="B37" s="25" t="s">
        <v>62</v>
      </c>
      <c r="C37" s="26" t="s">
        <v>63</v>
      </c>
      <c r="D37" s="12">
        <f t="shared" si="8"/>
        <v>198125</v>
      </c>
      <c r="E37" s="12">
        <f t="shared" si="9"/>
        <v>365</v>
      </c>
      <c r="F37" s="13">
        <f t="shared" si="10"/>
        <v>0.18422712933753943</v>
      </c>
      <c r="G37" s="14">
        <v>365</v>
      </c>
      <c r="H37" s="14">
        <v>0</v>
      </c>
      <c r="I37" s="12">
        <f t="shared" si="11"/>
        <v>197760</v>
      </c>
      <c r="J37" s="13">
        <f t="shared" si="12"/>
        <v>99.81577287066246</v>
      </c>
      <c r="K37" s="14">
        <v>197681</v>
      </c>
      <c r="L37" s="13">
        <f t="shared" si="13"/>
        <v>99.77589905362775</v>
      </c>
      <c r="M37" s="14">
        <v>0</v>
      </c>
      <c r="N37" s="13">
        <f t="shared" si="14"/>
        <v>0</v>
      </c>
      <c r="O37" s="14">
        <v>79</v>
      </c>
      <c r="P37" s="14">
        <v>0</v>
      </c>
      <c r="Q37" s="13">
        <f t="shared" si="7"/>
        <v>0.03987381703470032</v>
      </c>
      <c r="R37" s="15" t="s">
        <v>176</v>
      </c>
      <c r="S37" s="15" t="s">
        <v>177</v>
      </c>
      <c r="T37" s="15" t="s">
        <v>177</v>
      </c>
      <c r="U37" s="15" t="s">
        <v>177</v>
      </c>
    </row>
    <row r="38" spans="1:21" ht="13.5">
      <c r="A38" s="25" t="s">
        <v>0</v>
      </c>
      <c r="B38" s="25" t="s">
        <v>64</v>
      </c>
      <c r="C38" s="26" t="s">
        <v>65</v>
      </c>
      <c r="D38" s="12">
        <f t="shared" si="8"/>
        <v>374116</v>
      </c>
      <c r="E38" s="12">
        <f t="shared" si="9"/>
        <v>11078</v>
      </c>
      <c r="F38" s="13">
        <f t="shared" si="10"/>
        <v>2.9611136652802874</v>
      </c>
      <c r="G38" s="14">
        <v>11078</v>
      </c>
      <c r="H38" s="14">
        <v>0</v>
      </c>
      <c r="I38" s="12">
        <f t="shared" si="11"/>
        <v>363038</v>
      </c>
      <c r="J38" s="13">
        <f t="shared" si="12"/>
        <v>97.0388863347197</v>
      </c>
      <c r="K38" s="14">
        <v>294761</v>
      </c>
      <c r="L38" s="13">
        <f t="shared" si="13"/>
        <v>78.78866447839708</v>
      </c>
      <c r="M38" s="14">
        <v>0</v>
      </c>
      <c r="N38" s="13">
        <f t="shared" si="14"/>
        <v>0</v>
      </c>
      <c r="O38" s="14">
        <v>68277</v>
      </c>
      <c r="P38" s="14">
        <v>30621</v>
      </c>
      <c r="Q38" s="13">
        <f t="shared" si="7"/>
        <v>18.25022185632264</v>
      </c>
      <c r="R38" s="15" t="s">
        <v>177</v>
      </c>
      <c r="S38" s="15" t="s">
        <v>177</v>
      </c>
      <c r="T38" s="15" t="s">
        <v>176</v>
      </c>
      <c r="U38" s="15" t="s">
        <v>177</v>
      </c>
    </row>
    <row r="39" spans="1:21" ht="13.5">
      <c r="A39" s="25" t="s">
        <v>0</v>
      </c>
      <c r="B39" s="25" t="s">
        <v>66</v>
      </c>
      <c r="C39" s="26" t="s">
        <v>67</v>
      </c>
      <c r="D39" s="12">
        <f t="shared" si="8"/>
        <v>107576</v>
      </c>
      <c r="E39" s="12">
        <f t="shared" si="9"/>
        <v>92</v>
      </c>
      <c r="F39" s="13">
        <f t="shared" si="10"/>
        <v>0.08552093403733174</v>
      </c>
      <c r="G39" s="14">
        <v>92</v>
      </c>
      <c r="H39" s="14">
        <v>0</v>
      </c>
      <c r="I39" s="12">
        <f t="shared" si="11"/>
        <v>107484</v>
      </c>
      <c r="J39" s="13">
        <f t="shared" si="12"/>
        <v>99.91447906596267</v>
      </c>
      <c r="K39" s="14">
        <v>107385</v>
      </c>
      <c r="L39" s="13">
        <f t="shared" si="13"/>
        <v>99.82245110433554</v>
      </c>
      <c r="M39" s="14">
        <v>0</v>
      </c>
      <c r="N39" s="13">
        <f t="shared" si="14"/>
        <v>0</v>
      </c>
      <c r="O39" s="14">
        <v>99</v>
      </c>
      <c r="P39" s="14">
        <v>0</v>
      </c>
      <c r="Q39" s="13">
        <f t="shared" si="7"/>
        <v>0.09202796162712873</v>
      </c>
      <c r="R39" s="15" t="s">
        <v>176</v>
      </c>
      <c r="S39" s="15" t="s">
        <v>177</v>
      </c>
      <c r="T39" s="15" t="s">
        <v>177</v>
      </c>
      <c r="U39" s="15" t="s">
        <v>177</v>
      </c>
    </row>
    <row r="40" spans="1:21" ht="13.5">
      <c r="A40" s="25" t="s">
        <v>0</v>
      </c>
      <c r="B40" s="25" t="s">
        <v>68</v>
      </c>
      <c r="C40" s="26" t="s">
        <v>69</v>
      </c>
      <c r="D40" s="12">
        <f t="shared" si="8"/>
        <v>172358</v>
      </c>
      <c r="E40" s="12">
        <f t="shared" si="9"/>
        <v>1066</v>
      </c>
      <c r="F40" s="13">
        <f t="shared" si="10"/>
        <v>0.6184801401733601</v>
      </c>
      <c r="G40" s="14">
        <v>1066</v>
      </c>
      <c r="H40" s="14">
        <v>0</v>
      </c>
      <c r="I40" s="12">
        <f t="shared" si="11"/>
        <v>171292</v>
      </c>
      <c r="J40" s="13">
        <f t="shared" si="12"/>
        <v>99.38151985982664</v>
      </c>
      <c r="K40" s="14">
        <v>165795</v>
      </c>
      <c r="L40" s="13">
        <f t="shared" si="13"/>
        <v>96.19222780491768</v>
      </c>
      <c r="M40" s="14">
        <v>0</v>
      </c>
      <c r="N40" s="13">
        <f t="shared" si="14"/>
        <v>0</v>
      </c>
      <c r="O40" s="14">
        <v>5497</v>
      </c>
      <c r="P40" s="14">
        <v>0</v>
      </c>
      <c r="Q40" s="13">
        <f t="shared" si="7"/>
        <v>3.189292054908969</v>
      </c>
      <c r="R40" s="15" t="s">
        <v>177</v>
      </c>
      <c r="S40" s="15" t="s">
        <v>176</v>
      </c>
      <c r="T40" s="15" t="s">
        <v>177</v>
      </c>
      <c r="U40" s="15" t="s">
        <v>177</v>
      </c>
    </row>
    <row r="41" spans="1:21" ht="13.5">
      <c r="A41" s="25" t="s">
        <v>0</v>
      </c>
      <c r="B41" s="25" t="s">
        <v>70</v>
      </c>
      <c r="C41" s="26" t="s">
        <v>71</v>
      </c>
      <c r="D41" s="12">
        <f t="shared" si="8"/>
        <v>163465</v>
      </c>
      <c r="E41" s="12">
        <f t="shared" si="9"/>
        <v>9932</v>
      </c>
      <c r="F41" s="13">
        <f t="shared" si="10"/>
        <v>6.075918392316398</v>
      </c>
      <c r="G41" s="14">
        <v>9932</v>
      </c>
      <c r="H41" s="14">
        <v>0</v>
      </c>
      <c r="I41" s="12">
        <f t="shared" si="11"/>
        <v>153533</v>
      </c>
      <c r="J41" s="13">
        <f t="shared" si="12"/>
        <v>93.9240816076836</v>
      </c>
      <c r="K41" s="14">
        <v>116772</v>
      </c>
      <c r="L41" s="13">
        <f t="shared" si="13"/>
        <v>71.43547548404857</v>
      </c>
      <c r="M41" s="14">
        <v>0</v>
      </c>
      <c r="N41" s="13">
        <f t="shared" si="14"/>
        <v>0</v>
      </c>
      <c r="O41" s="14">
        <v>36761</v>
      </c>
      <c r="P41" s="14">
        <v>7313</v>
      </c>
      <c r="Q41" s="13">
        <f t="shared" si="7"/>
        <v>22.48860612363503</v>
      </c>
      <c r="R41" s="15" t="s">
        <v>177</v>
      </c>
      <c r="S41" s="15" t="s">
        <v>177</v>
      </c>
      <c r="T41" s="15" t="s">
        <v>176</v>
      </c>
      <c r="U41" s="15" t="s">
        <v>177</v>
      </c>
    </row>
    <row r="42" spans="1:21" ht="13.5">
      <c r="A42" s="25" t="s">
        <v>0</v>
      </c>
      <c r="B42" s="25" t="s">
        <v>72</v>
      </c>
      <c r="C42" s="26" t="s">
        <v>73</v>
      </c>
      <c r="D42" s="12">
        <f t="shared" si="8"/>
        <v>141392</v>
      </c>
      <c r="E42" s="12">
        <f t="shared" si="9"/>
        <v>2579</v>
      </c>
      <c r="F42" s="13">
        <f t="shared" si="10"/>
        <v>1.824007015955641</v>
      </c>
      <c r="G42" s="14">
        <v>2579</v>
      </c>
      <c r="H42" s="14">
        <v>0</v>
      </c>
      <c r="I42" s="12">
        <f t="shared" si="11"/>
        <v>138813</v>
      </c>
      <c r="J42" s="13">
        <f t="shared" si="12"/>
        <v>98.17599298404436</v>
      </c>
      <c r="K42" s="14">
        <v>133191</v>
      </c>
      <c r="L42" s="13">
        <f t="shared" si="13"/>
        <v>94.19981328505149</v>
      </c>
      <c r="M42" s="14">
        <v>0</v>
      </c>
      <c r="N42" s="13">
        <f t="shared" si="14"/>
        <v>0</v>
      </c>
      <c r="O42" s="14">
        <v>5622</v>
      </c>
      <c r="P42" s="14">
        <v>3854</v>
      </c>
      <c r="Q42" s="13">
        <f t="shared" si="7"/>
        <v>3.976179698992871</v>
      </c>
      <c r="R42" s="15" t="s">
        <v>176</v>
      </c>
      <c r="S42" s="15" t="s">
        <v>177</v>
      </c>
      <c r="T42" s="15" t="s">
        <v>177</v>
      </c>
      <c r="U42" s="15" t="s">
        <v>177</v>
      </c>
    </row>
    <row r="43" spans="1:21" ht="13.5">
      <c r="A43" s="25" t="s">
        <v>0</v>
      </c>
      <c r="B43" s="25" t="s">
        <v>74</v>
      </c>
      <c r="C43" s="26" t="s">
        <v>75</v>
      </c>
      <c r="D43" s="12">
        <f t="shared" si="8"/>
        <v>107773</v>
      </c>
      <c r="E43" s="12">
        <f t="shared" si="9"/>
        <v>671</v>
      </c>
      <c r="F43" s="13">
        <f aca="true" t="shared" si="15" ref="F43:F68">E43/D43*100</f>
        <v>0.6226049195995286</v>
      </c>
      <c r="G43" s="14">
        <v>671</v>
      </c>
      <c r="H43" s="14">
        <v>0</v>
      </c>
      <c r="I43" s="12">
        <f t="shared" si="11"/>
        <v>107102</v>
      </c>
      <c r="J43" s="13">
        <f aca="true" t="shared" si="16" ref="J43:J68">I43/D43*100</f>
        <v>99.37739508040048</v>
      </c>
      <c r="K43" s="14">
        <v>104679</v>
      </c>
      <c r="L43" s="13">
        <f aca="true" t="shared" si="17" ref="L43:L68">K43/D43*100</f>
        <v>97.12915108607906</v>
      </c>
      <c r="M43" s="14">
        <v>0</v>
      </c>
      <c r="N43" s="13">
        <f aca="true" t="shared" si="18" ref="N43:N68">M43/D43*100</f>
        <v>0</v>
      </c>
      <c r="O43" s="14">
        <v>2423</v>
      </c>
      <c r="P43" s="14">
        <v>75</v>
      </c>
      <c r="Q43" s="13">
        <f t="shared" si="7"/>
        <v>2.248243994321398</v>
      </c>
      <c r="R43" s="15" t="s">
        <v>176</v>
      </c>
      <c r="S43" s="15" t="s">
        <v>177</v>
      </c>
      <c r="T43" s="15" t="s">
        <v>177</v>
      </c>
      <c r="U43" s="15" t="s">
        <v>177</v>
      </c>
    </row>
    <row r="44" spans="1:21" ht="13.5">
      <c r="A44" s="25" t="s">
        <v>0</v>
      </c>
      <c r="B44" s="25" t="s">
        <v>76</v>
      </c>
      <c r="C44" s="26" t="s">
        <v>77</v>
      </c>
      <c r="D44" s="12">
        <f t="shared" si="8"/>
        <v>71132</v>
      </c>
      <c r="E44" s="12">
        <f t="shared" si="9"/>
        <v>1026</v>
      </c>
      <c r="F44" s="13">
        <f t="shared" si="15"/>
        <v>1.4423887982905021</v>
      </c>
      <c r="G44" s="14">
        <v>1026</v>
      </c>
      <c r="H44" s="14">
        <v>0</v>
      </c>
      <c r="I44" s="12">
        <f t="shared" si="11"/>
        <v>70106</v>
      </c>
      <c r="J44" s="13">
        <f t="shared" si="16"/>
        <v>98.55761120170949</v>
      </c>
      <c r="K44" s="14">
        <v>66402</v>
      </c>
      <c r="L44" s="13">
        <f t="shared" si="17"/>
        <v>93.35039082269583</v>
      </c>
      <c r="M44" s="14">
        <v>0</v>
      </c>
      <c r="N44" s="13">
        <f t="shared" si="18"/>
        <v>0</v>
      </c>
      <c r="O44" s="14">
        <v>3704</v>
      </c>
      <c r="P44" s="14">
        <v>0</v>
      </c>
      <c r="Q44" s="13">
        <f t="shared" si="7"/>
        <v>5.207220379013664</v>
      </c>
      <c r="R44" s="15" t="s">
        <v>176</v>
      </c>
      <c r="S44" s="15" t="s">
        <v>177</v>
      </c>
      <c r="T44" s="15" t="s">
        <v>177</v>
      </c>
      <c r="U44" s="15" t="s">
        <v>177</v>
      </c>
    </row>
    <row r="45" spans="1:21" ht="13.5">
      <c r="A45" s="25" t="s">
        <v>0</v>
      </c>
      <c r="B45" s="25" t="s">
        <v>78</v>
      </c>
      <c r="C45" s="26" t="s">
        <v>79</v>
      </c>
      <c r="D45" s="12">
        <f t="shared" si="8"/>
        <v>60255</v>
      </c>
      <c r="E45" s="12">
        <f t="shared" si="9"/>
        <v>354</v>
      </c>
      <c r="F45" s="13">
        <f t="shared" si="15"/>
        <v>0.5875031117749565</v>
      </c>
      <c r="G45" s="14">
        <v>354</v>
      </c>
      <c r="H45" s="14">
        <v>0</v>
      </c>
      <c r="I45" s="12">
        <f t="shared" si="11"/>
        <v>59901</v>
      </c>
      <c r="J45" s="13">
        <f t="shared" si="16"/>
        <v>99.41249688822505</v>
      </c>
      <c r="K45" s="14">
        <v>59687</v>
      </c>
      <c r="L45" s="13">
        <f t="shared" si="17"/>
        <v>99.05733963986391</v>
      </c>
      <c r="M45" s="14">
        <v>0</v>
      </c>
      <c r="N45" s="13">
        <f t="shared" si="18"/>
        <v>0</v>
      </c>
      <c r="O45" s="14">
        <v>214</v>
      </c>
      <c r="P45" s="14">
        <v>0</v>
      </c>
      <c r="Q45" s="13">
        <f t="shared" si="7"/>
        <v>0.3551572483611319</v>
      </c>
      <c r="R45" s="15" t="s">
        <v>176</v>
      </c>
      <c r="S45" s="15" t="s">
        <v>177</v>
      </c>
      <c r="T45" s="15" t="s">
        <v>177</v>
      </c>
      <c r="U45" s="15" t="s">
        <v>177</v>
      </c>
    </row>
    <row r="46" spans="1:21" ht="13.5">
      <c r="A46" s="25" t="s">
        <v>0</v>
      </c>
      <c r="B46" s="25" t="s">
        <v>80</v>
      </c>
      <c r="C46" s="26" t="s">
        <v>81</v>
      </c>
      <c r="D46" s="12">
        <f t="shared" si="8"/>
        <v>73762</v>
      </c>
      <c r="E46" s="12">
        <f t="shared" si="9"/>
        <v>5</v>
      </c>
      <c r="F46" s="13">
        <f t="shared" si="15"/>
        <v>0.006778558065128385</v>
      </c>
      <c r="G46" s="14">
        <v>5</v>
      </c>
      <c r="H46" s="14">
        <v>0</v>
      </c>
      <c r="I46" s="12">
        <f t="shared" si="11"/>
        <v>73757</v>
      </c>
      <c r="J46" s="13">
        <f t="shared" si="16"/>
        <v>99.99322144193488</v>
      </c>
      <c r="K46" s="14">
        <v>73757</v>
      </c>
      <c r="L46" s="13">
        <f t="shared" si="17"/>
        <v>99.99322144193488</v>
      </c>
      <c r="M46" s="14">
        <v>0</v>
      </c>
      <c r="N46" s="13">
        <f t="shared" si="18"/>
        <v>0</v>
      </c>
      <c r="O46" s="14">
        <v>0</v>
      </c>
      <c r="P46" s="14">
        <v>0</v>
      </c>
      <c r="Q46" s="13">
        <f t="shared" si="7"/>
        <v>0</v>
      </c>
      <c r="R46" s="15" t="s">
        <v>176</v>
      </c>
      <c r="S46" s="15" t="s">
        <v>177</v>
      </c>
      <c r="T46" s="15" t="s">
        <v>177</v>
      </c>
      <c r="U46" s="15" t="s">
        <v>177</v>
      </c>
    </row>
    <row r="47" spans="1:21" ht="13.5">
      <c r="A47" s="25" t="s">
        <v>0</v>
      </c>
      <c r="B47" s="25" t="s">
        <v>82</v>
      </c>
      <c r="C47" s="26" t="s">
        <v>83</v>
      </c>
      <c r="D47" s="12">
        <f t="shared" si="8"/>
        <v>77353</v>
      </c>
      <c r="E47" s="12">
        <f t="shared" si="9"/>
        <v>4859</v>
      </c>
      <c r="F47" s="13">
        <f t="shared" si="15"/>
        <v>6.281592181298722</v>
      </c>
      <c r="G47" s="14">
        <v>4859</v>
      </c>
      <c r="H47" s="14">
        <v>0</v>
      </c>
      <c r="I47" s="12">
        <f t="shared" si="11"/>
        <v>72494</v>
      </c>
      <c r="J47" s="13">
        <f t="shared" si="16"/>
        <v>93.71840781870128</v>
      </c>
      <c r="K47" s="14">
        <v>68605</v>
      </c>
      <c r="L47" s="13">
        <f t="shared" si="17"/>
        <v>88.69080707923416</v>
      </c>
      <c r="M47" s="14">
        <v>0</v>
      </c>
      <c r="N47" s="13">
        <f t="shared" si="18"/>
        <v>0</v>
      </c>
      <c r="O47" s="14">
        <v>3889</v>
      </c>
      <c r="P47" s="14">
        <v>147</v>
      </c>
      <c r="Q47" s="13">
        <f t="shared" si="7"/>
        <v>5.027600739467118</v>
      </c>
      <c r="R47" s="15" t="s">
        <v>177</v>
      </c>
      <c r="S47" s="15" t="s">
        <v>176</v>
      </c>
      <c r="T47" s="15" t="s">
        <v>177</v>
      </c>
      <c r="U47" s="15" t="s">
        <v>177</v>
      </c>
    </row>
    <row r="48" spans="1:21" ht="13.5">
      <c r="A48" s="25" t="s">
        <v>0</v>
      </c>
      <c r="B48" s="25" t="s">
        <v>84</v>
      </c>
      <c r="C48" s="26" t="s">
        <v>85</v>
      </c>
      <c r="D48" s="12">
        <f t="shared" si="8"/>
        <v>66912</v>
      </c>
      <c r="E48" s="12">
        <f t="shared" si="9"/>
        <v>451</v>
      </c>
      <c r="F48" s="13">
        <f t="shared" si="15"/>
        <v>0.6740196078431373</v>
      </c>
      <c r="G48" s="14">
        <v>451</v>
      </c>
      <c r="H48" s="14">
        <v>0</v>
      </c>
      <c r="I48" s="12">
        <f t="shared" si="11"/>
        <v>66461</v>
      </c>
      <c r="J48" s="13">
        <f t="shared" si="16"/>
        <v>99.32598039215686</v>
      </c>
      <c r="K48" s="14">
        <v>64967</v>
      </c>
      <c r="L48" s="13">
        <f t="shared" si="17"/>
        <v>97.09319703491153</v>
      </c>
      <c r="M48" s="14">
        <v>0</v>
      </c>
      <c r="N48" s="13">
        <f t="shared" si="18"/>
        <v>0</v>
      </c>
      <c r="O48" s="14">
        <v>1494</v>
      </c>
      <c r="P48" s="14">
        <v>0</v>
      </c>
      <c r="Q48" s="13">
        <f t="shared" si="7"/>
        <v>2.2327833572453373</v>
      </c>
      <c r="R48" s="15" t="s">
        <v>177</v>
      </c>
      <c r="S48" s="15" t="s">
        <v>177</v>
      </c>
      <c r="T48" s="15" t="s">
        <v>176</v>
      </c>
      <c r="U48" s="15" t="s">
        <v>177</v>
      </c>
    </row>
    <row r="49" spans="1:21" ht="13.5">
      <c r="A49" s="25" t="s">
        <v>0</v>
      </c>
      <c r="B49" s="25" t="s">
        <v>86</v>
      </c>
      <c r="C49" s="26" t="s">
        <v>87</v>
      </c>
      <c r="D49" s="12">
        <f t="shared" si="8"/>
        <v>113429</v>
      </c>
      <c r="E49" s="12">
        <f t="shared" si="9"/>
        <v>1040</v>
      </c>
      <c r="F49" s="13">
        <f t="shared" si="15"/>
        <v>0.9168731100512214</v>
      </c>
      <c r="G49" s="14">
        <v>1040</v>
      </c>
      <c r="H49" s="14">
        <v>0</v>
      </c>
      <c r="I49" s="12">
        <f t="shared" si="11"/>
        <v>112389</v>
      </c>
      <c r="J49" s="13">
        <f t="shared" si="16"/>
        <v>99.08312688994879</v>
      </c>
      <c r="K49" s="14">
        <v>110509</v>
      </c>
      <c r="L49" s="13">
        <f t="shared" si="17"/>
        <v>97.42570242177926</v>
      </c>
      <c r="M49" s="14">
        <v>0</v>
      </c>
      <c r="N49" s="13">
        <f t="shared" si="18"/>
        <v>0</v>
      </c>
      <c r="O49" s="14">
        <v>1880</v>
      </c>
      <c r="P49" s="14">
        <v>112</v>
      </c>
      <c r="Q49" s="13">
        <f t="shared" si="7"/>
        <v>1.6574244681695156</v>
      </c>
      <c r="R49" s="15" t="s">
        <v>176</v>
      </c>
      <c r="S49" s="15" t="s">
        <v>177</v>
      </c>
      <c r="T49" s="15" t="s">
        <v>177</v>
      </c>
      <c r="U49" s="15" t="s">
        <v>177</v>
      </c>
    </row>
    <row r="50" spans="1:21" ht="13.5">
      <c r="A50" s="25" t="s">
        <v>0</v>
      </c>
      <c r="B50" s="25" t="s">
        <v>88</v>
      </c>
      <c r="C50" s="26" t="s">
        <v>89</v>
      </c>
      <c r="D50" s="12">
        <f t="shared" si="8"/>
        <v>65927</v>
      </c>
      <c r="E50" s="12">
        <f t="shared" si="9"/>
        <v>1354</v>
      </c>
      <c r="F50" s="13">
        <f t="shared" si="15"/>
        <v>2.053786764148225</v>
      </c>
      <c r="G50" s="14">
        <v>1354</v>
      </c>
      <c r="H50" s="14">
        <v>0</v>
      </c>
      <c r="I50" s="12">
        <f t="shared" si="11"/>
        <v>64573</v>
      </c>
      <c r="J50" s="13">
        <f t="shared" si="16"/>
        <v>97.94621323585177</v>
      </c>
      <c r="K50" s="14">
        <v>63467</v>
      </c>
      <c r="L50" s="13">
        <f t="shared" si="17"/>
        <v>96.26860011831268</v>
      </c>
      <c r="M50" s="14">
        <v>0</v>
      </c>
      <c r="N50" s="13">
        <f t="shared" si="18"/>
        <v>0</v>
      </c>
      <c r="O50" s="14">
        <v>1106</v>
      </c>
      <c r="P50" s="14">
        <v>0</v>
      </c>
      <c r="Q50" s="13">
        <f t="shared" si="7"/>
        <v>1.6776131175390963</v>
      </c>
      <c r="R50" s="15" t="s">
        <v>176</v>
      </c>
      <c r="S50" s="15" t="s">
        <v>177</v>
      </c>
      <c r="T50" s="15" t="s">
        <v>177</v>
      </c>
      <c r="U50" s="15" t="s">
        <v>177</v>
      </c>
    </row>
    <row r="51" spans="1:21" ht="13.5">
      <c r="A51" s="25" t="s">
        <v>0</v>
      </c>
      <c r="B51" s="25" t="s">
        <v>90</v>
      </c>
      <c r="C51" s="26" t="s">
        <v>91</v>
      </c>
      <c r="D51" s="12">
        <f t="shared" si="8"/>
        <v>141879</v>
      </c>
      <c r="E51" s="12">
        <f t="shared" si="9"/>
        <v>463</v>
      </c>
      <c r="F51" s="13">
        <f t="shared" si="15"/>
        <v>0.3263344117170265</v>
      </c>
      <c r="G51" s="14">
        <v>463</v>
      </c>
      <c r="H51" s="14">
        <v>0</v>
      </c>
      <c r="I51" s="12">
        <f t="shared" si="11"/>
        <v>141416</v>
      </c>
      <c r="J51" s="13">
        <f t="shared" si="16"/>
        <v>99.67366558828297</v>
      </c>
      <c r="K51" s="14">
        <v>140028</v>
      </c>
      <c r="L51" s="13">
        <f t="shared" si="17"/>
        <v>98.69536717907512</v>
      </c>
      <c r="M51" s="14">
        <v>0</v>
      </c>
      <c r="N51" s="13">
        <f t="shared" si="18"/>
        <v>0</v>
      </c>
      <c r="O51" s="14">
        <v>1388</v>
      </c>
      <c r="P51" s="14">
        <v>4</v>
      </c>
      <c r="Q51" s="13">
        <f t="shared" si="7"/>
        <v>0.978298409207846</v>
      </c>
      <c r="R51" s="15" t="s">
        <v>176</v>
      </c>
      <c r="S51" s="15" t="s">
        <v>177</v>
      </c>
      <c r="T51" s="15" t="s">
        <v>177</v>
      </c>
      <c r="U51" s="15" t="s">
        <v>177</v>
      </c>
    </row>
    <row r="52" spans="1:21" ht="13.5">
      <c r="A52" s="25" t="s">
        <v>0</v>
      </c>
      <c r="B52" s="25" t="s">
        <v>92</v>
      </c>
      <c r="C52" s="26" t="s">
        <v>93</v>
      </c>
      <c r="D52" s="12">
        <f t="shared" si="8"/>
        <v>68257</v>
      </c>
      <c r="E52" s="12">
        <f t="shared" si="9"/>
        <v>2217</v>
      </c>
      <c r="F52" s="13">
        <f t="shared" si="15"/>
        <v>3.2480185182472128</v>
      </c>
      <c r="G52" s="14">
        <v>2217</v>
      </c>
      <c r="H52" s="14">
        <v>0</v>
      </c>
      <c r="I52" s="12">
        <f t="shared" si="11"/>
        <v>66040</v>
      </c>
      <c r="J52" s="13">
        <f t="shared" si="16"/>
        <v>96.7519814817528</v>
      </c>
      <c r="K52" s="14">
        <v>51112</v>
      </c>
      <c r="L52" s="13">
        <f t="shared" si="17"/>
        <v>74.88169711531418</v>
      </c>
      <c r="M52" s="14">
        <v>0</v>
      </c>
      <c r="N52" s="13">
        <f t="shared" si="18"/>
        <v>0</v>
      </c>
      <c r="O52" s="14">
        <v>14928</v>
      </c>
      <c r="P52" s="14">
        <v>7056</v>
      </c>
      <c r="Q52" s="13">
        <f t="shared" si="7"/>
        <v>21.870284366438607</v>
      </c>
      <c r="R52" s="15" t="s">
        <v>176</v>
      </c>
      <c r="S52" s="15" t="s">
        <v>177</v>
      </c>
      <c r="T52" s="15" t="s">
        <v>177</v>
      </c>
      <c r="U52" s="15" t="s">
        <v>177</v>
      </c>
    </row>
    <row r="53" spans="1:21" ht="13.5">
      <c r="A53" s="25" t="s">
        <v>0</v>
      </c>
      <c r="B53" s="25" t="s">
        <v>94</v>
      </c>
      <c r="C53" s="26" t="s">
        <v>95</v>
      </c>
      <c r="D53" s="12">
        <f t="shared" si="8"/>
        <v>56701</v>
      </c>
      <c r="E53" s="12">
        <f t="shared" si="9"/>
        <v>167</v>
      </c>
      <c r="F53" s="13">
        <f t="shared" si="15"/>
        <v>0.2945274333786</v>
      </c>
      <c r="G53" s="14">
        <v>167</v>
      </c>
      <c r="H53" s="14">
        <v>0</v>
      </c>
      <c r="I53" s="12">
        <f t="shared" si="11"/>
        <v>56534</v>
      </c>
      <c r="J53" s="13">
        <f t="shared" si="16"/>
        <v>99.7054725666214</v>
      </c>
      <c r="K53" s="14">
        <v>55816</v>
      </c>
      <c r="L53" s="13">
        <f t="shared" si="17"/>
        <v>98.43918096682597</v>
      </c>
      <c r="M53" s="14">
        <v>0</v>
      </c>
      <c r="N53" s="13">
        <f t="shared" si="18"/>
        <v>0</v>
      </c>
      <c r="O53" s="14">
        <v>718</v>
      </c>
      <c r="P53" s="14">
        <v>242</v>
      </c>
      <c r="Q53" s="13">
        <f t="shared" si="7"/>
        <v>1.266291599795418</v>
      </c>
      <c r="R53" s="15" t="s">
        <v>176</v>
      </c>
      <c r="S53" s="15" t="s">
        <v>177</v>
      </c>
      <c r="T53" s="15" t="s">
        <v>177</v>
      </c>
      <c r="U53" s="15" t="s">
        <v>177</v>
      </c>
    </row>
    <row r="54" spans="1:21" ht="13.5">
      <c r="A54" s="25" t="s">
        <v>0</v>
      </c>
      <c r="B54" s="25" t="s">
        <v>96</v>
      </c>
      <c r="C54" s="26" t="s">
        <v>97</v>
      </c>
      <c r="D54" s="12">
        <f t="shared" si="8"/>
        <v>78320</v>
      </c>
      <c r="E54" s="12">
        <f t="shared" si="9"/>
        <v>8671</v>
      </c>
      <c r="F54" s="13">
        <f t="shared" si="15"/>
        <v>11.071246169560776</v>
      </c>
      <c r="G54" s="14">
        <v>8646</v>
      </c>
      <c r="H54" s="14">
        <v>25</v>
      </c>
      <c r="I54" s="12">
        <f t="shared" si="11"/>
        <v>69649</v>
      </c>
      <c r="J54" s="13">
        <f t="shared" si="16"/>
        <v>88.92875383043922</v>
      </c>
      <c r="K54" s="14">
        <v>48514</v>
      </c>
      <c r="L54" s="13">
        <f t="shared" si="17"/>
        <v>61.943309499489274</v>
      </c>
      <c r="M54" s="14">
        <v>0</v>
      </c>
      <c r="N54" s="13">
        <f t="shared" si="18"/>
        <v>0</v>
      </c>
      <c r="O54" s="14">
        <v>21135</v>
      </c>
      <c r="P54" s="14">
        <v>3327</v>
      </c>
      <c r="Q54" s="13">
        <f t="shared" si="7"/>
        <v>26.98544433094995</v>
      </c>
      <c r="R54" s="15" t="s">
        <v>176</v>
      </c>
      <c r="S54" s="15" t="s">
        <v>177</v>
      </c>
      <c r="T54" s="15" t="s">
        <v>177</v>
      </c>
      <c r="U54" s="15" t="s">
        <v>177</v>
      </c>
    </row>
    <row r="55" spans="1:21" ht="13.5">
      <c r="A55" s="25" t="s">
        <v>0</v>
      </c>
      <c r="B55" s="27" t="s">
        <v>98</v>
      </c>
      <c r="C55" s="28" t="s">
        <v>99</v>
      </c>
      <c r="D55" s="12">
        <f t="shared" si="8"/>
        <v>177755</v>
      </c>
      <c r="E55" s="12">
        <f t="shared" si="9"/>
        <v>1096</v>
      </c>
      <c r="F55" s="13">
        <f t="shared" si="15"/>
        <v>0.6165789991842705</v>
      </c>
      <c r="G55" s="14">
        <v>1096</v>
      </c>
      <c r="H55" s="14">
        <v>0</v>
      </c>
      <c r="I55" s="12">
        <f t="shared" si="11"/>
        <v>176659</v>
      </c>
      <c r="J55" s="13">
        <f t="shared" si="16"/>
        <v>99.38342100081573</v>
      </c>
      <c r="K55" s="14">
        <v>170768</v>
      </c>
      <c r="L55" s="13">
        <f t="shared" si="17"/>
        <v>96.06930888020028</v>
      </c>
      <c r="M55" s="14">
        <v>0</v>
      </c>
      <c r="N55" s="13">
        <f t="shared" si="18"/>
        <v>0</v>
      </c>
      <c r="O55" s="14">
        <v>5891</v>
      </c>
      <c r="P55" s="14">
        <v>122</v>
      </c>
      <c r="Q55" s="13">
        <f t="shared" si="7"/>
        <v>3.3141121206154542</v>
      </c>
      <c r="R55" s="15" t="s">
        <v>177</v>
      </c>
      <c r="S55" s="15" t="s">
        <v>177</v>
      </c>
      <c r="T55" s="15" t="s">
        <v>176</v>
      </c>
      <c r="U55" s="15" t="s">
        <v>177</v>
      </c>
    </row>
    <row r="56" spans="1:21" ht="13.5">
      <c r="A56" s="25" t="s">
        <v>0</v>
      </c>
      <c r="B56" s="25" t="s">
        <v>100</v>
      </c>
      <c r="C56" s="26" t="s">
        <v>101</v>
      </c>
      <c r="D56" s="12">
        <f t="shared" si="8"/>
        <v>33365</v>
      </c>
      <c r="E56" s="12">
        <f t="shared" si="9"/>
        <v>1005</v>
      </c>
      <c r="F56" s="13">
        <f t="shared" si="15"/>
        <v>3.012138468454968</v>
      </c>
      <c r="G56" s="14">
        <v>1005</v>
      </c>
      <c r="H56" s="14">
        <v>0</v>
      </c>
      <c r="I56" s="12">
        <f t="shared" si="11"/>
        <v>32360</v>
      </c>
      <c r="J56" s="13">
        <f t="shared" si="16"/>
        <v>96.98786153154502</v>
      </c>
      <c r="K56" s="14">
        <v>30016</v>
      </c>
      <c r="L56" s="13">
        <f t="shared" si="17"/>
        <v>89.96253559118837</v>
      </c>
      <c r="M56" s="14">
        <v>0</v>
      </c>
      <c r="N56" s="13">
        <f t="shared" si="18"/>
        <v>0</v>
      </c>
      <c r="O56" s="14">
        <v>2344</v>
      </c>
      <c r="P56" s="14">
        <v>403</v>
      </c>
      <c r="Q56" s="13">
        <f t="shared" si="7"/>
        <v>7.025325940356661</v>
      </c>
      <c r="R56" s="15" t="s">
        <v>177</v>
      </c>
      <c r="S56" s="15" t="s">
        <v>176</v>
      </c>
      <c r="T56" s="15" t="s">
        <v>177</v>
      </c>
      <c r="U56" s="15" t="s">
        <v>177</v>
      </c>
    </row>
    <row r="57" spans="1:21" ht="13.5">
      <c r="A57" s="25" t="s">
        <v>0</v>
      </c>
      <c r="B57" s="25" t="s">
        <v>102</v>
      </c>
      <c r="C57" s="26" t="s">
        <v>103</v>
      </c>
      <c r="D57" s="12">
        <f t="shared" si="8"/>
        <v>16481</v>
      </c>
      <c r="E57" s="12">
        <f t="shared" si="9"/>
        <v>1738</v>
      </c>
      <c r="F57" s="13">
        <f t="shared" si="15"/>
        <v>10.54547660942904</v>
      </c>
      <c r="G57" s="14">
        <v>1734</v>
      </c>
      <c r="H57" s="14">
        <v>4</v>
      </c>
      <c r="I57" s="12">
        <f t="shared" si="11"/>
        <v>14743</v>
      </c>
      <c r="J57" s="13">
        <f t="shared" si="16"/>
        <v>89.45452339057096</v>
      </c>
      <c r="K57" s="14">
        <v>10842</v>
      </c>
      <c r="L57" s="13">
        <f t="shared" si="17"/>
        <v>65.78484315272132</v>
      </c>
      <c r="M57" s="14">
        <v>0</v>
      </c>
      <c r="N57" s="13">
        <f t="shared" si="18"/>
        <v>0</v>
      </c>
      <c r="O57" s="14">
        <v>3901</v>
      </c>
      <c r="P57" s="14">
        <v>971</v>
      </c>
      <c r="Q57" s="13">
        <f t="shared" si="7"/>
        <v>23.669680237849644</v>
      </c>
      <c r="R57" s="15" t="s">
        <v>177</v>
      </c>
      <c r="S57" s="15" t="s">
        <v>177</v>
      </c>
      <c r="T57" s="15" t="s">
        <v>176</v>
      </c>
      <c r="U57" s="15" t="s">
        <v>177</v>
      </c>
    </row>
    <row r="58" spans="1:21" ht="13.5">
      <c r="A58" s="25" t="s">
        <v>0</v>
      </c>
      <c r="B58" s="25" t="s">
        <v>104</v>
      </c>
      <c r="C58" s="26" t="s">
        <v>105</v>
      </c>
      <c r="D58" s="12">
        <f t="shared" si="8"/>
        <v>3389</v>
      </c>
      <c r="E58" s="12">
        <f t="shared" si="9"/>
        <v>1790</v>
      </c>
      <c r="F58" s="13">
        <f t="shared" si="15"/>
        <v>52.81794039539687</v>
      </c>
      <c r="G58" s="14">
        <v>1615</v>
      </c>
      <c r="H58" s="14">
        <v>175</v>
      </c>
      <c r="I58" s="12">
        <f t="shared" si="11"/>
        <v>1599</v>
      </c>
      <c r="J58" s="13">
        <f t="shared" si="16"/>
        <v>47.182059604603126</v>
      </c>
      <c r="K58" s="14">
        <v>0</v>
      </c>
      <c r="L58" s="13">
        <f t="shared" si="17"/>
        <v>0</v>
      </c>
      <c r="M58" s="14">
        <v>0</v>
      </c>
      <c r="N58" s="13">
        <f t="shared" si="18"/>
        <v>0</v>
      </c>
      <c r="O58" s="14">
        <v>1599</v>
      </c>
      <c r="P58" s="14">
        <v>1084</v>
      </c>
      <c r="Q58" s="13">
        <f t="shared" si="7"/>
        <v>47.182059604603126</v>
      </c>
      <c r="R58" s="15" t="s">
        <v>177</v>
      </c>
      <c r="S58" s="15" t="s">
        <v>177</v>
      </c>
      <c r="T58" s="15" t="s">
        <v>176</v>
      </c>
      <c r="U58" s="15" t="s">
        <v>177</v>
      </c>
    </row>
    <row r="59" spans="1:21" ht="13.5">
      <c r="A59" s="25" t="s">
        <v>0</v>
      </c>
      <c r="B59" s="25" t="s">
        <v>106</v>
      </c>
      <c r="C59" s="26" t="s">
        <v>107</v>
      </c>
      <c r="D59" s="12">
        <f t="shared" si="8"/>
        <v>7817</v>
      </c>
      <c r="E59" s="12">
        <f t="shared" si="9"/>
        <v>3857</v>
      </c>
      <c r="F59" s="13">
        <f t="shared" si="15"/>
        <v>49.34117948061916</v>
      </c>
      <c r="G59" s="14">
        <v>3603</v>
      </c>
      <c r="H59" s="14">
        <v>254</v>
      </c>
      <c r="I59" s="12">
        <f t="shared" si="11"/>
        <v>3960</v>
      </c>
      <c r="J59" s="13">
        <f t="shared" si="16"/>
        <v>50.65882051938083</v>
      </c>
      <c r="K59" s="14">
        <v>347</v>
      </c>
      <c r="L59" s="13">
        <f t="shared" si="17"/>
        <v>4.439043111167967</v>
      </c>
      <c r="M59" s="14">
        <v>0</v>
      </c>
      <c r="N59" s="13">
        <f t="shared" si="18"/>
        <v>0</v>
      </c>
      <c r="O59" s="14">
        <v>3613</v>
      </c>
      <c r="P59" s="14">
        <v>2087</v>
      </c>
      <c r="Q59" s="13">
        <f t="shared" si="7"/>
        <v>46.21977740821287</v>
      </c>
      <c r="R59" s="15" t="s">
        <v>177</v>
      </c>
      <c r="S59" s="15" t="s">
        <v>177</v>
      </c>
      <c r="T59" s="15" t="s">
        <v>176</v>
      </c>
      <c r="U59" s="15" t="s">
        <v>177</v>
      </c>
    </row>
    <row r="60" spans="1:21" ht="13.5">
      <c r="A60" s="25" t="s">
        <v>0</v>
      </c>
      <c r="B60" s="25" t="s">
        <v>108</v>
      </c>
      <c r="C60" s="26" t="s">
        <v>109</v>
      </c>
      <c r="D60" s="12">
        <f t="shared" si="8"/>
        <v>9610</v>
      </c>
      <c r="E60" s="12">
        <f t="shared" si="9"/>
        <v>4665</v>
      </c>
      <c r="F60" s="13">
        <f t="shared" si="15"/>
        <v>48.543184183142564</v>
      </c>
      <c r="G60" s="14">
        <v>4665</v>
      </c>
      <c r="H60" s="14">
        <v>0</v>
      </c>
      <c r="I60" s="12">
        <f t="shared" si="11"/>
        <v>4945</v>
      </c>
      <c r="J60" s="13">
        <f t="shared" si="16"/>
        <v>51.456815816857436</v>
      </c>
      <c r="K60" s="14">
        <v>0</v>
      </c>
      <c r="L60" s="13">
        <f t="shared" si="17"/>
        <v>0</v>
      </c>
      <c r="M60" s="14">
        <v>0</v>
      </c>
      <c r="N60" s="13">
        <f t="shared" si="18"/>
        <v>0</v>
      </c>
      <c r="O60" s="14">
        <v>4945</v>
      </c>
      <c r="P60" s="14">
        <v>1619</v>
      </c>
      <c r="Q60" s="13">
        <f t="shared" si="7"/>
        <v>51.456815816857436</v>
      </c>
      <c r="R60" s="15" t="s">
        <v>177</v>
      </c>
      <c r="S60" s="15" t="s">
        <v>177</v>
      </c>
      <c r="T60" s="15" t="s">
        <v>176</v>
      </c>
      <c r="U60" s="15" t="s">
        <v>177</v>
      </c>
    </row>
    <row r="61" spans="1:21" ht="13.5">
      <c r="A61" s="25" t="s">
        <v>0</v>
      </c>
      <c r="B61" s="25" t="s">
        <v>110</v>
      </c>
      <c r="C61" s="26" t="s">
        <v>111</v>
      </c>
      <c r="D61" s="12">
        <f t="shared" si="8"/>
        <v>299</v>
      </c>
      <c r="E61" s="12">
        <f t="shared" si="9"/>
        <v>4</v>
      </c>
      <c r="F61" s="13">
        <f t="shared" si="15"/>
        <v>1.3377926421404682</v>
      </c>
      <c r="G61" s="14">
        <v>4</v>
      </c>
      <c r="H61" s="14">
        <v>0</v>
      </c>
      <c r="I61" s="12">
        <f t="shared" si="11"/>
        <v>295</v>
      </c>
      <c r="J61" s="13">
        <f t="shared" si="16"/>
        <v>98.66220735785953</v>
      </c>
      <c r="K61" s="14">
        <v>0</v>
      </c>
      <c r="L61" s="13">
        <f t="shared" si="17"/>
        <v>0</v>
      </c>
      <c r="M61" s="14">
        <v>0</v>
      </c>
      <c r="N61" s="13">
        <f t="shared" si="18"/>
        <v>0</v>
      </c>
      <c r="O61" s="14">
        <v>295</v>
      </c>
      <c r="P61" s="14">
        <v>229</v>
      </c>
      <c r="Q61" s="13">
        <f t="shared" si="7"/>
        <v>98.66220735785953</v>
      </c>
      <c r="R61" s="15" t="s">
        <v>177</v>
      </c>
      <c r="S61" s="15" t="s">
        <v>176</v>
      </c>
      <c r="T61" s="15" t="s">
        <v>177</v>
      </c>
      <c r="U61" s="15" t="s">
        <v>177</v>
      </c>
    </row>
    <row r="62" spans="1:21" ht="13.5">
      <c r="A62" s="25" t="s">
        <v>0</v>
      </c>
      <c r="B62" s="25" t="s">
        <v>112</v>
      </c>
      <c r="C62" s="26" t="s">
        <v>113</v>
      </c>
      <c r="D62" s="12">
        <f t="shared" si="8"/>
        <v>3200</v>
      </c>
      <c r="E62" s="12">
        <f t="shared" si="9"/>
        <v>412</v>
      </c>
      <c r="F62" s="13">
        <f t="shared" si="15"/>
        <v>12.875</v>
      </c>
      <c r="G62" s="14">
        <v>412</v>
      </c>
      <c r="H62" s="14">
        <v>0</v>
      </c>
      <c r="I62" s="12">
        <f t="shared" si="11"/>
        <v>2788</v>
      </c>
      <c r="J62" s="13">
        <f t="shared" si="16"/>
        <v>87.125</v>
      </c>
      <c r="K62" s="14">
        <v>0</v>
      </c>
      <c r="L62" s="13">
        <f t="shared" si="17"/>
        <v>0</v>
      </c>
      <c r="M62" s="14">
        <v>0</v>
      </c>
      <c r="N62" s="13">
        <f t="shared" si="18"/>
        <v>0</v>
      </c>
      <c r="O62" s="14">
        <v>2788</v>
      </c>
      <c r="P62" s="14">
        <v>638</v>
      </c>
      <c r="Q62" s="13">
        <f t="shared" si="7"/>
        <v>87.125</v>
      </c>
      <c r="R62" s="15" t="s">
        <v>176</v>
      </c>
      <c r="S62" s="15" t="s">
        <v>177</v>
      </c>
      <c r="T62" s="15" t="s">
        <v>177</v>
      </c>
      <c r="U62" s="15" t="s">
        <v>177</v>
      </c>
    </row>
    <row r="63" spans="1:21" ht="13.5">
      <c r="A63" s="25" t="s">
        <v>0</v>
      </c>
      <c r="B63" s="25" t="s">
        <v>114</v>
      </c>
      <c r="C63" s="26" t="s">
        <v>115</v>
      </c>
      <c r="D63" s="12">
        <f t="shared" si="8"/>
        <v>2264</v>
      </c>
      <c r="E63" s="12">
        <f t="shared" si="9"/>
        <v>1577</v>
      </c>
      <c r="F63" s="13">
        <f t="shared" si="15"/>
        <v>69.65547703180212</v>
      </c>
      <c r="G63" s="14">
        <v>1577</v>
      </c>
      <c r="H63" s="14">
        <v>0</v>
      </c>
      <c r="I63" s="12">
        <f t="shared" si="11"/>
        <v>687</v>
      </c>
      <c r="J63" s="13">
        <f t="shared" si="16"/>
        <v>30.34452296819788</v>
      </c>
      <c r="K63" s="14">
        <v>0</v>
      </c>
      <c r="L63" s="13">
        <f t="shared" si="17"/>
        <v>0</v>
      </c>
      <c r="M63" s="14">
        <v>0</v>
      </c>
      <c r="N63" s="13">
        <f t="shared" si="18"/>
        <v>0</v>
      </c>
      <c r="O63" s="14">
        <v>687</v>
      </c>
      <c r="P63" s="14">
        <v>594</v>
      </c>
      <c r="Q63" s="13">
        <f t="shared" si="7"/>
        <v>30.34452296819788</v>
      </c>
      <c r="R63" s="15" t="s">
        <v>176</v>
      </c>
      <c r="S63" s="15" t="s">
        <v>177</v>
      </c>
      <c r="T63" s="15" t="s">
        <v>177</v>
      </c>
      <c r="U63" s="15" t="s">
        <v>177</v>
      </c>
    </row>
    <row r="64" spans="1:21" ht="13.5">
      <c r="A64" s="25" t="s">
        <v>0</v>
      </c>
      <c r="B64" s="25" t="s">
        <v>116</v>
      </c>
      <c r="C64" s="26" t="s">
        <v>117</v>
      </c>
      <c r="D64" s="12">
        <f t="shared" si="8"/>
        <v>3821</v>
      </c>
      <c r="E64" s="12">
        <f t="shared" si="9"/>
        <v>1986</v>
      </c>
      <c r="F64" s="13">
        <f t="shared" si="15"/>
        <v>51.97592253336823</v>
      </c>
      <c r="G64" s="14">
        <v>1986</v>
      </c>
      <c r="H64" s="14">
        <v>0</v>
      </c>
      <c r="I64" s="12">
        <f t="shared" si="11"/>
        <v>1835</v>
      </c>
      <c r="J64" s="13">
        <f t="shared" si="16"/>
        <v>48.02407746663177</v>
      </c>
      <c r="K64" s="14">
        <v>0</v>
      </c>
      <c r="L64" s="13">
        <f t="shared" si="17"/>
        <v>0</v>
      </c>
      <c r="M64" s="14">
        <v>0</v>
      </c>
      <c r="N64" s="13">
        <f t="shared" si="18"/>
        <v>0</v>
      </c>
      <c r="O64" s="14">
        <v>1835</v>
      </c>
      <c r="P64" s="14">
        <v>1304</v>
      </c>
      <c r="Q64" s="13">
        <f t="shared" si="7"/>
        <v>48.02407746663177</v>
      </c>
      <c r="R64" s="15" t="s">
        <v>176</v>
      </c>
      <c r="S64" s="15" t="s">
        <v>177</v>
      </c>
      <c r="T64" s="15" t="s">
        <v>177</v>
      </c>
      <c r="U64" s="15" t="s">
        <v>177</v>
      </c>
    </row>
    <row r="65" spans="1:21" ht="13.5">
      <c r="A65" s="25" t="s">
        <v>0</v>
      </c>
      <c r="B65" s="25" t="s">
        <v>118</v>
      </c>
      <c r="C65" s="26" t="s">
        <v>119</v>
      </c>
      <c r="D65" s="12">
        <f t="shared" si="8"/>
        <v>278</v>
      </c>
      <c r="E65" s="12">
        <f t="shared" si="9"/>
        <v>16</v>
      </c>
      <c r="F65" s="13">
        <f t="shared" si="15"/>
        <v>5.755395683453238</v>
      </c>
      <c r="G65" s="14">
        <v>16</v>
      </c>
      <c r="H65" s="14">
        <v>0</v>
      </c>
      <c r="I65" s="12">
        <f t="shared" si="11"/>
        <v>262</v>
      </c>
      <c r="J65" s="13">
        <f t="shared" si="16"/>
        <v>94.24460431654677</v>
      </c>
      <c r="K65" s="14">
        <v>0</v>
      </c>
      <c r="L65" s="13">
        <f t="shared" si="17"/>
        <v>0</v>
      </c>
      <c r="M65" s="14">
        <v>0</v>
      </c>
      <c r="N65" s="13">
        <f t="shared" si="18"/>
        <v>0</v>
      </c>
      <c r="O65" s="14">
        <v>262</v>
      </c>
      <c r="P65" s="14">
        <v>0</v>
      </c>
      <c r="Q65" s="13">
        <f t="shared" si="7"/>
        <v>94.24460431654677</v>
      </c>
      <c r="R65" s="15" t="s">
        <v>177</v>
      </c>
      <c r="S65" s="15" t="s">
        <v>177</v>
      </c>
      <c r="T65" s="15" t="s">
        <v>176</v>
      </c>
      <c r="U65" s="15" t="s">
        <v>177</v>
      </c>
    </row>
    <row r="66" spans="1:21" ht="13.5">
      <c r="A66" s="25" t="s">
        <v>0</v>
      </c>
      <c r="B66" s="25" t="s">
        <v>120</v>
      </c>
      <c r="C66" s="26" t="s">
        <v>121</v>
      </c>
      <c r="D66" s="12">
        <f>E66+I66</f>
        <v>9367</v>
      </c>
      <c r="E66" s="12">
        <f>G66+H66</f>
        <v>7545</v>
      </c>
      <c r="F66" s="13">
        <f t="shared" si="15"/>
        <v>80.54873492046546</v>
      </c>
      <c r="G66" s="14">
        <v>7545</v>
      </c>
      <c r="H66" s="14">
        <v>0</v>
      </c>
      <c r="I66" s="12">
        <f>K66+M66+O66</f>
        <v>1822</v>
      </c>
      <c r="J66" s="13">
        <f t="shared" si="16"/>
        <v>19.451265079534537</v>
      </c>
      <c r="K66" s="14">
        <v>0</v>
      </c>
      <c r="L66" s="13">
        <f t="shared" si="17"/>
        <v>0</v>
      </c>
      <c r="M66" s="14">
        <v>0</v>
      </c>
      <c r="N66" s="13">
        <f t="shared" si="18"/>
        <v>0</v>
      </c>
      <c r="O66" s="14">
        <v>1822</v>
      </c>
      <c r="P66" s="14">
        <v>921</v>
      </c>
      <c r="Q66" s="13">
        <f>O66/D66*100</f>
        <v>19.451265079534537</v>
      </c>
      <c r="R66" s="15" t="s">
        <v>177</v>
      </c>
      <c r="S66" s="15" t="s">
        <v>177</v>
      </c>
      <c r="T66" s="15" t="s">
        <v>176</v>
      </c>
      <c r="U66" s="15" t="s">
        <v>177</v>
      </c>
    </row>
    <row r="67" spans="1:21" ht="13.5">
      <c r="A67" s="25" t="s">
        <v>0</v>
      </c>
      <c r="B67" s="25" t="s">
        <v>122</v>
      </c>
      <c r="C67" s="26" t="s">
        <v>123</v>
      </c>
      <c r="D67" s="12">
        <f>E67+I67</f>
        <v>202</v>
      </c>
      <c r="E67" s="12">
        <f>G67+H67</f>
        <v>139</v>
      </c>
      <c r="F67" s="13">
        <f t="shared" si="15"/>
        <v>68.8118811881188</v>
      </c>
      <c r="G67" s="14">
        <v>139</v>
      </c>
      <c r="H67" s="14">
        <v>0</v>
      </c>
      <c r="I67" s="12">
        <f>K67+M67+O67</f>
        <v>63</v>
      </c>
      <c r="J67" s="13">
        <f t="shared" si="16"/>
        <v>31.18811881188119</v>
      </c>
      <c r="K67" s="14">
        <v>0</v>
      </c>
      <c r="L67" s="13">
        <f t="shared" si="17"/>
        <v>0</v>
      </c>
      <c r="M67" s="14">
        <v>0</v>
      </c>
      <c r="N67" s="13">
        <f t="shared" si="18"/>
        <v>0</v>
      </c>
      <c r="O67" s="14">
        <v>63</v>
      </c>
      <c r="P67" s="14">
        <v>63</v>
      </c>
      <c r="Q67" s="13">
        <f>O67/D67*100</f>
        <v>31.18811881188119</v>
      </c>
      <c r="R67" s="15" t="s">
        <v>177</v>
      </c>
      <c r="S67" s="15" t="s">
        <v>177</v>
      </c>
      <c r="T67" s="15" t="s">
        <v>176</v>
      </c>
      <c r="U67" s="15" t="s">
        <v>177</v>
      </c>
    </row>
    <row r="68" spans="1:21" ht="13.5">
      <c r="A68" s="25" t="s">
        <v>0</v>
      </c>
      <c r="B68" s="25" t="s">
        <v>124</v>
      </c>
      <c r="C68" s="26" t="s">
        <v>125</v>
      </c>
      <c r="D68" s="12">
        <f>E68+I68</f>
        <v>2439</v>
      </c>
      <c r="E68" s="12">
        <f>G68+H68</f>
        <v>0</v>
      </c>
      <c r="F68" s="13">
        <f t="shared" si="15"/>
        <v>0</v>
      </c>
      <c r="G68" s="14">
        <v>0</v>
      </c>
      <c r="H68" s="14">
        <v>0</v>
      </c>
      <c r="I68" s="12">
        <f>K68+M68+O68</f>
        <v>2439</v>
      </c>
      <c r="J68" s="13">
        <f t="shared" si="16"/>
        <v>100</v>
      </c>
      <c r="K68" s="14">
        <v>0</v>
      </c>
      <c r="L68" s="13">
        <f t="shared" si="17"/>
        <v>0</v>
      </c>
      <c r="M68" s="14">
        <v>2296</v>
      </c>
      <c r="N68" s="13">
        <f t="shared" si="18"/>
        <v>94.13694136941369</v>
      </c>
      <c r="O68" s="14">
        <v>143</v>
      </c>
      <c r="P68" s="14">
        <v>0</v>
      </c>
      <c r="Q68" s="13">
        <f>O68/D68*100</f>
        <v>5.8630586305863055</v>
      </c>
      <c r="R68" s="15" t="s">
        <v>177</v>
      </c>
      <c r="S68" s="15" t="s">
        <v>177</v>
      </c>
      <c r="T68" s="15" t="s">
        <v>177</v>
      </c>
      <c r="U68" s="15" t="s">
        <v>176</v>
      </c>
    </row>
    <row r="69" spans="1:21" ht="13.5">
      <c r="A69" s="46" t="s">
        <v>126</v>
      </c>
      <c r="B69" s="47"/>
      <c r="C69" s="48"/>
      <c r="D69" s="12">
        <f>E69+I69</f>
        <v>11827724</v>
      </c>
      <c r="E69" s="12">
        <f>G69+H69</f>
        <v>128082</v>
      </c>
      <c r="F69" s="13">
        <f>E69/D69*100</f>
        <v>1.0828964219997017</v>
      </c>
      <c r="G69" s="14">
        <f>SUM(G7:G68)</f>
        <v>127624</v>
      </c>
      <c r="H69" s="14">
        <f>SUM(H7:H68)</f>
        <v>458</v>
      </c>
      <c r="I69" s="12">
        <f>K69+M69+O69</f>
        <v>11699642</v>
      </c>
      <c r="J69" s="13">
        <f>I69/D69*100</f>
        <v>98.9171035780003</v>
      </c>
      <c r="K69" s="14">
        <f>SUM(K7:K68)</f>
        <v>11307764</v>
      </c>
      <c r="L69" s="13">
        <f>K69/D69*100</f>
        <v>95.60388795004009</v>
      </c>
      <c r="M69" s="14">
        <f>SUM(M7:M68)</f>
        <v>2296</v>
      </c>
      <c r="N69" s="13">
        <f>M69/D69*100</f>
        <v>0.019412018745111063</v>
      </c>
      <c r="O69" s="14">
        <f>SUM(O7:O68)</f>
        <v>389582</v>
      </c>
      <c r="P69" s="14">
        <f>SUM(P7:P68)</f>
        <v>152873</v>
      </c>
      <c r="Q69" s="13">
        <f>O69/D69*100</f>
        <v>3.293803609215095</v>
      </c>
      <c r="R69" s="16">
        <f>COUNTIF(R7:R68,"○")</f>
        <v>19</v>
      </c>
      <c r="S69" s="16">
        <f>COUNTIF(S7:S68,"○")</f>
        <v>5</v>
      </c>
      <c r="T69" s="16">
        <f>COUNTIF(T7:T68,"○")</f>
        <v>32</v>
      </c>
      <c r="U69" s="16">
        <f>COUNTIF(U7:U68,"○")</f>
        <v>6</v>
      </c>
    </row>
  </sheetData>
  <mergeCells count="19">
    <mergeCell ref="A69:C69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150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31" customFormat="1" ht="13.5">
      <c r="A2" s="38" t="s">
        <v>127</v>
      </c>
      <c r="B2" s="54" t="s">
        <v>128</v>
      </c>
      <c r="C2" s="57" t="s">
        <v>129</v>
      </c>
      <c r="D2" s="19" t="s">
        <v>130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131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5"/>
    </row>
    <row r="3" spans="1:29" s="31" customFormat="1" ht="13.5">
      <c r="A3" s="52"/>
      <c r="B3" s="39"/>
      <c r="C3" s="72"/>
      <c r="D3" s="36" t="s">
        <v>132</v>
      </c>
      <c r="E3" s="69" t="s">
        <v>133</v>
      </c>
      <c r="F3" s="74"/>
      <c r="G3" s="75"/>
      <c r="H3" s="66" t="s">
        <v>134</v>
      </c>
      <c r="I3" s="67"/>
      <c r="J3" s="68"/>
      <c r="K3" s="69" t="s">
        <v>135</v>
      </c>
      <c r="L3" s="67"/>
      <c r="M3" s="68"/>
      <c r="N3" s="36" t="s">
        <v>132</v>
      </c>
      <c r="O3" s="22" t="s">
        <v>136</v>
      </c>
      <c r="P3" s="34"/>
      <c r="Q3" s="34"/>
      <c r="R3" s="34"/>
      <c r="S3" s="34"/>
      <c r="T3" s="35"/>
      <c r="U3" s="22" t="s">
        <v>137</v>
      </c>
      <c r="V3" s="34"/>
      <c r="W3" s="34"/>
      <c r="X3" s="34"/>
      <c r="Y3" s="34"/>
      <c r="Z3" s="35"/>
      <c r="AA3" s="22" t="s">
        <v>138</v>
      </c>
      <c r="AB3" s="34"/>
      <c r="AC3" s="35"/>
    </row>
    <row r="4" spans="1:29" s="31" customFormat="1" ht="22.5">
      <c r="A4" s="52"/>
      <c r="B4" s="39"/>
      <c r="C4" s="72"/>
      <c r="D4" s="37"/>
      <c r="E4" s="36" t="s">
        <v>132</v>
      </c>
      <c r="F4" s="23" t="s">
        <v>139</v>
      </c>
      <c r="G4" s="23" t="s">
        <v>140</v>
      </c>
      <c r="H4" s="36" t="s">
        <v>132</v>
      </c>
      <c r="I4" s="23" t="s">
        <v>139</v>
      </c>
      <c r="J4" s="23" t="s">
        <v>140</v>
      </c>
      <c r="K4" s="36" t="s">
        <v>132</v>
      </c>
      <c r="L4" s="23" t="s">
        <v>139</v>
      </c>
      <c r="M4" s="23" t="s">
        <v>140</v>
      </c>
      <c r="N4" s="37"/>
      <c r="O4" s="36" t="s">
        <v>132</v>
      </c>
      <c r="P4" s="23" t="s">
        <v>141</v>
      </c>
      <c r="Q4" s="23" t="s">
        <v>142</v>
      </c>
      <c r="R4" s="23" t="s">
        <v>143</v>
      </c>
      <c r="S4" s="23" t="s">
        <v>144</v>
      </c>
      <c r="T4" s="23" t="s">
        <v>145</v>
      </c>
      <c r="U4" s="36" t="s">
        <v>132</v>
      </c>
      <c r="V4" s="23" t="s">
        <v>141</v>
      </c>
      <c r="W4" s="23" t="s">
        <v>142</v>
      </c>
      <c r="X4" s="23" t="s">
        <v>143</v>
      </c>
      <c r="Y4" s="23" t="s">
        <v>144</v>
      </c>
      <c r="Z4" s="23" t="s">
        <v>145</v>
      </c>
      <c r="AA4" s="36" t="s">
        <v>132</v>
      </c>
      <c r="AB4" s="23" t="s">
        <v>139</v>
      </c>
      <c r="AC4" s="23" t="s">
        <v>140</v>
      </c>
    </row>
    <row r="5" spans="1:29" s="31" customFormat="1" ht="13.5">
      <c r="A5" s="53"/>
      <c r="B5" s="40"/>
      <c r="C5" s="73"/>
      <c r="D5" s="24" t="s">
        <v>146</v>
      </c>
      <c r="E5" s="24" t="s">
        <v>146</v>
      </c>
      <c r="F5" s="24" t="s">
        <v>146</v>
      </c>
      <c r="G5" s="24" t="s">
        <v>146</v>
      </c>
      <c r="H5" s="24" t="s">
        <v>146</v>
      </c>
      <c r="I5" s="24" t="s">
        <v>146</v>
      </c>
      <c r="J5" s="24" t="s">
        <v>146</v>
      </c>
      <c r="K5" s="24" t="s">
        <v>146</v>
      </c>
      <c r="L5" s="24" t="s">
        <v>146</v>
      </c>
      <c r="M5" s="24" t="s">
        <v>146</v>
      </c>
      <c r="N5" s="24" t="s">
        <v>146</v>
      </c>
      <c r="O5" s="24" t="s">
        <v>146</v>
      </c>
      <c r="P5" s="24" t="s">
        <v>146</v>
      </c>
      <c r="Q5" s="24" t="s">
        <v>146</v>
      </c>
      <c r="R5" s="24" t="s">
        <v>146</v>
      </c>
      <c r="S5" s="24" t="s">
        <v>146</v>
      </c>
      <c r="T5" s="24" t="s">
        <v>146</v>
      </c>
      <c r="U5" s="24" t="s">
        <v>146</v>
      </c>
      <c r="V5" s="24" t="s">
        <v>146</v>
      </c>
      <c r="W5" s="24" t="s">
        <v>146</v>
      </c>
      <c r="X5" s="24" t="s">
        <v>146</v>
      </c>
      <c r="Y5" s="24" t="s">
        <v>146</v>
      </c>
      <c r="Z5" s="24" t="s">
        <v>146</v>
      </c>
      <c r="AA5" s="24" t="s">
        <v>146</v>
      </c>
      <c r="AB5" s="24" t="s">
        <v>146</v>
      </c>
      <c r="AC5" s="24" t="s">
        <v>146</v>
      </c>
    </row>
    <row r="6" spans="1:29" ht="13.5">
      <c r="A6" s="25" t="s">
        <v>0</v>
      </c>
      <c r="B6" s="27" t="s">
        <v>147</v>
      </c>
      <c r="C6" s="28" t="s">
        <v>1</v>
      </c>
      <c r="D6" s="14">
        <f aca="true" t="shared" si="0" ref="D6:D42">E6+H6+K6</f>
        <v>49998</v>
      </c>
      <c r="E6" s="14">
        <f aca="true" t="shared" si="1" ref="E6:E42">F6+G6</f>
        <v>48017</v>
      </c>
      <c r="F6" s="14">
        <v>16570</v>
      </c>
      <c r="G6" s="14">
        <v>31447</v>
      </c>
      <c r="H6" s="14">
        <f aca="true" t="shared" si="2" ref="H6:H42">I6+J6</f>
        <v>0</v>
      </c>
      <c r="I6" s="14">
        <v>0</v>
      </c>
      <c r="J6" s="14">
        <v>0</v>
      </c>
      <c r="K6" s="14">
        <f aca="true" t="shared" si="3" ref="K6:K42">L6+M6</f>
        <v>1981</v>
      </c>
      <c r="L6" s="14">
        <v>0</v>
      </c>
      <c r="M6" s="14">
        <v>1981</v>
      </c>
      <c r="N6" s="14">
        <f aca="true" t="shared" si="4" ref="N6:N42">O6+U6+AA6</f>
        <v>48385</v>
      </c>
      <c r="O6" s="14">
        <f aca="true" t="shared" si="5" ref="O6:O42">SUM(P6:T6)</f>
        <v>48385</v>
      </c>
      <c r="P6" s="14">
        <v>0</v>
      </c>
      <c r="Q6" s="14">
        <v>48385</v>
      </c>
      <c r="R6" s="14">
        <v>0</v>
      </c>
      <c r="S6" s="14">
        <v>0</v>
      </c>
      <c r="T6" s="14">
        <v>0</v>
      </c>
      <c r="U6" s="14">
        <f aca="true" t="shared" si="6" ref="U6:U42">SUM(V6:Z6)</f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42">AB6+AC6</f>
        <v>0</v>
      </c>
      <c r="AB6" s="14">
        <v>0</v>
      </c>
      <c r="AC6" s="14">
        <v>0</v>
      </c>
    </row>
    <row r="7" spans="1:29" ht="13.5">
      <c r="A7" s="25" t="s">
        <v>0</v>
      </c>
      <c r="B7" s="25" t="s">
        <v>48</v>
      </c>
      <c r="C7" s="26" t="s">
        <v>49</v>
      </c>
      <c r="D7" s="14">
        <f t="shared" si="0"/>
        <v>84840</v>
      </c>
      <c r="E7" s="14">
        <f t="shared" si="1"/>
        <v>22418</v>
      </c>
      <c r="F7" s="14">
        <v>22418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62422</v>
      </c>
      <c r="L7" s="14">
        <v>0</v>
      </c>
      <c r="M7" s="14">
        <v>62422</v>
      </c>
      <c r="N7" s="14">
        <f t="shared" si="4"/>
        <v>84840</v>
      </c>
      <c r="O7" s="14">
        <f t="shared" si="5"/>
        <v>22418</v>
      </c>
      <c r="P7" s="14">
        <v>22418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62422</v>
      </c>
      <c r="V7" s="14">
        <v>62422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0</v>
      </c>
      <c r="B8" s="25" t="s">
        <v>50</v>
      </c>
      <c r="C8" s="26" t="s">
        <v>51</v>
      </c>
      <c r="D8" s="14">
        <f t="shared" si="0"/>
        <v>1883</v>
      </c>
      <c r="E8" s="14">
        <f t="shared" si="1"/>
        <v>0</v>
      </c>
      <c r="F8" s="14">
        <v>0</v>
      </c>
      <c r="G8" s="14">
        <v>0</v>
      </c>
      <c r="H8" s="14">
        <f t="shared" si="2"/>
        <v>1469</v>
      </c>
      <c r="I8" s="14">
        <v>1469</v>
      </c>
      <c r="J8" s="14">
        <v>0</v>
      </c>
      <c r="K8" s="14">
        <f t="shared" si="3"/>
        <v>414</v>
      </c>
      <c r="L8" s="14">
        <v>0</v>
      </c>
      <c r="M8" s="14">
        <v>414</v>
      </c>
      <c r="N8" s="14">
        <f t="shared" si="4"/>
        <v>1883</v>
      </c>
      <c r="O8" s="14">
        <f t="shared" si="5"/>
        <v>1469</v>
      </c>
      <c r="P8" s="14">
        <v>1469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414</v>
      </c>
      <c r="V8" s="14">
        <v>414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0</v>
      </c>
      <c r="B9" s="25" t="s">
        <v>52</v>
      </c>
      <c r="C9" s="26" t="s">
        <v>53</v>
      </c>
      <c r="D9" s="14">
        <f t="shared" si="0"/>
        <v>294</v>
      </c>
      <c r="E9" s="14">
        <f t="shared" si="1"/>
        <v>0</v>
      </c>
      <c r="F9" s="14">
        <v>0</v>
      </c>
      <c r="G9" s="14">
        <v>0</v>
      </c>
      <c r="H9" s="14">
        <f t="shared" si="2"/>
        <v>127</v>
      </c>
      <c r="I9" s="14">
        <v>127</v>
      </c>
      <c r="J9" s="14">
        <v>0</v>
      </c>
      <c r="K9" s="14">
        <f t="shared" si="3"/>
        <v>167</v>
      </c>
      <c r="L9" s="14">
        <v>0</v>
      </c>
      <c r="M9" s="14">
        <v>167</v>
      </c>
      <c r="N9" s="14">
        <f t="shared" si="4"/>
        <v>294</v>
      </c>
      <c r="O9" s="14">
        <f t="shared" si="5"/>
        <v>127</v>
      </c>
      <c r="P9" s="14">
        <v>127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167</v>
      </c>
      <c r="V9" s="14">
        <v>167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0</v>
      </c>
      <c r="AB9" s="14">
        <v>0</v>
      </c>
      <c r="AC9" s="14">
        <v>0</v>
      </c>
    </row>
    <row r="10" spans="1:29" ht="13.5">
      <c r="A10" s="25" t="s">
        <v>0</v>
      </c>
      <c r="B10" s="25" t="s">
        <v>54</v>
      </c>
      <c r="C10" s="26" t="s">
        <v>55</v>
      </c>
      <c r="D10" s="14">
        <f t="shared" si="0"/>
        <v>144</v>
      </c>
      <c r="E10" s="14">
        <f t="shared" si="1"/>
        <v>0</v>
      </c>
      <c r="F10" s="14">
        <v>0</v>
      </c>
      <c r="G10" s="14">
        <v>0</v>
      </c>
      <c r="H10" s="14">
        <f t="shared" si="2"/>
        <v>144</v>
      </c>
      <c r="I10" s="14">
        <v>133</v>
      </c>
      <c r="J10" s="14">
        <v>11</v>
      </c>
      <c r="K10" s="14">
        <f t="shared" si="3"/>
        <v>0</v>
      </c>
      <c r="L10" s="14">
        <v>0</v>
      </c>
      <c r="M10" s="14">
        <v>0</v>
      </c>
      <c r="N10" s="14">
        <f t="shared" si="4"/>
        <v>144</v>
      </c>
      <c r="O10" s="14">
        <f t="shared" si="5"/>
        <v>133</v>
      </c>
      <c r="P10" s="14">
        <v>0</v>
      </c>
      <c r="Q10" s="14">
        <v>133</v>
      </c>
      <c r="R10" s="14">
        <v>0</v>
      </c>
      <c r="S10" s="14">
        <v>0</v>
      </c>
      <c r="T10" s="14">
        <v>0</v>
      </c>
      <c r="U10" s="14">
        <f t="shared" si="6"/>
        <v>11</v>
      </c>
      <c r="V10" s="14">
        <v>0</v>
      </c>
      <c r="W10" s="14">
        <v>11</v>
      </c>
      <c r="X10" s="14">
        <v>0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0</v>
      </c>
      <c r="B11" s="25" t="s">
        <v>56</v>
      </c>
      <c r="C11" s="26" t="s">
        <v>57</v>
      </c>
      <c r="D11" s="14">
        <f t="shared" si="0"/>
        <v>8322</v>
      </c>
      <c r="E11" s="14">
        <f t="shared" si="1"/>
        <v>0</v>
      </c>
      <c r="F11" s="14">
        <v>0</v>
      </c>
      <c r="G11" s="14">
        <v>0</v>
      </c>
      <c r="H11" s="14">
        <f t="shared" si="2"/>
        <v>8322</v>
      </c>
      <c r="I11" s="14">
        <v>4303</v>
      </c>
      <c r="J11" s="14">
        <v>4019</v>
      </c>
      <c r="K11" s="14">
        <f t="shared" si="3"/>
        <v>0</v>
      </c>
      <c r="L11" s="14">
        <v>0</v>
      </c>
      <c r="M11" s="14">
        <v>0</v>
      </c>
      <c r="N11" s="14">
        <f t="shared" si="4"/>
        <v>8322</v>
      </c>
      <c r="O11" s="14">
        <f t="shared" si="5"/>
        <v>4303</v>
      </c>
      <c r="P11" s="14">
        <v>4303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4019</v>
      </c>
      <c r="V11" s="14">
        <v>4019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0</v>
      </c>
      <c r="B12" s="25" t="s">
        <v>58</v>
      </c>
      <c r="C12" s="26" t="s">
        <v>59</v>
      </c>
      <c r="D12" s="14">
        <f t="shared" si="0"/>
        <v>711</v>
      </c>
      <c r="E12" s="14">
        <f t="shared" si="1"/>
        <v>0</v>
      </c>
      <c r="F12" s="14">
        <v>0</v>
      </c>
      <c r="G12" s="14">
        <v>0</v>
      </c>
      <c r="H12" s="14">
        <f t="shared" si="2"/>
        <v>711</v>
      </c>
      <c r="I12" s="14">
        <v>645</v>
      </c>
      <c r="J12" s="14">
        <v>66</v>
      </c>
      <c r="K12" s="14">
        <f t="shared" si="3"/>
        <v>0</v>
      </c>
      <c r="L12" s="14">
        <v>0</v>
      </c>
      <c r="M12" s="14">
        <v>0</v>
      </c>
      <c r="N12" s="14">
        <f t="shared" si="4"/>
        <v>711</v>
      </c>
      <c r="O12" s="14">
        <f t="shared" si="5"/>
        <v>645</v>
      </c>
      <c r="P12" s="14">
        <v>0</v>
      </c>
      <c r="Q12" s="14">
        <v>645</v>
      </c>
      <c r="R12" s="14">
        <v>0</v>
      </c>
      <c r="S12" s="14">
        <v>0</v>
      </c>
      <c r="T12" s="14">
        <v>0</v>
      </c>
      <c r="U12" s="14">
        <f t="shared" si="6"/>
        <v>66</v>
      </c>
      <c r="V12" s="14">
        <v>0</v>
      </c>
      <c r="W12" s="14">
        <v>66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0</v>
      </c>
      <c r="B13" s="25" t="s">
        <v>60</v>
      </c>
      <c r="C13" s="26" t="s">
        <v>61</v>
      </c>
      <c r="D13" s="14">
        <f t="shared" si="0"/>
        <v>5005</v>
      </c>
      <c r="E13" s="14">
        <f t="shared" si="1"/>
        <v>0</v>
      </c>
      <c r="F13" s="14">
        <v>0</v>
      </c>
      <c r="G13" s="14">
        <v>0</v>
      </c>
      <c r="H13" s="14">
        <f t="shared" si="2"/>
        <v>2237</v>
      </c>
      <c r="I13" s="14">
        <v>2237</v>
      </c>
      <c r="J13" s="14">
        <v>0</v>
      </c>
      <c r="K13" s="14">
        <f t="shared" si="3"/>
        <v>2768</v>
      </c>
      <c r="L13" s="14">
        <v>0</v>
      </c>
      <c r="M13" s="14">
        <v>2768</v>
      </c>
      <c r="N13" s="14">
        <f t="shared" si="4"/>
        <v>5005</v>
      </c>
      <c r="O13" s="14">
        <f t="shared" si="5"/>
        <v>2237</v>
      </c>
      <c r="P13" s="14">
        <v>2237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2768</v>
      </c>
      <c r="V13" s="14">
        <v>2768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0</v>
      </c>
      <c r="AB13" s="14">
        <v>0</v>
      </c>
      <c r="AC13" s="14">
        <v>0</v>
      </c>
    </row>
    <row r="14" spans="1:29" ht="13.5">
      <c r="A14" s="25" t="s">
        <v>0</v>
      </c>
      <c r="B14" s="25" t="s">
        <v>62</v>
      </c>
      <c r="C14" s="26" t="s">
        <v>63</v>
      </c>
      <c r="D14" s="14">
        <f t="shared" si="0"/>
        <v>888</v>
      </c>
      <c r="E14" s="14">
        <f t="shared" si="1"/>
        <v>0</v>
      </c>
      <c r="F14" s="14">
        <v>0</v>
      </c>
      <c r="G14" s="14">
        <v>0</v>
      </c>
      <c r="H14" s="14">
        <f t="shared" si="2"/>
        <v>486</v>
      </c>
      <c r="I14" s="14">
        <v>486</v>
      </c>
      <c r="J14" s="14">
        <v>0</v>
      </c>
      <c r="K14" s="14">
        <f t="shared" si="3"/>
        <v>402</v>
      </c>
      <c r="L14" s="14">
        <v>0</v>
      </c>
      <c r="M14" s="14">
        <v>402</v>
      </c>
      <c r="N14" s="14">
        <f t="shared" si="4"/>
        <v>888</v>
      </c>
      <c r="O14" s="14">
        <f t="shared" si="5"/>
        <v>486</v>
      </c>
      <c r="P14" s="14">
        <v>0</v>
      </c>
      <c r="Q14" s="14">
        <v>486</v>
      </c>
      <c r="R14" s="14">
        <v>0</v>
      </c>
      <c r="S14" s="14">
        <v>0</v>
      </c>
      <c r="T14" s="14">
        <v>0</v>
      </c>
      <c r="U14" s="14">
        <f t="shared" si="6"/>
        <v>402</v>
      </c>
      <c r="V14" s="14">
        <v>0</v>
      </c>
      <c r="W14" s="14">
        <v>402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0</v>
      </c>
      <c r="B15" s="25" t="s">
        <v>64</v>
      </c>
      <c r="C15" s="26" t="s">
        <v>65</v>
      </c>
      <c r="D15" s="14">
        <f t="shared" si="0"/>
        <v>49829</v>
      </c>
      <c r="E15" s="14">
        <f t="shared" si="1"/>
        <v>0</v>
      </c>
      <c r="F15" s="14">
        <v>0</v>
      </c>
      <c r="G15" s="14">
        <v>0</v>
      </c>
      <c r="H15" s="14">
        <f t="shared" si="2"/>
        <v>49829</v>
      </c>
      <c r="I15" s="14">
        <v>9384</v>
      </c>
      <c r="J15" s="14">
        <v>40445</v>
      </c>
      <c r="K15" s="14">
        <f t="shared" si="3"/>
        <v>0</v>
      </c>
      <c r="L15" s="14">
        <v>0</v>
      </c>
      <c r="M15" s="14">
        <v>0</v>
      </c>
      <c r="N15" s="14">
        <f t="shared" si="4"/>
        <v>49829</v>
      </c>
      <c r="O15" s="14">
        <f t="shared" si="5"/>
        <v>9384</v>
      </c>
      <c r="P15" s="14">
        <v>0</v>
      </c>
      <c r="Q15" s="14">
        <v>9384</v>
      </c>
      <c r="R15" s="14">
        <v>0</v>
      </c>
      <c r="S15" s="14">
        <v>0</v>
      </c>
      <c r="T15" s="14">
        <v>0</v>
      </c>
      <c r="U15" s="14">
        <f t="shared" si="6"/>
        <v>40445</v>
      </c>
      <c r="V15" s="14">
        <v>0</v>
      </c>
      <c r="W15" s="14">
        <v>40445</v>
      </c>
      <c r="X15" s="14">
        <v>0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0</v>
      </c>
      <c r="B16" s="25" t="s">
        <v>66</v>
      </c>
      <c r="C16" s="26" t="s">
        <v>67</v>
      </c>
      <c r="D16" s="14">
        <f t="shared" si="0"/>
        <v>209</v>
      </c>
      <c r="E16" s="14">
        <f t="shared" si="1"/>
        <v>0</v>
      </c>
      <c r="F16" s="14">
        <v>0</v>
      </c>
      <c r="G16" s="14">
        <v>0</v>
      </c>
      <c r="H16" s="14">
        <f t="shared" si="2"/>
        <v>209</v>
      </c>
      <c r="I16" s="14">
        <v>181</v>
      </c>
      <c r="J16" s="14">
        <v>28</v>
      </c>
      <c r="K16" s="14">
        <f t="shared" si="3"/>
        <v>0</v>
      </c>
      <c r="L16" s="14">
        <v>0</v>
      </c>
      <c r="M16" s="14">
        <v>0</v>
      </c>
      <c r="N16" s="14">
        <f t="shared" si="4"/>
        <v>209</v>
      </c>
      <c r="O16" s="14">
        <f t="shared" si="5"/>
        <v>181</v>
      </c>
      <c r="P16" s="14">
        <v>181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28</v>
      </c>
      <c r="V16" s="14">
        <v>28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0</v>
      </c>
      <c r="B17" s="25" t="s">
        <v>68</v>
      </c>
      <c r="C17" s="26" t="s">
        <v>69</v>
      </c>
      <c r="D17" s="14">
        <f t="shared" si="0"/>
        <v>1291</v>
      </c>
      <c r="E17" s="14">
        <f t="shared" si="1"/>
        <v>0</v>
      </c>
      <c r="F17" s="14">
        <v>0</v>
      </c>
      <c r="G17" s="14">
        <v>0</v>
      </c>
      <c r="H17" s="14">
        <f t="shared" si="2"/>
        <v>1291</v>
      </c>
      <c r="I17" s="14">
        <v>792</v>
      </c>
      <c r="J17" s="14">
        <v>499</v>
      </c>
      <c r="K17" s="14">
        <f t="shared" si="3"/>
        <v>0</v>
      </c>
      <c r="L17" s="14">
        <v>0</v>
      </c>
      <c r="M17" s="14">
        <v>0</v>
      </c>
      <c r="N17" s="14">
        <f t="shared" si="4"/>
        <v>1291</v>
      </c>
      <c r="O17" s="14">
        <f t="shared" si="5"/>
        <v>792</v>
      </c>
      <c r="P17" s="14">
        <v>792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499</v>
      </c>
      <c r="V17" s="14">
        <v>499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0</v>
      </c>
      <c r="B18" s="25" t="s">
        <v>70</v>
      </c>
      <c r="C18" s="26" t="s">
        <v>71</v>
      </c>
      <c r="D18" s="14">
        <f t="shared" si="0"/>
        <v>26590</v>
      </c>
      <c r="E18" s="14">
        <f t="shared" si="1"/>
        <v>0</v>
      </c>
      <c r="F18" s="14">
        <v>0</v>
      </c>
      <c r="G18" s="14">
        <v>0</v>
      </c>
      <c r="H18" s="14">
        <f t="shared" si="2"/>
        <v>3945</v>
      </c>
      <c r="I18" s="14">
        <v>3945</v>
      </c>
      <c r="J18" s="14">
        <v>0</v>
      </c>
      <c r="K18" s="14">
        <f t="shared" si="3"/>
        <v>22645</v>
      </c>
      <c r="L18" s="14">
        <v>0</v>
      </c>
      <c r="M18" s="14">
        <v>22645</v>
      </c>
      <c r="N18" s="14">
        <f t="shared" si="4"/>
        <v>26590</v>
      </c>
      <c r="O18" s="14">
        <f t="shared" si="5"/>
        <v>3945</v>
      </c>
      <c r="P18" s="14">
        <v>3945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22645</v>
      </c>
      <c r="V18" s="14">
        <v>22645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0</v>
      </c>
      <c r="B19" s="25" t="s">
        <v>72</v>
      </c>
      <c r="C19" s="26" t="s">
        <v>73</v>
      </c>
      <c r="D19" s="14">
        <f t="shared" si="0"/>
        <v>2188</v>
      </c>
      <c r="E19" s="14">
        <f t="shared" si="1"/>
        <v>0</v>
      </c>
      <c r="F19" s="14">
        <v>0</v>
      </c>
      <c r="G19" s="14">
        <v>0</v>
      </c>
      <c r="H19" s="14">
        <f t="shared" si="2"/>
        <v>1318</v>
      </c>
      <c r="I19" s="14">
        <v>1318</v>
      </c>
      <c r="J19" s="14">
        <v>0</v>
      </c>
      <c r="K19" s="14">
        <f t="shared" si="3"/>
        <v>870</v>
      </c>
      <c r="L19" s="14">
        <v>0</v>
      </c>
      <c r="M19" s="14">
        <v>870</v>
      </c>
      <c r="N19" s="14">
        <f t="shared" si="4"/>
        <v>2188</v>
      </c>
      <c r="O19" s="14">
        <f t="shared" si="5"/>
        <v>1318</v>
      </c>
      <c r="P19" s="14">
        <v>1318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870</v>
      </c>
      <c r="V19" s="14">
        <v>870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0</v>
      </c>
      <c r="AB19" s="14">
        <v>0</v>
      </c>
      <c r="AC19" s="14">
        <v>0</v>
      </c>
    </row>
    <row r="20" spans="1:29" ht="13.5">
      <c r="A20" s="25" t="s">
        <v>0</v>
      </c>
      <c r="B20" s="25" t="s">
        <v>74</v>
      </c>
      <c r="C20" s="26" t="s">
        <v>75</v>
      </c>
      <c r="D20" s="14">
        <f t="shared" si="0"/>
        <v>1345</v>
      </c>
      <c r="E20" s="14">
        <f t="shared" si="1"/>
        <v>524</v>
      </c>
      <c r="F20" s="14">
        <v>524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821</v>
      </c>
      <c r="L20" s="14">
        <v>0</v>
      </c>
      <c r="M20" s="14">
        <v>821</v>
      </c>
      <c r="N20" s="14">
        <f t="shared" si="4"/>
        <v>1345</v>
      </c>
      <c r="O20" s="14">
        <f t="shared" si="5"/>
        <v>524</v>
      </c>
      <c r="P20" s="14">
        <v>0</v>
      </c>
      <c r="Q20" s="14">
        <v>524</v>
      </c>
      <c r="R20" s="14">
        <v>0</v>
      </c>
      <c r="S20" s="14">
        <v>0</v>
      </c>
      <c r="T20" s="14">
        <v>0</v>
      </c>
      <c r="U20" s="14">
        <f t="shared" si="6"/>
        <v>821</v>
      </c>
      <c r="V20" s="14">
        <v>0</v>
      </c>
      <c r="W20" s="14">
        <v>821</v>
      </c>
      <c r="X20" s="14">
        <v>0</v>
      </c>
      <c r="Y20" s="14">
        <v>0</v>
      </c>
      <c r="Z20" s="14">
        <v>0</v>
      </c>
      <c r="AA20" s="14">
        <f t="shared" si="7"/>
        <v>0</v>
      </c>
      <c r="AB20" s="14">
        <v>0</v>
      </c>
      <c r="AC20" s="14">
        <v>0</v>
      </c>
    </row>
    <row r="21" spans="1:29" ht="13.5">
      <c r="A21" s="25" t="s">
        <v>0</v>
      </c>
      <c r="B21" s="25" t="s">
        <v>76</v>
      </c>
      <c r="C21" s="26" t="s">
        <v>77</v>
      </c>
      <c r="D21" s="14">
        <f t="shared" si="0"/>
        <v>1166</v>
      </c>
      <c r="E21" s="14">
        <f t="shared" si="1"/>
        <v>0</v>
      </c>
      <c r="F21" s="14">
        <v>0</v>
      </c>
      <c r="G21" s="14">
        <v>0</v>
      </c>
      <c r="H21" s="14">
        <f t="shared" si="2"/>
        <v>886</v>
      </c>
      <c r="I21" s="14">
        <v>886</v>
      </c>
      <c r="J21" s="14">
        <v>0</v>
      </c>
      <c r="K21" s="14">
        <f t="shared" si="3"/>
        <v>280</v>
      </c>
      <c r="L21" s="14">
        <v>0</v>
      </c>
      <c r="M21" s="14">
        <v>280</v>
      </c>
      <c r="N21" s="14">
        <f t="shared" si="4"/>
        <v>1166</v>
      </c>
      <c r="O21" s="14">
        <f t="shared" si="5"/>
        <v>886</v>
      </c>
      <c r="P21" s="14">
        <v>0</v>
      </c>
      <c r="Q21" s="14">
        <v>886</v>
      </c>
      <c r="R21" s="14">
        <v>0</v>
      </c>
      <c r="S21" s="14">
        <v>0</v>
      </c>
      <c r="T21" s="14">
        <v>0</v>
      </c>
      <c r="U21" s="14">
        <f t="shared" si="6"/>
        <v>280</v>
      </c>
      <c r="V21" s="14">
        <v>0</v>
      </c>
      <c r="W21" s="14">
        <v>280</v>
      </c>
      <c r="X21" s="14">
        <v>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0</v>
      </c>
      <c r="B22" s="25" t="s">
        <v>78</v>
      </c>
      <c r="C22" s="26" t="s">
        <v>79</v>
      </c>
      <c r="D22" s="14">
        <f t="shared" si="0"/>
        <v>469</v>
      </c>
      <c r="E22" s="14">
        <f t="shared" si="1"/>
        <v>0</v>
      </c>
      <c r="F22" s="14">
        <v>0</v>
      </c>
      <c r="G22" s="14">
        <v>0</v>
      </c>
      <c r="H22" s="14">
        <f t="shared" si="2"/>
        <v>222</v>
      </c>
      <c r="I22" s="14">
        <v>222</v>
      </c>
      <c r="J22" s="14">
        <v>0</v>
      </c>
      <c r="K22" s="14">
        <f t="shared" si="3"/>
        <v>247</v>
      </c>
      <c r="L22" s="14">
        <v>0</v>
      </c>
      <c r="M22" s="14">
        <v>247</v>
      </c>
      <c r="N22" s="14">
        <f t="shared" si="4"/>
        <v>469</v>
      </c>
      <c r="O22" s="14">
        <f t="shared" si="5"/>
        <v>222</v>
      </c>
      <c r="P22" s="14">
        <v>222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247</v>
      </c>
      <c r="V22" s="14">
        <v>247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0</v>
      </c>
      <c r="B23" s="25" t="s">
        <v>80</v>
      </c>
      <c r="C23" s="26" t="s">
        <v>81</v>
      </c>
      <c r="D23" s="14">
        <f t="shared" si="0"/>
        <v>74</v>
      </c>
      <c r="E23" s="14">
        <f t="shared" si="1"/>
        <v>0</v>
      </c>
      <c r="F23" s="14">
        <v>0</v>
      </c>
      <c r="G23" s="14">
        <v>0</v>
      </c>
      <c r="H23" s="14">
        <f t="shared" si="2"/>
        <v>9</v>
      </c>
      <c r="I23" s="14">
        <v>9</v>
      </c>
      <c r="J23" s="14">
        <v>0</v>
      </c>
      <c r="K23" s="14">
        <f t="shared" si="3"/>
        <v>65</v>
      </c>
      <c r="L23" s="14">
        <v>62</v>
      </c>
      <c r="M23" s="14">
        <v>3</v>
      </c>
      <c r="N23" s="14">
        <f t="shared" si="4"/>
        <v>74</v>
      </c>
      <c r="O23" s="14">
        <f t="shared" si="5"/>
        <v>71</v>
      </c>
      <c r="P23" s="14">
        <v>71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3</v>
      </c>
      <c r="V23" s="14">
        <v>3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0</v>
      </c>
      <c r="B24" s="25" t="s">
        <v>82</v>
      </c>
      <c r="C24" s="26" t="s">
        <v>83</v>
      </c>
      <c r="D24" s="14">
        <f t="shared" si="0"/>
        <v>1909</v>
      </c>
      <c r="E24" s="14">
        <f t="shared" si="1"/>
        <v>0</v>
      </c>
      <c r="F24" s="14">
        <v>0</v>
      </c>
      <c r="G24" s="14">
        <v>0</v>
      </c>
      <c r="H24" s="14">
        <f t="shared" si="2"/>
        <v>724</v>
      </c>
      <c r="I24" s="14">
        <v>724</v>
      </c>
      <c r="J24" s="14">
        <v>0</v>
      </c>
      <c r="K24" s="14">
        <f t="shared" si="3"/>
        <v>1185</v>
      </c>
      <c r="L24" s="14">
        <v>0</v>
      </c>
      <c r="M24" s="14">
        <v>1185</v>
      </c>
      <c r="N24" s="14">
        <f t="shared" si="4"/>
        <v>1909</v>
      </c>
      <c r="O24" s="14">
        <f t="shared" si="5"/>
        <v>724</v>
      </c>
      <c r="P24" s="14">
        <v>724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1185</v>
      </c>
      <c r="V24" s="14">
        <v>1185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0</v>
      </c>
      <c r="AB24" s="14">
        <v>0</v>
      </c>
      <c r="AC24" s="14">
        <v>0</v>
      </c>
    </row>
    <row r="25" spans="1:29" ht="13.5">
      <c r="A25" s="25" t="s">
        <v>0</v>
      </c>
      <c r="B25" s="25" t="s">
        <v>84</v>
      </c>
      <c r="C25" s="26" t="s">
        <v>85</v>
      </c>
      <c r="D25" s="14">
        <f t="shared" si="0"/>
        <v>695</v>
      </c>
      <c r="E25" s="14">
        <f t="shared" si="1"/>
        <v>0</v>
      </c>
      <c r="F25" s="14">
        <v>0</v>
      </c>
      <c r="G25" s="14">
        <v>0</v>
      </c>
      <c r="H25" s="14">
        <f t="shared" si="2"/>
        <v>695</v>
      </c>
      <c r="I25" s="14">
        <v>374</v>
      </c>
      <c r="J25" s="14">
        <v>321</v>
      </c>
      <c r="K25" s="14">
        <f t="shared" si="3"/>
        <v>0</v>
      </c>
      <c r="L25" s="14">
        <v>0</v>
      </c>
      <c r="M25" s="14">
        <v>0</v>
      </c>
      <c r="N25" s="14">
        <f t="shared" si="4"/>
        <v>695</v>
      </c>
      <c r="O25" s="14">
        <f t="shared" si="5"/>
        <v>374</v>
      </c>
      <c r="P25" s="14">
        <v>374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321</v>
      </c>
      <c r="V25" s="14">
        <v>321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0</v>
      </c>
      <c r="B26" s="25" t="s">
        <v>86</v>
      </c>
      <c r="C26" s="26" t="s">
        <v>87</v>
      </c>
      <c r="D26" s="14">
        <f t="shared" si="0"/>
        <v>1936</v>
      </c>
      <c r="E26" s="14">
        <f t="shared" si="1"/>
        <v>0</v>
      </c>
      <c r="F26" s="14">
        <v>0</v>
      </c>
      <c r="G26" s="14">
        <v>0</v>
      </c>
      <c r="H26" s="14">
        <f t="shared" si="2"/>
        <v>1936</v>
      </c>
      <c r="I26" s="14">
        <v>830</v>
      </c>
      <c r="J26" s="14">
        <v>1106</v>
      </c>
      <c r="K26" s="14">
        <f t="shared" si="3"/>
        <v>0</v>
      </c>
      <c r="L26" s="14">
        <v>0</v>
      </c>
      <c r="M26" s="14">
        <v>0</v>
      </c>
      <c r="N26" s="14">
        <f t="shared" si="4"/>
        <v>1936</v>
      </c>
      <c r="O26" s="14">
        <f t="shared" si="5"/>
        <v>830</v>
      </c>
      <c r="P26" s="14">
        <v>830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1106</v>
      </c>
      <c r="V26" s="14">
        <v>1106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0</v>
      </c>
      <c r="B27" s="25" t="s">
        <v>88</v>
      </c>
      <c r="C27" s="26" t="s">
        <v>89</v>
      </c>
      <c r="D27" s="14">
        <f t="shared" si="0"/>
        <v>1171</v>
      </c>
      <c r="E27" s="14">
        <f t="shared" si="1"/>
        <v>0</v>
      </c>
      <c r="F27" s="14">
        <v>0</v>
      </c>
      <c r="G27" s="14">
        <v>0</v>
      </c>
      <c r="H27" s="14">
        <f t="shared" si="2"/>
        <v>1171</v>
      </c>
      <c r="I27" s="14">
        <v>975</v>
      </c>
      <c r="J27" s="14">
        <v>196</v>
      </c>
      <c r="K27" s="14">
        <f t="shared" si="3"/>
        <v>0</v>
      </c>
      <c r="L27" s="14">
        <v>0</v>
      </c>
      <c r="M27" s="14">
        <v>0</v>
      </c>
      <c r="N27" s="14">
        <f t="shared" si="4"/>
        <v>1171</v>
      </c>
      <c r="O27" s="14">
        <f t="shared" si="5"/>
        <v>975</v>
      </c>
      <c r="P27" s="14">
        <v>975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196</v>
      </c>
      <c r="V27" s="14">
        <v>196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0</v>
      </c>
      <c r="AB27" s="14">
        <v>0</v>
      </c>
      <c r="AC27" s="14">
        <v>0</v>
      </c>
    </row>
    <row r="28" spans="1:29" ht="13.5">
      <c r="A28" s="25" t="s">
        <v>0</v>
      </c>
      <c r="B28" s="25" t="s">
        <v>90</v>
      </c>
      <c r="C28" s="26" t="s">
        <v>91</v>
      </c>
      <c r="D28" s="14">
        <f t="shared" si="0"/>
        <v>1127</v>
      </c>
      <c r="E28" s="14">
        <f t="shared" si="1"/>
        <v>0</v>
      </c>
      <c r="F28" s="14">
        <v>0</v>
      </c>
      <c r="G28" s="14">
        <v>0</v>
      </c>
      <c r="H28" s="14">
        <f t="shared" si="2"/>
        <v>478</v>
      </c>
      <c r="I28" s="14">
        <v>478</v>
      </c>
      <c r="J28" s="14">
        <v>0</v>
      </c>
      <c r="K28" s="14">
        <f t="shared" si="3"/>
        <v>649</v>
      </c>
      <c r="L28" s="14">
        <v>256</v>
      </c>
      <c r="M28" s="14">
        <v>393</v>
      </c>
      <c r="N28" s="14">
        <f t="shared" si="4"/>
        <v>1127</v>
      </c>
      <c r="O28" s="14">
        <f t="shared" si="5"/>
        <v>734</v>
      </c>
      <c r="P28" s="14">
        <v>734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393</v>
      </c>
      <c r="V28" s="14">
        <v>393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0</v>
      </c>
      <c r="AB28" s="14">
        <v>0</v>
      </c>
      <c r="AC28" s="14">
        <v>0</v>
      </c>
    </row>
    <row r="29" spans="1:29" ht="13.5">
      <c r="A29" s="25" t="s">
        <v>0</v>
      </c>
      <c r="B29" s="25" t="s">
        <v>92</v>
      </c>
      <c r="C29" s="26" t="s">
        <v>93</v>
      </c>
      <c r="D29" s="14">
        <f t="shared" si="0"/>
        <v>8636</v>
      </c>
      <c r="E29" s="14">
        <f t="shared" si="1"/>
        <v>0</v>
      </c>
      <c r="F29" s="14">
        <v>0</v>
      </c>
      <c r="G29" s="14">
        <v>0</v>
      </c>
      <c r="H29" s="14">
        <f t="shared" si="2"/>
        <v>2056</v>
      </c>
      <c r="I29" s="14">
        <v>2056</v>
      </c>
      <c r="J29" s="14">
        <v>0</v>
      </c>
      <c r="K29" s="14">
        <f t="shared" si="3"/>
        <v>6580</v>
      </c>
      <c r="L29" s="14">
        <v>0</v>
      </c>
      <c r="M29" s="14">
        <v>6580</v>
      </c>
      <c r="N29" s="14">
        <f t="shared" si="4"/>
        <v>8636</v>
      </c>
      <c r="O29" s="14">
        <f t="shared" si="5"/>
        <v>2056</v>
      </c>
      <c r="P29" s="14">
        <v>2056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6580</v>
      </c>
      <c r="V29" s="14">
        <v>6580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0</v>
      </c>
      <c r="AB29" s="14">
        <v>0</v>
      </c>
      <c r="AC29" s="14">
        <v>0</v>
      </c>
    </row>
    <row r="30" spans="1:29" ht="13.5">
      <c r="A30" s="25" t="s">
        <v>0</v>
      </c>
      <c r="B30" s="25" t="s">
        <v>94</v>
      </c>
      <c r="C30" s="26" t="s">
        <v>95</v>
      </c>
      <c r="D30" s="14">
        <f t="shared" si="0"/>
        <v>1124</v>
      </c>
      <c r="E30" s="14">
        <f t="shared" si="1"/>
        <v>0</v>
      </c>
      <c r="F30" s="14">
        <v>0</v>
      </c>
      <c r="G30" s="14">
        <v>0</v>
      </c>
      <c r="H30" s="14">
        <f t="shared" si="2"/>
        <v>166</v>
      </c>
      <c r="I30" s="14">
        <v>166</v>
      </c>
      <c r="J30" s="14">
        <v>0</v>
      </c>
      <c r="K30" s="14">
        <f t="shared" si="3"/>
        <v>958</v>
      </c>
      <c r="L30" s="14">
        <v>0</v>
      </c>
      <c r="M30" s="14">
        <v>958</v>
      </c>
      <c r="N30" s="14">
        <f t="shared" si="4"/>
        <v>1124</v>
      </c>
      <c r="O30" s="14">
        <f t="shared" si="5"/>
        <v>166</v>
      </c>
      <c r="P30" s="14">
        <v>166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958</v>
      </c>
      <c r="V30" s="14">
        <v>958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0</v>
      </c>
      <c r="AB30" s="14">
        <v>0</v>
      </c>
      <c r="AC30" s="14">
        <v>0</v>
      </c>
    </row>
    <row r="31" spans="1:29" ht="13.5">
      <c r="A31" s="25" t="s">
        <v>0</v>
      </c>
      <c r="B31" s="25" t="s">
        <v>96</v>
      </c>
      <c r="C31" s="26" t="s">
        <v>97</v>
      </c>
      <c r="D31" s="14">
        <f t="shared" si="0"/>
        <v>23125</v>
      </c>
      <c r="E31" s="14">
        <f t="shared" si="1"/>
        <v>0</v>
      </c>
      <c r="F31" s="14">
        <v>0</v>
      </c>
      <c r="G31" s="14">
        <v>0</v>
      </c>
      <c r="H31" s="14">
        <f t="shared" si="2"/>
        <v>13139</v>
      </c>
      <c r="I31" s="14">
        <v>13139</v>
      </c>
      <c r="J31" s="14">
        <v>0</v>
      </c>
      <c r="K31" s="14">
        <f t="shared" si="3"/>
        <v>9986</v>
      </c>
      <c r="L31" s="14">
        <v>0</v>
      </c>
      <c r="M31" s="14">
        <v>9986</v>
      </c>
      <c r="N31" s="14">
        <f t="shared" si="4"/>
        <v>23143</v>
      </c>
      <c r="O31" s="14">
        <f t="shared" si="5"/>
        <v>13139</v>
      </c>
      <c r="P31" s="14">
        <v>13139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9986</v>
      </c>
      <c r="V31" s="14">
        <v>9986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18</v>
      </c>
      <c r="AB31" s="14">
        <v>18</v>
      </c>
      <c r="AC31" s="14">
        <v>0</v>
      </c>
    </row>
    <row r="32" spans="1:29" ht="13.5">
      <c r="A32" s="25" t="s">
        <v>0</v>
      </c>
      <c r="B32" s="27" t="s">
        <v>148</v>
      </c>
      <c r="C32" s="28" t="s">
        <v>99</v>
      </c>
      <c r="D32" s="14">
        <f t="shared" si="0"/>
        <v>2026</v>
      </c>
      <c r="E32" s="14">
        <f t="shared" si="1"/>
        <v>0</v>
      </c>
      <c r="F32" s="14">
        <v>0</v>
      </c>
      <c r="G32" s="14">
        <v>0</v>
      </c>
      <c r="H32" s="14">
        <f t="shared" si="2"/>
        <v>2026</v>
      </c>
      <c r="I32" s="14">
        <v>774</v>
      </c>
      <c r="J32" s="14">
        <v>1252</v>
      </c>
      <c r="K32" s="14">
        <f t="shared" si="3"/>
        <v>0</v>
      </c>
      <c r="L32" s="14">
        <v>0</v>
      </c>
      <c r="M32" s="14">
        <v>0</v>
      </c>
      <c r="N32" s="14">
        <f t="shared" si="4"/>
        <v>2026</v>
      </c>
      <c r="O32" s="14">
        <f t="shared" si="5"/>
        <v>774</v>
      </c>
      <c r="P32" s="14">
        <v>774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1252</v>
      </c>
      <c r="V32" s="14">
        <v>1252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0</v>
      </c>
      <c r="AB32" s="14">
        <v>0</v>
      </c>
      <c r="AC32" s="14">
        <v>0</v>
      </c>
    </row>
    <row r="33" spans="1:29" ht="13.5">
      <c r="A33" s="25" t="s">
        <v>0</v>
      </c>
      <c r="B33" s="25" t="s">
        <v>100</v>
      </c>
      <c r="C33" s="26" t="s">
        <v>101</v>
      </c>
      <c r="D33" s="14">
        <f t="shared" si="0"/>
        <v>2493</v>
      </c>
      <c r="E33" s="14">
        <f t="shared" si="1"/>
        <v>0</v>
      </c>
      <c r="F33" s="14">
        <v>0</v>
      </c>
      <c r="G33" s="14">
        <v>0</v>
      </c>
      <c r="H33" s="14">
        <f t="shared" si="2"/>
        <v>695</v>
      </c>
      <c r="I33" s="14">
        <v>695</v>
      </c>
      <c r="J33" s="14">
        <v>0</v>
      </c>
      <c r="K33" s="14">
        <f t="shared" si="3"/>
        <v>1798</v>
      </c>
      <c r="L33" s="14">
        <v>0</v>
      </c>
      <c r="M33" s="14">
        <v>1798</v>
      </c>
      <c r="N33" s="14">
        <f t="shared" si="4"/>
        <v>2493</v>
      </c>
      <c r="O33" s="14">
        <f t="shared" si="5"/>
        <v>695</v>
      </c>
      <c r="P33" s="14">
        <v>695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1798</v>
      </c>
      <c r="V33" s="14">
        <v>0</v>
      </c>
      <c r="W33" s="14">
        <v>1798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0</v>
      </c>
      <c r="B34" s="25" t="s">
        <v>102</v>
      </c>
      <c r="C34" s="26" t="s">
        <v>103</v>
      </c>
      <c r="D34" s="14">
        <f t="shared" si="0"/>
        <v>4362</v>
      </c>
      <c r="E34" s="14">
        <f t="shared" si="1"/>
        <v>0</v>
      </c>
      <c r="F34" s="14">
        <v>0</v>
      </c>
      <c r="G34" s="14">
        <v>0</v>
      </c>
      <c r="H34" s="14">
        <f t="shared" si="2"/>
        <v>2631</v>
      </c>
      <c r="I34" s="14">
        <v>2631</v>
      </c>
      <c r="J34" s="14">
        <v>0</v>
      </c>
      <c r="K34" s="14">
        <f t="shared" si="3"/>
        <v>1731</v>
      </c>
      <c r="L34" s="14">
        <v>0</v>
      </c>
      <c r="M34" s="14">
        <v>1731</v>
      </c>
      <c r="N34" s="14">
        <f t="shared" si="4"/>
        <v>4368</v>
      </c>
      <c r="O34" s="14">
        <f t="shared" si="5"/>
        <v>2631</v>
      </c>
      <c r="P34" s="14">
        <v>2631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1731</v>
      </c>
      <c r="V34" s="14">
        <v>1731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6</v>
      </c>
      <c r="AB34" s="14">
        <v>6</v>
      </c>
      <c r="AC34" s="14">
        <v>0</v>
      </c>
    </row>
    <row r="35" spans="1:29" ht="13.5">
      <c r="A35" s="25" t="s">
        <v>0</v>
      </c>
      <c r="B35" s="25" t="s">
        <v>104</v>
      </c>
      <c r="C35" s="26" t="s">
        <v>105</v>
      </c>
      <c r="D35" s="14">
        <f t="shared" si="0"/>
        <v>1588</v>
      </c>
      <c r="E35" s="14">
        <f t="shared" si="1"/>
        <v>0</v>
      </c>
      <c r="F35" s="14">
        <v>0</v>
      </c>
      <c r="G35" s="14">
        <v>0</v>
      </c>
      <c r="H35" s="14">
        <f t="shared" si="2"/>
        <v>1588</v>
      </c>
      <c r="I35" s="14">
        <v>1323</v>
      </c>
      <c r="J35" s="14">
        <v>265</v>
      </c>
      <c r="K35" s="14">
        <f t="shared" si="3"/>
        <v>0</v>
      </c>
      <c r="L35" s="14">
        <v>0</v>
      </c>
      <c r="M35" s="14">
        <v>0</v>
      </c>
      <c r="N35" s="14">
        <f t="shared" si="4"/>
        <v>1737</v>
      </c>
      <c r="O35" s="14">
        <f t="shared" si="5"/>
        <v>1323</v>
      </c>
      <c r="P35" s="14">
        <v>1323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265</v>
      </c>
      <c r="V35" s="14">
        <v>265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149</v>
      </c>
      <c r="AB35" s="14">
        <v>149</v>
      </c>
      <c r="AC35" s="14">
        <v>0</v>
      </c>
    </row>
    <row r="36" spans="1:29" ht="13.5">
      <c r="A36" s="25" t="s">
        <v>0</v>
      </c>
      <c r="B36" s="25" t="s">
        <v>106</v>
      </c>
      <c r="C36" s="26" t="s">
        <v>107</v>
      </c>
      <c r="D36" s="14">
        <f t="shared" si="0"/>
        <v>4722</v>
      </c>
      <c r="E36" s="14">
        <f t="shared" si="1"/>
        <v>0</v>
      </c>
      <c r="F36" s="14">
        <v>0</v>
      </c>
      <c r="G36" s="14">
        <v>0</v>
      </c>
      <c r="H36" s="14">
        <f t="shared" si="2"/>
        <v>3465</v>
      </c>
      <c r="I36" s="14">
        <v>3465</v>
      </c>
      <c r="J36" s="14">
        <v>0</v>
      </c>
      <c r="K36" s="14">
        <f t="shared" si="3"/>
        <v>1257</v>
      </c>
      <c r="L36" s="14">
        <v>0</v>
      </c>
      <c r="M36" s="14">
        <v>1257</v>
      </c>
      <c r="N36" s="14">
        <f t="shared" si="4"/>
        <v>4880</v>
      </c>
      <c r="O36" s="14">
        <f t="shared" si="5"/>
        <v>3465</v>
      </c>
      <c r="P36" s="14">
        <v>3465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1257</v>
      </c>
      <c r="V36" s="14">
        <v>1257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158</v>
      </c>
      <c r="AB36" s="14">
        <v>127</v>
      </c>
      <c r="AC36" s="14">
        <v>31</v>
      </c>
    </row>
    <row r="37" spans="1:29" ht="13.5">
      <c r="A37" s="25" t="s">
        <v>0</v>
      </c>
      <c r="B37" s="25" t="s">
        <v>108</v>
      </c>
      <c r="C37" s="26" t="s">
        <v>109</v>
      </c>
      <c r="D37" s="14">
        <f t="shared" si="0"/>
        <v>11054</v>
      </c>
      <c r="E37" s="14">
        <f t="shared" si="1"/>
        <v>0</v>
      </c>
      <c r="F37" s="14">
        <v>0</v>
      </c>
      <c r="G37" s="14">
        <v>0</v>
      </c>
      <c r="H37" s="14">
        <f t="shared" si="2"/>
        <v>11054</v>
      </c>
      <c r="I37" s="14">
        <v>4203</v>
      </c>
      <c r="J37" s="14">
        <v>6851</v>
      </c>
      <c r="K37" s="14">
        <f t="shared" si="3"/>
        <v>0</v>
      </c>
      <c r="L37" s="14">
        <v>0</v>
      </c>
      <c r="M37" s="14">
        <v>0</v>
      </c>
      <c r="N37" s="14">
        <f t="shared" si="4"/>
        <v>11054</v>
      </c>
      <c r="O37" s="14">
        <f t="shared" si="5"/>
        <v>4203</v>
      </c>
      <c r="P37" s="14">
        <v>0</v>
      </c>
      <c r="Q37" s="14">
        <v>0</v>
      </c>
      <c r="R37" s="14">
        <v>0</v>
      </c>
      <c r="S37" s="14">
        <v>0</v>
      </c>
      <c r="T37" s="14">
        <v>4203</v>
      </c>
      <c r="U37" s="14">
        <f t="shared" si="6"/>
        <v>6851</v>
      </c>
      <c r="V37" s="14">
        <v>0</v>
      </c>
      <c r="W37" s="14">
        <v>0</v>
      </c>
      <c r="X37" s="14">
        <v>0</v>
      </c>
      <c r="Y37" s="14">
        <v>0</v>
      </c>
      <c r="Z37" s="14">
        <v>6851</v>
      </c>
      <c r="AA37" s="14">
        <f t="shared" si="7"/>
        <v>0</v>
      </c>
      <c r="AB37" s="14">
        <v>0</v>
      </c>
      <c r="AC37" s="14">
        <v>0</v>
      </c>
    </row>
    <row r="38" spans="1:29" ht="13.5">
      <c r="A38" s="25" t="s">
        <v>0</v>
      </c>
      <c r="B38" s="25" t="s">
        <v>110</v>
      </c>
      <c r="C38" s="26" t="s">
        <v>111</v>
      </c>
      <c r="D38" s="14">
        <f t="shared" si="0"/>
        <v>657</v>
      </c>
      <c r="E38" s="14">
        <f t="shared" si="1"/>
        <v>657</v>
      </c>
      <c r="F38" s="14">
        <v>1</v>
      </c>
      <c r="G38" s="14">
        <v>656</v>
      </c>
      <c r="H38" s="14">
        <f t="shared" si="2"/>
        <v>0</v>
      </c>
      <c r="I38" s="14">
        <v>0</v>
      </c>
      <c r="J38" s="14">
        <v>0</v>
      </c>
      <c r="K38" s="14">
        <f t="shared" si="3"/>
        <v>0</v>
      </c>
      <c r="L38" s="14">
        <v>0</v>
      </c>
      <c r="M38" s="14">
        <v>0</v>
      </c>
      <c r="N38" s="14">
        <f t="shared" si="4"/>
        <v>657</v>
      </c>
      <c r="O38" s="14">
        <f t="shared" si="5"/>
        <v>1</v>
      </c>
      <c r="P38" s="14">
        <v>0</v>
      </c>
      <c r="Q38" s="14">
        <v>0</v>
      </c>
      <c r="R38" s="14">
        <v>0</v>
      </c>
      <c r="S38" s="14">
        <v>0</v>
      </c>
      <c r="T38" s="14">
        <v>1</v>
      </c>
      <c r="U38" s="14">
        <f t="shared" si="6"/>
        <v>656</v>
      </c>
      <c r="V38" s="14">
        <v>0</v>
      </c>
      <c r="W38" s="14">
        <v>0</v>
      </c>
      <c r="X38" s="14">
        <v>0</v>
      </c>
      <c r="Y38" s="14">
        <v>0</v>
      </c>
      <c r="Z38" s="14">
        <v>656</v>
      </c>
      <c r="AA38" s="14">
        <f t="shared" si="7"/>
        <v>0</v>
      </c>
      <c r="AB38" s="14">
        <v>0</v>
      </c>
      <c r="AC38" s="14">
        <v>0</v>
      </c>
    </row>
    <row r="39" spans="1:29" ht="13.5">
      <c r="A39" s="25" t="s">
        <v>0</v>
      </c>
      <c r="B39" s="25" t="s">
        <v>112</v>
      </c>
      <c r="C39" s="26" t="s">
        <v>113</v>
      </c>
      <c r="D39" s="14">
        <f t="shared" si="0"/>
        <v>2712</v>
      </c>
      <c r="E39" s="14">
        <f t="shared" si="1"/>
        <v>0</v>
      </c>
      <c r="F39" s="14">
        <v>0</v>
      </c>
      <c r="G39" s="14">
        <v>0</v>
      </c>
      <c r="H39" s="14">
        <f t="shared" si="2"/>
        <v>2712</v>
      </c>
      <c r="I39" s="14">
        <v>461</v>
      </c>
      <c r="J39" s="14">
        <v>2251</v>
      </c>
      <c r="K39" s="14">
        <f t="shared" si="3"/>
        <v>0</v>
      </c>
      <c r="L39" s="14">
        <v>0</v>
      </c>
      <c r="M39" s="14">
        <v>0</v>
      </c>
      <c r="N39" s="14">
        <f t="shared" si="4"/>
        <v>2712</v>
      </c>
      <c r="O39" s="14">
        <f t="shared" si="5"/>
        <v>461</v>
      </c>
      <c r="P39" s="14">
        <v>0</v>
      </c>
      <c r="Q39" s="14">
        <v>0</v>
      </c>
      <c r="R39" s="14">
        <v>0</v>
      </c>
      <c r="S39" s="14">
        <v>0</v>
      </c>
      <c r="T39" s="14">
        <v>461</v>
      </c>
      <c r="U39" s="14">
        <f t="shared" si="6"/>
        <v>2251</v>
      </c>
      <c r="V39" s="14">
        <v>0</v>
      </c>
      <c r="W39" s="14">
        <v>0</v>
      </c>
      <c r="X39" s="14">
        <v>0</v>
      </c>
      <c r="Y39" s="14">
        <v>0</v>
      </c>
      <c r="Z39" s="14">
        <v>2251</v>
      </c>
      <c r="AA39" s="14">
        <f t="shared" si="7"/>
        <v>0</v>
      </c>
      <c r="AB39" s="14">
        <v>0</v>
      </c>
      <c r="AC39" s="14">
        <v>0</v>
      </c>
    </row>
    <row r="40" spans="1:29" ht="13.5">
      <c r="A40" s="25" t="s">
        <v>0</v>
      </c>
      <c r="B40" s="25" t="s">
        <v>114</v>
      </c>
      <c r="C40" s="26" t="s">
        <v>115</v>
      </c>
      <c r="D40" s="14">
        <f t="shared" si="0"/>
        <v>2618</v>
      </c>
      <c r="E40" s="14">
        <f t="shared" si="1"/>
        <v>0</v>
      </c>
      <c r="F40" s="14">
        <v>0</v>
      </c>
      <c r="G40" s="14">
        <v>0</v>
      </c>
      <c r="H40" s="14">
        <f t="shared" si="2"/>
        <v>2618</v>
      </c>
      <c r="I40" s="14">
        <v>2618</v>
      </c>
      <c r="J40" s="14">
        <v>0</v>
      </c>
      <c r="K40" s="14">
        <f t="shared" si="3"/>
        <v>0</v>
      </c>
      <c r="L40" s="14">
        <v>0</v>
      </c>
      <c r="M40" s="14">
        <v>0</v>
      </c>
      <c r="N40" s="14">
        <f t="shared" si="4"/>
        <v>2618</v>
      </c>
      <c r="O40" s="14">
        <f t="shared" si="5"/>
        <v>2618</v>
      </c>
      <c r="P40" s="14">
        <v>0</v>
      </c>
      <c r="Q40" s="14">
        <v>0</v>
      </c>
      <c r="R40" s="14">
        <v>0</v>
      </c>
      <c r="S40" s="14">
        <v>0</v>
      </c>
      <c r="T40" s="14">
        <v>2618</v>
      </c>
      <c r="U40" s="14">
        <f t="shared" si="6"/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0</v>
      </c>
      <c r="AB40" s="14">
        <v>0</v>
      </c>
      <c r="AC40" s="14">
        <v>0</v>
      </c>
    </row>
    <row r="41" spans="1:29" ht="13.5">
      <c r="A41" s="25" t="s">
        <v>0</v>
      </c>
      <c r="B41" s="25" t="s">
        <v>116</v>
      </c>
      <c r="C41" s="26" t="s">
        <v>117</v>
      </c>
      <c r="D41" s="14">
        <f t="shared" si="0"/>
        <v>975</v>
      </c>
      <c r="E41" s="14">
        <f t="shared" si="1"/>
        <v>0</v>
      </c>
      <c r="F41" s="14">
        <v>0</v>
      </c>
      <c r="G41" s="14">
        <v>0</v>
      </c>
      <c r="H41" s="14">
        <f t="shared" si="2"/>
        <v>975</v>
      </c>
      <c r="I41" s="14">
        <v>975</v>
      </c>
      <c r="J41" s="14">
        <v>0</v>
      </c>
      <c r="K41" s="14">
        <f t="shared" si="3"/>
        <v>0</v>
      </c>
      <c r="L41" s="14">
        <v>0</v>
      </c>
      <c r="M41" s="14">
        <v>0</v>
      </c>
      <c r="N41" s="14">
        <f t="shared" si="4"/>
        <v>975</v>
      </c>
      <c r="O41" s="14">
        <f t="shared" si="5"/>
        <v>975</v>
      </c>
      <c r="P41" s="14">
        <v>0</v>
      </c>
      <c r="Q41" s="14">
        <v>0</v>
      </c>
      <c r="R41" s="14">
        <v>0</v>
      </c>
      <c r="S41" s="14">
        <v>0</v>
      </c>
      <c r="T41" s="14">
        <v>975</v>
      </c>
      <c r="U41" s="14">
        <f t="shared" si="6"/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0</v>
      </c>
      <c r="AB41" s="14">
        <v>0</v>
      </c>
      <c r="AC41" s="14">
        <v>0</v>
      </c>
    </row>
    <row r="42" spans="1:29" ht="13.5">
      <c r="A42" s="25" t="s">
        <v>0</v>
      </c>
      <c r="B42" s="25" t="s">
        <v>118</v>
      </c>
      <c r="C42" s="26" t="s">
        <v>119</v>
      </c>
      <c r="D42" s="14">
        <f t="shared" si="0"/>
        <v>90</v>
      </c>
      <c r="E42" s="14">
        <f t="shared" si="1"/>
        <v>90</v>
      </c>
      <c r="F42" s="14">
        <v>34</v>
      </c>
      <c r="G42" s="14">
        <v>56</v>
      </c>
      <c r="H42" s="14">
        <f t="shared" si="2"/>
        <v>0</v>
      </c>
      <c r="I42" s="14">
        <v>0</v>
      </c>
      <c r="J42" s="14">
        <v>0</v>
      </c>
      <c r="K42" s="14">
        <f t="shared" si="3"/>
        <v>0</v>
      </c>
      <c r="L42" s="14">
        <v>0</v>
      </c>
      <c r="M42" s="14">
        <v>0</v>
      </c>
      <c r="N42" s="14">
        <f t="shared" si="4"/>
        <v>90</v>
      </c>
      <c r="O42" s="14">
        <f t="shared" si="5"/>
        <v>34</v>
      </c>
      <c r="P42" s="14">
        <v>0</v>
      </c>
      <c r="Q42" s="14">
        <v>0</v>
      </c>
      <c r="R42" s="14">
        <v>0</v>
      </c>
      <c r="S42" s="14">
        <v>0</v>
      </c>
      <c r="T42" s="14">
        <v>34</v>
      </c>
      <c r="U42" s="14">
        <f t="shared" si="6"/>
        <v>56</v>
      </c>
      <c r="V42" s="14">
        <v>0</v>
      </c>
      <c r="W42" s="14">
        <v>0</v>
      </c>
      <c r="X42" s="14">
        <v>0</v>
      </c>
      <c r="Y42" s="14">
        <v>0</v>
      </c>
      <c r="Z42" s="14">
        <v>56</v>
      </c>
      <c r="AA42" s="14">
        <f t="shared" si="7"/>
        <v>0</v>
      </c>
      <c r="AB42" s="14">
        <v>0</v>
      </c>
      <c r="AC42" s="14">
        <v>0</v>
      </c>
    </row>
    <row r="43" spans="1:29" ht="13.5">
      <c r="A43" s="25" t="s">
        <v>0</v>
      </c>
      <c r="B43" s="25" t="s">
        <v>120</v>
      </c>
      <c r="C43" s="26" t="s">
        <v>121</v>
      </c>
      <c r="D43" s="14">
        <f>E43+H43+K43</f>
        <v>16005</v>
      </c>
      <c r="E43" s="14">
        <f>F43+G43</f>
        <v>0</v>
      </c>
      <c r="F43" s="14">
        <v>0</v>
      </c>
      <c r="G43" s="14">
        <v>0</v>
      </c>
      <c r="H43" s="14">
        <f>I43+J43</f>
        <v>12318</v>
      </c>
      <c r="I43" s="14">
        <v>12318</v>
      </c>
      <c r="J43" s="14">
        <v>0</v>
      </c>
      <c r="K43" s="14">
        <f>L43+M43</f>
        <v>3687</v>
      </c>
      <c r="L43" s="14">
        <v>0</v>
      </c>
      <c r="M43" s="14">
        <v>3687</v>
      </c>
      <c r="N43" s="14">
        <f>O43+U43+AA43</f>
        <v>16005</v>
      </c>
      <c r="O43" s="14">
        <f>SUM(P43:T43)</f>
        <v>12318</v>
      </c>
      <c r="P43" s="14">
        <v>0</v>
      </c>
      <c r="Q43" s="14">
        <v>0</v>
      </c>
      <c r="R43" s="14">
        <v>0</v>
      </c>
      <c r="S43" s="14">
        <v>0</v>
      </c>
      <c r="T43" s="14">
        <v>12318</v>
      </c>
      <c r="U43" s="14">
        <f>SUM(V43:Z43)</f>
        <v>3687</v>
      </c>
      <c r="V43" s="14">
        <v>0</v>
      </c>
      <c r="W43" s="14">
        <v>0</v>
      </c>
      <c r="X43" s="14">
        <v>0</v>
      </c>
      <c r="Y43" s="14">
        <v>0</v>
      </c>
      <c r="Z43" s="14">
        <v>3687</v>
      </c>
      <c r="AA43" s="14">
        <f>AB43+AC43</f>
        <v>0</v>
      </c>
      <c r="AB43" s="14">
        <v>0</v>
      </c>
      <c r="AC43" s="14">
        <v>0</v>
      </c>
    </row>
    <row r="44" spans="1:29" ht="13.5">
      <c r="A44" s="25" t="s">
        <v>0</v>
      </c>
      <c r="B44" s="25" t="s">
        <v>122</v>
      </c>
      <c r="C44" s="26" t="s">
        <v>123</v>
      </c>
      <c r="D44" s="14">
        <f>E44+H44+K44</f>
        <v>230</v>
      </c>
      <c r="E44" s="14">
        <f>F44+G44</f>
        <v>0</v>
      </c>
      <c r="F44" s="14">
        <v>0</v>
      </c>
      <c r="G44" s="14">
        <v>0</v>
      </c>
      <c r="H44" s="14">
        <f>I44+J44</f>
        <v>230</v>
      </c>
      <c r="I44" s="14">
        <v>230</v>
      </c>
      <c r="J44" s="14">
        <v>0</v>
      </c>
      <c r="K44" s="14">
        <f>L44+M44</f>
        <v>0</v>
      </c>
      <c r="L44" s="14">
        <v>0</v>
      </c>
      <c r="M44" s="14">
        <v>0</v>
      </c>
      <c r="N44" s="14">
        <f>O44+U44+AA44</f>
        <v>230</v>
      </c>
      <c r="O44" s="14">
        <f>SUM(P44:T44)</f>
        <v>230</v>
      </c>
      <c r="P44" s="14">
        <v>0</v>
      </c>
      <c r="Q44" s="14">
        <v>0</v>
      </c>
      <c r="R44" s="14">
        <v>0</v>
      </c>
      <c r="S44" s="14">
        <v>230</v>
      </c>
      <c r="T44" s="14">
        <v>0</v>
      </c>
      <c r="U44" s="14">
        <f>SUM(V44:Z44)</f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f>AB44+AC44</f>
        <v>0</v>
      </c>
      <c r="AB44" s="14">
        <v>0</v>
      </c>
      <c r="AC44" s="14">
        <v>0</v>
      </c>
    </row>
    <row r="45" spans="1:29" ht="13.5">
      <c r="A45" s="25" t="s">
        <v>0</v>
      </c>
      <c r="B45" s="25" t="s">
        <v>124</v>
      </c>
      <c r="C45" s="26" t="s">
        <v>125</v>
      </c>
      <c r="D45" s="14">
        <f>E45+H45+K45</f>
        <v>419315</v>
      </c>
      <c r="E45" s="14">
        <f>F45+G45</f>
        <v>419315</v>
      </c>
      <c r="F45" s="14">
        <v>419130</v>
      </c>
      <c r="G45" s="14">
        <v>185</v>
      </c>
      <c r="H45" s="14">
        <f>I45+J45</f>
        <v>0</v>
      </c>
      <c r="I45" s="14">
        <v>0</v>
      </c>
      <c r="J45" s="14">
        <v>0</v>
      </c>
      <c r="K45" s="14">
        <f>L45+M45</f>
        <v>0</v>
      </c>
      <c r="L45" s="14">
        <v>0</v>
      </c>
      <c r="M45" s="14">
        <v>0</v>
      </c>
      <c r="N45" s="14">
        <f>O45+U45+AA45</f>
        <v>419315</v>
      </c>
      <c r="O45" s="14">
        <f>SUM(P45:T45)</f>
        <v>419130</v>
      </c>
      <c r="P45" s="14">
        <v>419130</v>
      </c>
      <c r="Q45" s="14">
        <v>0</v>
      </c>
      <c r="R45" s="14">
        <v>0</v>
      </c>
      <c r="S45" s="14">
        <v>0</v>
      </c>
      <c r="T45" s="14">
        <v>0</v>
      </c>
      <c r="U45" s="14">
        <f>SUM(V45:Z45)</f>
        <v>185</v>
      </c>
      <c r="V45" s="14">
        <v>185</v>
      </c>
      <c r="W45" s="14">
        <v>0</v>
      </c>
      <c r="X45" s="14">
        <v>0</v>
      </c>
      <c r="Y45" s="14">
        <v>0</v>
      </c>
      <c r="Z45" s="14">
        <v>0</v>
      </c>
      <c r="AA45" s="14">
        <f>AB45+AC45</f>
        <v>0</v>
      </c>
      <c r="AB45" s="14">
        <v>0</v>
      </c>
      <c r="AC45" s="14">
        <v>0</v>
      </c>
    </row>
    <row r="46" spans="1:29" ht="13.5">
      <c r="A46" s="70" t="s">
        <v>126</v>
      </c>
      <c r="B46" s="71"/>
      <c r="C46" s="71"/>
      <c r="D46" s="14">
        <f aca="true" t="shared" si="8" ref="D46:AC46">SUM(D6:D45)</f>
        <v>743816</v>
      </c>
      <c r="E46" s="14">
        <f t="shared" si="8"/>
        <v>491021</v>
      </c>
      <c r="F46" s="14">
        <f t="shared" si="8"/>
        <v>458677</v>
      </c>
      <c r="G46" s="14">
        <f t="shared" si="8"/>
        <v>32344</v>
      </c>
      <c r="H46" s="14">
        <f t="shared" si="8"/>
        <v>131882</v>
      </c>
      <c r="I46" s="14">
        <f t="shared" si="8"/>
        <v>74572</v>
      </c>
      <c r="J46" s="14">
        <f t="shared" si="8"/>
        <v>57310</v>
      </c>
      <c r="K46" s="14">
        <f t="shared" si="8"/>
        <v>120913</v>
      </c>
      <c r="L46" s="14">
        <f t="shared" si="8"/>
        <v>318</v>
      </c>
      <c r="M46" s="14">
        <f t="shared" si="8"/>
        <v>120595</v>
      </c>
      <c r="N46" s="14">
        <f t="shared" si="8"/>
        <v>742534</v>
      </c>
      <c r="O46" s="14">
        <f t="shared" si="8"/>
        <v>565382</v>
      </c>
      <c r="P46" s="14">
        <f t="shared" si="8"/>
        <v>484099</v>
      </c>
      <c r="Q46" s="14">
        <f t="shared" si="8"/>
        <v>60443</v>
      </c>
      <c r="R46" s="14">
        <f t="shared" si="8"/>
        <v>0</v>
      </c>
      <c r="S46" s="14">
        <f t="shared" si="8"/>
        <v>230</v>
      </c>
      <c r="T46" s="14">
        <f t="shared" si="8"/>
        <v>20610</v>
      </c>
      <c r="U46" s="14">
        <f t="shared" si="8"/>
        <v>176821</v>
      </c>
      <c r="V46" s="14">
        <f t="shared" si="8"/>
        <v>119497</v>
      </c>
      <c r="W46" s="14">
        <f t="shared" si="8"/>
        <v>43823</v>
      </c>
      <c r="X46" s="14">
        <f t="shared" si="8"/>
        <v>0</v>
      </c>
      <c r="Y46" s="14">
        <f t="shared" si="8"/>
        <v>0</v>
      </c>
      <c r="Z46" s="14">
        <f t="shared" si="8"/>
        <v>13501</v>
      </c>
      <c r="AA46" s="14">
        <f t="shared" si="8"/>
        <v>331</v>
      </c>
      <c r="AB46" s="14">
        <f t="shared" si="8"/>
        <v>300</v>
      </c>
      <c r="AC46" s="14">
        <f t="shared" si="8"/>
        <v>31</v>
      </c>
    </row>
  </sheetData>
  <mergeCells count="7">
    <mergeCell ref="H3:J3"/>
    <mergeCell ref="K3:M3"/>
    <mergeCell ref="A46:C46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2003-02-07T11:56:55Z</dcterms:modified>
  <cp:category/>
  <cp:version/>
  <cp:contentType/>
  <cp:contentStatus/>
</cp:coreProperties>
</file>